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 activeTab="3"/>
  </bookViews>
  <sheets>
    <sheet name="TDB" sheetId="6" r:id="rId1"/>
    <sheet name="Janvier" sheetId="11" r:id="rId2"/>
    <sheet name="Fevrier" sheetId="13" r:id="rId3"/>
    <sheet name="Reporting" sheetId="1" r:id="rId4"/>
    <sheet name="Liste de Données" sheetId="3" r:id="rId5"/>
  </sheets>
  <definedNames>
    <definedName name="_xlnm._FilterDatabase" localSheetId="2" hidden="1">Fevrier!$A$2:$L$2</definedName>
    <definedName name="_xlnm._FilterDatabase" localSheetId="1" hidden="1">Janvier!$A$2:$L$320</definedName>
    <definedName name="_xlnm._FilterDatabase" localSheetId="3" hidden="1">Reporting!$A$2:$L$15</definedName>
  </definedNames>
  <calcPr calcId="145621" calcOnSave="0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20" i="13" l="1"/>
  <c r="A320" i="13"/>
  <c r="F320" i="13"/>
  <c r="A319" i="13"/>
  <c r="E318" i="13"/>
  <c r="A318" i="13"/>
  <c r="F318" i="13"/>
  <c r="A317" i="13"/>
  <c r="E316" i="13"/>
  <c r="A316" i="13"/>
  <c r="F316" i="13"/>
  <c r="A315" i="13"/>
  <c r="E314" i="13"/>
  <c r="A314" i="13"/>
  <c r="F314" i="13"/>
  <c r="A313" i="13"/>
  <c r="E312" i="13"/>
  <c r="A312" i="13"/>
  <c r="F312" i="13"/>
  <c r="A311" i="13"/>
  <c r="E310" i="13"/>
  <c r="A310" i="13"/>
  <c r="F310" i="13"/>
  <c r="A309" i="13"/>
  <c r="E308" i="13"/>
  <c r="A308" i="13"/>
  <c r="F308" i="13"/>
  <c r="A307" i="13"/>
  <c r="E306" i="13"/>
  <c r="A306" i="13"/>
  <c r="F306" i="13"/>
  <c r="E305" i="13"/>
  <c r="A305" i="13"/>
  <c r="A304" i="13"/>
  <c r="I303" i="13"/>
  <c r="E303" i="13"/>
  <c r="A303" i="13"/>
  <c r="E302" i="13"/>
  <c r="A302" i="13"/>
  <c r="I302" i="13"/>
  <c r="A301" i="13"/>
  <c r="I300" i="13"/>
  <c r="A300" i="13"/>
  <c r="I299" i="13"/>
  <c r="E299" i="13"/>
  <c r="A299" i="13"/>
  <c r="A298" i="13"/>
  <c r="E297" i="13"/>
  <c r="A297" i="13"/>
  <c r="A296" i="13"/>
  <c r="I295" i="13"/>
  <c r="E295" i="13"/>
  <c r="A295" i="13"/>
  <c r="E294" i="13"/>
  <c r="A294" i="13"/>
  <c r="I294" i="13"/>
  <c r="A293" i="13"/>
  <c r="I292" i="13"/>
  <c r="A292" i="13"/>
  <c r="I291" i="13"/>
  <c r="A291" i="13"/>
  <c r="K290" i="13"/>
  <c r="A290" i="13"/>
  <c r="A289" i="13"/>
  <c r="C288" i="13"/>
  <c r="A288" i="13"/>
  <c r="I288" i="13"/>
  <c r="E287" i="13"/>
  <c r="A287" i="13"/>
  <c r="I287" i="13"/>
  <c r="I286" i="13"/>
  <c r="E286" i="13"/>
  <c r="C286" i="13"/>
  <c r="A286" i="13"/>
  <c r="I285" i="13"/>
  <c r="G285" i="13"/>
  <c r="E285" i="13"/>
  <c r="A285" i="13"/>
  <c r="I284" i="13"/>
  <c r="E284" i="13"/>
  <c r="A284" i="13"/>
  <c r="I283" i="13"/>
  <c r="B283" i="13"/>
  <c r="A283" i="13"/>
  <c r="F283" i="13"/>
  <c r="J282" i="13"/>
  <c r="I282" i="13"/>
  <c r="G282" i="13"/>
  <c r="E282" i="13"/>
  <c r="C282" i="13"/>
  <c r="B282" i="13"/>
  <c r="A282" i="13"/>
  <c r="K281" i="13"/>
  <c r="F281" i="13"/>
  <c r="E281" i="13"/>
  <c r="A281" i="13"/>
  <c r="K280" i="13"/>
  <c r="J280" i="13"/>
  <c r="F280" i="13"/>
  <c r="E280" i="13"/>
  <c r="B280" i="13"/>
  <c r="A280" i="13"/>
  <c r="G279" i="13"/>
  <c r="A279" i="13"/>
  <c r="A278" i="13"/>
  <c r="G277" i="13"/>
  <c r="A277" i="13"/>
  <c r="K276" i="13"/>
  <c r="I276" i="13"/>
  <c r="H276" i="13"/>
  <c r="E276" i="13"/>
  <c r="D276" i="13"/>
  <c r="C276" i="13"/>
  <c r="A276" i="13"/>
  <c r="L275" i="13"/>
  <c r="K275" i="13"/>
  <c r="G275" i="13"/>
  <c r="E275" i="13"/>
  <c r="D275" i="13"/>
  <c r="A275" i="13"/>
  <c r="A274" i="13"/>
  <c r="G273" i="13"/>
  <c r="A273" i="13"/>
  <c r="K272" i="13"/>
  <c r="I272" i="13"/>
  <c r="H272" i="13"/>
  <c r="E272" i="13"/>
  <c r="D272" i="13"/>
  <c r="C272" i="13"/>
  <c r="A272" i="13"/>
  <c r="L271" i="13"/>
  <c r="K271" i="13"/>
  <c r="G271" i="13"/>
  <c r="E271" i="13"/>
  <c r="D271" i="13"/>
  <c r="A271" i="13"/>
  <c r="A270" i="13"/>
  <c r="G269" i="13"/>
  <c r="A269" i="13"/>
  <c r="K268" i="13"/>
  <c r="I268" i="13"/>
  <c r="H268" i="13"/>
  <c r="E268" i="13"/>
  <c r="D268" i="13"/>
  <c r="C268" i="13"/>
  <c r="A268" i="13"/>
  <c r="L267" i="13"/>
  <c r="K267" i="13"/>
  <c r="G267" i="13"/>
  <c r="E267" i="13"/>
  <c r="D267" i="13"/>
  <c r="A267" i="13"/>
  <c r="A266" i="13"/>
  <c r="G265" i="13"/>
  <c r="A265" i="13"/>
  <c r="K264" i="13"/>
  <c r="I264" i="13"/>
  <c r="H264" i="13"/>
  <c r="E264" i="13"/>
  <c r="D264" i="13"/>
  <c r="C264" i="13"/>
  <c r="A264" i="13"/>
  <c r="L263" i="13"/>
  <c r="K263" i="13"/>
  <c r="G263" i="13"/>
  <c r="E263" i="13"/>
  <c r="D263" i="13"/>
  <c r="A263" i="13"/>
  <c r="A262" i="13"/>
  <c r="G261" i="13"/>
  <c r="A261" i="13"/>
  <c r="K260" i="13"/>
  <c r="I260" i="13"/>
  <c r="H260" i="13"/>
  <c r="E260" i="13"/>
  <c r="D260" i="13"/>
  <c r="C260" i="13"/>
  <c r="A260" i="13"/>
  <c r="L259" i="13"/>
  <c r="K259" i="13"/>
  <c r="G259" i="13"/>
  <c r="E259" i="13"/>
  <c r="D259" i="13"/>
  <c r="A259" i="13"/>
  <c r="A258" i="13"/>
  <c r="G257" i="13"/>
  <c r="A257" i="13"/>
  <c r="K256" i="13"/>
  <c r="I256" i="13"/>
  <c r="H256" i="13"/>
  <c r="E256" i="13"/>
  <c r="D256" i="13"/>
  <c r="C256" i="13"/>
  <c r="A256" i="13"/>
  <c r="L255" i="13"/>
  <c r="K255" i="13"/>
  <c r="G255" i="13"/>
  <c r="E255" i="13"/>
  <c r="D255" i="13"/>
  <c r="A255" i="13"/>
  <c r="A254" i="13"/>
  <c r="G253" i="13"/>
  <c r="A253" i="13"/>
  <c r="K252" i="13"/>
  <c r="I252" i="13"/>
  <c r="H252" i="13"/>
  <c r="E252" i="13"/>
  <c r="D252" i="13"/>
  <c r="C252" i="13"/>
  <c r="A252" i="13"/>
  <c r="L251" i="13"/>
  <c r="K251" i="13"/>
  <c r="G251" i="13"/>
  <c r="E251" i="13"/>
  <c r="D251" i="13"/>
  <c r="A251" i="13"/>
  <c r="A250" i="13"/>
  <c r="G249" i="13"/>
  <c r="A249" i="13"/>
  <c r="K248" i="13"/>
  <c r="I248" i="13"/>
  <c r="H248" i="13"/>
  <c r="E248" i="13"/>
  <c r="D248" i="13"/>
  <c r="C248" i="13"/>
  <c r="A248" i="13"/>
  <c r="L247" i="13"/>
  <c r="K247" i="13"/>
  <c r="E247" i="13"/>
  <c r="D247" i="13"/>
  <c r="A247" i="13"/>
  <c r="G247" i="13"/>
  <c r="A246" i="13"/>
  <c r="G245" i="13"/>
  <c r="A245" i="13"/>
  <c r="K244" i="13"/>
  <c r="I244" i="13"/>
  <c r="H244" i="13"/>
  <c r="E244" i="13"/>
  <c r="D244" i="13"/>
  <c r="C244" i="13"/>
  <c r="A244" i="13"/>
  <c r="L243" i="13"/>
  <c r="K243" i="13"/>
  <c r="E243" i="13"/>
  <c r="D243" i="13"/>
  <c r="A243" i="13"/>
  <c r="G243" i="13"/>
  <c r="A242" i="13"/>
  <c r="G241" i="13"/>
  <c r="A241" i="13"/>
  <c r="K240" i="13"/>
  <c r="I240" i="13"/>
  <c r="H240" i="13"/>
  <c r="E240" i="13"/>
  <c r="D240" i="13"/>
  <c r="C240" i="13"/>
  <c r="A240" i="13"/>
  <c r="L239" i="13"/>
  <c r="K239" i="13"/>
  <c r="E239" i="13"/>
  <c r="D239" i="13"/>
  <c r="A239" i="13"/>
  <c r="G239" i="13"/>
  <c r="A238" i="13"/>
  <c r="G237" i="13"/>
  <c r="A237" i="13"/>
  <c r="K236" i="13"/>
  <c r="I236" i="13"/>
  <c r="H236" i="13"/>
  <c r="E236" i="13"/>
  <c r="D236" i="13"/>
  <c r="C236" i="13"/>
  <c r="A236" i="13"/>
  <c r="L235" i="13"/>
  <c r="K235" i="13"/>
  <c r="E235" i="13"/>
  <c r="D235" i="13"/>
  <c r="A235" i="13"/>
  <c r="G235" i="13"/>
  <c r="K234" i="13"/>
  <c r="I234" i="13"/>
  <c r="H234" i="13"/>
  <c r="E234" i="13"/>
  <c r="D234" i="13"/>
  <c r="C234" i="13"/>
  <c r="A234" i="13"/>
  <c r="K233" i="13"/>
  <c r="E233" i="13"/>
  <c r="A233" i="13"/>
  <c r="G232" i="13"/>
  <c r="A232" i="13"/>
  <c r="I231" i="13"/>
  <c r="H231" i="13"/>
  <c r="D231" i="13"/>
  <c r="C231" i="13"/>
  <c r="A231" i="13"/>
  <c r="K231" i="13"/>
  <c r="K230" i="13"/>
  <c r="I230" i="13"/>
  <c r="H230" i="13"/>
  <c r="E230" i="13"/>
  <c r="D230" i="13"/>
  <c r="C230" i="13"/>
  <c r="A230" i="13"/>
  <c r="K229" i="13"/>
  <c r="E229" i="13"/>
  <c r="A229" i="13"/>
  <c r="L228" i="13"/>
  <c r="G228" i="13"/>
  <c r="A228" i="13"/>
  <c r="I227" i="13"/>
  <c r="H227" i="13"/>
  <c r="D227" i="13"/>
  <c r="C227" i="13"/>
  <c r="A227" i="13"/>
  <c r="K227" i="13"/>
  <c r="K226" i="13"/>
  <c r="I226" i="13"/>
  <c r="H226" i="13"/>
  <c r="E226" i="13"/>
  <c r="D226" i="13"/>
  <c r="C226" i="13"/>
  <c r="A226" i="13"/>
  <c r="K225" i="13"/>
  <c r="E225" i="13"/>
  <c r="A225" i="13"/>
  <c r="G224" i="13"/>
  <c r="A224" i="13"/>
  <c r="I223" i="13"/>
  <c r="H223" i="13"/>
  <c r="D223" i="13"/>
  <c r="C223" i="13"/>
  <c r="A223" i="13"/>
  <c r="K223" i="13"/>
  <c r="K222" i="13"/>
  <c r="I222" i="13"/>
  <c r="H222" i="13"/>
  <c r="E222" i="13"/>
  <c r="D222" i="13"/>
  <c r="C222" i="13"/>
  <c r="A222" i="13"/>
  <c r="K221" i="13"/>
  <c r="E221" i="13"/>
  <c r="A221" i="13"/>
  <c r="L220" i="13"/>
  <c r="G220" i="13"/>
  <c r="A220" i="13"/>
  <c r="I219" i="13"/>
  <c r="H219" i="13"/>
  <c r="D219" i="13"/>
  <c r="C219" i="13"/>
  <c r="A219" i="13"/>
  <c r="K219" i="13"/>
  <c r="K218" i="13"/>
  <c r="I218" i="13"/>
  <c r="H218" i="13"/>
  <c r="E218" i="13"/>
  <c r="D218" i="13"/>
  <c r="C218" i="13"/>
  <c r="A218" i="13"/>
  <c r="K217" i="13"/>
  <c r="E217" i="13"/>
  <c r="A217" i="13"/>
  <c r="G216" i="13"/>
  <c r="A216" i="13"/>
  <c r="L215" i="13"/>
  <c r="I215" i="13"/>
  <c r="H215" i="13"/>
  <c r="G215" i="13"/>
  <c r="D215" i="13"/>
  <c r="C215" i="13"/>
  <c r="B215" i="13"/>
  <c r="A215" i="13"/>
  <c r="L214" i="13"/>
  <c r="K214" i="13"/>
  <c r="J214" i="13"/>
  <c r="H214" i="13"/>
  <c r="G214" i="13"/>
  <c r="F214" i="13"/>
  <c r="D214" i="13"/>
  <c r="C214" i="13"/>
  <c r="B214" i="13"/>
  <c r="A214" i="13"/>
  <c r="I214" i="13"/>
  <c r="L213" i="13"/>
  <c r="K213" i="13"/>
  <c r="J213" i="13"/>
  <c r="H213" i="13"/>
  <c r="G213" i="13"/>
  <c r="F213" i="13"/>
  <c r="D213" i="13"/>
  <c r="C213" i="13"/>
  <c r="B213" i="13"/>
  <c r="A213" i="13"/>
  <c r="I213" i="13"/>
  <c r="L212" i="13"/>
  <c r="K212" i="13"/>
  <c r="J212" i="13"/>
  <c r="H212" i="13"/>
  <c r="G212" i="13"/>
  <c r="F212" i="13"/>
  <c r="D212" i="13"/>
  <c r="C212" i="13"/>
  <c r="B212" i="13"/>
  <c r="A212" i="13"/>
  <c r="I212" i="13"/>
  <c r="L211" i="13"/>
  <c r="K211" i="13"/>
  <c r="J211" i="13"/>
  <c r="H211" i="13"/>
  <c r="G211" i="13"/>
  <c r="F211" i="13"/>
  <c r="D211" i="13"/>
  <c r="C211" i="13"/>
  <c r="B211" i="13"/>
  <c r="A211" i="13"/>
  <c r="I211" i="13"/>
  <c r="L210" i="13"/>
  <c r="K210" i="13"/>
  <c r="J210" i="13"/>
  <c r="H210" i="13"/>
  <c r="G210" i="13"/>
  <c r="F210" i="13"/>
  <c r="D210" i="13"/>
  <c r="C210" i="13"/>
  <c r="B210" i="13"/>
  <c r="A210" i="13"/>
  <c r="I210" i="13"/>
  <c r="L209" i="13"/>
  <c r="K209" i="13"/>
  <c r="J209" i="13"/>
  <c r="H209" i="13"/>
  <c r="G209" i="13"/>
  <c r="F209" i="13"/>
  <c r="D209" i="13"/>
  <c r="C209" i="13"/>
  <c r="B209" i="13"/>
  <c r="A209" i="13"/>
  <c r="I209" i="13"/>
  <c r="L208" i="13"/>
  <c r="K208" i="13"/>
  <c r="J208" i="13"/>
  <c r="H208" i="13"/>
  <c r="G208" i="13"/>
  <c r="F208" i="13"/>
  <c r="D208" i="13"/>
  <c r="C208" i="13"/>
  <c r="B208" i="13"/>
  <c r="A208" i="13"/>
  <c r="I208" i="13"/>
  <c r="L207" i="13"/>
  <c r="K207" i="13"/>
  <c r="J207" i="13"/>
  <c r="H207" i="13"/>
  <c r="G207" i="13"/>
  <c r="F207" i="13"/>
  <c r="D207" i="13"/>
  <c r="C207" i="13"/>
  <c r="B207" i="13"/>
  <c r="A207" i="13"/>
  <c r="I207" i="13"/>
  <c r="L206" i="13"/>
  <c r="K206" i="13"/>
  <c r="J206" i="13"/>
  <c r="H206" i="13"/>
  <c r="G206" i="13"/>
  <c r="F206" i="13"/>
  <c r="D206" i="13"/>
  <c r="C206" i="13"/>
  <c r="B206" i="13"/>
  <c r="A206" i="13"/>
  <c r="I206" i="13"/>
  <c r="L205" i="13"/>
  <c r="K205" i="13"/>
  <c r="J205" i="13"/>
  <c r="H205" i="13"/>
  <c r="G205" i="13"/>
  <c r="F205" i="13"/>
  <c r="D205" i="13"/>
  <c r="C205" i="13"/>
  <c r="B205" i="13"/>
  <c r="A205" i="13"/>
  <c r="I205" i="13"/>
  <c r="L204" i="13"/>
  <c r="K204" i="13"/>
  <c r="J204" i="13"/>
  <c r="H204" i="13"/>
  <c r="G204" i="13"/>
  <c r="F204" i="13"/>
  <c r="D204" i="13"/>
  <c r="C204" i="13"/>
  <c r="B204" i="13"/>
  <c r="A204" i="13"/>
  <c r="I204" i="13"/>
  <c r="L203" i="13"/>
  <c r="K203" i="13"/>
  <c r="J203" i="13"/>
  <c r="H203" i="13"/>
  <c r="G203" i="13"/>
  <c r="F203" i="13"/>
  <c r="D203" i="13"/>
  <c r="C203" i="13"/>
  <c r="B203" i="13"/>
  <c r="A203" i="13"/>
  <c r="I203" i="13"/>
  <c r="L202" i="13"/>
  <c r="K202" i="13"/>
  <c r="J202" i="13"/>
  <c r="H202" i="13"/>
  <c r="G202" i="13"/>
  <c r="F202" i="13"/>
  <c r="D202" i="13"/>
  <c r="C202" i="13"/>
  <c r="B202" i="13"/>
  <c r="A202" i="13"/>
  <c r="I202" i="13"/>
  <c r="L201" i="13"/>
  <c r="K201" i="13"/>
  <c r="J201" i="13"/>
  <c r="H201" i="13"/>
  <c r="G201" i="13"/>
  <c r="F201" i="13"/>
  <c r="D201" i="13"/>
  <c r="C201" i="13"/>
  <c r="B201" i="13"/>
  <c r="A201" i="13"/>
  <c r="I201" i="13"/>
  <c r="L200" i="13"/>
  <c r="K200" i="13"/>
  <c r="J200" i="13"/>
  <c r="H200" i="13"/>
  <c r="G200" i="13"/>
  <c r="F200" i="13"/>
  <c r="D200" i="13"/>
  <c r="C200" i="13"/>
  <c r="B200" i="13"/>
  <c r="A200" i="13"/>
  <c r="I200" i="13"/>
  <c r="L199" i="13"/>
  <c r="K199" i="13"/>
  <c r="J199" i="13"/>
  <c r="H199" i="13"/>
  <c r="G199" i="13"/>
  <c r="F199" i="13"/>
  <c r="D199" i="13"/>
  <c r="C199" i="13"/>
  <c r="B199" i="13"/>
  <c r="A199" i="13"/>
  <c r="I199" i="13"/>
  <c r="L198" i="13"/>
  <c r="K198" i="13"/>
  <c r="J198" i="13"/>
  <c r="H198" i="13"/>
  <c r="G198" i="13"/>
  <c r="F198" i="13"/>
  <c r="D198" i="13"/>
  <c r="C198" i="13"/>
  <c r="B198" i="13"/>
  <c r="A198" i="13"/>
  <c r="I198" i="13"/>
  <c r="L197" i="13"/>
  <c r="K197" i="13"/>
  <c r="J197" i="13"/>
  <c r="H197" i="13"/>
  <c r="G197" i="13"/>
  <c r="F197" i="13"/>
  <c r="D197" i="13"/>
  <c r="C197" i="13"/>
  <c r="B197" i="13"/>
  <c r="A197" i="13"/>
  <c r="I197" i="13"/>
  <c r="L196" i="13"/>
  <c r="K196" i="13"/>
  <c r="J196" i="13"/>
  <c r="H196" i="13"/>
  <c r="G196" i="13"/>
  <c r="F196" i="13"/>
  <c r="D196" i="13"/>
  <c r="C196" i="13"/>
  <c r="B196" i="13"/>
  <c r="A196" i="13"/>
  <c r="I196" i="13"/>
  <c r="L195" i="13"/>
  <c r="K195" i="13"/>
  <c r="J195" i="13"/>
  <c r="H195" i="13"/>
  <c r="G195" i="13"/>
  <c r="F195" i="13"/>
  <c r="D195" i="13"/>
  <c r="C195" i="13"/>
  <c r="B195" i="13"/>
  <c r="A195" i="13"/>
  <c r="I195" i="13"/>
  <c r="L194" i="13"/>
  <c r="K194" i="13"/>
  <c r="J194" i="13"/>
  <c r="H194" i="13"/>
  <c r="G194" i="13"/>
  <c r="F194" i="13"/>
  <c r="D194" i="13"/>
  <c r="C194" i="13"/>
  <c r="B194" i="13"/>
  <c r="A194" i="13"/>
  <c r="I194" i="13"/>
  <c r="L193" i="13"/>
  <c r="K193" i="13"/>
  <c r="J193" i="13"/>
  <c r="H193" i="13"/>
  <c r="G193" i="13"/>
  <c r="F193" i="13"/>
  <c r="D193" i="13"/>
  <c r="C193" i="13"/>
  <c r="B193" i="13"/>
  <c r="A193" i="13"/>
  <c r="I193" i="13"/>
  <c r="L192" i="13"/>
  <c r="K192" i="13"/>
  <c r="J192" i="13"/>
  <c r="H192" i="13"/>
  <c r="G192" i="13"/>
  <c r="F192" i="13"/>
  <c r="D192" i="13"/>
  <c r="C192" i="13"/>
  <c r="B192" i="13"/>
  <c r="A192" i="13"/>
  <c r="I192" i="13"/>
  <c r="L191" i="13"/>
  <c r="K191" i="13"/>
  <c r="J191" i="13"/>
  <c r="H191" i="13"/>
  <c r="G191" i="13"/>
  <c r="F191" i="13"/>
  <c r="D191" i="13"/>
  <c r="C191" i="13"/>
  <c r="B191" i="13"/>
  <c r="A191" i="13"/>
  <c r="I191" i="13"/>
  <c r="L190" i="13"/>
  <c r="K190" i="13"/>
  <c r="J190" i="13"/>
  <c r="H190" i="13"/>
  <c r="G190" i="13"/>
  <c r="F190" i="13"/>
  <c r="D190" i="13"/>
  <c r="C190" i="13"/>
  <c r="B190" i="13"/>
  <c r="A190" i="13"/>
  <c r="I190" i="13"/>
  <c r="L189" i="13"/>
  <c r="K189" i="13"/>
  <c r="J189" i="13"/>
  <c r="H189" i="13"/>
  <c r="G189" i="13"/>
  <c r="F189" i="13"/>
  <c r="D189" i="13"/>
  <c r="C189" i="13"/>
  <c r="B189" i="13"/>
  <c r="A189" i="13"/>
  <c r="I189" i="13"/>
  <c r="L188" i="13"/>
  <c r="K188" i="13"/>
  <c r="J188" i="13"/>
  <c r="H188" i="13"/>
  <c r="G188" i="13"/>
  <c r="F188" i="13"/>
  <c r="D188" i="13"/>
  <c r="C188" i="13"/>
  <c r="B188" i="13"/>
  <c r="A188" i="13"/>
  <c r="I188" i="13"/>
  <c r="L187" i="13"/>
  <c r="K187" i="13"/>
  <c r="J187" i="13"/>
  <c r="H187" i="13"/>
  <c r="G187" i="13"/>
  <c r="F187" i="13"/>
  <c r="D187" i="13"/>
  <c r="C187" i="13"/>
  <c r="B187" i="13"/>
  <c r="A187" i="13"/>
  <c r="I187" i="13"/>
  <c r="L186" i="13"/>
  <c r="K186" i="13"/>
  <c r="J186" i="13"/>
  <c r="H186" i="13"/>
  <c r="G186" i="13"/>
  <c r="F186" i="13"/>
  <c r="D186" i="13"/>
  <c r="C186" i="13"/>
  <c r="B186" i="13"/>
  <c r="A186" i="13"/>
  <c r="I186" i="13"/>
  <c r="L185" i="13"/>
  <c r="K185" i="13"/>
  <c r="J185" i="13"/>
  <c r="H185" i="13"/>
  <c r="G185" i="13"/>
  <c r="F185" i="13"/>
  <c r="D185" i="13"/>
  <c r="C185" i="13"/>
  <c r="B185" i="13"/>
  <c r="A185" i="13"/>
  <c r="I185" i="13"/>
  <c r="L184" i="13"/>
  <c r="K184" i="13"/>
  <c r="J184" i="13"/>
  <c r="H184" i="13"/>
  <c r="G184" i="13"/>
  <c r="F184" i="13"/>
  <c r="D184" i="13"/>
  <c r="C184" i="13"/>
  <c r="B184" i="13"/>
  <c r="A184" i="13"/>
  <c r="I184" i="13"/>
  <c r="L183" i="13"/>
  <c r="K183" i="13"/>
  <c r="J183" i="13"/>
  <c r="H183" i="13"/>
  <c r="G183" i="13"/>
  <c r="F183" i="13"/>
  <c r="D183" i="13"/>
  <c r="C183" i="13"/>
  <c r="B183" i="13"/>
  <c r="A183" i="13"/>
  <c r="I183" i="13"/>
  <c r="L182" i="13"/>
  <c r="K182" i="13"/>
  <c r="J182" i="13"/>
  <c r="H182" i="13"/>
  <c r="G182" i="13"/>
  <c r="F182" i="13"/>
  <c r="D182" i="13"/>
  <c r="C182" i="13"/>
  <c r="B182" i="13"/>
  <c r="A182" i="13"/>
  <c r="I182" i="13"/>
  <c r="L181" i="13"/>
  <c r="K181" i="13"/>
  <c r="J181" i="13"/>
  <c r="H181" i="13"/>
  <c r="G181" i="13"/>
  <c r="F181" i="13"/>
  <c r="D181" i="13"/>
  <c r="C181" i="13"/>
  <c r="B181" i="13"/>
  <c r="A181" i="13"/>
  <c r="I181" i="13"/>
  <c r="L180" i="13"/>
  <c r="K180" i="13"/>
  <c r="J180" i="13"/>
  <c r="H180" i="13"/>
  <c r="G180" i="13"/>
  <c r="F180" i="13"/>
  <c r="D180" i="13"/>
  <c r="C180" i="13"/>
  <c r="B180" i="13"/>
  <c r="A180" i="13"/>
  <c r="I180" i="13"/>
  <c r="L179" i="13"/>
  <c r="K179" i="13"/>
  <c r="J179" i="13"/>
  <c r="H179" i="13"/>
  <c r="G179" i="13"/>
  <c r="F179" i="13"/>
  <c r="D179" i="13"/>
  <c r="C179" i="13"/>
  <c r="B179" i="13"/>
  <c r="A179" i="13"/>
  <c r="I179" i="13"/>
  <c r="L178" i="13"/>
  <c r="K178" i="13"/>
  <c r="J178" i="13"/>
  <c r="H178" i="13"/>
  <c r="G178" i="13"/>
  <c r="F178" i="13"/>
  <c r="D178" i="13"/>
  <c r="C178" i="13"/>
  <c r="B178" i="13"/>
  <c r="A178" i="13"/>
  <c r="I178" i="13"/>
  <c r="L177" i="13"/>
  <c r="K177" i="13"/>
  <c r="J177" i="13"/>
  <c r="H177" i="13"/>
  <c r="G177" i="13"/>
  <c r="F177" i="13"/>
  <c r="D177" i="13"/>
  <c r="C177" i="13"/>
  <c r="B177" i="13"/>
  <c r="A177" i="13"/>
  <c r="I177" i="13"/>
  <c r="L176" i="13"/>
  <c r="K176" i="13"/>
  <c r="J176" i="13"/>
  <c r="H176" i="13"/>
  <c r="G176" i="13"/>
  <c r="F176" i="13"/>
  <c r="D176" i="13"/>
  <c r="C176" i="13"/>
  <c r="B176" i="13"/>
  <c r="A176" i="13"/>
  <c r="I176" i="13"/>
  <c r="L175" i="13"/>
  <c r="K175" i="13"/>
  <c r="J175" i="13"/>
  <c r="H175" i="13"/>
  <c r="G175" i="13"/>
  <c r="F175" i="13"/>
  <c r="D175" i="13"/>
  <c r="C175" i="13"/>
  <c r="B175" i="13"/>
  <c r="A175" i="13"/>
  <c r="I175" i="13"/>
  <c r="L174" i="13"/>
  <c r="K174" i="13"/>
  <c r="J174" i="13"/>
  <c r="H174" i="13"/>
  <c r="G174" i="13"/>
  <c r="F174" i="13"/>
  <c r="D174" i="13"/>
  <c r="C174" i="13"/>
  <c r="B174" i="13"/>
  <c r="A174" i="13"/>
  <c r="I174" i="13"/>
  <c r="L173" i="13"/>
  <c r="K173" i="13"/>
  <c r="J173" i="13"/>
  <c r="H173" i="13"/>
  <c r="G173" i="13"/>
  <c r="F173" i="13"/>
  <c r="D173" i="13"/>
  <c r="C173" i="13"/>
  <c r="B173" i="13"/>
  <c r="A173" i="13"/>
  <c r="I173" i="13"/>
  <c r="L172" i="13"/>
  <c r="K172" i="13"/>
  <c r="J172" i="13"/>
  <c r="H172" i="13"/>
  <c r="G172" i="13"/>
  <c r="F172" i="13"/>
  <c r="D172" i="13"/>
  <c r="C172" i="13"/>
  <c r="B172" i="13"/>
  <c r="A172" i="13"/>
  <c r="I172" i="13"/>
  <c r="L171" i="13"/>
  <c r="K171" i="13"/>
  <c r="J171" i="13"/>
  <c r="H171" i="13"/>
  <c r="G171" i="13"/>
  <c r="F171" i="13"/>
  <c r="D171" i="13"/>
  <c r="C171" i="13"/>
  <c r="B171" i="13"/>
  <c r="A171" i="13"/>
  <c r="I171" i="13"/>
  <c r="L170" i="13"/>
  <c r="K170" i="13"/>
  <c r="J170" i="13"/>
  <c r="H170" i="13"/>
  <c r="G170" i="13"/>
  <c r="F170" i="13"/>
  <c r="D170" i="13"/>
  <c r="C170" i="13"/>
  <c r="B170" i="13"/>
  <c r="A170" i="13"/>
  <c r="I170" i="13"/>
  <c r="L169" i="13"/>
  <c r="K169" i="13"/>
  <c r="J169" i="13"/>
  <c r="H169" i="13"/>
  <c r="G169" i="13"/>
  <c r="F169" i="13"/>
  <c r="D169" i="13"/>
  <c r="C169" i="13"/>
  <c r="B169" i="13"/>
  <c r="A169" i="13"/>
  <c r="I169" i="13"/>
  <c r="L168" i="13"/>
  <c r="K168" i="13"/>
  <c r="J168" i="13"/>
  <c r="H168" i="13"/>
  <c r="G168" i="13"/>
  <c r="F168" i="13"/>
  <c r="D168" i="13"/>
  <c r="C168" i="13"/>
  <c r="B168" i="13"/>
  <c r="A168" i="13"/>
  <c r="I168" i="13"/>
  <c r="L167" i="13"/>
  <c r="K167" i="13"/>
  <c r="J167" i="13"/>
  <c r="H167" i="13"/>
  <c r="G167" i="13"/>
  <c r="F167" i="13"/>
  <c r="D167" i="13"/>
  <c r="C167" i="13"/>
  <c r="B167" i="13"/>
  <c r="A167" i="13"/>
  <c r="I167" i="13"/>
  <c r="L166" i="13"/>
  <c r="K166" i="13"/>
  <c r="J166" i="13"/>
  <c r="H166" i="13"/>
  <c r="G166" i="13"/>
  <c r="F166" i="13"/>
  <c r="D166" i="13"/>
  <c r="C166" i="13"/>
  <c r="B166" i="13"/>
  <c r="A166" i="13"/>
  <c r="I166" i="13"/>
  <c r="L165" i="13"/>
  <c r="K165" i="13"/>
  <c r="J165" i="13"/>
  <c r="H165" i="13"/>
  <c r="G165" i="13"/>
  <c r="F165" i="13"/>
  <c r="D165" i="13"/>
  <c r="C165" i="13"/>
  <c r="B165" i="13"/>
  <c r="A165" i="13"/>
  <c r="I165" i="13"/>
  <c r="L164" i="13"/>
  <c r="K164" i="13"/>
  <c r="J164" i="13"/>
  <c r="H164" i="13"/>
  <c r="G164" i="13"/>
  <c r="F164" i="13"/>
  <c r="D164" i="13"/>
  <c r="C164" i="13"/>
  <c r="B164" i="13"/>
  <c r="A164" i="13"/>
  <c r="I164" i="13"/>
  <c r="L163" i="13"/>
  <c r="K163" i="13"/>
  <c r="J163" i="13"/>
  <c r="H163" i="13"/>
  <c r="G163" i="13"/>
  <c r="F163" i="13"/>
  <c r="D163" i="13"/>
  <c r="C163" i="13"/>
  <c r="B163" i="13"/>
  <c r="A163" i="13"/>
  <c r="I163" i="13"/>
  <c r="L162" i="13"/>
  <c r="K162" i="13"/>
  <c r="J162" i="13"/>
  <c r="H162" i="13"/>
  <c r="G162" i="13"/>
  <c r="F162" i="13"/>
  <c r="D162" i="13"/>
  <c r="C162" i="13"/>
  <c r="B162" i="13"/>
  <c r="A162" i="13"/>
  <c r="I162" i="13"/>
  <c r="L161" i="13"/>
  <c r="K161" i="13"/>
  <c r="J161" i="13"/>
  <c r="H161" i="13"/>
  <c r="G161" i="13"/>
  <c r="F161" i="13"/>
  <c r="D161" i="13"/>
  <c r="C161" i="13"/>
  <c r="B161" i="13"/>
  <c r="A161" i="13"/>
  <c r="I161" i="13"/>
  <c r="L160" i="13"/>
  <c r="K160" i="13"/>
  <c r="J160" i="13"/>
  <c r="H160" i="13"/>
  <c r="G160" i="13"/>
  <c r="F160" i="13"/>
  <c r="D160" i="13"/>
  <c r="C160" i="13"/>
  <c r="B160" i="13"/>
  <c r="A160" i="13"/>
  <c r="I160" i="13"/>
  <c r="L159" i="13"/>
  <c r="K159" i="13"/>
  <c r="J159" i="13"/>
  <c r="H159" i="13"/>
  <c r="G159" i="13"/>
  <c r="F159" i="13"/>
  <c r="D159" i="13"/>
  <c r="C159" i="13"/>
  <c r="B159" i="13"/>
  <c r="A159" i="13"/>
  <c r="I159" i="13"/>
  <c r="L158" i="13"/>
  <c r="K158" i="13"/>
  <c r="J158" i="13"/>
  <c r="H158" i="13"/>
  <c r="G158" i="13"/>
  <c r="F158" i="13"/>
  <c r="D158" i="13"/>
  <c r="C158" i="13"/>
  <c r="B158" i="13"/>
  <c r="A158" i="13"/>
  <c r="I158" i="13"/>
  <c r="L157" i="13"/>
  <c r="K157" i="13"/>
  <c r="J157" i="13"/>
  <c r="H157" i="13"/>
  <c r="G157" i="13"/>
  <c r="F157" i="13"/>
  <c r="D157" i="13"/>
  <c r="C157" i="13"/>
  <c r="B157" i="13"/>
  <c r="A157" i="13"/>
  <c r="I157" i="13"/>
  <c r="L156" i="13"/>
  <c r="K156" i="13"/>
  <c r="J156" i="13"/>
  <c r="H156" i="13"/>
  <c r="G156" i="13"/>
  <c r="F156" i="13"/>
  <c r="D156" i="13"/>
  <c r="C156" i="13"/>
  <c r="B156" i="13"/>
  <c r="A156" i="13"/>
  <c r="I156" i="13"/>
  <c r="L155" i="13"/>
  <c r="K155" i="13"/>
  <c r="J155" i="13"/>
  <c r="H155" i="13"/>
  <c r="G155" i="13"/>
  <c r="F155" i="13"/>
  <c r="D155" i="13"/>
  <c r="C155" i="13"/>
  <c r="B155" i="13"/>
  <c r="A155" i="13"/>
  <c r="I155" i="13"/>
  <c r="L154" i="13"/>
  <c r="K154" i="13"/>
  <c r="J154" i="13"/>
  <c r="H154" i="13"/>
  <c r="G154" i="13"/>
  <c r="F154" i="13"/>
  <c r="D154" i="13"/>
  <c r="C154" i="13"/>
  <c r="B154" i="13"/>
  <c r="A154" i="13"/>
  <c r="I154" i="13"/>
  <c r="L153" i="13"/>
  <c r="K153" i="13"/>
  <c r="J153" i="13"/>
  <c r="H153" i="13"/>
  <c r="G153" i="13"/>
  <c r="F153" i="13"/>
  <c r="D153" i="13"/>
  <c r="C153" i="13"/>
  <c r="B153" i="13"/>
  <c r="A153" i="13"/>
  <c r="I153" i="13"/>
  <c r="L152" i="13"/>
  <c r="K152" i="13"/>
  <c r="J152" i="13"/>
  <c r="H152" i="13"/>
  <c r="G152" i="13"/>
  <c r="F152" i="13"/>
  <c r="D152" i="13"/>
  <c r="C152" i="13"/>
  <c r="B152" i="13"/>
  <c r="A152" i="13"/>
  <c r="I152" i="13"/>
  <c r="L151" i="13"/>
  <c r="K151" i="13"/>
  <c r="H151" i="13"/>
  <c r="G151" i="13"/>
  <c r="D151" i="13"/>
  <c r="C151" i="13"/>
  <c r="A151" i="13"/>
  <c r="J151" i="13"/>
  <c r="K150" i="13"/>
  <c r="I150" i="13"/>
  <c r="H150" i="13"/>
  <c r="E150" i="13"/>
  <c r="D150" i="13"/>
  <c r="C150" i="13"/>
  <c r="A150" i="13"/>
  <c r="A149" i="13"/>
  <c r="I149" i="13"/>
  <c r="J148" i="13"/>
  <c r="G148" i="13"/>
  <c r="E148" i="13"/>
  <c r="B148" i="13"/>
  <c r="A148" i="13"/>
  <c r="F147" i="13"/>
  <c r="A147" i="13"/>
  <c r="J146" i="13"/>
  <c r="I146" i="13"/>
  <c r="G146" i="13"/>
  <c r="E146" i="13"/>
  <c r="C146" i="13"/>
  <c r="B146" i="13"/>
  <c r="A146" i="13"/>
  <c r="F145" i="13"/>
  <c r="A145" i="13"/>
  <c r="J144" i="13"/>
  <c r="G144" i="13"/>
  <c r="E144" i="13"/>
  <c r="B144" i="13"/>
  <c r="A144" i="13"/>
  <c r="A143" i="13"/>
  <c r="I143" i="13"/>
  <c r="J142" i="13"/>
  <c r="I142" i="13"/>
  <c r="G142" i="13"/>
  <c r="E142" i="13"/>
  <c r="C142" i="13"/>
  <c r="B142" i="13"/>
  <c r="A142" i="13"/>
  <c r="A141" i="13"/>
  <c r="I141" i="13"/>
  <c r="J140" i="13"/>
  <c r="G140" i="13"/>
  <c r="E140" i="13"/>
  <c r="B140" i="13"/>
  <c r="A140" i="13"/>
  <c r="F139" i="13"/>
  <c r="A139" i="13"/>
  <c r="J138" i="13"/>
  <c r="I138" i="13"/>
  <c r="G138" i="13"/>
  <c r="E138" i="13"/>
  <c r="C138" i="13"/>
  <c r="B138" i="13"/>
  <c r="A138" i="13"/>
  <c r="A137" i="13"/>
  <c r="F137" i="13"/>
  <c r="J136" i="13"/>
  <c r="F136" i="13"/>
  <c r="B136" i="13"/>
  <c r="A136" i="13"/>
  <c r="K136" i="13"/>
  <c r="A135" i="13"/>
  <c r="J134" i="13"/>
  <c r="I134" i="13"/>
  <c r="G134" i="13"/>
  <c r="E134" i="13"/>
  <c r="C134" i="13"/>
  <c r="B134" i="13"/>
  <c r="A134" i="13"/>
  <c r="K133" i="13"/>
  <c r="E133" i="13"/>
  <c r="A133" i="13"/>
  <c r="F133" i="13"/>
  <c r="J132" i="13"/>
  <c r="F132" i="13"/>
  <c r="B132" i="13"/>
  <c r="A132" i="13"/>
  <c r="K132" i="13"/>
  <c r="A131" i="13"/>
  <c r="J130" i="13"/>
  <c r="I130" i="13"/>
  <c r="G130" i="13"/>
  <c r="E130" i="13"/>
  <c r="C130" i="13"/>
  <c r="B130" i="13"/>
  <c r="A130" i="13"/>
  <c r="K129" i="13"/>
  <c r="E129" i="13"/>
  <c r="A129" i="13"/>
  <c r="F129" i="13"/>
  <c r="J128" i="13"/>
  <c r="F128" i="13"/>
  <c r="B128" i="13"/>
  <c r="A128" i="13"/>
  <c r="K128" i="13"/>
  <c r="A127" i="13"/>
  <c r="J126" i="13"/>
  <c r="I126" i="13"/>
  <c r="G126" i="13"/>
  <c r="E126" i="13"/>
  <c r="C126" i="13"/>
  <c r="B126" i="13"/>
  <c r="A126" i="13"/>
  <c r="K125" i="13"/>
  <c r="E125" i="13"/>
  <c r="A125" i="13"/>
  <c r="F125" i="13"/>
  <c r="J124" i="13"/>
  <c r="F124" i="13"/>
  <c r="B124" i="13"/>
  <c r="A124" i="13"/>
  <c r="K124" i="13"/>
  <c r="A123" i="13"/>
  <c r="J122" i="13"/>
  <c r="I122" i="13"/>
  <c r="G122" i="13"/>
  <c r="E122" i="13"/>
  <c r="C122" i="13"/>
  <c r="B122" i="13"/>
  <c r="A122" i="13"/>
  <c r="K121" i="13"/>
  <c r="E121" i="13"/>
  <c r="A121" i="13"/>
  <c r="F121" i="13"/>
  <c r="J120" i="13"/>
  <c r="F120" i="13"/>
  <c r="B120" i="13"/>
  <c r="A120" i="13"/>
  <c r="K120" i="13"/>
  <c r="A119" i="13"/>
  <c r="I119" i="13"/>
  <c r="J118" i="13"/>
  <c r="I118" i="13"/>
  <c r="G118" i="13"/>
  <c r="E118" i="13"/>
  <c r="C118" i="13"/>
  <c r="B118" i="13"/>
  <c r="A118" i="13"/>
  <c r="K117" i="13"/>
  <c r="E117" i="13"/>
  <c r="A117" i="13"/>
  <c r="F117" i="13"/>
  <c r="J116" i="13"/>
  <c r="F116" i="13"/>
  <c r="B116" i="13"/>
  <c r="A116" i="13"/>
  <c r="K116" i="13"/>
  <c r="A115" i="13"/>
  <c r="K115" i="13"/>
  <c r="J114" i="13"/>
  <c r="I114" i="13"/>
  <c r="G114" i="13"/>
  <c r="E114" i="13"/>
  <c r="C114" i="13"/>
  <c r="B114" i="13"/>
  <c r="A114" i="13"/>
  <c r="K113" i="13"/>
  <c r="E113" i="13"/>
  <c r="A113" i="13"/>
  <c r="F113" i="13"/>
  <c r="J112" i="13"/>
  <c r="F112" i="13"/>
  <c r="B112" i="13"/>
  <c r="A112" i="13"/>
  <c r="K112" i="13"/>
  <c r="A111" i="13"/>
  <c r="I111" i="13"/>
  <c r="J110" i="13"/>
  <c r="I110" i="13"/>
  <c r="G110" i="13"/>
  <c r="E110" i="13"/>
  <c r="C110" i="13"/>
  <c r="B110" i="13"/>
  <c r="A110" i="13"/>
  <c r="K109" i="13"/>
  <c r="E109" i="13"/>
  <c r="A109" i="13"/>
  <c r="F109" i="13"/>
  <c r="J108" i="13"/>
  <c r="F108" i="13"/>
  <c r="B108" i="13"/>
  <c r="A108" i="13"/>
  <c r="K108" i="13"/>
  <c r="A107" i="13"/>
  <c r="K107" i="13"/>
  <c r="J106" i="13"/>
  <c r="I106" i="13"/>
  <c r="G106" i="13"/>
  <c r="E106" i="13"/>
  <c r="C106" i="13"/>
  <c r="B106" i="13"/>
  <c r="A106" i="13"/>
  <c r="K105" i="13"/>
  <c r="E105" i="13"/>
  <c r="A105" i="13"/>
  <c r="I105" i="13"/>
  <c r="J104" i="13"/>
  <c r="F104" i="13"/>
  <c r="B104" i="13"/>
  <c r="A104" i="13"/>
  <c r="K104" i="13"/>
  <c r="A103" i="13"/>
  <c r="I103" i="13"/>
  <c r="J102" i="13"/>
  <c r="I102" i="13"/>
  <c r="G102" i="13"/>
  <c r="E102" i="13"/>
  <c r="C102" i="13"/>
  <c r="B102" i="13"/>
  <c r="A102" i="13"/>
  <c r="K101" i="13"/>
  <c r="E101" i="13"/>
  <c r="A101" i="13"/>
  <c r="F101" i="13"/>
  <c r="J100" i="13"/>
  <c r="F100" i="13"/>
  <c r="B100" i="13"/>
  <c r="A100" i="13"/>
  <c r="K100" i="13"/>
  <c r="A99" i="13"/>
  <c r="K99" i="13"/>
  <c r="J98" i="13"/>
  <c r="I98" i="13"/>
  <c r="G98" i="13"/>
  <c r="E98" i="13"/>
  <c r="C98" i="13"/>
  <c r="B98" i="13"/>
  <c r="A98" i="13"/>
  <c r="K97" i="13"/>
  <c r="E97" i="13"/>
  <c r="A97" i="13"/>
  <c r="I97" i="13"/>
  <c r="J96" i="13"/>
  <c r="F96" i="13"/>
  <c r="B96" i="13"/>
  <c r="A96" i="13"/>
  <c r="K96" i="13"/>
  <c r="A95" i="13"/>
  <c r="I95" i="13"/>
  <c r="J94" i="13"/>
  <c r="G94" i="13"/>
  <c r="E94" i="13"/>
  <c r="B94" i="13"/>
  <c r="A94" i="13"/>
  <c r="I94" i="13"/>
  <c r="I93" i="13"/>
  <c r="C93" i="13"/>
  <c r="A93" i="13"/>
  <c r="J93" i="13"/>
  <c r="J92" i="13"/>
  <c r="I92" i="13"/>
  <c r="G92" i="13"/>
  <c r="E92" i="13"/>
  <c r="C92" i="13"/>
  <c r="B92" i="13"/>
  <c r="A92" i="13"/>
  <c r="A91" i="13"/>
  <c r="G91" i="13"/>
  <c r="J90" i="13"/>
  <c r="G90" i="13"/>
  <c r="E90" i="13"/>
  <c r="B90" i="13"/>
  <c r="A90" i="13"/>
  <c r="I90" i="13"/>
  <c r="I89" i="13"/>
  <c r="C89" i="13"/>
  <c r="A89" i="13"/>
  <c r="J89" i="13"/>
  <c r="J88" i="13"/>
  <c r="I88" i="13"/>
  <c r="G88" i="13"/>
  <c r="E88" i="13"/>
  <c r="C88" i="13"/>
  <c r="B88" i="13"/>
  <c r="A88" i="13"/>
  <c r="A87" i="13"/>
  <c r="G87" i="13"/>
  <c r="J86" i="13"/>
  <c r="G86" i="13"/>
  <c r="E86" i="13"/>
  <c r="B86" i="13"/>
  <c r="A86" i="13"/>
  <c r="I86" i="13"/>
  <c r="I85" i="13"/>
  <c r="C85" i="13"/>
  <c r="A85" i="13"/>
  <c r="J85" i="13"/>
  <c r="J84" i="13"/>
  <c r="I84" i="13"/>
  <c r="G84" i="13"/>
  <c r="E84" i="13"/>
  <c r="C84" i="13"/>
  <c r="B84" i="13"/>
  <c r="A84" i="13"/>
  <c r="A83" i="13"/>
  <c r="G83" i="13"/>
  <c r="J82" i="13"/>
  <c r="G82" i="13"/>
  <c r="E82" i="13"/>
  <c r="B82" i="13"/>
  <c r="A82" i="13"/>
  <c r="I82" i="13"/>
  <c r="I81" i="13"/>
  <c r="C81" i="13"/>
  <c r="A81" i="13"/>
  <c r="J81" i="13"/>
  <c r="J80" i="13"/>
  <c r="I80" i="13"/>
  <c r="G80" i="13"/>
  <c r="E80" i="13"/>
  <c r="C80" i="13"/>
  <c r="B80" i="13"/>
  <c r="A80" i="13"/>
  <c r="A79" i="13"/>
  <c r="G79" i="13"/>
  <c r="J78" i="13"/>
  <c r="G78" i="13"/>
  <c r="E78" i="13"/>
  <c r="B78" i="13"/>
  <c r="A78" i="13"/>
  <c r="I78" i="13"/>
  <c r="I77" i="13"/>
  <c r="C77" i="13"/>
  <c r="A77" i="13"/>
  <c r="J77" i="13"/>
  <c r="J76" i="13"/>
  <c r="I76" i="13"/>
  <c r="G76" i="13"/>
  <c r="E76" i="13"/>
  <c r="C76" i="13"/>
  <c r="B76" i="13"/>
  <c r="A76" i="13"/>
  <c r="A75" i="13"/>
  <c r="G75" i="13"/>
  <c r="J74" i="13"/>
  <c r="G74" i="13"/>
  <c r="E74" i="13"/>
  <c r="B74" i="13"/>
  <c r="A74" i="13"/>
  <c r="I74" i="13"/>
  <c r="I73" i="13"/>
  <c r="C73" i="13"/>
  <c r="A73" i="13"/>
  <c r="J73" i="13"/>
  <c r="J72" i="13"/>
  <c r="I72" i="13"/>
  <c r="G72" i="13"/>
  <c r="E72" i="13"/>
  <c r="C72" i="13"/>
  <c r="B72" i="13"/>
  <c r="A72" i="13"/>
  <c r="A71" i="13"/>
  <c r="G71" i="13"/>
  <c r="J70" i="13"/>
  <c r="G70" i="13"/>
  <c r="E70" i="13"/>
  <c r="B70" i="13"/>
  <c r="A70" i="13"/>
  <c r="I70" i="13"/>
  <c r="I69" i="13"/>
  <c r="C69" i="13"/>
  <c r="A69" i="13"/>
  <c r="J69" i="13"/>
  <c r="J68" i="13"/>
  <c r="I68" i="13"/>
  <c r="G68" i="13"/>
  <c r="E68" i="13"/>
  <c r="C68" i="13"/>
  <c r="B68" i="13"/>
  <c r="A68" i="13"/>
  <c r="A67" i="13"/>
  <c r="G67" i="13"/>
  <c r="J66" i="13"/>
  <c r="G66" i="13"/>
  <c r="E66" i="13"/>
  <c r="B66" i="13"/>
  <c r="A66" i="13"/>
  <c r="I66" i="13"/>
  <c r="I65" i="13"/>
  <c r="C65" i="13"/>
  <c r="A65" i="13"/>
  <c r="J65" i="13"/>
  <c r="J64" i="13"/>
  <c r="I64" i="13"/>
  <c r="G64" i="13"/>
  <c r="E64" i="13"/>
  <c r="C64" i="13"/>
  <c r="B64" i="13"/>
  <c r="A64" i="13"/>
  <c r="A63" i="13"/>
  <c r="G63" i="13"/>
  <c r="J62" i="13"/>
  <c r="G62" i="13"/>
  <c r="E62" i="13"/>
  <c r="B62" i="13"/>
  <c r="A62" i="13"/>
  <c r="I62" i="13"/>
  <c r="I61" i="13"/>
  <c r="C61" i="13"/>
  <c r="A61" i="13"/>
  <c r="J61" i="13"/>
  <c r="J60" i="13"/>
  <c r="I60" i="13"/>
  <c r="G60" i="13"/>
  <c r="E60" i="13"/>
  <c r="C60" i="13"/>
  <c r="B60" i="13"/>
  <c r="A60" i="13"/>
  <c r="A59" i="13"/>
  <c r="G59" i="13"/>
  <c r="J58" i="13"/>
  <c r="G58" i="13"/>
  <c r="E58" i="13"/>
  <c r="B58" i="13"/>
  <c r="A58" i="13"/>
  <c r="I58" i="13"/>
  <c r="I57" i="13"/>
  <c r="C57" i="13"/>
  <c r="A57" i="13"/>
  <c r="K57" i="13"/>
  <c r="J56" i="13"/>
  <c r="I56" i="13"/>
  <c r="G56" i="13"/>
  <c r="E56" i="13"/>
  <c r="C56" i="13"/>
  <c r="B56" i="13"/>
  <c r="A56" i="13"/>
  <c r="A55" i="13"/>
  <c r="I55" i="13"/>
  <c r="J54" i="13"/>
  <c r="G54" i="13"/>
  <c r="E54" i="13"/>
  <c r="B54" i="13"/>
  <c r="A54" i="13"/>
  <c r="I54" i="13"/>
  <c r="I53" i="13"/>
  <c r="C53" i="13"/>
  <c r="A53" i="13"/>
  <c r="J53" i="13"/>
  <c r="J52" i="13"/>
  <c r="I52" i="13"/>
  <c r="G52" i="13"/>
  <c r="E52" i="13"/>
  <c r="C52" i="13"/>
  <c r="B52" i="13"/>
  <c r="A52" i="13"/>
  <c r="A51" i="13"/>
  <c r="G51" i="13"/>
  <c r="J50" i="13"/>
  <c r="G50" i="13"/>
  <c r="E50" i="13"/>
  <c r="B50" i="13"/>
  <c r="A50" i="13"/>
  <c r="I50" i="13"/>
  <c r="I49" i="13"/>
  <c r="C49" i="13"/>
  <c r="A49" i="13"/>
  <c r="F49" i="13"/>
  <c r="J48" i="13"/>
  <c r="I48" i="13"/>
  <c r="G48" i="13"/>
  <c r="E48" i="13"/>
  <c r="C48" i="13"/>
  <c r="B48" i="13"/>
  <c r="A48" i="13"/>
  <c r="A47" i="13"/>
  <c r="I47" i="13"/>
  <c r="J46" i="13"/>
  <c r="G46" i="13"/>
  <c r="E46" i="13"/>
  <c r="B46" i="13"/>
  <c r="A46" i="13"/>
  <c r="I46" i="13"/>
  <c r="I45" i="13"/>
  <c r="C45" i="13"/>
  <c r="A45" i="13"/>
  <c r="J45" i="13"/>
  <c r="J44" i="13"/>
  <c r="I44" i="13"/>
  <c r="G44" i="13"/>
  <c r="E44" i="13"/>
  <c r="C44" i="13"/>
  <c r="B44" i="13"/>
  <c r="A44" i="13"/>
  <c r="A43" i="13"/>
  <c r="J42" i="13"/>
  <c r="G42" i="13"/>
  <c r="E42" i="13"/>
  <c r="B42" i="13"/>
  <c r="A42" i="13"/>
  <c r="I42" i="13"/>
  <c r="I41" i="13"/>
  <c r="C41" i="13"/>
  <c r="A41" i="13"/>
  <c r="J41" i="13"/>
  <c r="J40" i="13"/>
  <c r="I40" i="13"/>
  <c r="G40" i="13"/>
  <c r="E40" i="13"/>
  <c r="C40" i="13"/>
  <c r="B40" i="13"/>
  <c r="A40" i="13"/>
  <c r="A39" i="13"/>
  <c r="G39" i="13"/>
  <c r="J38" i="13"/>
  <c r="G38" i="13"/>
  <c r="E38" i="13"/>
  <c r="B38" i="13"/>
  <c r="A38" i="13"/>
  <c r="I38" i="13"/>
  <c r="I37" i="13"/>
  <c r="C37" i="13"/>
  <c r="A37" i="13"/>
  <c r="F37" i="13"/>
  <c r="J36" i="13"/>
  <c r="I36" i="13"/>
  <c r="G36" i="13"/>
  <c r="E36" i="13"/>
  <c r="C36" i="13"/>
  <c r="B36" i="13"/>
  <c r="A36" i="13"/>
  <c r="A35" i="13"/>
  <c r="G35" i="13"/>
  <c r="J34" i="13"/>
  <c r="G34" i="13"/>
  <c r="E34" i="13"/>
  <c r="B34" i="13"/>
  <c r="A34" i="13"/>
  <c r="I34" i="13"/>
  <c r="I33" i="13"/>
  <c r="C33" i="13"/>
  <c r="A33" i="13"/>
  <c r="J33" i="13"/>
  <c r="J32" i="13"/>
  <c r="I32" i="13"/>
  <c r="G32" i="13"/>
  <c r="E32" i="13"/>
  <c r="C32" i="13"/>
  <c r="B32" i="13"/>
  <c r="A32" i="13"/>
  <c r="A31" i="13"/>
  <c r="G31" i="13"/>
  <c r="J30" i="13"/>
  <c r="G30" i="13"/>
  <c r="E30" i="13"/>
  <c r="B30" i="13"/>
  <c r="A30" i="13"/>
  <c r="I30" i="13"/>
  <c r="I29" i="13"/>
  <c r="C29" i="13"/>
  <c r="A29" i="13"/>
  <c r="F29" i="13"/>
  <c r="J28" i="13"/>
  <c r="I28" i="13"/>
  <c r="G28" i="13"/>
  <c r="E28" i="13"/>
  <c r="C28" i="13"/>
  <c r="B28" i="13"/>
  <c r="A28" i="13"/>
  <c r="A27" i="13"/>
  <c r="G27" i="13"/>
  <c r="J26" i="13"/>
  <c r="G26" i="13"/>
  <c r="E26" i="13"/>
  <c r="B26" i="13"/>
  <c r="A26" i="13"/>
  <c r="I26" i="13"/>
  <c r="I25" i="13"/>
  <c r="C25" i="13"/>
  <c r="A25" i="13"/>
  <c r="J25" i="13"/>
  <c r="J24" i="13"/>
  <c r="I24" i="13"/>
  <c r="G24" i="13"/>
  <c r="E24" i="13"/>
  <c r="C24" i="13"/>
  <c r="B24" i="13"/>
  <c r="A24" i="13"/>
  <c r="A23" i="13"/>
  <c r="G23" i="13"/>
  <c r="J22" i="13"/>
  <c r="G22" i="13"/>
  <c r="E22" i="13"/>
  <c r="B22" i="13"/>
  <c r="A22" i="13"/>
  <c r="I22" i="13"/>
  <c r="I21" i="13"/>
  <c r="C21" i="13"/>
  <c r="A21" i="13"/>
  <c r="F21" i="13"/>
  <c r="J20" i="13"/>
  <c r="I20" i="13"/>
  <c r="G20" i="13"/>
  <c r="E20" i="13"/>
  <c r="C20" i="13"/>
  <c r="B20" i="13"/>
  <c r="A20" i="13"/>
  <c r="K19" i="13"/>
  <c r="G19" i="13"/>
  <c r="C19" i="13"/>
  <c r="A19" i="13"/>
  <c r="L19" i="13"/>
  <c r="K18" i="13"/>
  <c r="G18" i="13"/>
  <c r="C18" i="13"/>
  <c r="A18" i="13"/>
  <c r="J18" i="13"/>
  <c r="K17" i="13"/>
  <c r="G17" i="13"/>
  <c r="C17" i="13"/>
  <c r="A17" i="13"/>
  <c r="J17" i="13"/>
  <c r="K16" i="13"/>
  <c r="G16" i="13"/>
  <c r="C16" i="13"/>
  <c r="A16" i="13"/>
  <c r="J16" i="13"/>
  <c r="A15" i="13"/>
  <c r="K15" i="13"/>
  <c r="G15" i="13"/>
  <c r="C15" i="13"/>
  <c r="J15" i="13"/>
  <c r="A14" i="13"/>
  <c r="K14" i="13"/>
  <c r="G14" i="13"/>
  <c r="C14" i="13"/>
  <c r="J14" i="13"/>
  <c r="A13" i="13"/>
  <c r="K13" i="13"/>
  <c r="G13" i="13"/>
  <c r="C13" i="13"/>
  <c r="J13" i="13"/>
  <c r="A12" i="13"/>
  <c r="K12" i="13"/>
  <c r="G12" i="13"/>
  <c r="C12" i="13"/>
  <c r="J12" i="13"/>
  <c r="A11" i="13"/>
  <c r="K11" i="13"/>
  <c r="G11" i="13"/>
  <c r="C11" i="13"/>
  <c r="J11" i="13"/>
  <c r="A10" i="13"/>
  <c r="K10" i="13"/>
  <c r="G10" i="13"/>
  <c r="C10" i="13"/>
  <c r="J10" i="13"/>
  <c r="A9" i="13"/>
  <c r="K9" i="13"/>
  <c r="G9" i="13"/>
  <c r="C9" i="13"/>
  <c r="J9" i="13"/>
  <c r="A8" i="13"/>
  <c r="K8" i="13"/>
  <c r="G8" i="13"/>
  <c r="C8" i="13"/>
  <c r="J8" i="13"/>
  <c r="A7" i="13"/>
  <c r="K7" i="13"/>
  <c r="J7" i="13"/>
  <c r="A6" i="13"/>
  <c r="K6" i="13"/>
  <c r="G6" i="13"/>
  <c r="C6" i="13"/>
  <c r="J6" i="13"/>
  <c r="A5" i="13"/>
  <c r="K5" i="13"/>
  <c r="G5" i="13"/>
  <c r="C5" i="13"/>
  <c r="J5" i="13"/>
  <c r="A4" i="13"/>
  <c r="K4" i="13"/>
  <c r="G4" i="13"/>
  <c r="C4" i="13"/>
  <c r="J4" i="13"/>
  <c r="A3" i="13"/>
  <c r="J3" i="13"/>
  <c r="I3" i="13"/>
  <c r="E3" i="13"/>
  <c r="D3" i="13"/>
  <c r="C7" i="13"/>
  <c r="G7" i="13"/>
  <c r="L43" i="13"/>
  <c r="H43" i="13"/>
  <c r="D43" i="13"/>
  <c r="F43" i="13"/>
  <c r="K43" i="13"/>
  <c r="K91" i="13"/>
  <c r="L123" i="13"/>
  <c r="H123" i="13"/>
  <c r="D123" i="13"/>
  <c r="J123" i="13"/>
  <c r="E123" i="13"/>
  <c r="G123" i="13"/>
  <c r="L127" i="13"/>
  <c r="H127" i="13"/>
  <c r="D127" i="13"/>
  <c r="J127" i="13"/>
  <c r="E127" i="13"/>
  <c r="G127" i="13"/>
  <c r="L131" i="13"/>
  <c r="H131" i="13"/>
  <c r="D131" i="13"/>
  <c r="J131" i="13"/>
  <c r="E131" i="13"/>
  <c r="G131" i="13"/>
  <c r="L135" i="13"/>
  <c r="H135" i="13"/>
  <c r="D135" i="13"/>
  <c r="J135" i="13"/>
  <c r="E135" i="13"/>
  <c r="G135" i="13"/>
  <c r="E137" i="13"/>
  <c r="K137" i="13"/>
  <c r="L139" i="13"/>
  <c r="H139" i="13"/>
  <c r="D139" i="13"/>
  <c r="J139" i="13"/>
  <c r="E139" i="13"/>
  <c r="G139" i="13"/>
  <c r="B139" i="13"/>
  <c r="K139" i="13"/>
  <c r="F141" i="13"/>
  <c r="F143" i="13"/>
  <c r="L145" i="13"/>
  <c r="H145" i="13"/>
  <c r="D145" i="13"/>
  <c r="G145" i="13"/>
  <c r="B145" i="13"/>
  <c r="J145" i="13"/>
  <c r="E145" i="13"/>
  <c r="K145" i="13"/>
  <c r="L147" i="13"/>
  <c r="H147" i="13"/>
  <c r="D147" i="13"/>
  <c r="J147" i="13"/>
  <c r="E147" i="13"/>
  <c r="G147" i="13"/>
  <c r="B147" i="13"/>
  <c r="K147" i="13"/>
  <c r="F149" i="13"/>
  <c r="D4" i="13"/>
  <c r="H4" i="13"/>
  <c r="L4" i="13"/>
  <c r="D5" i="13"/>
  <c r="H5" i="13"/>
  <c r="L5" i="13"/>
  <c r="D6" i="13"/>
  <c r="H6" i="13"/>
  <c r="L6" i="13"/>
  <c r="D7" i="13"/>
  <c r="H7" i="1"/>
  <c r="H7" i="13"/>
  <c r="L7" i="1"/>
  <c r="L7" i="13"/>
  <c r="D8" i="13"/>
  <c r="H8" i="13"/>
  <c r="L8" i="13"/>
  <c r="D9" i="13"/>
  <c r="H9" i="1"/>
  <c r="H9" i="13"/>
  <c r="L9" i="1"/>
  <c r="L9" i="13"/>
  <c r="D10" i="13"/>
  <c r="H10" i="1"/>
  <c r="H10" i="13"/>
  <c r="L10" i="1"/>
  <c r="L10" i="13"/>
  <c r="D11" i="13"/>
  <c r="H11" i="1"/>
  <c r="H11" i="13"/>
  <c r="L11" i="1"/>
  <c r="L11" i="13"/>
  <c r="D12" i="13"/>
  <c r="H12" i="13"/>
  <c r="L12" i="13"/>
  <c r="D13" i="13"/>
  <c r="H13" i="1"/>
  <c r="H13" i="13"/>
  <c r="L13" i="1"/>
  <c r="L13" i="13"/>
  <c r="D14" i="13"/>
  <c r="H14" i="1"/>
  <c r="H14" i="13"/>
  <c r="L14" i="1"/>
  <c r="L14" i="13"/>
  <c r="D15" i="13"/>
  <c r="H15" i="1"/>
  <c r="H15" i="13"/>
  <c r="L15" i="1"/>
  <c r="L15" i="13"/>
  <c r="D16" i="13"/>
  <c r="H16" i="13"/>
  <c r="L16" i="13"/>
  <c r="D17" i="13"/>
  <c r="H17" i="13"/>
  <c r="L17" i="13"/>
  <c r="D18" i="13"/>
  <c r="H18" i="13"/>
  <c r="L18" i="13"/>
  <c r="D19" i="13"/>
  <c r="H19" i="13"/>
  <c r="L20" i="13"/>
  <c r="H20" i="13"/>
  <c r="D20" i="13"/>
  <c r="F20" i="13"/>
  <c r="K20" i="13"/>
  <c r="E21" i="13"/>
  <c r="J21" i="13"/>
  <c r="C22" i="13"/>
  <c r="B23" i="13"/>
  <c r="L24" i="13"/>
  <c r="H24" i="13"/>
  <c r="D24" i="13"/>
  <c r="F24" i="13"/>
  <c r="K24" i="13"/>
  <c r="E25" i="13"/>
  <c r="C26" i="13"/>
  <c r="B27" i="13"/>
  <c r="L28" i="13"/>
  <c r="H28" i="13"/>
  <c r="D28" i="13"/>
  <c r="F28" i="13"/>
  <c r="K28" i="13"/>
  <c r="E29" i="13"/>
  <c r="J29" i="13"/>
  <c r="C30" i="13"/>
  <c r="B31" i="13"/>
  <c r="L32" i="13"/>
  <c r="H32" i="13"/>
  <c r="D32" i="13"/>
  <c r="F32" i="13"/>
  <c r="K32" i="13"/>
  <c r="E33" i="13"/>
  <c r="C34" i="13"/>
  <c r="B35" i="13"/>
  <c r="L36" i="13"/>
  <c r="H36" i="13"/>
  <c r="D36" i="13"/>
  <c r="F36" i="13"/>
  <c r="K36" i="13"/>
  <c r="E37" i="13"/>
  <c r="J37" i="13"/>
  <c r="C38" i="13"/>
  <c r="B39" i="13"/>
  <c r="L40" i="13"/>
  <c r="H40" i="13"/>
  <c r="D40" i="13"/>
  <c r="F40" i="13"/>
  <c r="K40" i="13"/>
  <c r="E41" i="13"/>
  <c r="C42" i="13"/>
  <c r="B43" i="13"/>
  <c r="G43" i="13"/>
  <c r="L44" i="13"/>
  <c r="H44" i="13"/>
  <c r="D44" i="13"/>
  <c r="F44" i="13"/>
  <c r="K44" i="13"/>
  <c r="E45" i="13"/>
  <c r="C46" i="13"/>
  <c r="B47" i="13"/>
  <c r="G47" i="13"/>
  <c r="L48" i="13"/>
  <c r="H48" i="13"/>
  <c r="D48" i="13"/>
  <c r="F48" i="13"/>
  <c r="K48" i="13"/>
  <c r="E49" i="13"/>
  <c r="J49" i="13"/>
  <c r="C50" i="13"/>
  <c r="B51" i="13"/>
  <c r="L52" i="13"/>
  <c r="H52" i="13"/>
  <c r="D52" i="13"/>
  <c r="F52" i="13"/>
  <c r="K52" i="13"/>
  <c r="E53" i="13"/>
  <c r="C54" i="13"/>
  <c r="B55" i="13"/>
  <c r="G55" i="13"/>
  <c r="L56" i="13"/>
  <c r="H56" i="13"/>
  <c r="D56" i="13"/>
  <c r="F56" i="13"/>
  <c r="K56" i="13"/>
  <c r="E57" i="13"/>
  <c r="J57" i="13"/>
  <c r="C58" i="13"/>
  <c r="B59" i="13"/>
  <c r="L60" i="13"/>
  <c r="H60" i="13"/>
  <c r="D60" i="13"/>
  <c r="F60" i="13"/>
  <c r="K60" i="13"/>
  <c r="E61" i="13"/>
  <c r="C62" i="13"/>
  <c r="B63" i="13"/>
  <c r="L64" i="13"/>
  <c r="H64" i="13"/>
  <c r="D64" i="13"/>
  <c r="F64" i="13"/>
  <c r="K64" i="13"/>
  <c r="E65" i="13"/>
  <c r="C66" i="13"/>
  <c r="B67" i="13"/>
  <c r="L68" i="13"/>
  <c r="H68" i="13"/>
  <c r="D68" i="13"/>
  <c r="F68" i="13"/>
  <c r="K68" i="13"/>
  <c r="E69" i="13"/>
  <c r="C70" i="13"/>
  <c r="B71" i="13"/>
  <c r="L72" i="13"/>
  <c r="H72" i="13"/>
  <c r="D72" i="13"/>
  <c r="F72" i="13"/>
  <c r="K72" i="13"/>
  <c r="E73" i="13"/>
  <c r="C74" i="13"/>
  <c r="B75" i="13"/>
  <c r="L76" i="13"/>
  <c r="H76" i="13"/>
  <c r="D76" i="13"/>
  <c r="F76" i="13"/>
  <c r="K76" i="13"/>
  <c r="E77" i="13"/>
  <c r="C78" i="13"/>
  <c r="B79" i="13"/>
  <c r="L80" i="13"/>
  <c r="H80" i="13"/>
  <c r="D80" i="13"/>
  <c r="F80" i="13"/>
  <c r="K80" i="13"/>
  <c r="E81" i="13"/>
  <c r="C82" i="13"/>
  <c r="B83" i="13"/>
  <c r="L84" i="13"/>
  <c r="H84" i="13"/>
  <c r="D84" i="13"/>
  <c r="F84" i="13"/>
  <c r="K84" i="13"/>
  <c r="E85" i="13"/>
  <c r="C86" i="13"/>
  <c r="B87" i="13"/>
  <c r="L88" i="13"/>
  <c r="H88" i="13"/>
  <c r="D88" i="13"/>
  <c r="F88" i="13"/>
  <c r="K88" i="13"/>
  <c r="E89" i="13"/>
  <c r="C90" i="13"/>
  <c r="B91" i="13"/>
  <c r="L92" i="13"/>
  <c r="H92" i="13"/>
  <c r="D92" i="13"/>
  <c r="F92" i="13"/>
  <c r="K92" i="13"/>
  <c r="E93" i="13"/>
  <c r="C94" i="13"/>
  <c r="B95" i="13"/>
  <c r="E96" i="13"/>
  <c r="F97" i="13"/>
  <c r="B99" i="13"/>
  <c r="I99" i="13"/>
  <c r="E100" i="13"/>
  <c r="B103" i="13"/>
  <c r="E104" i="13"/>
  <c r="F105" i="13"/>
  <c r="B107" i="13"/>
  <c r="I107" i="13"/>
  <c r="E108" i="13"/>
  <c r="B111" i="13"/>
  <c r="E112" i="13"/>
  <c r="B115" i="13"/>
  <c r="I115" i="13"/>
  <c r="E116" i="13"/>
  <c r="B119" i="13"/>
  <c r="E120" i="13"/>
  <c r="B123" i="13"/>
  <c r="I123" i="13"/>
  <c r="E124" i="13"/>
  <c r="B127" i="13"/>
  <c r="I127" i="13"/>
  <c r="E128" i="13"/>
  <c r="B131" i="13"/>
  <c r="I131" i="13"/>
  <c r="E132" i="13"/>
  <c r="B135" i="13"/>
  <c r="I135" i="13"/>
  <c r="E136" i="13"/>
  <c r="C139" i="13"/>
  <c r="C145" i="13"/>
  <c r="C147" i="13"/>
  <c r="L27" i="13"/>
  <c r="H27" i="13"/>
  <c r="D27" i="13"/>
  <c r="F27" i="13"/>
  <c r="K27" i="13"/>
  <c r="L35" i="13"/>
  <c r="H35" i="13"/>
  <c r="D35" i="13"/>
  <c r="F35" i="13"/>
  <c r="K35" i="13"/>
  <c r="L51" i="13"/>
  <c r="H51" i="13"/>
  <c r="D51" i="13"/>
  <c r="F51" i="13"/>
  <c r="K51" i="13"/>
  <c r="L63" i="13"/>
  <c r="H63" i="13"/>
  <c r="D63" i="13"/>
  <c r="F63" i="13"/>
  <c r="K63" i="13"/>
  <c r="L71" i="13"/>
  <c r="H71" i="13"/>
  <c r="D71" i="13"/>
  <c r="F71" i="13"/>
  <c r="K71" i="13"/>
  <c r="L79" i="13"/>
  <c r="H79" i="13"/>
  <c r="D79" i="13"/>
  <c r="F79" i="13"/>
  <c r="K79" i="13"/>
  <c r="L87" i="13"/>
  <c r="H87" i="13"/>
  <c r="D87" i="13"/>
  <c r="F87" i="13"/>
  <c r="K87" i="13"/>
  <c r="L95" i="13"/>
  <c r="H95" i="13"/>
  <c r="D95" i="13"/>
  <c r="J95" i="13"/>
  <c r="E95" i="13"/>
  <c r="G95" i="13"/>
  <c r="E5" i="13"/>
  <c r="I5" i="13"/>
  <c r="E6" i="13"/>
  <c r="E7" i="13"/>
  <c r="I7" i="13"/>
  <c r="E8" i="13"/>
  <c r="I8" i="13"/>
  <c r="I10" i="13"/>
  <c r="E12" i="13"/>
  <c r="I12" i="13"/>
  <c r="E19" i="13"/>
  <c r="I19" i="13"/>
  <c r="L25" i="13"/>
  <c r="H25" i="13"/>
  <c r="D25" i="13"/>
  <c r="K25" i="13"/>
  <c r="C27" i="13"/>
  <c r="I27" i="13"/>
  <c r="L33" i="13"/>
  <c r="H33" i="13"/>
  <c r="D33" i="13"/>
  <c r="K33" i="13"/>
  <c r="C35" i="13"/>
  <c r="I35" i="13"/>
  <c r="L41" i="13"/>
  <c r="H41" i="13"/>
  <c r="D41" i="13"/>
  <c r="F41" i="13"/>
  <c r="L45" i="13"/>
  <c r="H45" i="13"/>
  <c r="D45" i="13"/>
  <c r="K45" i="13"/>
  <c r="C47" i="13"/>
  <c r="L53" i="13"/>
  <c r="H53" i="13"/>
  <c r="D53" i="13"/>
  <c r="K53" i="13"/>
  <c r="C55" i="13"/>
  <c r="L61" i="13"/>
  <c r="H61" i="13"/>
  <c r="D61" i="13"/>
  <c r="L65" i="13"/>
  <c r="H65" i="13"/>
  <c r="D65" i="13"/>
  <c r="K65" i="13"/>
  <c r="C99" i="13"/>
  <c r="C107" i="13"/>
  <c r="L113" i="13"/>
  <c r="H113" i="13"/>
  <c r="D113" i="13"/>
  <c r="G113" i="13"/>
  <c r="B113" i="13"/>
  <c r="I113" i="13"/>
  <c r="C115" i="13"/>
  <c r="L121" i="13"/>
  <c r="H121" i="13"/>
  <c r="D121" i="13"/>
  <c r="G121" i="13"/>
  <c r="B121" i="13"/>
  <c r="I121" i="13"/>
  <c r="C123" i="13"/>
  <c r="K123" i="13"/>
  <c r="L129" i="13"/>
  <c r="H129" i="13"/>
  <c r="D129" i="13"/>
  <c r="G129" i="13"/>
  <c r="B129" i="13"/>
  <c r="I129" i="13"/>
  <c r="C131" i="13"/>
  <c r="K131" i="13"/>
  <c r="L137" i="13"/>
  <c r="H137" i="13"/>
  <c r="D137" i="13"/>
  <c r="G137" i="13"/>
  <c r="B137" i="13"/>
  <c r="I137" i="13"/>
  <c r="L143" i="13"/>
  <c r="H143" i="13"/>
  <c r="D143" i="13"/>
  <c r="J143" i="13"/>
  <c r="E143" i="13"/>
  <c r="G143" i="13"/>
  <c r="B143" i="13"/>
  <c r="K143" i="13"/>
  <c r="L23" i="13"/>
  <c r="H23" i="13"/>
  <c r="D23" i="13"/>
  <c r="F23" i="13"/>
  <c r="K23" i="13"/>
  <c r="L31" i="13"/>
  <c r="H31" i="13"/>
  <c r="D31" i="13"/>
  <c r="F31" i="13"/>
  <c r="K31" i="13"/>
  <c r="L39" i="13"/>
  <c r="H39" i="13"/>
  <c r="D39" i="13"/>
  <c r="F39" i="13"/>
  <c r="K39" i="13"/>
  <c r="L47" i="13"/>
  <c r="H47" i="13"/>
  <c r="D47" i="13"/>
  <c r="F47" i="13"/>
  <c r="K47" i="13"/>
  <c r="L55" i="13"/>
  <c r="H55" i="13"/>
  <c r="D55" i="13"/>
  <c r="F55" i="13"/>
  <c r="K55" i="13"/>
  <c r="L59" i="13"/>
  <c r="H59" i="13"/>
  <c r="D59" i="13"/>
  <c r="F59" i="13"/>
  <c r="K59" i="13"/>
  <c r="L67" i="13"/>
  <c r="H67" i="13"/>
  <c r="D67" i="13"/>
  <c r="F67" i="13"/>
  <c r="K67" i="13"/>
  <c r="L75" i="13"/>
  <c r="H75" i="13"/>
  <c r="D75" i="13"/>
  <c r="F75" i="13"/>
  <c r="K75" i="13"/>
  <c r="L83" i="13"/>
  <c r="H83" i="13"/>
  <c r="D83" i="13"/>
  <c r="F83" i="13"/>
  <c r="K83" i="13"/>
  <c r="L91" i="13"/>
  <c r="H91" i="13"/>
  <c r="D91" i="13"/>
  <c r="F91" i="13"/>
  <c r="L99" i="13"/>
  <c r="H99" i="13"/>
  <c r="D99" i="13"/>
  <c r="J99" i="13"/>
  <c r="E99" i="13"/>
  <c r="G99" i="13"/>
  <c r="L103" i="13"/>
  <c r="H103" i="13"/>
  <c r="D103" i="13"/>
  <c r="J103" i="13"/>
  <c r="E103" i="13"/>
  <c r="G103" i="13"/>
  <c r="L107" i="13"/>
  <c r="H107" i="13"/>
  <c r="D107" i="13"/>
  <c r="J107" i="13"/>
  <c r="E107" i="13"/>
  <c r="G107" i="13"/>
  <c r="L111" i="13"/>
  <c r="H111" i="13"/>
  <c r="D111" i="13"/>
  <c r="J111" i="13"/>
  <c r="E111" i="13"/>
  <c r="G111" i="13"/>
  <c r="L115" i="13"/>
  <c r="H115" i="13"/>
  <c r="D115" i="13"/>
  <c r="J115" i="13"/>
  <c r="E115" i="13"/>
  <c r="G115" i="13"/>
  <c r="L119" i="13"/>
  <c r="H119" i="13"/>
  <c r="D119" i="13"/>
  <c r="J119" i="13"/>
  <c r="E119" i="13"/>
  <c r="G119" i="13"/>
  <c r="E4" i="13"/>
  <c r="I4" i="13"/>
  <c r="I6" i="13"/>
  <c r="E9" i="13"/>
  <c r="I9" i="13"/>
  <c r="E10" i="13"/>
  <c r="E11" i="13"/>
  <c r="I11" i="13"/>
  <c r="E13" i="13"/>
  <c r="I13" i="13"/>
  <c r="E14" i="13"/>
  <c r="I14" i="13"/>
  <c r="E15" i="13"/>
  <c r="I15" i="13"/>
  <c r="E16" i="13"/>
  <c r="I16" i="13"/>
  <c r="E17" i="13"/>
  <c r="I17" i="13"/>
  <c r="E18" i="13"/>
  <c r="I18" i="13"/>
  <c r="L21" i="13"/>
  <c r="H21" i="13"/>
  <c r="D21" i="13"/>
  <c r="K21" i="13"/>
  <c r="C23" i="13"/>
  <c r="I23" i="13"/>
  <c r="F25" i="13"/>
  <c r="L29" i="13"/>
  <c r="H29" i="13"/>
  <c r="D29" i="13"/>
  <c r="K29" i="13"/>
  <c r="C31" i="13"/>
  <c r="I31" i="13"/>
  <c r="F33" i="13"/>
  <c r="L37" i="13"/>
  <c r="H37" i="13"/>
  <c r="D37" i="13"/>
  <c r="K37" i="13"/>
  <c r="C39" i="13"/>
  <c r="I39" i="13"/>
  <c r="K41" i="13"/>
  <c r="C43" i="13"/>
  <c r="I43" i="13"/>
  <c r="F45" i="13"/>
  <c r="L49" i="13"/>
  <c r="H49" i="13"/>
  <c r="D49" i="13"/>
  <c r="K49" i="13"/>
  <c r="C51" i="13"/>
  <c r="I51" i="13"/>
  <c r="F53" i="13"/>
  <c r="L57" i="13"/>
  <c r="H57" i="13"/>
  <c r="D57" i="13"/>
  <c r="F57" i="13"/>
  <c r="C59" i="13"/>
  <c r="I59" i="13"/>
  <c r="F61" i="13"/>
  <c r="K61" i="13"/>
  <c r="C63" i="13"/>
  <c r="I63" i="13"/>
  <c r="F65" i="13"/>
  <c r="C67" i="13"/>
  <c r="I67" i="13"/>
  <c r="L69" i="13"/>
  <c r="H69" i="13"/>
  <c r="D69" i="13"/>
  <c r="F69" i="13"/>
  <c r="K69" i="13"/>
  <c r="C71" i="13"/>
  <c r="I71" i="13"/>
  <c r="L73" i="13"/>
  <c r="H73" i="13"/>
  <c r="D73" i="13"/>
  <c r="F73" i="13"/>
  <c r="K73" i="13"/>
  <c r="C75" i="13"/>
  <c r="I75" i="13"/>
  <c r="L77" i="13"/>
  <c r="H77" i="13"/>
  <c r="D77" i="13"/>
  <c r="F77" i="13"/>
  <c r="K77" i="13"/>
  <c r="C79" i="13"/>
  <c r="I79" i="13"/>
  <c r="L81" i="13"/>
  <c r="H81" i="13"/>
  <c r="D81" i="13"/>
  <c r="F81" i="13"/>
  <c r="K81" i="13"/>
  <c r="C83" i="13"/>
  <c r="I83" i="13"/>
  <c r="L85" i="13"/>
  <c r="H85" i="13"/>
  <c r="D85" i="13"/>
  <c r="F85" i="13"/>
  <c r="K85" i="13"/>
  <c r="C87" i="13"/>
  <c r="I87" i="13"/>
  <c r="L89" i="13"/>
  <c r="H89" i="13"/>
  <c r="D89" i="13"/>
  <c r="F89" i="13"/>
  <c r="K89" i="13"/>
  <c r="C91" i="13"/>
  <c r="I91" i="13"/>
  <c r="L93" i="13"/>
  <c r="H93" i="13"/>
  <c r="D93" i="13"/>
  <c r="F93" i="13"/>
  <c r="K93" i="13"/>
  <c r="C95" i="13"/>
  <c r="K95" i="13"/>
  <c r="L97" i="13"/>
  <c r="H97" i="13"/>
  <c r="D97" i="13"/>
  <c r="G97" i="13"/>
  <c r="B97" i="13"/>
  <c r="L101" i="13"/>
  <c r="H101" i="13"/>
  <c r="D101" i="13"/>
  <c r="G101" i="13"/>
  <c r="B101" i="13"/>
  <c r="I101" i="13"/>
  <c r="C103" i="13"/>
  <c r="K103" i="13"/>
  <c r="L105" i="13"/>
  <c r="H105" i="13"/>
  <c r="D105" i="13"/>
  <c r="G105" i="13"/>
  <c r="B105" i="13"/>
  <c r="L109" i="13"/>
  <c r="H109" i="13"/>
  <c r="D109" i="13"/>
  <c r="G109" i="13"/>
  <c r="B109" i="13"/>
  <c r="I109" i="13"/>
  <c r="C111" i="13"/>
  <c r="K111" i="13"/>
  <c r="L117" i="13"/>
  <c r="H117" i="13"/>
  <c r="D117" i="13"/>
  <c r="G117" i="13"/>
  <c r="B117" i="13"/>
  <c r="I117" i="13"/>
  <c r="C119" i="13"/>
  <c r="K119" i="13"/>
  <c r="L125" i="13"/>
  <c r="H125" i="13"/>
  <c r="D125" i="13"/>
  <c r="G125" i="13"/>
  <c r="B125" i="13"/>
  <c r="I125" i="13"/>
  <c r="C127" i="13"/>
  <c r="K127" i="13"/>
  <c r="L133" i="13"/>
  <c r="H133" i="13"/>
  <c r="D133" i="13"/>
  <c r="G133" i="13"/>
  <c r="B133" i="13"/>
  <c r="I133" i="13"/>
  <c r="C135" i="13"/>
  <c r="K135" i="13"/>
  <c r="L141" i="13"/>
  <c r="H141" i="13"/>
  <c r="D141" i="13"/>
  <c r="G141" i="13"/>
  <c r="B141" i="13"/>
  <c r="J141" i="13"/>
  <c r="E141" i="13"/>
  <c r="K141" i="13"/>
  <c r="J149" i="13"/>
  <c r="H149" i="13"/>
  <c r="D149" i="13"/>
  <c r="G149" i="13"/>
  <c r="B149" i="13"/>
  <c r="K149" i="13"/>
  <c r="E149" i="13"/>
  <c r="L149" i="13"/>
  <c r="B4" i="13"/>
  <c r="F4" i="13"/>
  <c r="B5" i="13"/>
  <c r="F5" i="13"/>
  <c r="B6" i="13"/>
  <c r="F6" i="13"/>
  <c r="B7" i="13"/>
  <c r="F7" i="13"/>
  <c r="B8" i="13"/>
  <c r="F8" i="13"/>
  <c r="B9" i="13"/>
  <c r="F9" i="13"/>
  <c r="B10" i="13"/>
  <c r="F10" i="13"/>
  <c r="B11" i="13"/>
  <c r="F11" i="13"/>
  <c r="B12" i="13"/>
  <c r="F12" i="13"/>
  <c r="B13" i="13"/>
  <c r="F13" i="13"/>
  <c r="B14" i="13"/>
  <c r="F14" i="13"/>
  <c r="B15" i="13"/>
  <c r="F15" i="13"/>
  <c r="B16" i="13"/>
  <c r="F16" i="13"/>
  <c r="B17" i="13"/>
  <c r="F17" i="13"/>
  <c r="B18" i="13"/>
  <c r="F18" i="13"/>
  <c r="B19" i="13"/>
  <c r="F19" i="13"/>
  <c r="J19" i="13"/>
  <c r="B21" i="13"/>
  <c r="G21" i="13"/>
  <c r="L22" i="13"/>
  <c r="H22" i="13"/>
  <c r="D22" i="13"/>
  <c r="F22" i="13"/>
  <c r="K22" i="13"/>
  <c r="E23" i="13"/>
  <c r="J23" i="13"/>
  <c r="B25" i="13"/>
  <c r="G25" i="13"/>
  <c r="L26" i="13"/>
  <c r="H26" i="13"/>
  <c r="D26" i="13"/>
  <c r="F26" i="13"/>
  <c r="K26" i="13"/>
  <c r="E27" i="13"/>
  <c r="J27" i="13"/>
  <c r="B29" i="13"/>
  <c r="G29" i="13"/>
  <c r="L30" i="13"/>
  <c r="H30" i="13"/>
  <c r="D30" i="13"/>
  <c r="F30" i="13"/>
  <c r="K30" i="13"/>
  <c r="E31" i="13"/>
  <c r="J31" i="13"/>
  <c r="B33" i="13"/>
  <c r="G33" i="13"/>
  <c r="L34" i="13"/>
  <c r="H34" i="13"/>
  <c r="D34" i="13"/>
  <c r="F34" i="13"/>
  <c r="K34" i="13"/>
  <c r="E35" i="13"/>
  <c r="J35" i="13"/>
  <c r="B37" i="13"/>
  <c r="G37" i="13"/>
  <c r="L38" i="13"/>
  <c r="H38" i="13"/>
  <c r="D38" i="13"/>
  <c r="F38" i="13"/>
  <c r="K38" i="13"/>
  <c r="E39" i="13"/>
  <c r="J39" i="13"/>
  <c r="B41" i="13"/>
  <c r="G41" i="13"/>
  <c r="L42" i="13"/>
  <c r="H42" i="13"/>
  <c r="D42" i="13"/>
  <c r="F42" i="13"/>
  <c r="K42" i="13"/>
  <c r="E43" i="13"/>
  <c r="J43" i="13"/>
  <c r="B45" i="13"/>
  <c r="G45" i="13"/>
  <c r="L46" i="13"/>
  <c r="H46" i="13"/>
  <c r="D46" i="13"/>
  <c r="F46" i="13"/>
  <c r="K46" i="13"/>
  <c r="E47" i="13"/>
  <c r="J47" i="13"/>
  <c r="B49" i="13"/>
  <c r="G49" i="13"/>
  <c r="L50" i="13"/>
  <c r="H50" i="13"/>
  <c r="D50" i="13"/>
  <c r="F50" i="13"/>
  <c r="K50" i="13"/>
  <c r="E51" i="13"/>
  <c r="J51" i="13"/>
  <c r="B53" i="13"/>
  <c r="G53" i="13"/>
  <c r="L54" i="13"/>
  <c r="H54" i="13"/>
  <c r="D54" i="13"/>
  <c r="F54" i="13"/>
  <c r="K54" i="13"/>
  <c r="E55" i="13"/>
  <c r="J55" i="13"/>
  <c r="B57" i="13"/>
  <c r="G57" i="13"/>
  <c r="L58" i="13"/>
  <c r="H58" i="13"/>
  <c r="D58" i="13"/>
  <c r="F58" i="13"/>
  <c r="K58" i="13"/>
  <c r="E59" i="13"/>
  <c r="J59" i="13"/>
  <c r="B61" i="13"/>
  <c r="G61" i="13"/>
  <c r="L62" i="13"/>
  <c r="H62" i="13"/>
  <c r="D62" i="13"/>
  <c r="F62" i="13"/>
  <c r="K62" i="13"/>
  <c r="E63" i="13"/>
  <c r="J63" i="13"/>
  <c r="B65" i="13"/>
  <c r="G65" i="13"/>
  <c r="L66" i="13"/>
  <c r="H66" i="13"/>
  <c r="D66" i="13"/>
  <c r="F66" i="13"/>
  <c r="K66" i="13"/>
  <c r="E67" i="13"/>
  <c r="J67" i="13"/>
  <c r="B69" i="13"/>
  <c r="G69" i="13"/>
  <c r="L70" i="13"/>
  <c r="H70" i="13"/>
  <c r="D70" i="13"/>
  <c r="F70" i="13"/>
  <c r="K70" i="13"/>
  <c r="E71" i="13"/>
  <c r="J71" i="13"/>
  <c r="B73" i="13"/>
  <c r="G73" i="13"/>
  <c r="L74" i="13"/>
  <c r="H74" i="13"/>
  <c r="D74" i="13"/>
  <c r="F74" i="13"/>
  <c r="K74" i="13"/>
  <c r="E75" i="13"/>
  <c r="J75" i="13"/>
  <c r="B77" i="13"/>
  <c r="G77" i="13"/>
  <c r="L78" i="13"/>
  <c r="H78" i="13"/>
  <c r="D78" i="13"/>
  <c r="F78" i="13"/>
  <c r="K78" i="13"/>
  <c r="E79" i="13"/>
  <c r="J79" i="13"/>
  <c r="B81" i="13"/>
  <c r="G81" i="13"/>
  <c r="L82" i="13"/>
  <c r="H82" i="13"/>
  <c r="D82" i="13"/>
  <c r="F82" i="13"/>
  <c r="K82" i="13"/>
  <c r="E83" i="13"/>
  <c r="J83" i="13"/>
  <c r="B85" i="13"/>
  <c r="G85" i="13"/>
  <c r="L86" i="13"/>
  <c r="H86" i="13"/>
  <c r="D86" i="13"/>
  <c r="F86" i="13"/>
  <c r="K86" i="13"/>
  <c r="E87" i="13"/>
  <c r="J87" i="13"/>
  <c r="B89" i="13"/>
  <c r="G89" i="13"/>
  <c r="L90" i="13"/>
  <c r="H90" i="13"/>
  <c r="D90" i="13"/>
  <c r="F90" i="13"/>
  <c r="K90" i="13"/>
  <c r="E91" i="13"/>
  <c r="J91" i="13"/>
  <c r="B93" i="13"/>
  <c r="G93" i="13"/>
  <c r="L94" i="13"/>
  <c r="H94" i="13"/>
  <c r="D94" i="13"/>
  <c r="F94" i="13"/>
  <c r="K94" i="13"/>
  <c r="F95" i="13"/>
  <c r="L96" i="13"/>
  <c r="H96" i="13"/>
  <c r="D96" i="13"/>
  <c r="I96" i="13"/>
  <c r="C96" i="13"/>
  <c r="G96" i="13"/>
  <c r="C97" i="13"/>
  <c r="J97" i="13"/>
  <c r="F99" i="13"/>
  <c r="L100" i="13"/>
  <c r="H100" i="13"/>
  <c r="D100" i="13"/>
  <c r="I100" i="13"/>
  <c r="C100" i="13"/>
  <c r="G100" i="13"/>
  <c r="C101" i="13"/>
  <c r="J101" i="13"/>
  <c r="F103" i="13"/>
  <c r="L104" i="13"/>
  <c r="H104" i="13"/>
  <c r="D104" i="13"/>
  <c r="I104" i="13"/>
  <c r="C104" i="13"/>
  <c r="G104" i="13"/>
  <c r="C105" i="13"/>
  <c r="J105" i="13"/>
  <c r="F107" i="13"/>
  <c r="L108" i="13"/>
  <c r="H108" i="13"/>
  <c r="D108" i="13"/>
  <c r="I108" i="13"/>
  <c r="C108" i="13"/>
  <c r="G108" i="13"/>
  <c r="C109" i="13"/>
  <c r="J109" i="13"/>
  <c r="F111" i="13"/>
  <c r="L112" i="13"/>
  <c r="H112" i="13"/>
  <c r="D112" i="13"/>
  <c r="I112" i="13"/>
  <c r="C112" i="13"/>
  <c r="G112" i="13"/>
  <c r="C113" i="13"/>
  <c r="J113" i="13"/>
  <c r="F115" i="13"/>
  <c r="L116" i="13"/>
  <c r="H116" i="13"/>
  <c r="D116" i="13"/>
  <c r="I116" i="13"/>
  <c r="C116" i="13"/>
  <c r="G116" i="13"/>
  <c r="C117" i="13"/>
  <c r="J117" i="13"/>
  <c r="F119" i="13"/>
  <c r="L120" i="13"/>
  <c r="H120" i="13"/>
  <c r="D120" i="13"/>
  <c r="I120" i="13"/>
  <c r="C120" i="13"/>
  <c r="G120" i="13"/>
  <c r="C121" i="13"/>
  <c r="J121" i="13"/>
  <c r="F123" i="13"/>
  <c r="L124" i="13"/>
  <c r="H124" i="13"/>
  <c r="D124" i="13"/>
  <c r="I124" i="13"/>
  <c r="C124" i="13"/>
  <c r="G124" i="13"/>
  <c r="C125" i="13"/>
  <c r="J125" i="13"/>
  <c r="F127" i="13"/>
  <c r="L128" i="13"/>
  <c r="H128" i="13"/>
  <c r="D128" i="13"/>
  <c r="I128" i="13"/>
  <c r="C128" i="13"/>
  <c r="G128" i="13"/>
  <c r="C129" i="13"/>
  <c r="J129" i="13"/>
  <c r="F131" i="13"/>
  <c r="L132" i="13"/>
  <c r="H132" i="13"/>
  <c r="D132" i="13"/>
  <c r="I132" i="13"/>
  <c r="C132" i="13"/>
  <c r="G132" i="13"/>
  <c r="C133" i="13"/>
  <c r="J133" i="13"/>
  <c r="F135" i="13"/>
  <c r="L136" i="13"/>
  <c r="H136" i="13"/>
  <c r="D136" i="13"/>
  <c r="I136" i="13"/>
  <c r="C136" i="13"/>
  <c r="G136" i="13"/>
  <c r="C137" i="13"/>
  <c r="J137" i="13"/>
  <c r="I139" i="13"/>
  <c r="C141" i="13"/>
  <c r="C143" i="13"/>
  <c r="I145" i="13"/>
  <c r="I147" i="13"/>
  <c r="C149" i="13"/>
  <c r="L140" i="13"/>
  <c r="H140" i="13"/>
  <c r="D140" i="13"/>
  <c r="F140" i="13"/>
  <c r="K140" i="13"/>
  <c r="L144" i="13"/>
  <c r="H144" i="13"/>
  <c r="D144" i="13"/>
  <c r="F144" i="13"/>
  <c r="K144" i="13"/>
  <c r="L148" i="13"/>
  <c r="H148" i="13"/>
  <c r="D148" i="13"/>
  <c r="F148" i="13"/>
  <c r="K148" i="13"/>
  <c r="J246" i="13"/>
  <c r="F246" i="13"/>
  <c r="B246" i="13"/>
  <c r="I246" i="13"/>
  <c r="D246" i="13"/>
  <c r="G246" i="13"/>
  <c r="L246" i="13"/>
  <c r="E246" i="13"/>
  <c r="K246" i="13"/>
  <c r="C246" i="13"/>
  <c r="H246" i="13"/>
  <c r="J242" i="13"/>
  <c r="F242" i="13"/>
  <c r="B242" i="13"/>
  <c r="I242" i="13"/>
  <c r="D242" i="13"/>
  <c r="G242" i="13"/>
  <c r="L242" i="13"/>
  <c r="E242" i="13"/>
  <c r="K242" i="13"/>
  <c r="C242" i="13"/>
  <c r="H242" i="13"/>
  <c r="L98" i="13"/>
  <c r="H98" i="13"/>
  <c r="D98" i="13"/>
  <c r="F98" i="13"/>
  <c r="K98" i="13"/>
  <c r="L102" i="13"/>
  <c r="H102" i="13"/>
  <c r="D102" i="13"/>
  <c r="F102" i="13"/>
  <c r="K102" i="13"/>
  <c r="L106" i="13"/>
  <c r="H106" i="13"/>
  <c r="D106" i="13"/>
  <c r="F106" i="13"/>
  <c r="K106" i="13"/>
  <c r="L110" i="13"/>
  <c r="H110" i="13"/>
  <c r="D110" i="13"/>
  <c r="F110" i="13"/>
  <c r="K110" i="13"/>
  <c r="L114" i="13"/>
  <c r="H114" i="13"/>
  <c r="D114" i="13"/>
  <c r="F114" i="13"/>
  <c r="K114" i="13"/>
  <c r="L118" i="13"/>
  <c r="H118" i="13"/>
  <c r="D118" i="13"/>
  <c r="F118" i="13"/>
  <c r="K118" i="13"/>
  <c r="L122" i="13"/>
  <c r="H122" i="13"/>
  <c r="D122" i="13"/>
  <c r="F122" i="13"/>
  <c r="K122" i="13"/>
  <c r="L126" i="13"/>
  <c r="H126" i="13"/>
  <c r="D126" i="13"/>
  <c r="F126" i="13"/>
  <c r="K126" i="13"/>
  <c r="L130" i="13"/>
  <c r="H130" i="13"/>
  <c r="D130" i="13"/>
  <c r="F130" i="13"/>
  <c r="K130" i="13"/>
  <c r="L134" i="13"/>
  <c r="H134" i="13"/>
  <c r="D134" i="13"/>
  <c r="F134" i="13"/>
  <c r="K134" i="13"/>
  <c r="L138" i="13"/>
  <c r="H138" i="13"/>
  <c r="D138" i="13"/>
  <c r="F138" i="13"/>
  <c r="K138" i="13"/>
  <c r="C140" i="13"/>
  <c r="I140" i="13"/>
  <c r="L142" i="13"/>
  <c r="H142" i="13"/>
  <c r="D142" i="13"/>
  <c r="F142" i="13"/>
  <c r="K142" i="13"/>
  <c r="C144" i="13"/>
  <c r="I144" i="13"/>
  <c r="L146" i="13"/>
  <c r="H146" i="13"/>
  <c r="D146" i="13"/>
  <c r="F146" i="13"/>
  <c r="K146" i="13"/>
  <c r="C148" i="13"/>
  <c r="I148" i="13"/>
  <c r="J238" i="13"/>
  <c r="F238" i="13"/>
  <c r="B238" i="13"/>
  <c r="I238" i="13"/>
  <c r="D238" i="13"/>
  <c r="G238" i="13"/>
  <c r="L238" i="13"/>
  <c r="E238" i="13"/>
  <c r="K238" i="13"/>
  <c r="C238" i="13"/>
  <c r="H238" i="13"/>
  <c r="J216" i="13"/>
  <c r="F216" i="13"/>
  <c r="B216" i="13"/>
  <c r="K216" i="13"/>
  <c r="E216" i="13"/>
  <c r="I216" i="13"/>
  <c r="D216" i="13"/>
  <c r="H216" i="13"/>
  <c r="C216" i="13"/>
  <c r="J224" i="13"/>
  <c r="F224" i="13"/>
  <c r="B224" i="13"/>
  <c r="K224" i="13"/>
  <c r="E224" i="13"/>
  <c r="I224" i="13"/>
  <c r="D224" i="13"/>
  <c r="H224" i="13"/>
  <c r="C224" i="13"/>
  <c r="J232" i="13"/>
  <c r="F232" i="13"/>
  <c r="B232" i="13"/>
  <c r="K232" i="13"/>
  <c r="E232" i="13"/>
  <c r="I232" i="13"/>
  <c r="D232" i="13"/>
  <c r="H232" i="13"/>
  <c r="C232" i="13"/>
  <c r="J150" i="13"/>
  <c r="F150" i="13"/>
  <c r="B150" i="13"/>
  <c r="G150" i="13"/>
  <c r="L150" i="13"/>
  <c r="L216" i="13"/>
  <c r="J220" i="13"/>
  <c r="F220" i="13"/>
  <c r="B220" i="13"/>
  <c r="K220" i="13"/>
  <c r="E220" i="13"/>
  <c r="I220" i="13"/>
  <c r="D220" i="13"/>
  <c r="H220" i="13"/>
  <c r="C220" i="13"/>
  <c r="L224" i="13"/>
  <c r="J228" i="13"/>
  <c r="F228" i="13"/>
  <c r="B228" i="13"/>
  <c r="K228" i="13"/>
  <c r="E228" i="13"/>
  <c r="I228" i="13"/>
  <c r="D228" i="13"/>
  <c r="H228" i="13"/>
  <c r="C228" i="13"/>
  <c r="L232" i="13"/>
  <c r="J250" i="13"/>
  <c r="F250" i="13"/>
  <c r="B250" i="13"/>
  <c r="I250" i="13"/>
  <c r="D250" i="13"/>
  <c r="H250" i="13"/>
  <c r="J254" i="13"/>
  <c r="F254" i="13"/>
  <c r="B254" i="13"/>
  <c r="I254" i="13"/>
  <c r="D254" i="13"/>
  <c r="H254" i="13"/>
  <c r="J258" i="13"/>
  <c r="F258" i="13"/>
  <c r="B258" i="13"/>
  <c r="I258" i="13"/>
  <c r="D258" i="13"/>
  <c r="H258" i="13"/>
  <c r="J262" i="13"/>
  <c r="F262" i="13"/>
  <c r="B262" i="13"/>
  <c r="I262" i="13"/>
  <c r="D262" i="13"/>
  <c r="H262" i="13"/>
  <c r="J266" i="13"/>
  <c r="F266" i="13"/>
  <c r="B266" i="13"/>
  <c r="I266" i="13"/>
  <c r="D266" i="13"/>
  <c r="H266" i="13"/>
  <c r="J270" i="13"/>
  <c r="F270" i="13"/>
  <c r="B270" i="13"/>
  <c r="I270" i="13"/>
  <c r="D270" i="13"/>
  <c r="H270" i="13"/>
  <c r="J274" i="13"/>
  <c r="F274" i="13"/>
  <c r="B274" i="13"/>
  <c r="I274" i="13"/>
  <c r="D274" i="13"/>
  <c r="H274" i="13"/>
  <c r="L278" i="13"/>
  <c r="H278" i="13"/>
  <c r="K278" i="13"/>
  <c r="F278" i="13"/>
  <c r="B278" i="13"/>
  <c r="J278" i="13"/>
  <c r="D278" i="13"/>
  <c r="I278" i="13"/>
  <c r="L313" i="13"/>
  <c r="H313" i="13"/>
  <c r="D313" i="13"/>
  <c r="K313" i="13"/>
  <c r="G313" i="13"/>
  <c r="C313" i="13"/>
  <c r="F313" i="13"/>
  <c r="E313" i="13"/>
  <c r="J313" i="13"/>
  <c r="B313" i="13"/>
  <c r="I313" i="13"/>
  <c r="J217" i="13"/>
  <c r="F217" i="13"/>
  <c r="B217" i="13"/>
  <c r="G217" i="13"/>
  <c r="L217" i="13"/>
  <c r="J221" i="13"/>
  <c r="F221" i="13"/>
  <c r="B221" i="13"/>
  <c r="G221" i="13"/>
  <c r="L221" i="13"/>
  <c r="J225" i="13"/>
  <c r="F225" i="13"/>
  <c r="B225" i="13"/>
  <c r="G225" i="13"/>
  <c r="L225" i="13"/>
  <c r="J229" i="13"/>
  <c r="F229" i="13"/>
  <c r="B229" i="13"/>
  <c r="G229" i="13"/>
  <c r="L229" i="13"/>
  <c r="J233" i="13"/>
  <c r="F233" i="13"/>
  <c r="B233" i="13"/>
  <c r="G233" i="13"/>
  <c r="L233" i="13"/>
  <c r="J237" i="13"/>
  <c r="F237" i="13"/>
  <c r="B237" i="13"/>
  <c r="K237" i="13"/>
  <c r="E237" i="13"/>
  <c r="H237" i="13"/>
  <c r="J241" i="13"/>
  <c r="F241" i="13"/>
  <c r="B241" i="13"/>
  <c r="K241" i="13"/>
  <c r="E241" i="13"/>
  <c r="H241" i="13"/>
  <c r="J245" i="13"/>
  <c r="F245" i="13"/>
  <c r="B245" i="13"/>
  <c r="K245" i="13"/>
  <c r="E245" i="13"/>
  <c r="H245" i="13"/>
  <c r="J249" i="13"/>
  <c r="F249" i="13"/>
  <c r="B249" i="13"/>
  <c r="K249" i="13"/>
  <c r="E249" i="13"/>
  <c r="H249" i="13"/>
  <c r="C250" i="13"/>
  <c r="K250" i="13"/>
  <c r="J253" i="13"/>
  <c r="F253" i="13"/>
  <c r="B253" i="13"/>
  <c r="K253" i="13"/>
  <c r="E253" i="13"/>
  <c r="H253" i="13"/>
  <c r="C254" i="13"/>
  <c r="K254" i="13"/>
  <c r="J257" i="13"/>
  <c r="F257" i="13"/>
  <c r="B257" i="13"/>
  <c r="K257" i="13"/>
  <c r="E257" i="13"/>
  <c r="H257" i="13"/>
  <c r="C258" i="13"/>
  <c r="K258" i="13"/>
  <c r="J261" i="13"/>
  <c r="F261" i="13"/>
  <c r="B261" i="13"/>
  <c r="K261" i="13"/>
  <c r="E261" i="13"/>
  <c r="H261" i="13"/>
  <c r="C262" i="13"/>
  <c r="K262" i="13"/>
  <c r="J265" i="13"/>
  <c r="F265" i="13"/>
  <c r="B265" i="13"/>
  <c r="K265" i="13"/>
  <c r="E265" i="13"/>
  <c r="H265" i="13"/>
  <c r="C266" i="13"/>
  <c r="K266" i="13"/>
  <c r="J269" i="13"/>
  <c r="F269" i="13"/>
  <c r="B269" i="13"/>
  <c r="K269" i="13"/>
  <c r="E269" i="13"/>
  <c r="H269" i="13"/>
  <c r="C270" i="13"/>
  <c r="K270" i="13"/>
  <c r="J273" i="13"/>
  <c r="F273" i="13"/>
  <c r="B273" i="13"/>
  <c r="K273" i="13"/>
  <c r="E273" i="13"/>
  <c r="H273" i="13"/>
  <c r="C274" i="13"/>
  <c r="K274" i="13"/>
  <c r="J277" i="13"/>
  <c r="F277" i="13"/>
  <c r="B277" i="13"/>
  <c r="K277" i="13"/>
  <c r="E277" i="13"/>
  <c r="H277" i="13"/>
  <c r="C278" i="13"/>
  <c r="L279" i="13"/>
  <c r="H279" i="13"/>
  <c r="D279" i="13"/>
  <c r="J279" i="13"/>
  <c r="E279" i="13"/>
  <c r="F279" i="13"/>
  <c r="I279" i="13"/>
  <c r="E151" i="13"/>
  <c r="I151" i="13"/>
  <c r="E152" i="13"/>
  <c r="E153" i="13"/>
  <c r="E154" i="13"/>
  <c r="E155" i="13"/>
  <c r="E156" i="13"/>
  <c r="E157" i="13"/>
  <c r="E158" i="13"/>
  <c r="E159" i="13"/>
  <c r="E160" i="13"/>
  <c r="E161" i="13"/>
  <c r="E162" i="13"/>
  <c r="E163" i="13"/>
  <c r="E164" i="13"/>
  <c r="E165" i="13"/>
  <c r="E166" i="13"/>
  <c r="E167" i="13"/>
  <c r="E168" i="13"/>
  <c r="E169" i="13"/>
  <c r="E170" i="13"/>
  <c r="E171" i="13"/>
  <c r="E172" i="13"/>
  <c r="E173" i="13"/>
  <c r="E174" i="13"/>
  <c r="E175" i="13"/>
  <c r="E176" i="13"/>
  <c r="E177" i="13"/>
  <c r="E178" i="13"/>
  <c r="E179" i="13"/>
  <c r="E180" i="13"/>
  <c r="E181" i="13"/>
  <c r="E182" i="13"/>
  <c r="E183" i="13"/>
  <c r="E184" i="13"/>
  <c r="E185" i="13"/>
  <c r="E186" i="13"/>
  <c r="E187" i="13"/>
  <c r="E188" i="13"/>
  <c r="E189" i="13"/>
  <c r="E190" i="13"/>
  <c r="E191" i="13"/>
  <c r="E192" i="13"/>
  <c r="E193" i="13"/>
  <c r="E194" i="13"/>
  <c r="E195" i="13"/>
  <c r="E196" i="13"/>
  <c r="E197" i="13"/>
  <c r="E198" i="13"/>
  <c r="E199" i="13"/>
  <c r="E200" i="13"/>
  <c r="E201" i="13"/>
  <c r="E202" i="13"/>
  <c r="E203" i="13"/>
  <c r="E204" i="13"/>
  <c r="E205" i="13"/>
  <c r="E206" i="13"/>
  <c r="E207" i="13"/>
  <c r="E208" i="13"/>
  <c r="E209" i="13"/>
  <c r="E210" i="13"/>
  <c r="E211" i="13"/>
  <c r="E212" i="13"/>
  <c r="E213" i="13"/>
  <c r="E214" i="13"/>
  <c r="J215" i="13"/>
  <c r="F215" i="13"/>
  <c r="E215" i="13"/>
  <c r="K215" i="13"/>
  <c r="C217" i="13"/>
  <c r="H217" i="13"/>
  <c r="J218" i="13"/>
  <c r="F218" i="13"/>
  <c r="B218" i="13"/>
  <c r="G218" i="13"/>
  <c r="L218" i="13"/>
  <c r="E219" i="13"/>
  <c r="C221" i="13"/>
  <c r="H221" i="13"/>
  <c r="J222" i="13"/>
  <c r="F222" i="13"/>
  <c r="B222" i="13"/>
  <c r="G222" i="13"/>
  <c r="L222" i="13"/>
  <c r="E223" i="13"/>
  <c r="C225" i="13"/>
  <c r="H225" i="13"/>
  <c r="J226" i="13"/>
  <c r="F226" i="13"/>
  <c r="B226" i="13"/>
  <c r="G226" i="13"/>
  <c r="L226" i="13"/>
  <c r="E227" i="13"/>
  <c r="C229" i="13"/>
  <c r="H229" i="13"/>
  <c r="J230" i="13"/>
  <c r="F230" i="13"/>
  <c r="B230" i="13"/>
  <c r="G230" i="13"/>
  <c r="L230" i="13"/>
  <c r="E231" i="13"/>
  <c r="C233" i="13"/>
  <c r="H233" i="13"/>
  <c r="J234" i="13"/>
  <c r="F234" i="13"/>
  <c r="B234" i="13"/>
  <c r="G234" i="13"/>
  <c r="L234" i="13"/>
  <c r="C237" i="13"/>
  <c r="I237" i="13"/>
  <c r="C241" i="13"/>
  <c r="I241" i="13"/>
  <c r="C245" i="13"/>
  <c r="I245" i="13"/>
  <c r="C249" i="13"/>
  <c r="I249" i="13"/>
  <c r="E250" i="13"/>
  <c r="L250" i="13"/>
  <c r="C253" i="13"/>
  <c r="I253" i="13"/>
  <c r="E254" i="13"/>
  <c r="L254" i="13"/>
  <c r="C257" i="13"/>
  <c r="I257" i="13"/>
  <c r="E258" i="13"/>
  <c r="L258" i="13"/>
  <c r="C261" i="13"/>
  <c r="I261" i="13"/>
  <c r="E262" i="13"/>
  <c r="L262" i="13"/>
  <c r="C265" i="13"/>
  <c r="I265" i="13"/>
  <c r="E266" i="13"/>
  <c r="L266" i="13"/>
  <c r="C269" i="13"/>
  <c r="I269" i="13"/>
  <c r="E270" i="13"/>
  <c r="L270" i="13"/>
  <c r="C273" i="13"/>
  <c r="I273" i="13"/>
  <c r="E274" i="13"/>
  <c r="L274" i="13"/>
  <c r="C277" i="13"/>
  <c r="I277" i="13"/>
  <c r="E278" i="13"/>
  <c r="B279" i="13"/>
  <c r="K279" i="13"/>
  <c r="J289" i="13"/>
  <c r="F289" i="13"/>
  <c r="B289" i="13"/>
  <c r="L289" i="13"/>
  <c r="H289" i="13"/>
  <c r="D289" i="13"/>
  <c r="K289" i="13"/>
  <c r="C289" i="13"/>
  <c r="I289" i="13"/>
  <c r="G289" i="13"/>
  <c r="E289" i="13"/>
  <c r="B151" i="13"/>
  <c r="F151" i="13"/>
  <c r="D217" i="13"/>
  <c r="I217" i="13"/>
  <c r="J219" i="13"/>
  <c r="F219" i="13"/>
  <c r="B219" i="13"/>
  <c r="G219" i="13"/>
  <c r="L219" i="13"/>
  <c r="D221" i="13"/>
  <c r="I221" i="13"/>
  <c r="J223" i="13"/>
  <c r="F223" i="13"/>
  <c r="B223" i="13"/>
  <c r="G223" i="13"/>
  <c r="L223" i="13"/>
  <c r="D225" i="13"/>
  <c r="I225" i="13"/>
  <c r="J227" i="13"/>
  <c r="F227" i="13"/>
  <c r="B227" i="13"/>
  <c r="G227" i="13"/>
  <c r="L227" i="13"/>
  <c r="D229" i="13"/>
  <c r="I229" i="13"/>
  <c r="J231" i="13"/>
  <c r="F231" i="13"/>
  <c r="B231" i="13"/>
  <c r="G231" i="13"/>
  <c r="L231" i="13"/>
  <c r="D233" i="13"/>
  <c r="I233" i="13"/>
  <c r="J235" i="13"/>
  <c r="F235" i="13"/>
  <c r="B235" i="13"/>
  <c r="H235" i="13"/>
  <c r="C235" i="13"/>
  <c r="I235" i="13"/>
  <c r="D237" i="13"/>
  <c r="L237" i="13"/>
  <c r="J239" i="13"/>
  <c r="F239" i="13"/>
  <c r="B239" i="13"/>
  <c r="H239" i="13"/>
  <c r="C239" i="13"/>
  <c r="I239" i="13"/>
  <c r="D241" i="13"/>
  <c r="L241" i="13"/>
  <c r="J243" i="13"/>
  <c r="F243" i="13"/>
  <c r="B243" i="13"/>
  <c r="H243" i="13"/>
  <c r="C243" i="13"/>
  <c r="I243" i="13"/>
  <c r="D245" i="13"/>
  <c r="L245" i="13"/>
  <c r="J247" i="13"/>
  <c r="F247" i="13"/>
  <c r="B247" i="13"/>
  <c r="H247" i="13"/>
  <c r="C247" i="13"/>
  <c r="I247" i="13"/>
  <c r="D249" i="13"/>
  <c r="L249" i="13"/>
  <c r="G250" i="13"/>
  <c r="J251" i="13"/>
  <c r="F251" i="13"/>
  <c r="B251" i="13"/>
  <c r="H251" i="13"/>
  <c r="C251" i="13"/>
  <c r="I251" i="13"/>
  <c r="D253" i="13"/>
  <c r="L253" i="13"/>
  <c r="G254" i="13"/>
  <c r="J255" i="13"/>
  <c r="F255" i="13"/>
  <c r="B255" i="13"/>
  <c r="H255" i="13"/>
  <c r="C255" i="13"/>
  <c r="I255" i="13"/>
  <c r="D257" i="13"/>
  <c r="L257" i="13"/>
  <c r="G258" i="13"/>
  <c r="J259" i="13"/>
  <c r="F259" i="13"/>
  <c r="B259" i="13"/>
  <c r="H259" i="13"/>
  <c r="C259" i="13"/>
  <c r="I259" i="13"/>
  <c r="D261" i="13"/>
  <c r="L261" i="13"/>
  <c r="G262" i="13"/>
  <c r="J263" i="13"/>
  <c r="F263" i="13"/>
  <c r="B263" i="13"/>
  <c r="H263" i="13"/>
  <c r="C263" i="13"/>
  <c r="I263" i="13"/>
  <c r="D265" i="13"/>
  <c r="L265" i="13"/>
  <c r="G266" i="13"/>
  <c r="J267" i="13"/>
  <c r="F267" i="13"/>
  <c r="B267" i="13"/>
  <c r="H267" i="13"/>
  <c r="C267" i="13"/>
  <c r="I267" i="13"/>
  <c r="D269" i="13"/>
  <c r="L269" i="13"/>
  <c r="G270" i="13"/>
  <c r="J271" i="13"/>
  <c r="F271" i="13"/>
  <c r="B271" i="13"/>
  <c r="H271" i="13"/>
  <c r="C271" i="13"/>
  <c r="I271" i="13"/>
  <c r="D273" i="13"/>
  <c r="L273" i="13"/>
  <c r="G274" i="13"/>
  <c r="J275" i="13"/>
  <c r="F275" i="13"/>
  <c r="B275" i="13"/>
  <c r="H275" i="13"/>
  <c r="C275" i="13"/>
  <c r="I275" i="13"/>
  <c r="D277" i="13"/>
  <c r="L277" i="13"/>
  <c r="G278" i="13"/>
  <c r="C279" i="13"/>
  <c r="J290" i="13"/>
  <c r="F290" i="13"/>
  <c r="B290" i="13"/>
  <c r="L290" i="13"/>
  <c r="H290" i="13"/>
  <c r="D290" i="13"/>
  <c r="G290" i="13"/>
  <c r="I290" i="13"/>
  <c r="E290" i="13"/>
  <c r="C290" i="13"/>
  <c r="L281" i="13"/>
  <c r="H281" i="13"/>
  <c r="D281" i="13"/>
  <c r="G281" i="13"/>
  <c r="B281" i="13"/>
  <c r="I281" i="13"/>
  <c r="C283" i="13"/>
  <c r="J284" i="13"/>
  <c r="F284" i="13"/>
  <c r="B284" i="13"/>
  <c r="L284" i="13"/>
  <c r="H284" i="13"/>
  <c r="D284" i="13"/>
  <c r="G284" i="13"/>
  <c r="K284" i="13"/>
  <c r="G287" i="13"/>
  <c r="E288" i="13"/>
  <c r="J291" i="13"/>
  <c r="F291" i="13"/>
  <c r="B291" i="13"/>
  <c r="L291" i="13"/>
  <c r="H291" i="13"/>
  <c r="D291" i="13"/>
  <c r="K291" i="13"/>
  <c r="C291" i="13"/>
  <c r="L292" i="13"/>
  <c r="K292" i="13"/>
  <c r="J292" i="13"/>
  <c r="F292" i="13"/>
  <c r="B292" i="13"/>
  <c r="H292" i="13"/>
  <c r="D292" i="13"/>
  <c r="G292" i="13"/>
  <c r="L293" i="13"/>
  <c r="H293" i="13"/>
  <c r="D293" i="13"/>
  <c r="K293" i="13"/>
  <c r="G293" i="13"/>
  <c r="C293" i="13"/>
  <c r="F293" i="13"/>
  <c r="J293" i="13"/>
  <c r="B293" i="13"/>
  <c r="I293" i="13"/>
  <c r="L296" i="13"/>
  <c r="H296" i="13"/>
  <c r="D296" i="13"/>
  <c r="K296" i="13"/>
  <c r="G296" i="13"/>
  <c r="C296" i="13"/>
  <c r="J296" i="13"/>
  <c r="B296" i="13"/>
  <c r="F296" i="13"/>
  <c r="E296" i="13"/>
  <c r="L298" i="13"/>
  <c r="H298" i="13"/>
  <c r="D298" i="13"/>
  <c r="K298" i="13"/>
  <c r="G298" i="13"/>
  <c r="C298" i="13"/>
  <c r="J298" i="13"/>
  <c r="B298" i="13"/>
  <c r="F298" i="13"/>
  <c r="L301" i="13"/>
  <c r="H301" i="13"/>
  <c r="D301" i="13"/>
  <c r="K301" i="13"/>
  <c r="G301" i="13"/>
  <c r="C301" i="13"/>
  <c r="F301" i="13"/>
  <c r="J301" i="13"/>
  <c r="B301" i="13"/>
  <c r="I301" i="13"/>
  <c r="L304" i="13"/>
  <c r="H304" i="13"/>
  <c r="D304" i="13"/>
  <c r="K304" i="13"/>
  <c r="G304" i="13"/>
  <c r="C304" i="13"/>
  <c r="J304" i="13"/>
  <c r="B304" i="13"/>
  <c r="F304" i="13"/>
  <c r="E304" i="13"/>
  <c r="L311" i="13"/>
  <c r="H311" i="13"/>
  <c r="D311" i="13"/>
  <c r="K311" i="13"/>
  <c r="G311" i="13"/>
  <c r="C311" i="13"/>
  <c r="F311" i="13"/>
  <c r="E311" i="13"/>
  <c r="J311" i="13"/>
  <c r="B311" i="13"/>
  <c r="I311" i="13"/>
  <c r="L319" i="13"/>
  <c r="H319" i="13"/>
  <c r="D319" i="13"/>
  <c r="K319" i="13"/>
  <c r="G319" i="13"/>
  <c r="C319" i="13"/>
  <c r="F319" i="13"/>
  <c r="E319" i="13"/>
  <c r="J319" i="13"/>
  <c r="B319" i="13"/>
  <c r="I319" i="13"/>
  <c r="J236" i="13"/>
  <c r="F236" i="13"/>
  <c r="B236" i="13"/>
  <c r="G236" i="13"/>
  <c r="L236" i="13"/>
  <c r="J240" i="13"/>
  <c r="F240" i="13"/>
  <c r="B240" i="13"/>
  <c r="G240" i="13"/>
  <c r="L240" i="13"/>
  <c r="J244" i="13"/>
  <c r="F244" i="13"/>
  <c r="B244" i="13"/>
  <c r="G244" i="13"/>
  <c r="L244" i="13"/>
  <c r="J248" i="13"/>
  <c r="F248" i="13"/>
  <c r="B248" i="13"/>
  <c r="G248" i="13"/>
  <c r="L248" i="13"/>
  <c r="J252" i="13"/>
  <c r="F252" i="13"/>
  <c r="B252" i="13"/>
  <c r="G252" i="13"/>
  <c r="L252" i="13"/>
  <c r="J256" i="13"/>
  <c r="F256" i="13"/>
  <c r="B256" i="13"/>
  <c r="G256" i="13"/>
  <c r="L256" i="13"/>
  <c r="J260" i="13"/>
  <c r="F260" i="13"/>
  <c r="B260" i="13"/>
  <c r="G260" i="13"/>
  <c r="L260" i="13"/>
  <c r="J264" i="13"/>
  <c r="F264" i="13"/>
  <c r="B264" i="13"/>
  <c r="G264" i="13"/>
  <c r="L264" i="13"/>
  <c r="J268" i="13"/>
  <c r="F268" i="13"/>
  <c r="B268" i="13"/>
  <c r="G268" i="13"/>
  <c r="L268" i="13"/>
  <c r="J272" i="13"/>
  <c r="F272" i="13"/>
  <c r="B272" i="13"/>
  <c r="G272" i="13"/>
  <c r="L272" i="13"/>
  <c r="J276" i="13"/>
  <c r="F276" i="13"/>
  <c r="B276" i="13"/>
  <c r="G276" i="13"/>
  <c r="L276" i="13"/>
  <c r="L280" i="13"/>
  <c r="H280" i="13"/>
  <c r="D280" i="13"/>
  <c r="I280" i="13"/>
  <c r="C280" i="13"/>
  <c r="G280" i="13"/>
  <c r="C281" i="13"/>
  <c r="J281" i="13"/>
  <c r="C284" i="13"/>
  <c r="J285" i="13"/>
  <c r="F285" i="13"/>
  <c r="B285" i="13"/>
  <c r="L285" i="13"/>
  <c r="H285" i="13"/>
  <c r="D285" i="13"/>
  <c r="K285" i="13"/>
  <c r="C285" i="13"/>
  <c r="J286" i="13"/>
  <c r="F286" i="13"/>
  <c r="B286" i="13"/>
  <c r="L286" i="13"/>
  <c r="H286" i="13"/>
  <c r="D286" i="13"/>
  <c r="G286" i="13"/>
  <c r="K286" i="13"/>
  <c r="E291" i="13"/>
  <c r="C292" i="13"/>
  <c r="E293" i="13"/>
  <c r="I296" i="13"/>
  <c r="E298" i="13"/>
  <c r="E301" i="13"/>
  <c r="I304" i="13"/>
  <c r="L309" i="13"/>
  <c r="H309" i="13"/>
  <c r="D309" i="13"/>
  <c r="K309" i="13"/>
  <c r="G309" i="13"/>
  <c r="C309" i="13"/>
  <c r="F309" i="13"/>
  <c r="E309" i="13"/>
  <c r="J309" i="13"/>
  <c r="B309" i="13"/>
  <c r="I309" i="13"/>
  <c r="L317" i="13"/>
  <c r="H317" i="13"/>
  <c r="D317" i="13"/>
  <c r="K317" i="13"/>
  <c r="G317" i="13"/>
  <c r="C317" i="13"/>
  <c r="F317" i="13"/>
  <c r="E317" i="13"/>
  <c r="J317" i="13"/>
  <c r="B317" i="13"/>
  <c r="I317" i="13"/>
  <c r="J283" i="13"/>
  <c r="L283" i="13"/>
  <c r="H283" i="13"/>
  <c r="D283" i="13"/>
  <c r="K283" i="13"/>
  <c r="E283" i="13"/>
  <c r="G283" i="13"/>
  <c r="J287" i="13"/>
  <c r="F287" i="13"/>
  <c r="B287" i="13"/>
  <c r="L287" i="13"/>
  <c r="H287" i="13"/>
  <c r="D287" i="13"/>
  <c r="K287" i="13"/>
  <c r="C287" i="13"/>
  <c r="J288" i="13"/>
  <c r="F288" i="13"/>
  <c r="B288" i="13"/>
  <c r="L288" i="13"/>
  <c r="H288" i="13"/>
  <c r="D288" i="13"/>
  <c r="G288" i="13"/>
  <c r="K288" i="13"/>
  <c r="G291" i="13"/>
  <c r="E292" i="13"/>
  <c r="L294" i="13"/>
  <c r="H294" i="13"/>
  <c r="D294" i="13"/>
  <c r="K294" i="13"/>
  <c r="G294" i="13"/>
  <c r="C294" i="13"/>
  <c r="J294" i="13"/>
  <c r="B294" i="13"/>
  <c r="F294" i="13"/>
  <c r="L297" i="13"/>
  <c r="H297" i="13"/>
  <c r="D297" i="13"/>
  <c r="K297" i="13"/>
  <c r="G297" i="13"/>
  <c r="C297" i="13"/>
  <c r="F297" i="13"/>
  <c r="J297" i="13"/>
  <c r="B297" i="13"/>
  <c r="I297" i="13"/>
  <c r="I298" i="13"/>
  <c r="L300" i="13"/>
  <c r="H300" i="13"/>
  <c r="D300" i="13"/>
  <c r="K300" i="13"/>
  <c r="G300" i="13"/>
  <c r="C300" i="13"/>
  <c r="J300" i="13"/>
  <c r="B300" i="13"/>
  <c r="F300" i="13"/>
  <c r="E300" i="13"/>
  <c r="L302" i="13"/>
  <c r="H302" i="13"/>
  <c r="D302" i="13"/>
  <c r="K302" i="13"/>
  <c r="G302" i="13"/>
  <c r="C302" i="13"/>
  <c r="J302" i="13"/>
  <c r="B302" i="13"/>
  <c r="F302" i="13"/>
  <c r="L305" i="13"/>
  <c r="H305" i="13"/>
  <c r="D305" i="13"/>
  <c r="K305" i="13"/>
  <c r="G305" i="13"/>
  <c r="C305" i="13"/>
  <c r="F305" i="13"/>
  <c r="J305" i="13"/>
  <c r="B305" i="13"/>
  <c r="I305" i="13"/>
  <c r="L307" i="13"/>
  <c r="H307" i="13"/>
  <c r="D307" i="13"/>
  <c r="K307" i="13"/>
  <c r="G307" i="13"/>
  <c r="C307" i="13"/>
  <c r="F307" i="13"/>
  <c r="E307" i="13"/>
  <c r="J307" i="13"/>
  <c r="B307" i="13"/>
  <c r="I307" i="13"/>
  <c r="L315" i="13"/>
  <c r="H315" i="13"/>
  <c r="D315" i="13"/>
  <c r="K315" i="13"/>
  <c r="G315" i="13"/>
  <c r="C315" i="13"/>
  <c r="F315" i="13"/>
  <c r="E315" i="13"/>
  <c r="J315" i="13"/>
  <c r="B315" i="13"/>
  <c r="I315" i="13"/>
  <c r="L282" i="13"/>
  <c r="H282" i="13"/>
  <c r="D282" i="13"/>
  <c r="F282" i="13"/>
  <c r="K282" i="13"/>
  <c r="L295" i="13"/>
  <c r="H295" i="13"/>
  <c r="D295" i="13"/>
  <c r="K295" i="13"/>
  <c r="G295" i="13"/>
  <c r="C295" i="13"/>
  <c r="F295" i="13"/>
  <c r="J295" i="13"/>
  <c r="B295" i="13"/>
  <c r="L299" i="13"/>
  <c r="H299" i="13"/>
  <c r="D299" i="13"/>
  <c r="K299" i="13"/>
  <c r="G299" i="13"/>
  <c r="C299" i="13"/>
  <c r="F299" i="13"/>
  <c r="J299" i="13"/>
  <c r="B299" i="13"/>
  <c r="L303" i="13"/>
  <c r="H303" i="13"/>
  <c r="D303" i="13"/>
  <c r="K303" i="13"/>
  <c r="G303" i="13"/>
  <c r="C303" i="13"/>
  <c r="F303" i="13"/>
  <c r="J303" i="13"/>
  <c r="B303" i="13"/>
  <c r="L306" i="13"/>
  <c r="H306" i="13"/>
  <c r="D306" i="13"/>
  <c r="K306" i="13"/>
  <c r="G306" i="13"/>
  <c r="C306" i="13"/>
  <c r="I306" i="13"/>
  <c r="L308" i="13"/>
  <c r="H308" i="13"/>
  <c r="D308" i="13"/>
  <c r="K308" i="13"/>
  <c r="G308" i="13"/>
  <c r="C308" i="13"/>
  <c r="I308" i="13"/>
  <c r="L310" i="13"/>
  <c r="H310" i="13"/>
  <c r="D310" i="13"/>
  <c r="K310" i="13"/>
  <c r="G310" i="13"/>
  <c r="C310" i="13"/>
  <c r="I310" i="13"/>
  <c r="L312" i="13"/>
  <c r="H312" i="13"/>
  <c r="D312" i="13"/>
  <c r="K312" i="13"/>
  <c r="G312" i="13"/>
  <c r="C312" i="13"/>
  <c r="I312" i="13"/>
  <c r="L314" i="13"/>
  <c r="H314" i="13"/>
  <c r="D314" i="13"/>
  <c r="K314" i="13"/>
  <c r="G314" i="13"/>
  <c r="C314" i="13"/>
  <c r="I314" i="13"/>
  <c r="L316" i="13"/>
  <c r="H316" i="13"/>
  <c r="D316" i="13"/>
  <c r="K316" i="13"/>
  <c r="G316" i="13"/>
  <c r="C316" i="13"/>
  <c r="I316" i="13"/>
  <c r="L318" i="13"/>
  <c r="H318" i="13"/>
  <c r="D318" i="13"/>
  <c r="K318" i="13"/>
  <c r="G318" i="13"/>
  <c r="C318" i="13"/>
  <c r="I318" i="13"/>
  <c r="L320" i="13"/>
  <c r="H320" i="13"/>
  <c r="D320" i="13"/>
  <c r="K320" i="13"/>
  <c r="G320" i="13"/>
  <c r="C320" i="13"/>
  <c r="I320" i="13"/>
  <c r="B306" i="13"/>
  <c r="J306" i="13"/>
  <c r="B308" i="13"/>
  <c r="J308" i="13"/>
  <c r="B310" i="13"/>
  <c r="J310" i="13"/>
  <c r="B312" i="13"/>
  <c r="J312" i="13"/>
  <c r="B314" i="13"/>
  <c r="J314" i="13"/>
  <c r="B316" i="13"/>
  <c r="J316" i="13"/>
  <c r="B318" i="13"/>
  <c r="J318" i="13"/>
  <c r="B320" i="13"/>
  <c r="J320" i="13"/>
  <c r="K3" i="13"/>
  <c r="G3" i="13"/>
  <c r="C3" i="13"/>
  <c r="F3" i="13"/>
  <c r="L3" i="13"/>
  <c r="B3" i="13"/>
  <c r="H3" i="13"/>
  <c r="A3" i="11"/>
  <c r="A320" i="11"/>
  <c r="A319" i="11"/>
  <c r="A318" i="11"/>
  <c r="A317" i="11"/>
  <c r="A316" i="11"/>
  <c r="A315" i="11"/>
  <c r="A314" i="11"/>
  <c r="A313" i="11"/>
  <c r="A312" i="11"/>
  <c r="A311" i="11"/>
  <c r="A310" i="11"/>
  <c r="A309" i="11"/>
  <c r="A308" i="11"/>
  <c r="A307" i="11"/>
  <c r="A306" i="11"/>
  <c r="A305" i="11"/>
  <c r="A304" i="11"/>
  <c r="A303" i="11"/>
  <c r="A302" i="11"/>
  <c r="A301" i="11"/>
  <c r="A300" i="11"/>
  <c r="A299" i="11"/>
  <c r="A298" i="11"/>
  <c r="A297" i="11"/>
  <c r="A296" i="11"/>
  <c r="A295" i="11"/>
  <c r="A294" i="11"/>
  <c r="A293" i="11"/>
  <c r="A292" i="11"/>
  <c r="A291" i="11"/>
  <c r="A290" i="11"/>
  <c r="A289" i="11"/>
  <c r="A288" i="11"/>
  <c r="A287" i="11"/>
  <c r="A286" i="11"/>
  <c r="A285" i="11"/>
  <c r="A284" i="11"/>
  <c r="A283" i="11"/>
  <c r="A282" i="11"/>
  <c r="A281" i="11"/>
  <c r="A280" i="11"/>
  <c r="A279" i="11"/>
  <c r="A278" i="11"/>
  <c r="A277" i="11"/>
  <c r="J277" i="11"/>
  <c r="A276" i="11"/>
  <c r="A275" i="11"/>
  <c r="A274" i="11"/>
  <c r="A273" i="11"/>
  <c r="A272" i="11"/>
  <c r="H272" i="11"/>
  <c r="A271" i="11"/>
  <c r="A270" i="11"/>
  <c r="A269" i="11"/>
  <c r="A268" i="11"/>
  <c r="A267" i="11"/>
  <c r="A266" i="11"/>
  <c r="A265" i="11"/>
  <c r="A264" i="11"/>
  <c r="A263" i="11"/>
  <c r="A262" i="11"/>
  <c r="A261" i="11"/>
  <c r="A260" i="11"/>
  <c r="A259" i="11"/>
  <c r="A258" i="11"/>
  <c r="B258" i="11"/>
  <c r="A257" i="11"/>
  <c r="A256" i="11"/>
  <c r="A255" i="11"/>
  <c r="C255" i="11"/>
  <c r="A254" i="11"/>
  <c r="A253" i="11"/>
  <c r="A252" i="11"/>
  <c r="A251" i="11"/>
  <c r="A250" i="11"/>
  <c r="A249" i="11"/>
  <c r="L249" i="11"/>
  <c r="A248" i="11"/>
  <c r="A247" i="11"/>
  <c r="F247" i="11"/>
  <c r="A246" i="11"/>
  <c r="A245" i="11"/>
  <c r="A244" i="11"/>
  <c r="K244" i="11"/>
  <c r="A243" i="11"/>
  <c r="A242" i="11"/>
  <c r="A241" i="11"/>
  <c r="A240" i="11"/>
  <c r="A239" i="11"/>
  <c r="A238" i="11"/>
  <c r="A237" i="11"/>
  <c r="A236" i="11"/>
  <c r="A235" i="11"/>
  <c r="A234" i="11"/>
  <c r="F234" i="11"/>
  <c r="A233" i="11"/>
  <c r="A232" i="11"/>
  <c r="A231" i="11"/>
  <c r="A230" i="11"/>
  <c r="A229" i="11"/>
  <c r="A228" i="11"/>
  <c r="A227" i="11"/>
  <c r="C227" i="11"/>
  <c r="A226" i="11"/>
  <c r="A225" i="11"/>
  <c r="A224" i="11"/>
  <c r="A223" i="11"/>
  <c r="A222" i="11"/>
  <c r="A221" i="11"/>
  <c r="E221" i="11"/>
  <c r="A220" i="11"/>
  <c r="B220" i="11"/>
  <c r="A219" i="11"/>
  <c r="A218" i="11"/>
  <c r="A217" i="11"/>
  <c r="A216" i="11"/>
  <c r="C216" i="11"/>
  <c r="A215" i="11"/>
  <c r="A214" i="11"/>
  <c r="J214" i="11"/>
  <c r="A213" i="11"/>
  <c r="A212" i="11"/>
  <c r="D212" i="11"/>
  <c r="A211" i="11"/>
  <c r="A210" i="11"/>
  <c r="A209" i="11"/>
  <c r="A208" i="11"/>
  <c r="A207" i="11"/>
  <c r="A206" i="11"/>
  <c r="A205" i="11"/>
  <c r="A204" i="11"/>
  <c r="G204" i="11"/>
  <c r="A203" i="11"/>
  <c r="A202" i="11"/>
  <c r="A201" i="11"/>
  <c r="A200" i="11"/>
  <c r="H200" i="11"/>
  <c r="A199" i="11"/>
  <c r="E199" i="11"/>
  <c r="A198" i="11"/>
  <c r="A197" i="11"/>
  <c r="A196" i="11"/>
  <c r="J196" i="11"/>
  <c r="A195" i="11"/>
  <c r="F195" i="11"/>
  <c r="A194" i="11"/>
  <c r="D194" i="11"/>
  <c r="A193" i="11"/>
  <c r="A192" i="11"/>
  <c r="A191" i="11"/>
  <c r="A190" i="11"/>
  <c r="E190" i="11"/>
  <c r="A189" i="11"/>
  <c r="A188" i="11"/>
  <c r="L188" i="11"/>
  <c r="A187" i="11"/>
  <c r="A186" i="11"/>
  <c r="A185" i="11"/>
  <c r="C185" i="11"/>
  <c r="A184" i="11"/>
  <c r="A183" i="11"/>
  <c r="J183" i="11"/>
  <c r="A182" i="11"/>
  <c r="A181" i="11"/>
  <c r="A180" i="11"/>
  <c r="F180" i="11"/>
  <c r="A179" i="11"/>
  <c r="F179" i="11"/>
  <c r="A178" i="11"/>
  <c r="A177" i="11"/>
  <c r="A176" i="11"/>
  <c r="G176" i="11"/>
  <c r="A175" i="11"/>
  <c r="G175" i="11"/>
  <c r="A174" i="11"/>
  <c r="A173" i="11"/>
  <c r="A172" i="11"/>
  <c r="H172" i="11"/>
  <c r="A171" i="11"/>
  <c r="I171" i="11"/>
  <c r="A170" i="11"/>
  <c r="A169" i="11"/>
  <c r="A168" i="11"/>
  <c r="J168" i="11"/>
  <c r="A167" i="11"/>
  <c r="J167" i="11"/>
  <c r="A166" i="11"/>
  <c r="A165" i="11"/>
  <c r="A164" i="11"/>
  <c r="B164" i="11"/>
  <c r="A163" i="11"/>
  <c r="A162" i="11"/>
  <c r="B162" i="11"/>
  <c r="A161" i="11"/>
  <c r="A160" i="11"/>
  <c r="C160" i="11"/>
  <c r="A159" i="11"/>
  <c r="G159" i="11"/>
  <c r="A158" i="11"/>
  <c r="J158" i="11"/>
  <c r="A157" i="11"/>
  <c r="A156" i="11"/>
  <c r="D156" i="11"/>
  <c r="A155" i="11"/>
  <c r="A154" i="11"/>
  <c r="E154" i="11"/>
  <c r="A153" i="11"/>
  <c r="A152" i="11"/>
  <c r="F152" i="11"/>
  <c r="A151" i="11"/>
  <c r="A150" i="11"/>
  <c r="A149" i="11"/>
  <c r="A148" i="11"/>
  <c r="G148" i="11"/>
  <c r="A147" i="11"/>
  <c r="A146" i="11"/>
  <c r="F146" i="11"/>
  <c r="A145" i="11"/>
  <c r="A144" i="11"/>
  <c r="L144" i="11"/>
  <c r="A143" i="11"/>
  <c r="A142" i="11"/>
  <c r="A141" i="11"/>
  <c r="K141" i="11"/>
  <c r="A140" i="11"/>
  <c r="C140" i="11"/>
  <c r="A139" i="11"/>
  <c r="A138" i="11"/>
  <c r="I138" i="11"/>
  <c r="A137" i="11"/>
  <c r="I137" i="11"/>
  <c r="A136" i="11"/>
  <c r="L136" i="11"/>
  <c r="A135" i="11"/>
  <c r="A134" i="11"/>
  <c r="A133" i="11"/>
  <c r="C133" i="11"/>
  <c r="A132" i="11"/>
  <c r="F132" i="11"/>
  <c r="A131" i="11"/>
  <c r="A130" i="11"/>
  <c r="L130" i="11"/>
  <c r="A129" i="11"/>
  <c r="A128" i="11"/>
  <c r="L128" i="11"/>
  <c r="A127" i="11"/>
  <c r="A126" i="11"/>
  <c r="B126" i="11"/>
  <c r="A125" i="11"/>
  <c r="C125" i="11"/>
  <c r="A124" i="11"/>
  <c r="C124" i="11"/>
  <c r="A123" i="11"/>
  <c r="A122" i="11"/>
  <c r="D122" i="11"/>
  <c r="A121" i="11"/>
  <c r="G121" i="11"/>
  <c r="A120" i="11"/>
  <c r="J120" i="11"/>
  <c r="A119" i="11"/>
  <c r="A118" i="11"/>
  <c r="E118" i="11"/>
  <c r="A117" i="11"/>
  <c r="A116" i="11"/>
  <c r="K116" i="11"/>
  <c r="A115" i="11"/>
  <c r="A114" i="11"/>
  <c r="A113" i="11"/>
  <c r="I113" i="11"/>
  <c r="A112" i="11"/>
  <c r="A111" i="11"/>
  <c r="A110" i="11"/>
  <c r="F110" i="11"/>
  <c r="A109" i="11"/>
  <c r="A108" i="11"/>
  <c r="H108" i="11"/>
  <c r="A107" i="11"/>
  <c r="A106" i="11"/>
  <c r="A105" i="11"/>
  <c r="G105" i="11"/>
  <c r="A104" i="11"/>
  <c r="A103" i="11"/>
  <c r="A102" i="11"/>
  <c r="A101" i="11"/>
  <c r="A100" i="11"/>
  <c r="J100" i="11"/>
  <c r="A99" i="11"/>
  <c r="A98" i="11"/>
  <c r="A97" i="11"/>
  <c r="A96" i="11"/>
  <c r="A95" i="11"/>
  <c r="A94" i="11"/>
  <c r="A93" i="11"/>
  <c r="A92" i="11"/>
  <c r="L92" i="11"/>
  <c r="A91" i="11"/>
  <c r="A90" i="11"/>
  <c r="F90" i="11"/>
  <c r="A89" i="11"/>
  <c r="A88" i="11"/>
  <c r="A87" i="11"/>
  <c r="A86" i="11"/>
  <c r="A85" i="11"/>
  <c r="A84" i="11"/>
  <c r="B84" i="11"/>
  <c r="A83" i="11"/>
  <c r="A82" i="11"/>
  <c r="A81" i="11"/>
  <c r="I81" i="11"/>
  <c r="A80" i="11"/>
  <c r="A79" i="11"/>
  <c r="A78" i="11"/>
  <c r="A77" i="11"/>
  <c r="A76" i="11"/>
  <c r="A75" i="11"/>
  <c r="A74" i="11"/>
  <c r="A73" i="11"/>
  <c r="L73" i="11"/>
  <c r="A72" i="11"/>
  <c r="L72" i="11"/>
  <c r="A71" i="11"/>
  <c r="A70" i="11"/>
  <c r="A69" i="11"/>
  <c r="A68" i="11"/>
  <c r="L68" i="11"/>
  <c r="A67" i="11"/>
  <c r="A66" i="11"/>
  <c r="H66" i="11"/>
  <c r="A65" i="11"/>
  <c r="A64" i="11"/>
  <c r="A63" i="11"/>
  <c r="A62" i="11"/>
  <c r="A61" i="11"/>
  <c r="A60" i="11"/>
  <c r="K60" i="11"/>
  <c r="A59" i="11"/>
  <c r="A58" i="11"/>
  <c r="A57" i="11"/>
  <c r="L57" i="11"/>
  <c r="A56" i="11"/>
  <c r="K56" i="11"/>
  <c r="A55" i="11"/>
  <c r="A54" i="11"/>
  <c r="A53" i="11"/>
  <c r="A52" i="11"/>
  <c r="L52" i="11"/>
  <c r="A51" i="11"/>
  <c r="A50" i="11"/>
  <c r="A49" i="11"/>
  <c r="A48" i="11"/>
  <c r="J48" i="11"/>
  <c r="A47" i="11"/>
  <c r="A46" i="11"/>
  <c r="A45" i="11"/>
  <c r="E45" i="11"/>
  <c r="A44" i="11"/>
  <c r="J44" i="11"/>
  <c r="A43" i="11"/>
  <c r="A42" i="11"/>
  <c r="A41" i="11"/>
  <c r="A40" i="11"/>
  <c r="K40" i="11"/>
  <c r="A39" i="11"/>
  <c r="A38" i="11"/>
  <c r="H38" i="11"/>
  <c r="A37" i="11"/>
  <c r="J37" i="11"/>
  <c r="A36" i="11"/>
  <c r="G36" i="11"/>
  <c r="A35" i="11"/>
  <c r="A34" i="11"/>
  <c r="A33" i="11"/>
  <c r="J33" i="11"/>
  <c r="A32" i="11"/>
  <c r="K32" i="11"/>
  <c r="A31" i="11"/>
  <c r="A30" i="11"/>
  <c r="L30" i="11"/>
  <c r="A29" i="11"/>
  <c r="J29" i="11"/>
  <c r="A28" i="11"/>
  <c r="J28" i="11"/>
  <c r="A27" i="11"/>
  <c r="A26" i="11"/>
  <c r="D26" i="11"/>
  <c r="A25" i="11"/>
  <c r="J25" i="11"/>
  <c r="A24" i="11"/>
  <c r="C24" i="11"/>
  <c r="A23" i="11"/>
  <c r="A22" i="11"/>
  <c r="A21" i="11"/>
  <c r="J21" i="11"/>
  <c r="A20" i="11"/>
  <c r="B20" i="11"/>
  <c r="A19" i="11"/>
  <c r="A18" i="11"/>
  <c r="L18" i="11"/>
  <c r="A17" i="11"/>
  <c r="J17" i="11"/>
  <c r="A16" i="11"/>
  <c r="F16" i="11"/>
  <c r="A15" i="11"/>
  <c r="A14" i="11"/>
  <c r="A13" i="11"/>
  <c r="J13" i="11"/>
  <c r="A12" i="11"/>
  <c r="A11" i="11"/>
  <c r="A10" i="11"/>
  <c r="A9" i="11"/>
  <c r="A8" i="11"/>
  <c r="J8" i="11"/>
  <c r="A7" i="11"/>
  <c r="A6" i="11"/>
  <c r="A5" i="11"/>
  <c r="A4" i="11"/>
  <c r="J4" i="11"/>
  <c r="I12" i="11"/>
  <c r="K9" i="11"/>
  <c r="F3" i="11"/>
  <c r="J3" i="11"/>
  <c r="C3" i="11"/>
  <c r="G3" i="11"/>
  <c r="K3" i="11"/>
  <c r="D3" i="11"/>
  <c r="H3" i="1"/>
  <c r="H3" i="11"/>
  <c r="L3" i="1"/>
  <c r="L3" i="11"/>
  <c r="K5" i="11"/>
  <c r="K10" i="11"/>
  <c r="I11" i="11"/>
  <c r="E3" i="11"/>
  <c r="I3" i="11"/>
  <c r="B3" i="11"/>
  <c r="G8" i="11"/>
  <c r="J20" i="11"/>
  <c r="B32" i="11"/>
  <c r="F116" i="11"/>
  <c r="C132" i="11"/>
  <c r="K164" i="11"/>
  <c r="E10" i="11"/>
  <c r="B66" i="11"/>
  <c r="D120" i="11"/>
  <c r="B136" i="11"/>
  <c r="C4" i="11"/>
  <c r="G28" i="11"/>
  <c r="F36" i="11"/>
  <c r="H140" i="11"/>
  <c r="K4" i="11"/>
  <c r="D128" i="11"/>
  <c r="G144" i="11"/>
  <c r="I7" i="11"/>
  <c r="G7" i="11"/>
  <c r="F7" i="11"/>
  <c r="K7" i="11"/>
  <c r="C7" i="11"/>
  <c r="L15" i="11"/>
  <c r="C15" i="11"/>
  <c r="B15" i="11"/>
  <c r="I15" i="11"/>
  <c r="L19" i="11"/>
  <c r="F19" i="11"/>
  <c r="I19" i="11"/>
  <c r="E19" i="11"/>
  <c r="B19" i="11"/>
  <c r="L23" i="11"/>
  <c r="J23" i="11"/>
  <c r="B23" i="11"/>
  <c r="I23" i="11"/>
  <c r="F23" i="11"/>
  <c r="L27" i="11"/>
  <c r="F27" i="11"/>
  <c r="E27" i="11"/>
  <c r="B27" i="11"/>
  <c r="J27" i="11"/>
  <c r="L31" i="11"/>
  <c r="J31" i="11"/>
  <c r="B31" i="11"/>
  <c r="I31" i="11"/>
  <c r="F31" i="11"/>
  <c r="E31" i="11"/>
  <c r="L35" i="11"/>
  <c r="F35" i="11"/>
  <c r="B35" i="11"/>
  <c r="J35" i="11"/>
  <c r="I35" i="11"/>
  <c r="L39" i="11"/>
  <c r="J39" i="11"/>
  <c r="B39" i="11"/>
  <c r="F39" i="11"/>
  <c r="E39" i="11"/>
  <c r="K43" i="11"/>
  <c r="E43" i="11"/>
  <c r="J43" i="11"/>
  <c r="E47" i="11"/>
  <c r="C47" i="11"/>
  <c r="J47" i="11"/>
  <c r="I51" i="11"/>
  <c r="C51" i="11"/>
  <c r="B51" i="11"/>
  <c r="B55" i="11"/>
  <c r="F55" i="11"/>
  <c r="K55" i="11"/>
  <c r="F59" i="11"/>
  <c r="E59" i="11"/>
  <c r="K59" i="11"/>
  <c r="J63" i="11"/>
  <c r="E63" i="11"/>
  <c r="C63" i="11"/>
  <c r="C67" i="11"/>
  <c r="G67" i="11"/>
  <c r="B67" i="11"/>
  <c r="G71" i="11"/>
  <c r="F71" i="11"/>
  <c r="B71" i="11"/>
  <c r="K71" i="11"/>
  <c r="K75" i="11"/>
  <c r="F75" i="11"/>
  <c r="E75" i="11"/>
  <c r="J75" i="11"/>
  <c r="E79" i="11"/>
  <c r="I79" i="11"/>
  <c r="C79" i="11"/>
  <c r="J79" i="11"/>
  <c r="I83" i="11"/>
  <c r="G83" i="11"/>
  <c r="C83" i="11"/>
  <c r="B83" i="11"/>
  <c r="B87" i="11"/>
  <c r="G87" i="11"/>
  <c r="F87" i="11"/>
  <c r="K87" i="11"/>
  <c r="B91" i="11"/>
  <c r="K91" i="11"/>
  <c r="C91" i="11"/>
  <c r="I91" i="11"/>
  <c r="G95" i="11"/>
  <c r="B95" i="11"/>
  <c r="J95" i="11"/>
  <c r="I99" i="11"/>
  <c r="F99" i="11"/>
  <c r="E103" i="11"/>
  <c r="G103" i="11"/>
  <c r="K107" i="11"/>
  <c r="F107" i="11"/>
  <c r="C107" i="11"/>
  <c r="B111" i="11"/>
  <c r="J111" i="11"/>
  <c r="E111" i="11"/>
  <c r="K111" i="11"/>
  <c r="I115" i="11"/>
  <c r="F115" i="11"/>
  <c r="E119" i="11"/>
  <c r="G119" i="11"/>
  <c r="F123" i="11"/>
  <c r="C123" i="11"/>
  <c r="E127" i="11"/>
  <c r="B127" i="11"/>
  <c r="C131" i="11"/>
  <c r="K131" i="11"/>
  <c r="J135" i="11"/>
  <c r="B135" i="11"/>
  <c r="K139" i="11"/>
  <c r="I139" i="11"/>
  <c r="G143" i="11"/>
  <c r="J143" i="11"/>
  <c r="B151" i="11"/>
  <c r="J151" i="11"/>
  <c r="F43" i="11"/>
  <c r="G51" i="11"/>
  <c r="J59" i="11"/>
  <c r="I67" i="11"/>
  <c r="B7" i="11"/>
  <c r="J19" i="11"/>
  <c r="L11" i="11"/>
  <c r="G11" i="11"/>
  <c r="C11" i="11"/>
  <c r="B11" i="11"/>
  <c r="E23" i="11"/>
  <c r="E35" i="11"/>
  <c r="L6" i="1"/>
  <c r="L6" i="11"/>
  <c r="I6" i="11"/>
  <c r="E6" i="11"/>
  <c r="K14" i="11"/>
  <c r="E14" i="11"/>
  <c r="K18" i="11"/>
  <c r="H18" i="11"/>
  <c r="D18" i="11"/>
  <c r="K22" i="11"/>
  <c r="L22" i="11"/>
  <c r="H22" i="11"/>
  <c r="D22" i="11"/>
  <c r="K26" i="11"/>
  <c r="H26" i="11"/>
  <c r="L26" i="11"/>
  <c r="K30" i="11"/>
  <c r="H30" i="11"/>
  <c r="D30" i="11"/>
  <c r="K34" i="11"/>
  <c r="H34" i="11"/>
  <c r="L34" i="11"/>
  <c r="D34" i="11"/>
  <c r="K38" i="11"/>
  <c r="D38" i="11"/>
  <c r="L38" i="11"/>
  <c r="J42" i="11"/>
  <c r="E42" i="11"/>
  <c r="I46" i="11"/>
  <c r="D46" i="11"/>
  <c r="H50" i="11"/>
  <c r="B50" i="11"/>
  <c r="I54" i="11"/>
  <c r="L54" i="11"/>
  <c r="F54" i="11"/>
  <c r="J58" i="11"/>
  <c r="E58" i="11"/>
  <c r="I62" i="11"/>
  <c r="D62" i="11"/>
  <c r="F70" i="11"/>
  <c r="L70" i="11"/>
  <c r="J74" i="11"/>
  <c r="E74" i="11"/>
  <c r="D78" i="11"/>
  <c r="I78" i="11"/>
  <c r="H82" i="11"/>
  <c r="B82" i="11"/>
  <c r="F86" i="11"/>
  <c r="L86" i="11"/>
  <c r="L94" i="11"/>
  <c r="E94" i="11"/>
  <c r="F98" i="11"/>
  <c r="D98" i="11"/>
  <c r="J98" i="11"/>
  <c r="B102" i="11"/>
  <c r="I102" i="11"/>
  <c r="I106" i="11"/>
  <c r="H106" i="11"/>
  <c r="I114" i="11"/>
  <c r="F114" i="11"/>
  <c r="B134" i="11"/>
  <c r="J134" i="11"/>
  <c r="J142" i="11"/>
  <c r="H142" i="11"/>
  <c r="J7" i="11"/>
  <c r="G15" i="11"/>
  <c r="I27" i="11"/>
  <c r="I39" i="11"/>
  <c r="I47" i="11"/>
  <c r="G55" i="11"/>
  <c r="I63" i="11"/>
  <c r="I16" i="11"/>
  <c r="G16" i="11"/>
  <c r="I24" i="11"/>
  <c r="G24" i="11"/>
  <c r="I32" i="11"/>
  <c r="G32" i="11"/>
  <c r="I40" i="11"/>
  <c r="G40" i="11"/>
  <c r="K48" i="11"/>
  <c r="D48" i="11"/>
  <c r="J52" i="11"/>
  <c r="H52" i="11"/>
  <c r="L60" i="11"/>
  <c r="F60" i="11"/>
  <c r="K64" i="11"/>
  <c r="J64" i="11"/>
  <c r="J68" i="11"/>
  <c r="C68" i="11"/>
  <c r="H72" i="11"/>
  <c r="G72" i="11"/>
  <c r="L76" i="11"/>
  <c r="K76" i="11"/>
  <c r="K80" i="11"/>
  <c r="D80" i="11"/>
  <c r="J84" i="11"/>
  <c r="H84" i="11"/>
  <c r="J88" i="11"/>
  <c r="B88" i="11"/>
  <c r="H92" i="11"/>
  <c r="F92" i="11"/>
  <c r="G96" i="11"/>
  <c r="D96" i="11"/>
  <c r="F100" i="11"/>
  <c r="C100" i="11"/>
  <c r="L104" i="11"/>
  <c r="B104" i="11"/>
  <c r="K108" i="11"/>
  <c r="B108" i="11"/>
  <c r="L112" i="11"/>
  <c r="G112" i="11"/>
  <c r="D4" i="11"/>
  <c r="L4" i="1"/>
  <c r="L4" i="11"/>
  <c r="H8" i="1"/>
  <c r="H8" i="11"/>
  <c r="J16" i="11"/>
  <c r="F24" i="11"/>
  <c r="C32" i="11"/>
  <c r="B40" i="11"/>
  <c r="L40" i="11"/>
  <c r="B52" i="11"/>
  <c r="C64" i="11"/>
  <c r="B68" i="11"/>
  <c r="B72" i="11"/>
  <c r="D76" i="11"/>
  <c r="C80" i="11"/>
  <c r="C84" i="11"/>
  <c r="G88" i="11"/>
  <c r="F96" i="11"/>
  <c r="K100" i="11"/>
  <c r="C104" i="11"/>
  <c r="J112" i="11"/>
  <c r="H116" i="11"/>
  <c r="G120" i="11"/>
  <c r="K132" i="11"/>
  <c r="K140" i="11"/>
  <c r="J144" i="11"/>
  <c r="K156" i="11"/>
  <c r="I20" i="11"/>
  <c r="K20" i="11"/>
  <c r="C20" i="11"/>
  <c r="I28" i="11"/>
  <c r="K28" i="11"/>
  <c r="C28" i="11"/>
  <c r="I36" i="11"/>
  <c r="K36" i="11"/>
  <c r="C36" i="11"/>
  <c r="L44" i="11"/>
  <c r="K44" i="11"/>
  <c r="H56" i="11"/>
  <c r="L56" i="11"/>
  <c r="B56" i="11"/>
  <c r="H124" i="11"/>
  <c r="F124" i="11"/>
  <c r="G128" i="11"/>
  <c r="B128" i="11"/>
  <c r="D136" i="11"/>
  <c r="J136" i="11"/>
  <c r="G4" i="11"/>
  <c r="C8" i="11"/>
  <c r="K8" i="11"/>
  <c r="B16" i="11"/>
  <c r="K16" i="11"/>
  <c r="F20" i="11"/>
  <c r="J24" i="11"/>
  <c r="B28" i="11"/>
  <c r="F32" i="11"/>
  <c r="J36" i="11"/>
  <c r="C40" i="11"/>
  <c r="D44" i="11"/>
  <c r="C48" i="11"/>
  <c r="C52" i="11"/>
  <c r="F56" i="11"/>
  <c r="D60" i="11"/>
  <c r="D64" i="11"/>
  <c r="G68" i="11"/>
  <c r="F72" i="11"/>
  <c r="F76" i="11"/>
  <c r="H80" i="11"/>
  <c r="G84" i="11"/>
  <c r="H88" i="11"/>
  <c r="K96" i="11"/>
  <c r="H104" i="11"/>
  <c r="H4" i="1"/>
  <c r="H4" i="11"/>
  <c r="D8" i="11"/>
  <c r="L8" i="1"/>
  <c r="L8" i="11"/>
  <c r="C16" i="11"/>
  <c r="G20" i="11"/>
  <c r="B24" i="11"/>
  <c r="K24" i="11"/>
  <c r="F28" i="11"/>
  <c r="J32" i="11"/>
  <c r="B36" i="11"/>
  <c r="F40" i="11"/>
  <c r="F44" i="11"/>
  <c r="H48" i="11"/>
  <c r="G52" i="11"/>
  <c r="G56" i="11"/>
  <c r="J60" i="11"/>
  <c r="H64" i="11"/>
  <c r="H68" i="11"/>
  <c r="K72" i="11"/>
  <c r="J76" i="11"/>
  <c r="J80" i="11"/>
  <c r="L84" i="11"/>
  <c r="G92" i="11"/>
  <c r="L96" i="11"/>
  <c r="D100" i="11"/>
  <c r="J104" i="11"/>
  <c r="G108" i="11"/>
  <c r="D121" i="11"/>
  <c r="K133" i="11"/>
  <c r="K46" i="11"/>
  <c r="G46" i="11"/>
  <c r="C46" i="11"/>
  <c r="K58" i="11"/>
  <c r="G58" i="11"/>
  <c r="C58" i="11"/>
  <c r="K66" i="11"/>
  <c r="G66" i="11"/>
  <c r="C66" i="11"/>
  <c r="K74" i="11"/>
  <c r="G74" i="11"/>
  <c r="C74" i="11"/>
  <c r="K82" i="11"/>
  <c r="G82" i="11"/>
  <c r="C82" i="11"/>
  <c r="K90" i="11"/>
  <c r="G90" i="11"/>
  <c r="C90" i="11"/>
  <c r="J90" i="11"/>
  <c r="E90" i="11"/>
  <c r="K102" i="11"/>
  <c r="G102" i="11"/>
  <c r="C102" i="11"/>
  <c r="L102" i="11"/>
  <c r="F102" i="11"/>
  <c r="K110" i="11"/>
  <c r="G110" i="11"/>
  <c r="C110" i="11"/>
  <c r="I110" i="11"/>
  <c r="D110" i="11"/>
  <c r="K122" i="11"/>
  <c r="G122" i="11"/>
  <c r="C122" i="11"/>
  <c r="J122" i="11"/>
  <c r="E122" i="11"/>
  <c r="H122" i="11"/>
  <c r="B122" i="11"/>
  <c r="K130" i="11"/>
  <c r="G130" i="11"/>
  <c r="C130" i="11"/>
  <c r="H130" i="11"/>
  <c r="B130" i="11"/>
  <c r="J130" i="11"/>
  <c r="E130" i="11"/>
  <c r="K158" i="11"/>
  <c r="G158" i="11"/>
  <c r="C158" i="11"/>
  <c r="L158" i="11"/>
  <c r="F158" i="11"/>
  <c r="I158" i="11"/>
  <c r="B158" i="11"/>
  <c r="H158" i="11"/>
  <c r="E158" i="11"/>
  <c r="G13" i="11"/>
  <c r="H14" i="11"/>
  <c r="D25" i="11"/>
  <c r="H25" i="11"/>
  <c r="L25" i="11"/>
  <c r="E26" i="11"/>
  <c r="I26" i="11"/>
  <c r="D29" i="11"/>
  <c r="H29" i="11"/>
  <c r="L29" i="11"/>
  <c r="E30" i="11"/>
  <c r="I30" i="11"/>
  <c r="J46" i="11"/>
  <c r="G57" i="11"/>
  <c r="F58" i="11"/>
  <c r="L58" i="11"/>
  <c r="G73" i="11"/>
  <c r="F74" i="11"/>
  <c r="L74" i="11"/>
  <c r="D81" i="11"/>
  <c r="D82" i="11"/>
  <c r="I82" i="11"/>
  <c r="B106" i="11"/>
  <c r="F122" i="11"/>
  <c r="J41" i="11"/>
  <c r="F41" i="11"/>
  <c r="B41" i="11"/>
  <c r="J45" i="11"/>
  <c r="F45" i="11"/>
  <c r="B45" i="11"/>
  <c r="J49" i="11"/>
  <c r="F49" i="11"/>
  <c r="B49" i="11"/>
  <c r="J53" i="11"/>
  <c r="F53" i="11"/>
  <c r="B53" i="11"/>
  <c r="J57" i="11"/>
  <c r="F57" i="11"/>
  <c r="B57" i="11"/>
  <c r="J61" i="11"/>
  <c r="F61" i="11"/>
  <c r="B61" i="11"/>
  <c r="J65" i="11"/>
  <c r="F65" i="11"/>
  <c r="B65" i="11"/>
  <c r="J69" i="11"/>
  <c r="F69" i="11"/>
  <c r="B69" i="11"/>
  <c r="J73" i="11"/>
  <c r="F73" i="11"/>
  <c r="B73" i="11"/>
  <c r="J77" i="11"/>
  <c r="F77" i="11"/>
  <c r="B77" i="11"/>
  <c r="J81" i="11"/>
  <c r="F81" i="11"/>
  <c r="B81" i="11"/>
  <c r="J85" i="11"/>
  <c r="F85" i="11"/>
  <c r="B85" i="11"/>
  <c r="J89" i="11"/>
  <c r="F89" i="11"/>
  <c r="B89" i="11"/>
  <c r="K89" i="11"/>
  <c r="E89" i="11"/>
  <c r="J93" i="11"/>
  <c r="F93" i="11"/>
  <c r="B93" i="11"/>
  <c r="I93" i="11"/>
  <c r="D93" i="11"/>
  <c r="J97" i="11"/>
  <c r="F97" i="11"/>
  <c r="B97" i="11"/>
  <c r="H97" i="11"/>
  <c r="C97" i="11"/>
  <c r="J101" i="11"/>
  <c r="F101" i="11"/>
  <c r="B101" i="11"/>
  <c r="L101" i="11"/>
  <c r="G101" i="11"/>
  <c r="J105" i="11"/>
  <c r="F105" i="11"/>
  <c r="B105" i="11"/>
  <c r="K105" i="11"/>
  <c r="E105" i="11"/>
  <c r="J109" i="11"/>
  <c r="F109" i="11"/>
  <c r="B109" i="11"/>
  <c r="I109" i="11"/>
  <c r="D109" i="11"/>
  <c r="J113" i="11"/>
  <c r="F113" i="11"/>
  <c r="B113" i="11"/>
  <c r="H113" i="11"/>
  <c r="C113" i="11"/>
  <c r="K113" i="11"/>
  <c r="E113" i="11"/>
  <c r="J117" i="11"/>
  <c r="F117" i="11"/>
  <c r="B117" i="11"/>
  <c r="L117" i="11"/>
  <c r="G117" i="11"/>
  <c r="I117" i="11"/>
  <c r="D117" i="11"/>
  <c r="J121" i="11"/>
  <c r="F121" i="11"/>
  <c r="B121" i="11"/>
  <c r="K121" i="11"/>
  <c r="E121" i="11"/>
  <c r="H121" i="11"/>
  <c r="C121" i="11"/>
  <c r="J125" i="11"/>
  <c r="F125" i="11"/>
  <c r="B125" i="11"/>
  <c r="I125" i="11"/>
  <c r="D125" i="11"/>
  <c r="L125" i="11"/>
  <c r="G125" i="11"/>
  <c r="J129" i="11"/>
  <c r="F129" i="11"/>
  <c r="B129" i="11"/>
  <c r="H129" i="11"/>
  <c r="C129" i="11"/>
  <c r="K129" i="11"/>
  <c r="E129" i="11"/>
  <c r="J133" i="11"/>
  <c r="F133" i="11"/>
  <c r="B133" i="11"/>
  <c r="L133" i="11"/>
  <c r="G133" i="11"/>
  <c r="I133" i="11"/>
  <c r="D133" i="11"/>
  <c r="J137" i="11"/>
  <c r="F137" i="11"/>
  <c r="B137" i="11"/>
  <c r="K137" i="11"/>
  <c r="E137" i="11"/>
  <c r="H137" i="11"/>
  <c r="C137" i="11"/>
  <c r="J141" i="11"/>
  <c r="F141" i="11"/>
  <c r="B141" i="11"/>
  <c r="I141" i="11"/>
  <c r="D141" i="11"/>
  <c r="L141" i="11"/>
  <c r="G141" i="11"/>
  <c r="J145" i="11"/>
  <c r="F145" i="11"/>
  <c r="B145" i="11"/>
  <c r="H145" i="11"/>
  <c r="C145" i="11"/>
  <c r="K145" i="11"/>
  <c r="E145" i="11"/>
  <c r="J149" i="11"/>
  <c r="F149" i="11"/>
  <c r="B149" i="11"/>
  <c r="I149" i="11"/>
  <c r="D149" i="11"/>
  <c r="H149" i="11"/>
  <c r="G149" i="11"/>
  <c r="L149" i="11"/>
  <c r="E149" i="11"/>
  <c r="J153" i="11"/>
  <c r="F153" i="11"/>
  <c r="B153" i="11"/>
  <c r="H153" i="11"/>
  <c r="C153" i="11"/>
  <c r="G153" i="11"/>
  <c r="L153" i="11"/>
  <c r="E153" i="11"/>
  <c r="K153" i="11"/>
  <c r="D153" i="11"/>
  <c r="J157" i="11"/>
  <c r="F157" i="11"/>
  <c r="B157" i="11"/>
  <c r="L157" i="11"/>
  <c r="G157" i="11"/>
  <c r="E157" i="11"/>
  <c r="K157" i="11"/>
  <c r="D157" i="11"/>
  <c r="I157" i="11"/>
  <c r="C157" i="11"/>
  <c r="J161" i="11"/>
  <c r="F161" i="11"/>
  <c r="B161" i="11"/>
  <c r="K161" i="11"/>
  <c r="E161" i="11"/>
  <c r="L161" i="11"/>
  <c r="D161" i="11"/>
  <c r="I161" i="11"/>
  <c r="C161" i="11"/>
  <c r="H161" i="11"/>
  <c r="J165" i="11"/>
  <c r="F165" i="11"/>
  <c r="B165" i="11"/>
  <c r="I165" i="11"/>
  <c r="D165" i="11"/>
  <c r="H165" i="11"/>
  <c r="C165" i="11"/>
  <c r="G165" i="11"/>
  <c r="E165" i="11"/>
  <c r="L165" i="11"/>
  <c r="J169" i="11"/>
  <c r="F169" i="11"/>
  <c r="B169" i="11"/>
  <c r="H169" i="11"/>
  <c r="C169" i="11"/>
  <c r="L169" i="11"/>
  <c r="G169" i="11"/>
  <c r="E169" i="11"/>
  <c r="D169" i="11"/>
  <c r="K169" i="11"/>
  <c r="J173" i="11"/>
  <c r="F173" i="11"/>
  <c r="B173" i="11"/>
  <c r="L173" i="11"/>
  <c r="G173" i="11"/>
  <c r="K173" i="11"/>
  <c r="E173" i="11"/>
  <c r="D173" i="11"/>
  <c r="C173" i="11"/>
  <c r="I173" i="11"/>
  <c r="J177" i="11"/>
  <c r="F177" i="11"/>
  <c r="B177" i="11"/>
  <c r="K177" i="11"/>
  <c r="E177" i="11"/>
  <c r="I177" i="11"/>
  <c r="D177" i="11"/>
  <c r="C177" i="11"/>
  <c r="L177" i="11"/>
  <c r="H177" i="11"/>
  <c r="J181" i="11"/>
  <c r="F181" i="11"/>
  <c r="B181" i="11"/>
  <c r="L181" i="11"/>
  <c r="I181" i="11"/>
  <c r="D181" i="11"/>
  <c r="H181" i="11"/>
  <c r="C181" i="11"/>
  <c r="K181" i="11"/>
  <c r="G181" i="11"/>
  <c r="J185" i="11"/>
  <c r="F185" i="11"/>
  <c r="B185" i="11"/>
  <c r="K185" i="11"/>
  <c r="E185" i="11"/>
  <c r="H185" i="11"/>
  <c r="G185" i="11"/>
  <c r="L185" i="11"/>
  <c r="I185" i="11"/>
  <c r="D185" i="11"/>
  <c r="J189" i="11"/>
  <c r="F189" i="11"/>
  <c r="B189" i="11"/>
  <c r="I189" i="11"/>
  <c r="D189" i="11"/>
  <c r="G189" i="11"/>
  <c r="L189" i="11"/>
  <c r="E189" i="11"/>
  <c r="K189" i="11"/>
  <c r="H189" i="11"/>
  <c r="C189" i="11"/>
  <c r="J193" i="11"/>
  <c r="F193" i="11"/>
  <c r="B193" i="11"/>
  <c r="H193" i="11"/>
  <c r="C193" i="11"/>
  <c r="L193" i="11"/>
  <c r="E193" i="11"/>
  <c r="K193" i="11"/>
  <c r="D193" i="11"/>
  <c r="I193" i="11"/>
  <c r="G193" i="11"/>
  <c r="J197" i="11"/>
  <c r="F197" i="11"/>
  <c r="B197" i="11"/>
  <c r="L197" i="11"/>
  <c r="G197" i="11"/>
  <c r="K197" i="11"/>
  <c r="D197" i="11"/>
  <c r="I197" i="11"/>
  <c r="C197" i="11"/>
  <c r="H197" i="11"/>
  <c r="E197" i="11"/>
  <c r="J201" i="11"/>
  <c r="F201" i="11"/>
  <c r="B201" i="11"/>
  <c r="K201" i="11"/>
  <c r="E201" i="11"/>
  <c r="I201" i="11"/>
  <c r="C201" i="11"/>
  <c r="H201" i="11"/>
  <c r="G201" i="11"/>
  <c r="D201" i="11"/>
  <c r="J205" i="11"/>
  <c r="F205" i="11"/>
  <c r="B205" i="11"/>
  <c r="I205" i="11"/>
  <c r="D205" i="11"/>
  <c r="H205" i="11"/>
  <c r="G205" i="11"/>
  <c r="E205" i="11"/>
  <c r="C205" i="11"/>
  <c r="L205" i="11"/>
  <c r="J209" i="11"/>
  <c r="F209" i="11"/>
  <c r="B209" i="11"/>
  <c r="H209" i="11"/>
  <c r="C209" i="11"/>
  <c r="G209" i="11"/>
  <c r="L209" i="11"/>
  <c r="E209" i="11"/>
  <c r="D209" i="11"/>
  <c r="K209" i="11"/>
  <c r="J213" i="11"/>
  <c r="F213" i="11"/>
  <c r="B213" i="11"/>
  <c r="L213" i="11"/>
  <c r="G213" i="11"/>
  <c r="E213" i="11"/>
  <c r="K213" i="11"/>
  <c r="D213" i="11"/>
  <c r="C213" i="11"/>
  <c r="I213" i="11"/>
  <c r="J217" i="11"/>
  <c r="F217" i="11"/>
  <c r="B217" i="11"/>
  <c r="K217" i="11"/>
  <c r="E217" i="11"/>
  <c r="L217" i="11"/>
  <c r="D217" i="11"/>
  <c r="I217" i="11"/>
  <c r="C217" i="11"/>
  <c r="H217" i="11"/>
  <c r="J221" i="11"/>
  <c r="F221" i="11"/>
  <c r="B221" i="11"/>
  <c r="I221" i="11"/>
  <c r="D221" i="11"/>
  <c r="K221" i="11"/>
  <c r="C221" i="11"/>
  <c r="H221" i="11"/>
  <c r="L221" i="11"/>
  <c r="G221" i="11"/>
  <c r="J225" i="11"/>
  <c r="F225" i="11"/>
  <c r="B225" i="11"/>
  <c r="H225" i="11"/>
  <c r="C225" i="11"/>
  <c r="K225" i="11"/>
  <c r="E225" i="11"/>
  <c r="L225" i="11"/>
  <c r="I225" i="11"/>
  <c r="G225" i="11"/>
  <c r="K229" i="11"/>
  <c r="G229" i="11"/>
  <c r="C229" i="11"/>
  <c r="I229" i="11"/>
  <c r="D229" i="11"/>
  <c r="J229" i="11"/>
  <c r="B229" i="11"/>
  <c r="F229" i="11"/>
  <c r="L229" i="11"/>
  <c r="H229" i="11"/>
  <c r="K237" i="11"/>
  <c r="G237" i="11"/>
  <c r="C237" i="11"/>
  <c r="L237" i="11"/>
  <c r="F237" i="11"/>
  <c r="H237" i="11"/>
  <c r="J237" i="11"/>
  <c r="D237" i="11"/>
  <c r="I237" i="11"/>
  <c r="E237" i="11"/>
  <c r="K241" i="11"/>
  <c r="G241" i="11"/>
  <c r="C241" i="11"/>
  <c r="J241" i="11"/>
  <c r="E241" i="11"/>
  <c r="F241" i="11"/>
  <c r="I241" i="11"/>
  <c r="B241" i="11"/>
  <c r="L241" i="11"/>
  <c r="H241" i="11"/>
  <c r="D241" i="11"/>
  <c r="K245" i="11"/>
  <c r="G245" i="11"/>
  <c r="C245" i="11"/>
  <c r="I245" i="11"/>
  <c r="D245" i="11"/>
  <c r="L245" i="11"/>
  <c r="E245" i="11"/>
  <c r="H245" i="11"/>
  <c r="J245" i="11"/>
  <c r="F245" i="11"/>
  <c r="B245" i="11"/>
  <c r="K253" i="11"/>
  <c r="G253" i="11"/>
  <c r="C253" i="11"/>
  <c r="L253" i="11"/>
  <c r="F253" i="11"/>
  <c r="I253" i="11"/>
  <c r="B253" i="11"/>
  <c r="E253" i="11"/>
  <c r="H253" i="11"/>
  <c r="D253" i="11"/>
  <c r="J253" i="11"/>
  <c r="K257" i="11"/>
  <c r="G257" i="11"/>
  <c r="C257" i="11"/>
  <c r="L257" i="11"/>
  <c r="F257" i="11"/>
  <c r="J257" i="11"/>
  <c r="E257" i="11"/>
  <c r="I257" i="11"/>
  <c r="D257" i="11"/>
  <c r="H257" i="11"/>
  <c r="B257" i="11"/>
  <c r="L265" i="11"/>
  <c r="H265" i="11"/>
  <c r="D265" i="11"/>
  <c r="G265" i="11"/>
  <c r="B265" i="11"/>
  <c r="K265" i="11"/>
  <c r="E265" i="11"/>
  <c r="J265" i="11"/>
  <c r="C265" i="11"/>
  <c r="I265" i="11"/>
  <c r="F265" i="11"/>
  <c r="L269" i="11"/>
  <c r="H269" i="11"/>
  <c r="D269" i="11"/>
  <c r="K269" i="11"/>
  <c r="F269" i="11"/>
  <c r="J269" i="11"/>
  <c r="C269" i="11"/>
  <c r="I269" i="11"/>
  <c r="B269" i="11"/>
  <c r="G269" i="11"/>
  <c r="E269" i="11"/>
  <c r="L273" i="11"/>
  <c r="H273" i="11"/>
  <c r="D273" i="11"/>
  <c r="J273" i="11"/>
  <c r="E273" i="11"/>
  <c r="I273" i="11"/>
  <c r="B273" i="11"/>
  <c r="G273" i="11"/>
  <c r="F273" i="11"/>
  <c r="K273" i="11"/>
  <c r="C273" i="11"/>
  <c r="I281" i="11"/>
  <c r="E281" i="11"/>
  <c r="L281" i="11"/>
  <c r="H281" i="11"/>
  <c r="D281" i="11"/>
  <c r="K281" i="11"/>
  <c r="C281" i="11"/>
  <c r="J281" i="11"/>
  <c r="B281" i="11"/>
  <c r="G281" i="11"/>
  <c r="F281" i="11"/>
  <c r="I285" i="11"/>
  <c r="E285" i="11"/>
  <c r="L285" i="11"/>
  <c r="H285" i="11"/>
  <c r="D285" i="11"/>
  <c r="G285" i="11"/>
  <c r="F285" i="11"/>
  <c r="C285" i="11"/>
  <c r="B285" i="11"/>
  <c r="K285" i="11"/>
  <c r="J285" i="11"/>
  <c r="I293" i="11"/>
  <c r="E293" i="11"/>
  <c r="K293" i="11"/>
  <c r="F293" i="11"/>
  <c r="J293" i="11"/>
  <c r="D293" i="11"/>
  <c r="H293" i="11"/>
  <c r="G293" i="11"/>
  <c r="L293" i="11"/>
  <c r="C293" i="11"/>
  <c r="B293" i="11"/>
  <c r="I297" i="11"/>
  <c r="E297" i="11"/>
  <c r="H297" i="11"/>
  <c r="C297" i="11"/>
  <c r="L297" i="11"/>
  <c r="F297" i="11"/>
  <c r="K297" i="11"/>
  <c r="D297" i="11"/>
  <c r="B297" i="11"/>
  <c r="J297" i="11"/>
  <c r="G297" i="11"/>
  <c r="I305" i="11"/>
  <c r="E305" i="11"/>
  <c r="K305" i="11"/>
  <c r="F305" i="11"/>
  <c r="J305" i="11"/>
  <c r="C305" i="11"/>
  <c r="H305" i="11"/>
  <c r="B305" i="11"/>
  <c r="L305" i="11"/>
  <c r="G305" i="11"/>
  <c r="I309" i="11"/>
  <c r="E309" i="11"/>
  <c r="J309" i="11"/>
  <c r="D309" i="11"/>
  <c r="H309" i="11"/>
  <c r="B309" i="11"/>
  <c r="G309" i="11"/>
  <c r="L309" i="11"/>
  <c r="K309" i="11"/>
  <c r="F309" i="11"/>
  <c r="C309" i="11"/>
  <c r="I313" i="11"/>
  <c r="E313" i="11"/>
  <c r="H313" i="11"/>
  <c r="C313" i="11"/>
  <c r="G313" i="11"/>
  <c r="L313" i="11"/>
  <c r="F313" i="11"/>
  <c r="K313" i="11"/>
  <c r="J313" i="11"/>
  <c r="D313" i="11"/>
  <c r="B313" i="11"/>
  <c r="D5" i="11"/>
  <c r="H5" i="1"/>
  <c r="H5" i="11"/>
  <c r="L5" i="1"/>
  <c r="L5" i="11"/>
  <c r="H9" i="11"/>
  <c r="C13" i="11"/>
  <c r="C25" i="11"/>
  <c r="G25" i="11"/>
  <c r="K25" i="11"/>
  <c r="C29" i="11"/>
  <c r="G29" i="11"/>
  <c r="K29" i="11"/>
  <c r="G37" i="11"/>
  <c r="E41" i="11"/>
  <c r="K41" i="11"/>
  <c r="D45" i="11"/>
  <c r="I45" i="11"/>
  <c r="E57" i="11"/>
  <c r="K57" i="11"/>
  <c r="D61" i="11"/>
  <c r="I61" i="11"/>
  <c r="E73" i="11"/>
  <c r="K73" i="11"/>
  <c r="D77" i="11"/>
  <c r="I77" i="11"/>
  <c r="G85" i="11"/>
  <c r="L85" i="11"/>
  <c r="C89" i="11"/>
  <c r="I89" i="11"/>
  <c r="H93" i="11"/>
  <c r="E101" i="11"/>
  <c r="D105" i="11"/>
  <c r="L105" i="11"/>
  <c r="C109" i="11"/>
  <c r="K109" i="11"/>
  <c r="G113" i="11"/>
  <c r="E117" i="11"/>
  <c r="L129" i="11"/>
  <c r="H141" i="11"/>
  <c r="G145" i="11"/>
  <c r="I153" i="11"/>
  <c r="G161" i="11"/>
  <c r="I209" i="11"/>
  <c r="D225" i="11"/>
  <c r="K42" i="11"/>
  <c r="G42" i="11"/>
  <c r="C42" i="11"/>
  <c r="K50" i="11"/>
  <c r="G50" i="11"/>
  <c r="C50" i="11"/>
  <c r="K62" i="11"/>
  <c r="G62" i="11"/>
  <c r="C62" i="11"/>
  <c r="K70" i="11"/>
  <c r="G70" i="11"/>
  <c r="C70" i="11"/>
  <c r="K78" i="11"/>
  <c r="G78" i="11"/>
  <c r="C78" i="11"/>
  <c r="K86" i="11"/>
  <c r="G86" i="11"/>
  <c r="C86" i="11"/>
  <c r="K94" i="11"/>
  <c r="G94" i="11"/>
  <c r="C94" i="11"/>
  <c r="I94" i="11"/>
  <c r="D94" i="11"/>
  <c r="K106" i="11"/>
  <c r="G106" i="11"/>
  <c r="C106" i="11"/>
  <c r="J106" i="11"/>
  <c r="E106" i="11"/>
  <c r="K114" i="11"/>
  <c r="G114" i="11"/>
  <c r="C114" i="11"/>
  <c r="H114" i="11"/>
  <c r="B114" i="11"/>
  <c r="J114" i="11"/>
  <c r="E114" i="11"/>
  <c r="K118" i="11"/>
  <c r="G118" i="11"/>
  <c r="C118" i="11"/>
  <c r="L118" i="11"/>
  <c r="F118" i="11"/>
  <c r="I118" i="11"/>
  <c r="D118" i="11"/>
  <c r="K126" i="11"/>
  <c r="G126" i="11"/>
  <c r="C126" i="11"/>
  <c r="I126" i="11"/>
  <c r="D126" i="11"/>
  <c r="L126" i="11"/>
  <c r="F126" i="11"/>
  <c r="K134" i="11"/>
  <c r="G134" i="11"/>
  <c r="C134" i="11"/>
  <c r="L134" i="11"/>
  <c r="F134" i="11"/>
  <c r="I134" i="11"/>
  <c r="D134" i="11"/>
  <c r="K138" i="11"/>
  <c r="G138" i="11"/>
  <c r="C138" i="11"/>
  <c r="J138" i="11"/>
  <c r="E138" i="11"/>
  <c r="H138" i="11"/>
  <c r="B138" i="11"/>
  <c r="K142" i="11"/>
  <c r="G142" i="11"/>
  <c r="C142" i="11"/>
  <c r="I142" i="11"/>
  <c r="D142" i="11"/>
  <c r="L142" i="11"/>
  <c r="F142" i="11"/>
  <c r="K146" i="11"/>
  <c r="G146" i="11"/>
  <c r="C146" i="11"/>
  <c r="H146" i="11"/>
  <c r="B146" i="11"/>
  <c r="L146" i="11"/>
  <c r="J146" i="11"/>
  <c r="E146" i="11"/>
  <c r="K150" i="11"/>
  <c r="G150" i="11"/>
  <c r="C150" i="11"/>
  <c r="I150" i="11"/>
  <c r="D150" i="11"/>
  <c r="L150" i="11"/>
  <c r="E150" i="11"/>
  <c r="J150" i="11"/>
  <c r="B150" i="11"/>
  <c r="H150" i="11"/>
  <c r="K154" i="11"/>
  <c r="G154" i="11"/>
  <c r="C154" i="11"/>
  <c r="H154" i="11"/>
  <c r="B154" i="11"/>
  <c r="J154" i="11"/>
  <c r="D154" i="11"/>
  <c r="I154" i="11"/>
  <c r="F154" i="11"/>
  <c r="K162" i="11"/>
  <c r="G162" i="11"/>
  <c r="C162" i="11"/>
  <c r="J162" i="11"/>
  <c r="E162" i="11"/>
  <c r="H162" i="11"/>
  <c r="F162" i="11"/>
  <c r="L162" i="11"/>
  <c r="D162" i="11"/>
  <c r="K166" i="11"/>
  <c r="G166" i="11"/>
  <c r="C166" i="11"/>
  <c r="I166" i="11"/>
  <c r="D166" i="11"/>
  <c r="H166" i="11"/>
  <c r="B166" i="11"/>
  <c r="F166" i="11"/>
  <c r="E166" i="11"/>
  <c r="L166" i="11"/>
  <c r="K170" i="11"/>
  <c r="G170" i="11"/>
  <c r="C170" i="11"/>
  <c r="H170" i="11"/>
  <c r="B170" i="11"/>
  <c r="L170" i="11"/>
  <c r="F170" i="11"/>
  <c r="E170" i="11"/>
  <c r="D170" i="11"/>
  <c r="J170" i="11"/>
  <c r="K174" i="11"/>
  <c r="G174" i="11"/>
  <c r="C174" i="11"/>
  <c r="L174" i="11"/>
  <c r="F174" i="11"/>
  <c r="J174" i="11"/>
  <c r="E174" i="11"/>
  <c r="D174" i="11"/>
  <c r="B174" i="11"/>
  <c r="I174" i="11"/>
  <c r="K178" i="11"/>
  <c r="G178" i="11"/>
  <c r="C178" i="11"/>
  <c r="J178" i="11"/>
  <c r="E178" i="11"/>
  <c r="I178" i="11"/>
  <c r="D178" i="11"/>
  <c r="B178" i="11"/>
  <c r="L178" i="11"/>
  <c r="H178" i="11"/>
  <c r="K182" i="11"/>
  <c r="G182" i="11"/>
  <c r="C182" i="11"/>
  <c r="L182" i="11"/>
  <c r="F182" i="11"/>
  <c r="E182" i="11"/>
  <c r="J182" i="11"/>
  <c r="D182" i="11"/>
  <c r="B182" i="11"/>
  <c r="I182" i="11"/>
  <c r="K186" i="11"/>
  <c r="G186" i="11"/>
  <c r="C186" i="11"/>
  <c r="J186" i="11"/>
  <c r="E186" i="11"/>
  <c r="L186" i="11"/>
  <c r="D186" i="11"/>
  <c r="I186" i="11"/>
  <c r="B186" i="11"/>
  <c r="H186" i="11"/>
  <c r="K190" i="11"/>
  <c r="G190" i="11"/>
  <c r="C190" i="11"/>
  <c r="I190" i="11"/>
  <c r="D190" i="11"/>
  <c r="J190" i="11"/>
  <c r="B190" i="11"/>
  <c r="H190" i="11"/>
  <c r="L190" i="11"/>
  <c r="F190" i="11"/>
  <c r="K194" i="11"/>
  <c r="G194" i="11"/>
  <c r="C194" i="11"/>
  <c r="H194" i="11"/>
  <c r="B194" i="11"/>
  <c r="I194" i="11"/>
  <c r="F194" i="11"/>
  <c r="L194" i="11"/>
  <c r="J194" i="11"/>
  <c r="E194" i="11"/>
  <c r="K198" i="11"/>
  <c r="G198" i="11"/>
  <c r="C198" i="11"/>
  <c r="L198" i="11"/>
  <c r="F198" i="11"/>
  <c r="H198" i="11"/>
  <c r="E198" i="11"/>
  <c r="J198" i="11"/>
  <c r="I198" i="11"/>
  <c r="D198" i="11"/>
  <c r="K202" i="11"/>
  <c r="G202" i="11"/>
  <c r="C202" i="11"/>
  <c r="J202" i="11"/>
  <c r="E202" i="11"/>
  <c r="F202" i="11"/>
  <c r="L202" i="11"/>
  <c r="D202" i="11"/>
  <c r="I202" i="11"/>
  <c r="H202" i="11"/>
  <c r="B202" i="11"/>
  <c r="K206" i="11"/>
  <c r="G206" i="11"/>
  <c r="C206" i="11"/>
  <c r="I206" i="11"/>
  <c r="D206" i="11"/>
  <c r="L206" i="11"/>
  <c r="E206" i="11"/>
  <c r="J206" i="11"/>
  <c r="B206" i="11"/>
  <c r="H206" i="11"/>
  <c r="F206" i="11"/>
  <c r="K210" i="11"/>
  <c r="G210" i="11"/>
  <c r="C210" i="11"/>
  <c r="H210" i="11"/>
  <c r="B210" i="11"/>
  <c r="J210" i="11"/>
  <c r="D210" i="11"/>
  <c r="I210" i="11"/>
  <c r="F210" i="11"/>
  <c r="E210" i="11"/>
  <c r="K214" i="11"/>
  <c r="G214" i="11"/>
  <c r="C214" i="11"/>
  <c r="L214" i="11"/>
  <c r="F214" i="11"/>
  <c r="I214" i="11"/>
  <c r="B214" i="11"/>
  <c r="H214" i="11"/>
  <c r="E214" i="11"/>
  <c r="D214" i="11"/>
  <c r="K218" i="11"/>
  <c r="G218" i="11"/>
  <c r="C218" i="11"/>
  <c r="J218" i="11"/>
  <c r="E218" i="11"/>
  <c r="H218" i="11"/>
  <c r="F218" i="11"/>
  <c r="D218" i="11"/>
  <c r="B218" i="11"/>
  <c r="L218" i="11"/>
  <c r="K222" i="11"/>
  <c r="G222" i="11"/>
  <c r="C222" i="11"/>
  <c r="I222" i="11"/>
  <c r="D222" i="11"/>
  <c r="F222" i="11"/>
  <c r="L222" i="11"/>
  <c r="E222" i="11"/>
  <c r="B222" i="11"/>
  <c r="J222" i="11"/>
  <c r="K226" i="11"/>
  <c r="G226" i="11"/>
  <c r="C226" i="11"/>
  <c r="H226" i="11"/>
  <c r="B226" i="11"/>
  <c r="J226" i="11"/>
  <c r="E226" i="11"/>
  <c r="L226" i="11"/>
  <c r="I226" i="11"/>
  <c r="F226" i="11"/>
  <c r="D226" i="11"/>
  <c r="L230" i="11"/>
  <c r="H230" i="11"/>
  <c r="D230" i="11"/>
  <c r="I230" i="11"/>
  <c r="C230" i="11"/>
  <c r="F230" i="11"/>
  <c r="J230" i="11"/>
  <c r="B230" i="11"/>
  <c r="E230" i="11"/>
  <c r="K230" i="11"/>
  <c r="G230" i="11"/>
  <c r="L234" i="11"/>
  <c r="H234" i="11"/>
  <c r="D234" i="11"/>
  <c r="G234" i="11"/>
  <c r="B234" i="11"/>
  <c r="K234" i="11"/>
  <c r="E234" i="11"/>
  <c r="I234" i="11"/>
  <c r="C234" i="11"/>
  <c r="J234" i="11"/>
  <c r="L238" i="11"/>
  <c r="H238" i="11"/>
  <c r="D238" i="11"/>
  <c r="K238" i="11"/>
  <c r="F238" i="11"/>
  <c r="J238" i="11"/>
  <c r="C238" i="11"/>
  <c r="G238" i="11"/>
  <c r="B238" i="11"/>
  <c r="I238" i="11"/>
  <c r="E238" i="11"/>
  <c r="L242" i="11"/>
  <c r="H242" i="11"/>
  <c r="D242" i="11"/>
  <c r="J242" i="11"/>
  <c r="E242" i="11"/>
  <c r="I242" i="11"/>
  <c r="B242" i="11"/>
  <c r="F242" i="11"/>
  <c r="K242" i="11"/>
  <c r="G242" i="11"/>
  <c r="L246" i="11"/>
  <c r="H246" i="11"/>
  <c r="D246" i="11"/>
  <c r="I246" i="11"/>
  <c r="C246" i="11"/>
  <c r="G246" i="11"/>
  <c r="K246" i="11"/>
  <c r="E246" i="11"/>
  <c r="J246" i="11"/>
  <c r="F246" i="11"/>
  <c r="B246" i="11"/>
  <c r="L250" i="11"/>
  <c r="H250" i="11"/>
  <c r="D250" i="11"/>
  <c r="G250" i="11"/>
  <c r="B250" i="11"/>
  <c r="F250" i="11"/>
  <c r="J250" i="11"/>
  <c r="C250" i="11"/>
  <c r="K250" i="11"/>
  <c r="I250" i="11"/>
  <c r="E250" i="11"/>
  <c r="L254" i="11"/>
  <c r="H254" i="11"/>
  <c r="D254" i="11"/>
  <c r="K254" i="11"/>
  <c r="F254" i="11"/>
  <c r="E254" i="11"/>
  <c r="I254" i="11"/>
  <c r="B254" i="11"/>
  <c r="J254" i="11"/>
  <c r="G254" i="11"/>
  <c r="C254" i="11"/>
  <c r="L258" i="11"/>
  <c r="H258" i="11"/>
  <c r="D258" i="11"/>
  <c r="K258" i="11"/>
  <c r="F258" i="11"/>
  <c r="J258" i="11"/>
  <c r="E258" i="11"/>
  <c r="I258" i="11"/>
  <c r="C258" i="11"/>
  <c r="G258" i="11"/>
  <c r="I262" i="11"/>
  <c r="E262" i="11"/>
  <c r="H262" i="11"/>
  <c r="C262" i="11"/>
  <c r="J262" i="11"/>
  <c r="B262" i="11"/>
  <c r="G262" i="11"/>
  <c r="L262" i="11"/>
  <c r="F262" i="11"/>
  <c r="K262" i="11"/>
  <c r="I266" i="11"/>
  <c r="E266" i="11"/>
  <c r="L266" i="11"/>
  <c r="G266" i="11"/>
  <c r="B266" i="11"/>
  <c r="H266" i="11"/>
  <c r="F266" i="11"/>
  <c r="K266" i="11"/>
  <c r="D266" i="11"/>
  <c r="J266" i="11"/>
  <c r="C266" i="11"/>
  <c r="I270" i="11"/>
  <c r="E270" i="11"/>
  <c r="K270" i="11"/>
  <c r="F270" i="11"/>
  <c r="G270" i="11"/>
  <c r="L270" i="11"/>
  <c r="D270" i="11"/>
  <c r="J270" i="11"/>
  <c r="C270" i="11"/>
  <c r="H270" i="11"/>
  <c r="B270" i="11"/>
  <c r="I274" i="11"/>
  <c r="E274" i="11"/>
  <c r="J274" i="11"/>
  <c r="D274" i="11"/>
  <c r="L274" i="11"/>
  <c r="F274" i="11"/>
  <c r="K274" i="11"/>
  <c r="C274" i="11"/>
  <c r="H274" i="11"/>
  <c r="B274" i="11"/>
  <c r="G274" i="11"/>
  <c r="I278" i="11"/>
  <c r="E278" i="11"/>
  <c r="H278" i="11"/>
  <c r="C278" i="11"/>
  <c r="K278" i="11"/>
  <c r="D278" i="11"/>
  <c r="J278" i="11"/>
  <c r="B278" i="11"/>
  <c r="G278" i="11"/>
  <c r="L278" i="11"/>
  <c r="F278" i="11"/>
  <c r="J282" i="11"/>
  <c r="F282" i="11"/>
  <c r="B282" i="11"/>
  <c r="I282" i="11"/>
  <c r="E282" i="11"/>
  <c r="H282" i="11"/>
  <c r="G282" i="11"/>
  <c r="D282" i="11"/>
  <c r="C282" i="11"/>
  <c r="L282" i="11"/>
  <c r="K282" i="11"/>
  <c r="J286" i="11"/>
  <c r="F286" i="11"/>
  <c r="B286" i="11"/>
  <c r="I286" i="11"/>
  <c r="E286" i="11"/>
  <c r="L286" i="11"/>
  <c r="D286" i="11"/>
  <c r="K286" i="11"/>
  <c r="C286" i="11"/>
  <c r="H286" i="11"/>
  <c r="G286" i="11"/>
  <c r="J290" i="11"/>
  <c r="F290" i="11"/>
  <c r="B290" i="11"/>
  <c r="L290" i="11"/>
  <c r="G290" i="11"/>
  <c r="K290" i="11"/>
  <c r="E290" i="11"/>
  <c r="I290" i="11"/>
  <c r="H290" i="11"/>
  <c r="D290" i="11"/>
  <c r="C290" i="11"/>
  <c r="J294" i="11"/>
  <c r="F294" i="11"/>
  <c r="B294" i="11"/>
  <c r="K294" i="11"/>
  <c r="E294" i="11"/>
  <c r="I294" i="11"/>
  <c r="D294" i="11"/>
  <c r="H294" i="11"/>
  <c r="G294" i="11"/>
  <c r="C294" i="11"/>
  <c r="L294" i="11"/>
  <c r="J298" i="11"/>
  <c r="F298" i="11"/>
  <c r="B298" i="11"/>
  <c r="H298" i="11"/>
  <c r="C298" i="11"/>
  <c r="I298" i="11"/>
  <c r="G298" i="11"/>
  <c r="E298" i="11"/>
  <c r="D298" i="11"/>
  <c r="L298" i="11"/>
  <c r="K298" i="11"/>
  <c r="J302" i="11"/>
  <c r="F302" i="11"/>
  <c r="B302" i="11"/>
  <c r="L302" i="11"/>
  <c r="G302" i="11"/>
  <c r="H302" i="11"/>
  <c r="E302" i="11"/>
  <c r="D302" i="11"/>
  <c r="C302" i="11"/>
  <c r="K302" i="11"/>
  <c r="I302" i="11"/>
  <c r="J306" i="11"/>
  <c r="F306" i="11"/>
  <c r="B306" i="11"/>
  <c r="K306" i="11"/>
  <c r="E306" i="11"/>
  <c r="G306" i="11"/>
  <c r="L306" i="11"/>
  <c r="D306" i="11"/>
  <c r="C306" i="11"/>
  <c r="I306" i="11"/>
  <c r="H306" i="11"/>
  <c r="J310" i="11"/>
  <c r="F310" i="11"/>
  <c r="B310" i="11"/>
  <c r="I310" i="11"/>
  <c r="D310" i="11"/>
  <c r="L310" i="11"/>
  <c r="E310" i="11"/>
  <c r="K310" i="11"/>
  <c r="C310" i="11"/>
  <c r="H310" i="11"/>
  <c r="G310" i="11"/>
  <c r="J314" i="11"/>
  <c r="F314" i="11"/>
  <c r="B314" i="11"/>
  <c r="H314" i="11"/>
  <c r="C314" i="11"/>
  <c r="K314" i="11"/>
  <c r="D314" i="11"/>
  <c r="I314" i="11"/>
  <c r="L314" i="11"/>
  <c r="G314" i="11"/>
  <c r="E314" i="11"/>
  <c r="J318" i="11"/>
  <c r="F318" i="11"/>
  <c r="B318" i="11"/>
  <c r="L318" i="11"/>
  <c r="G318" i="11"/>
  <c r="I318" i="11"/>
  <c r="C318" i="11"/>
  <c r="H318" i="11"/>
  <c r="K318" i="11"/>
  <c r="E318" i="11"/>
  <c r="D318" i="11"/>
  <c r="E5" i="11"/>
  <c r="I5" i="11"/>
  <c r="B6" i="11"/>
  <c r="F6" i="11"/>
  <c r="J6" i="11"/>
  <c r="I9" i="11"/>
  <c r="H10" i="11"/>
  <c r="D17" i="11"/>
  <c r="H17" i="11"/>
  <c r="L17" i="11"/>
  <c r="E18" i="11"/>
  <c r="I18" i="11"/>
  <c r="D21" i="11"/>
  <c r="H21" i="11"/>
  <c r="L21" i="11"/>
  <c r="E22" i="11"/>
  <c r="I22" i="11"/>
  <c r="D33" i="11"/>
  <c r="H33" i="11"/>
  <c r="L33" i="11"/>
  <c r="E34" i="11"/>
  <c r="I34" i="11"/>
  <c r="C53" i="11"/>
  <c r="H53" i="11"/>
  <c r="B54" i="11"/>
  <c r="H54" i="11"/>
  <c r="E61" i="11"/>
  <c r="K61" i="11"/>
  <c r="E62" i="11"/>
  <c r="J62" i="11"/>
  <c r="D65" i="11"/>
  <c r="I65" i="11"/>
  <c r="D66" i="11"/>
  <c r="I66" i="11"/>
  <c r="C69" i="11"/>
  <c r="H69" i="11"/>
  <c r="B70" i="11"/>
  <c r="H70" i="11"/>
  <c r="E77" i="11"/>
  <c r="K77" i="11"/>
  <c r="E78" i="11"/>
  <c r="J78" i="11"/>
  <c r="C85" i="11"/>
  <c r="H85" i="11"/>
  <c r="B86" i="11"/>
  <c r="H86" i="11"/>
  <c r="D89" i="11"/>
  <c r="L89" i="11"/>
  <c r="H90" i="11"/>
  <c r="I97" i="11"/>
  <c r="E98" i="11"/>
  <c r="L98" i="11"/>
  <c r="H101" i="11"/>
  <c r="D102" i="11"/>
  <c r="J102" i="11"/>
  <c r="E109" i="11"/>
  <c r="L109" i="11"/>
  <c r="H110" i="11"/>
  <c r="H117" i="11"/>
  <c r="H118" i="11"/>
  <c r="E125" i="11"/>
  <c r="E126" i="11"/>
  <c r="D129" i="11"/>
  <c r="D130" i="11"/>
  <c r="L137" i="11"/>
  <c r="L138" i="11"/>
  <c r="I145" i="11"/>
  <c r="I146" i="11"/>
  <c r="C149" i="11"/>
  <c r="K205" i="11"/>
  <c r="L210" i="11"/>
  <c r="B237" i="11"/>
  <c r="L43" i="11"/>
  <c r="H43" i="11"/>
  <c r="D43" i="11"/>
  <c r="L47" i="11"/>
  <c r="H47" i="11"/>
  <c r="D47" i="11"/>
  <c r="L51" i="11"/>
  <c r="H51" i="11"/>
  <c r="D51" i="11"/>
  <c r="L55" i="11"/>
  <c r="H55" i="11"/>
  <c r="D55" i="11"/>
  <c r="L59" i="11"/>
  <c r="H59" i="11"/>
  <c r="D59" i="11"/>
  <c r="L63" i="11"/>
  <c r="H63" i="11"/>
  <c r="D63" i="11"/>
  <c r="L67" i="11"/>
  <c r="H67" i="11"/>
  <c r="D67" i="11"/>
  <c r="L71" i="11"/>
  <c r="H71" i="11"/>
  <c r="D71" i="11"/>
  <c r="L75" i="11"/>
  <c r="H75" i="11"/>
  <c r="D75" i="11"/>
  <c r="L79" i="11"/>
  <c r="H79" i="11"/>
  <c r="D79" i="11"/>
  <c r="L83" i="11"/>
  <c r="H83" i="11"/>
  <c r="D83" i="11"/>
  <c r="L87" i="11"/>
  <c r="H87" i="11"/>
  <c r="D87" i="11"/>
  <c r="L91" i="11"/>
  <c r="H91" i="11"/>
  <c r="D91" i="11"/>
  <c r="J91" i="11"/>
  <c r="E91" i="11"/>
  <c r="L95" i="11"/>
  <c r="H95" i="11"/>
  <c r="D95" i="11"/>
  <c r="I95" i="11"/>
  <c r="C95" i="11"/>
  <c r="L99" i="11"/>
  <c r="H99" i="11"/>
  <c r="D99" i="11"/>
  <c r="G99" i="11"/>
  <c r="B99" i="11"/>
  <c r="L103" i="11"/>
  <c r="H103" i="11"/>
  <c r="D103" i="11"/>
  <c r="K103" i="11"/>
  <c r="F103" i="11"/>
  <c r="L107" i="11"/>
  <c r="H107" i="11"/>
  <c r="D107" i="11"/>
  <c r="J107" i="11"/>
  <c r="E107" i="11"/>
  <c r="L111" i="11"/>
  <c r="H111" i="11"/>
  <c r="D111" i="11"/>
  <c r="I111" i="11"/>
  <c r="C111" i="11"/>
  <c r="L115" i="11"/>
  <c r="H115" i="11"/>
  <c r="D115" i="11"/>
  <c r="G115" i="11"/>
  <c r="B115" i="11"/>
  <c r="J115" i="11"/>
  <c r="E115" i="11"/>
  <c r="L119" i="11"/>
  <c r="H119" i="11"/>
  <c r="D119" i="11"/>
  <c r="K119" i="11"/>
  <c r="F119" i="11"/>
  <c r="I119" i="11"/>
  <c r="C119" i="11"/>
  <c r="L123" i="11"/>
  <c r="H123" i="11"/>
  <c r="D123" i="11"/>
  <c r="J123" i="11"/>
  <c r="E123" i="11"/>
  <c r="G123" i="11"/>
  <c r="B123" i="11"/>
  <c r="L127" i="11"/>
  <c r="H127" i="11"/>
  <c r="D127" i="11"/>
  <c r="I127" i="11"/>
  <c r="C127" i="11"/>
  <c r="K127" i="11"/>
  <c r="F127" i="11"/>
  <c r="L131" i="11"/>
  <c r="H131" i="11"/>
  <c r="D131" i="11"/>
  <c r="G131" i="11"/>
  <c r="B131" i="11"/>
  <c r="J131" i="11"/>
  <c r="E131" i="11"/>
  <c r="L135" i="11"/>
  <c r="H135" i="11"/>
  <c r="D135" i="11"/>
  <c r="K135" i="11"/>
  <c r="F135" i="11"/>
  <c r="I135" i="11"/>
  <c r="C135" i="11"/>
  <c r="L139" i="11"/>
  <c r="H139" i="11"/>
  <c r="D139" i="11"/>
  <c r="J139" i="11"/>
  <c r="E139" i="11"/>
  <c r="G139" i="11"/>
  <c r="B139" i="11"/>
  <c r="L143" i="11"/>
  <c r="H143" i="11"/>
  <c r="D143" i="11"/>
  <c r="I143" i="11"/>
  <c r="C143" i="11"/>
  <c r="K143" i="11"/>
  <c r="F143" i="11"/>
  <c r="L147" i="11"/>
  <c r="H147" i="11"/>
  <c r="D147" i="11"/>
  <c r="J147" i="11"/>
  <c r="E147" i="11"/>
  <c r="I147" i="11"/>
  <c r="B147" i="11"/>
  <c r="G147" i="11"/>
  <c r="F147" i="11"/>
  <c r="L151" i="11"/>
  <c r="H151" i="11"/>
  <c r="D151" i="11"/>
  <c r="I151" i="11"/>
  <c r="C151" i="11"/>
  <c r="G151" i="11"/>
  <c r="F151" i="11"/>
  <c r="K151" i="11"/>
  <c r="E151" i="11"/>
  <c r="L155" i="11"/>
  <c r="H155" i="11"/>
  <c r="D155" i="11"/>
  <c r="G155" i="11"/>
  <c r="B155" i="11"/>
  <c r="F155" i="11"/>
  <c r="K155" i="11"/>
  <c r="E155" i="11"/>
  <c r="J155" i="11"/>
  <c r="C155" i="11"/>
  <c r="L159" i="11"/>
  <c r="H159" i="11"/>
  <c r="D159" i="11"/>
  <c r="K159" i="11"/>
  <c r="F159" i="11"/>
  <c r="E159" i="11"/>
  <c r="J159" i="11"/>
  <c r="C159" i="11"/>
  <c r="I159" i="11"/>
  <c r="B159" i="11"/>
  <c r="L163" i="11"/>
  <c r="H163" i="11"/>
  <c r="D163" i="11"/>
  <c r="J163" i="11"/>
  <c r="E163" i="11"/>
  <c r="K163" i="11"/>
  <c r="C163" i="11"/>
  <c r="I163" i="11"/>
  <c r="B163" i="11"/>
  <c r="G163" i="11"/>
  <c r="L167" i="11"/>
  <c r="H167" i="11"/>
  <c r="D167" i="11"/>
  <c r="I167" i="11"/>
  <c r="C167" i="11"/>
  <c r="G167" i="11"/>
  <c r="B167" i="11"/>
  <c r="F167" i="11"/>
  <c r="E167" i="11"/>
  <c r="K167" i="11"/>
  <c r="L171" i="11"/>
  <c r="H171" i="11"/>
  <c r="D171" i="11"/>
  <c r="G171" i="11"/>
  <c r="B171" i="11"/>
  <c r="K171" i="11"/>
  <c r="F171" i="11"/>
  <c r="E171" i="11"/>
  <c r="C171" i="11"/>
  <c r="J171" i="11"/>
  <c r="L175" i="11"/>
  <c r="H175" i="11"/>
  <c r="D175" i="11"/>
  <c r="K175" i="11"/>
  <c r="F175" i="11"/>
  <c r="J175" i="11"/>
  <c r="E175" i="11"/>
  <c r="C175" i="11"/>
  <c r="B175" i="11"/>
  <c r="I175" i="11"/>
  <c r="L179" i="11"/>
  <c r="H179" i="11"/>
  <c r="D179" i="11"/>
  <c r="J179" i="11"/>
  <c r="E179" i="11"/>
  <c r="I179" i="11"/>
  <c r="C179" i="11"/>
  <c r="B179" i="11"/>
  <c r="K179" i="11"/>
  <c r="G179" i="11"/>
  <c r="L183" i="11"/>
  <c r="H183" i="11"/>
  <c r="D183" i="11"/>
  <c r="K183" i="11"/>
  <c r="F183" i="11"/>
  <c r="I183" i="11"/>
  <c r="B183" i="11"/>
  <c r="G183" i="11"/>
  <c r="E183" i="11"/>
  <c r="C183" i="11"/>
  <c r="L187" i="11"/>
  <c r="H187" i="11"/>
  <c r="D187" i="11"/>
  <c r="J187" i="11"/>
  <c r="E187" i="11"/>
  <c r="G187" i="11"/>
  <c r="F187" i="11"/>
  <c r="C187" i="11"/>
  <c r="B187" i="11"/>
  <c r="K187" i="11"/>
  <c r="L191" i="11"/>
  <c r="H191" i="11"/>
  <c r="D191" i="11"/>
  <c r="I191" i="11"/>
  <c r="C191" i="11"/>
  <c r="F191" i="11"/>
  <c r="K191" i="11"/>
  <c r="E191" i="11"/>
  <c r="B191" i="11"/>
  <c r="J191" i="11"/>
  <c r="L195" i="11"/>
  <c r="H195" i="11"/>
  <c r="D195" i="11"/>
  <c r="G195" i="11"/>
  <c r="B195" i="11"/>
  <c r="K195" i="11"/>
  <c r="E195" i="11"/>
  <c r="J195" i="11"/>
  <c r="C195" i="11"/>
  <c r="I195" i="11"/>
  <c r="L199" i="11"/>
  <c r="H199" i="11"/>
  <c r="D199" i="11"/>
  <c r="K199" i="11"/>
  <c r="F199" i="11"/>
  <c r="J199" i="11"/>
  <c r="C199" i="11"/>
  <c r="I199" i="11"/>
  <c r="B199" i="11"/>
  <c r="G199" i="11"/>
  <c r="L203" i="11"/>
  <c r="H203" i="11"/>
  <c r="D203" i="11"/>
  <c r="J203" i="11"/>
  <c r="E203" i="11"/>
  <c r="I203" i="11"/>
  <c r="B203" i="11"/>
  <c r="G203" i="11"/>
  <c r="K203" i="11"/>
  <c r="F203" i="11"/>
  <c r="L207" i="11"/>
  <c r="H207" i="11"/>
  <c r="D207" i="11"/>
  <c r="I207" i="11"/>
  <c r="C207" i="11"/>
  <c r="G207" i="11"/>
  <c r="F207" i="11"/>
  <c r="K207" i="11"/>
  <c r="J207" i="11"/>
  <c r="E207" i="11"/>
  <c r="L211" i="11"/>
  <c r="H211" i="11"/>
  <c r="D211" i="11"/>
  <c r="G211" i="11"/>
  <c r="B211" i="11"/>
  <c r="F211" i="11"/>
  <c r="K211" i="11"/>
  <c r="E211" i="11"/>
  <c r="J211" i="11"/>
  <c r="I211" i="11"/>
  <c r="C211" i="11"/>
  <c r="L215" i="11"/>
  <c r="H215" i="11"/>
  <c r="D215" i="11"/>
  <c r="K215" i="11"/>
  <c r="F215" i="11"/>
  <c r="E215" i="11"/>
  <c r="J215" i="11"/>
  <c r="C215" i="11"/>
  <c r="I215" i="11"/>
  <c r="G215" i="11"/>
  <c r="B215" i="11"/>
  <c r="L219" i="11"/>
  <c r="H219" i="11"/>
  <c r="D219" i="11"/>
  <c r="J219" i="11"/>
  <c r="E219" i="11"/>
  <c r="K219" i="11"/>
  <c r="C219" i="11"/>
  <c r="I219" i="11"/>
  <c r="B219" i="11"/>
  <c r="G219" i="11"/>
  <c r="F219" i="11"/>
  <c r="L223" i="11"/>
  <c r="H223" i="11"/>
  <c r="D223" i="11"/>
  <c r="I223" i="11"/>
  <c r="C223" i="11"/>
  <c r="J223" i="11"/>
  <c r="B223" i="11"/>
  <c r="G223" i="11"/>
  <c r="F223" i="11"/>
  <c r="E223" i="11"/>
  <c r="L227" i="11"/>
  <c r="H227" i="11"/>
  <c r="D227" i="11"/>
  <c r="G227" i="11"/>
  <c r="B227" i="11"/>
  <c r="J227" i="11"/>
  <c r="E227" i="11"/>
  <c r="K227" i="11"/>
  <c r="I227" i="11"/>
  <c r="F227" i="11"/>
  <c r="I231" i="11"/>
  <c r="E231" i="11"/>
  <c r="H231" i="11"/>
  <c r="C231" i="11"/>
  <c r="J231" i="11"/>
  <c r="B231" i="11"/>
  <c r="L231" i="11"/>
  <c r="F231" i="11"/>
  <c r="G231" i="11"/>
  <c r="D231" i="11"/>
  <c r="I235" i="11"/>
  <c r="E235" i="11"/>
  <c r="L235" i="11"/>
  <c r="G235" i="11"/>
  <c r="B235" i="11"/>
  <c r="H235" i="11"/>
  <c r="K235" i="11"/>
  <c r="D235" i="11"/>
  <c r="F235" i="11"/>
  <c r="C235" i="11"/>
  <c r="J235" i="11"/>
  <c r="I239" i="11"/>
  <c r="E239" i="11"/>
  <c r="K239" i="11"/>
  <c r="F239" i="11"/>
  <c r="G239" i="11"/>
  <c r="J239" i="11"/>
  <c r="C239" i="11"/>
  <c r="D239" i="11"/>
  <c r="B239" i="11"/>
  <c r="L239" i="11"/>
  <c r="I243" i="11"/>
  <c r="E243" i="11"/>
  <c r="J243" i="11"/>
  <c r="D243" i="11"/>
  <c r="L243" i="11"/>
  <c r="F243" i="11"/>
  <c r="H243" i="11"/>
  <c r="B243" i="11"/>
  <c r="C243" i="11"/>
  <c r="K243" i="11"/>
  <c r="G243" i="11"/>
  <c r="I247" i="11"/>
  <c r="E247" i="11"/>
  <c r="H247" i="11"/>
  <c r="C247" i="11"/>
  <c r="K247" i="11"/>
  <c r="D247" i="11"/>
  <c r="G247" i="11"/>
  <c r="B247" i="11"/>
  <c r="L247" i="11"/>
  <c r="J247" i="11"/>
  <c r="I251" i="11"/>
  <c r="E251" i="11"/>
  <c r="L251" i="11"/>
  <c r="G251" i="11"/>
  <c r="B251" i="11"/>
  <c r="J251" i="11"/>
  <c r="C251" i="11"/>
  <c r="F251" i="11"/>
  <c r="K251" i="11"/>
  <c r="H251" i="11"/>
  <c r="D251" i="11"/>
  <c r="I255" i="11"/>
  <c r="E255" i="11"/>
  <c r="K255" i="11"/>
  <c r="F255" i="11"/>
  <c r="H255" i="11"/>
  <c r="B255" i="11"/>
  <c r="L255" i="11"/>
  <c r="D255" i="11"/>
  <c r="J255" i="11"/>
  <c r="G255" i="11"/>
  <c r="I259" i="11"/>
  <c r="E259" i="11"/>
  <c r="K259" i="11"/>
  <c r="F259" i="11"/>
  <c r="J259" i="11"/>
  <c r="D259" i="11"/>
  <c r="H259" i="11"/>
  <c r="C259" i="11"/>
  <c r="G259" i="11"/>
  <c r="B259" i="11"/>
  <c r="L259" i="11"/>
  <c r="J263" i="11"/>
  <c r="F263" i="11"/>
  <c r="B263" i="11"/>
  <c r="H263" i="11"/>
  <c r="C263" i="11"/>
  <c r="L263" i="11"/>
  <c r="E263" i="11"/>
  <c r="K263" i="11"/>
  <c r="D263" i="11"/>
  <c r="I263" i="11"/>
  <c r="G263" i="11"/>
  <c r="J267" i="11"/>
  <c r="F267" i="11"/>
  <c r="B267" i="11"/>
  <c r="L267" i="11"/>
  <c r="G267" i="11"/>
  <c r="K267" i="11"/>
  <c r="D267" i="11"/>
  <c r="I267" i="11"/>
  <c r="C267" i="11"/>
  <c r="H267" i="11"/>
  <c r="J271" i="11"/>
  <c r="F271" i="11"/>
  <c r="B271" i="11"/>
  <c r="K271" i="11"/>
  <c r="E271" i="11"/>
  <c r="I271" i="11"/>
  <c r="C271" i="11"/>
  <c r="H271" i="11"/>
  <c r="G271" i="11"/>
  <c r="L271" i="11"/>
  <c r="D271" i="11"/>
  <c r="J275" i="11"/>
  <c r="F275" i="11"/>
  <c r="B275" i="11"/>
  <c r="I275" i="11"/>
  <c r="D275" i="11"/>
  <c r="H275" i="11"/>
  <c r="G275" i="11"/>
  <c r="L275" i="11"/>
  <c r="E275" i="11"/>
  <c r="K275" i="11"/>
  <c r="C275" i="11"/>
  <c r="K279" i="11"/>
  <c r="J279" i="11"/>
  <c r="F279" i="11"/>
  <c r="B279" i="11"/>
  <c r="I279" i="11"/>
  <c r="H279" i="11"/>
  <c r="C279" i="11"/>
  <c r="G279" i="11"/>
  <c r="E279" i="11"/>
  <c r="D279" i="11"/>
  <c r="L279" i="11"/>
  <c r="K283" i="11"/>
  <c r="G283" i="11"/>
  <c r="C283" i="11"/>
  <c r="J283" i="11"/>
  <c r="F283" i="11"/>
  <c r="B283" i="11"/>
  <c r="E283" i="11"/>
  <c r="L283" i="11"/>
  <c r="D283" i="11"/>
  <c r="I283" i="11"/>
  <c r="H283" i="11"/>
  <c r="K287" i="11"/>
  <c r="G287" i="11"/>
  <c r="H287" i="11"/>
  <c r="C287" i="11"/>
  <c r="L287" i="11"/>
  <c r="F287" i="11"/>
  <c r="B287" i="11"/>
  <c r="J287" i="11"/>
  <c r="I287" i="11"/>
  <c r="E287" i="11"/>
  <c r="K291" i="11"/>
  <c r="G291" i="11"/>
  <c r="C291" i="11"/>
  <c r="L291" i="11"/>
  <c r="F291" i="11"/>
  <c r="J291" i="11"/>
  <c r="E291" i="11"/>
  <c r="I291" i="11"/>
  <c r="H291" i="11"/>
  <c r="D291" i="11"/>
  <c r="B291" i="11"/>
  <c r="K295" i="11"/>
  <c r="G295" i="11"/>
  <c r="C295" i="11"/>
  <c r="I295" i="11"/>
  <c r="D295" i="11"/>
  <c r="F295" i="11"/>
  <c r="L295" i="11"/>
  <c r="E295" i="11"/>
  <c r="J295" i="11"/>
  <c r="H295" i="11"/>
  <c r="B295" i="11"/>
  <c r="K299" i="11"/>
  <c r="G299" i="11"/>
  <c r="C299" i="11"/>
  <c r="H299" i="11"/>
  <c r="B299" i="11"/>
  <c r="L299" i="11"/>
  <c r="E299" i="11"/>
  <c r="J299" i="11"/>
  <c r="D299" i="11"/>
  <c r="I299" i="11"/>
  <c r="F299" i="11"/>
  <c r="K303" i="11"/>
  <c r="G303" i="11"/>
  <c r="C303" i="11"/>
  <c r="L303" i="11"/>
  <c r="F303" i="11"/>
  <c r="J303" i="11"/>
  <c r="D303" i="11"/>
  <c r="I303" i="11"/>
  <c r="B303" i="11"/>
  <c r="H303" i="11"/>
  <c r="E303" i="11"/>
  <c r="K307" i="11"/>
  <c r="G307" i="11"/>
  <c r="C307" i="11"/>
  <c r="J307" i="11"/>
  <c r="E307" i="11"/>
  <c r="I307" i="11"/>
  <c r="B307" i="11"/>
  <c r="H307" i="11"/>
  <c r="F307" i="11"/>
  <c r="D307" i="11"/>
  <c r="L307" i="11"/>
  <c r="K311" i="11"/>
  <c r="G311" i="11"/>
  <c r="C311" i="11"/>
  <c r="I311" i="11"/>
  <c r="D311" i="11"/>
  <c r="H311" i="11"/>
  <c r="F311" i="11"/>
  <c r="E311" i="11"/>
  <c r="B311" i="11"/>
  <c r="L311" i="11"/>
  <c r="J311" i="11"/>
  <c r="K315" i="11"/>
  <c r="G315" i="11"/>
  <c r="C315" i="11"/>
  <c r="H315" i="11"/>
  <c r="B315" i="11"/>
  <c r="F315" i="11"/>
  <c r="L315" i="11"/>
  <c r="E315" i="11"/>
  <c r="D315" i="11"/>
  <c r="J315" i="11"/>
  <c r="I315" i="11"/>
  <c r="K319" i="11"/>
  <c r="G319" i="11"/>
  <c r="C319" i="11"/>
  <c r="L319" i="11"/>
  <c r="F319" i="11"/>
  <c r="E319" i="11"/>
  <c r="J319" i="11"/>
  <c r="D319" i="11"/>
  <c r="B319" i="11"/>
  <c r="I319" i="11"/>
  <c r="H319" i="11"/>
  <c r="E4" i="11"/>
  <c r="I4" i="11"/>
  <c r="B5" i="11"/>
  <c r="F5" i="11"/>
  <c r="J5" i="11"/>
  <c r="C6" i="11"/>
  <c r="G6" i="11"/>
  <c r="K6" i="11"/>
  <c r="D7" i="11"/>
  <c r="H7" i="11"/>
  <c r="L7" i="11"/>
  <c r="E8" i="11"/>
  <c r="I8" i="11"/>
  <c r="D9" i="11"/>
  <c r="L9" i="11"/>
  <c r="I10" i="11"/>
  <c r="E11" i="11"/>
  <c r="J11" i="11"/>
  <c r="K13" i="11"/>
  <c r="I14" i="11"/>
  <c r="E15" i="11"/>
  <c r="J15" i="11"/>
  <c r="D16" i="11"/>
  <c r="H16" i="11"/>
  <c r="L16" i="11"/>
  <c r="E17" i="11"/>
  <c r="I17" i="11"/>
  <c r="B18" i="11"/>
  <c r="F18" i="11"/>
  <c r="J18" i="11"/>
  <c r="C19" i="11"/>
  <c r="G19" i="11"/>
  <c r="K19" i="11"/>
  <c r="D20" i="11"/>
  <c r="H20" i="11"/>
  <c r="L20" i="11"/>
  <c r="E21" i="11"/>
  <c r="I21" i="11"/>
  <c r="B22" i="11"/>
  <c r="F22" i="11"/>
  <c r="J22" i="11"/>
  <c r="C23" i="11"/>
  <c r="G23" i="11"/>
  <c r="K23" i="11"/>
  <c r="D24" i="11"/>
  <c r="H24" i="11"/>
  <c r="L24" i="11"/>
  <c r="E25" i="11"/>
  <c r="I25" i="11"/>
  <c r="B26" i="11"/>
  <c r="F26" i="11"/>
  <c r="J26" i="11"/>
  <c r="C27" i="11"/>
  <c r="G27" i="11"/>
  <c r="K27" i="11"/>
  <c r="D28" i="11"/>
  <c r="H28" i="11"/>
  <c r="L28" i="11"/>
  <c r="E29" i="11"/>
  <c r="I29" i="11"/>
  <c r="B30" i="11"/>
  <c r="F30" i="11"/>
  <c r="J30" i="11"/>
  <c r="C31" i="11"/>
  <c r="G31" i="11"/>
  <c r="K31" i="11"/>
  <c r="D32" i="11"/>
  <c r="H32" i="11"/>
  <c r="L32" i="11"/>
  <c r="E33" i="11"/>
  <c r="I33" i="11"/>
  <c r="B34" i="11"/>
  <c r="F34" i="11"/>
  <c r="J34" i="11"/>
  <c r="C35" i="11"/>
  <c r="G35" i="11"/>
  <c r="K35" i="11"/>
  <c r="D36" i="11"/>
  <c r="H36" i="11"/>
  <c r="L36" i="11"/>
  <c r="E37" i="11"/>
  <c r="I37" i="11"/>
  <c r="B38" i="11"/>
  <c r="F38" i="11"/>
  <c r="J38" i="11"/>
  <c r="C39" i="11"/>
  <c r="G39" i="11"/>
  <c r="K39" i="11"/>
  <c r="D40" i="11"/>
  <c r="H40" i="11"/>
  <c r="C41" i="11"/>
  <c r="H41" i="11"/>
  <c r="B42" i="11"/>
  <c r="H42" i="11"/>
  <c r="B43" i="11"/>
  <c r="G43" i="11"/>
  <c r="B44" i="11"/>
  <c r="G44" i="11"/>
  <c r="G45" i="11"/>
  <c r="L45" i="11"/>
  <c r="F46" i="11"/>
  <c r="L46" i="11"/>
  <c r="F47" i="11"/>
  <c r="K47" i="11"/>
  <c r="F48" i="11"/>
  <c r="E49" i="11"/>
  <c r="K49" i="11"/>
  <c r="E50" i="11"/>
  <c r="J50" i="11"/>
  <c r="E51" i="11"/>
  <c r="J51" i="11"/>
  <c r="D52" i="11"/>
  <c r="D53" i="11"/>
  <c r="I53" i="11"/>
  <c r="D54" i="11"/>
  <c r="C55" i="11"/>
  <c r="I55" i="11"/>
  <c r="C56" i="11"/>
  <c r="C57" i="11"/>
  <c r="H57" i="11"/>
  <c r="B58" i="11"/>
  <c r="H58" i="11"/>
  <c r="B59" i="11"/>
  <c r="G59" i="11"/>
  <c r="B60" i="11"/>
  <c r="G60" i="11"/>
  <c r="G61" i="11"/>
  <c r="L61" i="11"/>
  <c r="F62" i="11"/>
  <c r="L62" i="11"/>
  <c r="F63" i="11"/>
  <c r="K63" i="11"/>
  <c r="F64" i="11"/>
  <c r="E65" i="11"/>
  <c r="K65" i="11"/>
  <c r="E66" i="11"/>
  <c r="J66" i="11"/>
  <c r="E67" i="11"/>
  <c r="J67" i="11"/>
  <c r="D68" i="11"/>
  <c r="D69" i="11"/>
  <c r="I69" i="11"/>
  <c r="D70" i="11"/>
  <c r="I70" i="11"/>
  <c r="C71" i="11"/>
  <c r="I71" i="11"/>
  <c r="C72" i="11"/>
  <c r="C73" i="11"/>
  <c r="H73" i="11"/>
  <c r="B74" i="11"/>
  <c r="H74" i="11"/>
  <c r="B75" i="11"/>
  <c r="G75" i="11"/>
  <c r="B76" i="11"/>
  <c r="G76" i="11"/>
  <c r="G77" i="11"/>
  <c r="L77" i="11"/>
  <c r="F78" i="11"/>
  <c r="L78" i="11"/>
  <c r="F79" i="11"/>
  <c r="K79" i="11"/>
  <c r="F80" i="11"/>
  <c r="E81" i="11"/>
  <c r="K81" i="11"/>
  <c r="E82" i="11"/>
  <c r="J82" i="11"/>
  <c r="E83" i="11"/>
  <c r="J83" i="11"/>
  <c r="D84" i="11"/>
  <c r="D85" i="11"/>
  <c r="I85" i="11"/>
  <c r="D86" i="11"/>
  <c r="I86" i="11"/>
  <c r="C87" i="11"/>
  <c r="I87" i="11"/>
  <c r="C88" i="11"/>
  <c r="G89" i="11"/>
  <c r="B90" i="11"/>
  <c r="I90" i="11"/>
  <c r="F91" i="11"/>
  <c r="B92" i="11"/>
  <c r="E93" i="11"/>
  <c r="L93" i="11"/>
  <c r="H94" i="11"/>
  <c r="E95" i="11"/>
  <c r="K95" i="11"/>
  <c r="D97" i="11"/>
  <c r="K97" i="11"/>
  <c r="C99" i="11"/>
  <c r="J99" i="11"/>
  <c r="C101" i="11"/>
  <c r="I101" i="11"/>
  <c r="E102" i="11"/>
  <c r="B103" i="11"/>
  <c r="I103" i="11"/>
  <c r="D104" i="11"/>
  <c r="H105" i="11"/>
  <c r="D106" i="11"/>
  <c r="L106" i="11"/>
  <c r="G107" i="11"/>
  <c r="C108" i="11"/>
  <c r="G109" i="11"/>
  <c r="B110" i="11"/>
  <c r="J110" i="11"/>
  <c r="F111" i="11"/>
  <c r="B112" i="11"/>
  <c r="L113" i="11"/>
  <c r="L114" i="11"/>
  <c r="K115" i="11"/>
  <c r="K117" i="11"/>
  <c r="J118" i="11"/>
  <c r="J119" i="11"/>
  <c r="I121" i="11"/>
  <c r="I122" i="11"/>
  <c r="I123" i="11"/>
  <c r="H125" i="11"/>
  <c r="H126" i="11"/>
  <c r="G127" i="11"/>
  <c r="G129" i="11"/>
  <c r="F130" i="11"/>
  <c r="F131" i="11"/>
  <c r="E133" i="11"/>
  <c r="E134" i="11"/>
  <c r="E135" i="11"/>
  <c r="D137" i="11"/>
  <c r="D138" i="11"/>
  <c r="C139" i="11"/>
  <c r="C141" i="11"/>
  <c r="B142" i="11"/>
  <c r="B143" i="11"/>
  <c r="B144" i="11"/>
  <c r="L145" i="11"/>
  <c r="C147" i="11"/>
  <c r="K149" i="11"/>
  <c r="L154" i="11"/>
  <c r="H157" i="11"/>
  <c r="I162" i="11"/>
  <c r="K165" i="11"/>
  <c r="I169" i="11"/>
  <c r="H173" i="11"/>
  <c r="G177" i="11"/>
  <c r="E181" i="11"/>
  <c r="F186" i="11"/>
  <c r="G191" i="11"/>
  <c r="L201" i="11"/>
  <c r="B207" i="11"/>
  <c r="G217" i="11"/>
  <c r="H222" i="11"/>
  <c r="E229" i="11"/>
  <c r="H239" i="11"/>
  <c r="D262" i="11"/>
  <c r="D287" i="11"/>
  <c r="K233" i="11"/>
  <c r="G233" i="11"/>
  <c r="C233" i="11"/>
  <c r="H233" i="11"/>
  <c r="B233" i="11"/>
  <c r="I233" i="11"/>
  <c r="L233" i="11"/>
  <c r="E233" i="11"/>
  <c r="J233" i="11"/>
  <c r="F233" i="11"/>
  <c r="D233" i="11"/>
  <c r="K249" i="11"/>
  <c r="G249" i="11"/>
  <c r="C249" i="11"/>
  <c r="H249" i="11"/>
  <c r="B249" i="11"/>
  <c r="J249" i="11"/>
  <c r="D249" i="11"/>
  <c r="F249" i="11"/>
  <c r="I249" i="11"/>
  <c r="E249" i="11"/>
  <c r="L261" i="11"/>
  <c r="H261" i="11"/>
  <c r="D261" i="11"/>
  <c r="I261" i="11"/>
  <c r="C261" i="11"/>
  <c r="F261" i="11"/>
  <c r="K261" i="11"/>
  <c r="E261" i="11"/>
  <c r="J261" i="11"/>
  <c r="B261" i="11"/>
  <c r="G261" i="11"/>
  <c r="L277" i="11"/>
  <c r="H277" i="11"/>
  <c r="D277" i="11"/>
  <c r="I277" i="11"/>
  <c r="C277" i="11"/>
  <c r="G277" i="11"/>
  <c r="F277" i="11"/>
  <c r="E277" i="11"/>
  <c r="K277" i="11"/>
  <c r="B277" i="11"/>
  <c r="I289" i="11"/>
  <c r="E289" i="11"/>
  <c r="L289" i="11"/>
  <c r="G289" i="11"/>
  <c r="B289" i="11"/>
  <c r="K289" i="11"/>
  <c r="F289" i="11"/>
  <c r="J289" i="11"/>
  <c r="H289" i="11"/>
  <c r="D289" i="11"/>
  <c r="C289" i="11"/>
  <c r="I301" i="11"/>
  <c r="E301" i="11"/>
  <c r="L301" i="11"/>
  <c r="G301" i="11"/>
  <c r="B301" i="11"/>
  <c r="K301" i="11"/>
  <c r="D301" i="11"/>
  <c r="J301" i="11"/>
  <c r="C301" i="11"/>
  <c r="H301" i="11"/>
  <c r="F301" i="11"/>
  <c r="I317" i="11"/>
  <c r="E317" i="11"/>
  <c r="L317" i="11"/>
  <c r="G317" i="11"/>
  <c r="B317" i="11"/>
  <c r="F317" i="11"/>
  <c r="K317" i="11"/>
  <c r="D317" i="11"/>
  <c r="J317" i="11"/>
  <c r="H317" i="11"/>
  <c r="C317" i="11"/>
  <c r="C17" i="11"/>
  <c r="G17" i="11"/>
  <c r="K17" i="11"/>
  <c r="C21" i="11"/>
  <c r="G21" i="11"/>
  <c r="K21" i="11"/>
  <c r="C33" i="11"/>
  <c r="G33" i="11"/>
  <c r="K33" i="11"/>
  <c r="C37" i="11"/>
  <c r="K37" i="11"/>
  <c r="C49" i="11"/>
  <c r="H49" i="11"/>
  <c r="G53" i="11"/>
  <c r="L53" i="11"/>
  <c r="C65" i="11"/>
  <c r="H65" i="11"/>
  <c r="G69" i="11"/>
  <c r="L69" i="11"/>
  <c r="C81" i="11"/>
  <c r="H81" i="11"/>
  <c r="G97" i="11"/>
  <c r="K54" i="11"/>
  <c r="G54" i="11"/>
  <c r="C54" i="11"/>
  <c r="K98" i="11"/>
  <c r="G98" i="11"/>
  <c r="C98" i="11"/>
  <c r="H98" i="11"/>
  <c r="B98" i="11"/>
  <c r="D37" i="11"/>
  <c r="H37" i="11"/>
  <c r="L37" i="11"/>
  <c r="E38" i="11"/>
  <c r="I38" i="11"/>
  <c r="G41" i="11"/>
  <c r="L41" i="11"/>
  <c r="F42" i="11"/>
  <c r="L42" i="11"/>
  <c r="K45" i="11"/>
  <c r="E46" i="11"/>
  <c r="D49" i="11"/>
  <c r="I49" i="11"/>
  <c r="D50" i="11"/>
  <c r="I50" i="11"/>
  <c r="C93" i="11"/>
  <c r="K93" i="11"/>
  <c r="F94" i="11"/>
  <c r="I44" i="11"/>
  <c r="E44" i="11"/>
  <c r="I48" i="11"/>
  <c r="E48" i="11"/>
  <c r="I52" i="11"/>
  <c r="E52" i="11"/>
  <c r="I56" i="11"/>
  <c r="E56" i="11"/>
  <c r="I60" i="11"/>
  <c r="E60" i="11"/>
  <c r="I64" i="11"/>
  <c r="E64" i="11"/>
  <c r="I68" i="11"/>
  <c r="E68" i="11"/>
  <c r="I72" i="11"/>
  <c r="E72" i="11"/>
  <c r="I76" i="11"/>
  <c r="E76" i="11"/>
  <c r="I80" i="11"/>
  <c r="E80" i="11"/>
  <c r="I84" i="11"/>
  <c r="E84" i="11"/>
  <c r="I88" i="11"/>
  <c r="E88" i="11"/>
  <c r="K88" i="11"/>
  <c r="F88" i="11"/>
  <c r="I92" i="11"/>
  <c r="E92" i="11"/>
  <c r="J92" i="11"/>
  <c r="D92" i="11"/>
  <c r="I96" i="11"/>
  <c r="E96" i="11"/>
  <c r="H96" i="11"/>
  <c r="C96" i="11"/>
  <c r="I100" i="11"/>
  <c r="E100" i="11"/>
  <c r="L100" i="11"/>
  <c r="G100" i="11"/>
  <c r="B100" i="11"/>
  <c r="I104" i="11"/>
  <c r="E104" i="11"/>
  <c r="K104" i="11"/>
  <c r="F104" i="11"/>
  <c r="I108" i="11"/>
  <c r="E108" i="11"/>
  <c r="J108" i="11"/>
  <c r="D108" i="11"/>
  <c r="I112" i="11"/>
  <c r="E112" i="11"/>
  <c r="H112" i="11"/>
  <c r="C112" i="11"/>
  <c r="K112" i="11"/>
  <c r="F112" i="11"/>
  <c r="I116" i="11"/>
  <c r="E116" i="11"/>
  <c r="L116" i="11"/>
  <c r="G116" i="11"/>
  <c r="B116" i="11"/>
  <c r="J116" i="11"/>
  <c r="D116" i="11"/>
  <c r="I120" i="11"/>
  <c r="E120" i="11"/>
  <c r="K120" i="11"/>
  <c r="F120" i="11"/>
  <c r="H120" i="11"/>
  <c r="C120" i="11"/>
  <c r="I124" i="11"/>
  <c r="E124" i="11"/>
  <c r="J124" i="11"/>
  <c r="D124" i="11"/>
  <c r="L124" i="11"/>
  <c r="G124" i="11"/>
  <c r="B124" i="11"/>
  <c r="I128" i="11"/>
  <c r="E128" i="11"/>
  <c r="H128" i="11"/>
  <c r="C128" i="11"/>
  <c r="K128" i="11"/>
  <c r="F128" i="11"/>
  <c r="I132" i="11"/>
  <c r="E132" i="11"/>
  <c r="L132" i="11"/>
  <c r="G132" i="11"/>
  <c r="B132" i="11"/>
  <c r="J132" i="11"/>
  <c r="D132" i="11"/>
  <c r="I136" i="11"/>
  <c r="E136" i="11"/>
  <c r="K136" i="11"/>
  <c r="F136" i="11"/>
  <c r="H136" i="11"/>
  <c r="C136" i="11"/>
  <c r="I140" i="11"/>
  <c r="E140" i="11"/>
  <c r="J140" i="11"/>
  <c r="D140" i="11"/>
  <c r="L140" i="11"/>
  <c r="G140" i="11"/>
  <c r="B140" i="11"/>
  <c r="I144" i="11"/>
  <c r="E144" i="11"/>
  <c r="H144" i="11"/>
  <c r="C144" i="11"/>
  <c r="K144" i="11"/>
  <c r="F144" i="11"/>
  <c r="I148" i="11"/>
  <c r="E148" i="11"/>
  <c r="J148" i="11"/>
  <c r="D148" i="11"/>
  <c r="L148" i="11"/>
  <c r="F148" i="11"/>
  <c r="K148" i="11"/>
  <c r="C148" i="11"/>
  <c r="H148" i="11"/>
  <c r="B148" i="11"/>
  <c r="I152" i="11"/>
  <c r="E152" i="11"/>
  <c r="H152" i="11"/>
  <c r="C152" i="11"/>
  <c r="K152" i="11"/>
  <c r="D152" i="11"/>
  <c r="J152" i="11"/>
  <c r="B152" i="11"/>
  <c r="G152" i="11"/>
  <c r="I156" i="11"/>
  <c r="E156" i="11"/>
  <c r="L156" i="11"/>
  <c r="G156" i="11"/>
  <c r="B156" i="11"/>
  <c r="J156" i="11"/>
  <c r="C156" i="11"/>
  <c r="H156" i="11"/>
  <c r="F156" i="11"/>
  <c r="I160" i="11"/>
  <c r="E160" i="11"/>
  <c r="K160" i="11"/>
  <c r="F160" i="11"/>
  <c r="H160" i="11"/>
  <c r="B160" i="11"/>
  <c r="G160" i="11"/>
  <c r="L160" i="11"/>
  <c r="D160" i="11"/>
  <c r="I164" i="11"/>
  <c r="E164" i="11"/>
  <c r="J164" i="11"/>
  <c r="D164" i="11"/>
  <c r="H164" i="11"/>
  <c r="G164" i="11"/>
  <c r="F164" i="11"/>
  <c r="L164" i="11"/>
  <c r="C164" i="11"/>
  <c r="I168" i="11"/>
  <c r="E168" i="11"/>
  <c r="H168" i="11"/>
  <c r="C168" i="11"/>
  <c r="L168" i="11"/>
  <c r="G168" i="11"/>
  <c r="B168" i="11"/>
  <c r="F168" i="11"/>
  <c r="D168" i="11"/>
  <c r="K168" i="11"/>
  <c r="I172" i="11"/>
  <c r="E172" i="11"/>
  <c r="L172" i="11"/>
  <c r="G172" i="11"/>
  <c r="B172" i="11"/>
  <c r="K172" i="11"/>
  <c r="F172" i="11"/>
  <c r="D172" i="11"/>
  <c r="C172" i="11"/>
  <c r="J172" i="11"/>
  <c r="I176" i="11"/>
  <c r="E176" i="11"/>
  <c r="K176" i="11"/>
  <c r="F176" i="11"/>
  <c r="J176" i="11"/>
  <c r="D176" i="11"/>
  <c r="C176" i="11"/>
  <c r="L176" i="11"/>
  <c r="B176" i="11"/>
  <c r="H176" i="11"/>
  <c r="I180" i="11"/>
  <c r="E180" i="11"/>
  <c r="J180" i="11"/>
  <c r="D180" i="11"/>
  <c r="H180" i="11"/>
  <c r="C180" i="11"/>
  <c r="L180" i="11"/>
  <c r="B180" i="11"/>
  <c r="K180" i="11"/>
  <c r="G180" i="11"/>
  <c r="I184" i="11"/>
  <c r="E184" i="11"/>
  <c r="K184" i="11"/>
  <c r="F184" i="11"/>
  <c r="L184" i="11"/>
  <c r="D184" i="11"/>
  <c r="J184" i="11"/>
  <c r="C184" i="11"/>
  <c r="H184" i="11"/>
  <c r="G184" i="11"/>
  <c r="B184" i="11"/>
  <c r="I188" i="11"/>
  <c r="E188" i="11"/>
  <c r="J188" i="11"/>
  <c r="D188" i="11"/>
  <c r="K188" i="11"/>
  <c r="C188" i="11"/>
  <c r="H188" i="11"/>
  <c r="B188" i="11"/>
  <c r="G188" i="11"/>
  <c r="F188" i="11"/>
  <c r="I192" i="11"/>
  <c r="E192" i="11"/>
  <c r="H192" i="11"/>
  <c r="C192" i="11"/>
  <c r="J192" i="11"/>
  <c r="B192" i="11"/>
  <c r="G192" i="11"/>
  <c r="F192" i="11"/>
  <c r="D192" i="11"/>
  <c r="L192" i="11"/>
  <c r="I196" i="11"/>
  <c r="E196" i="11"/>
  <c r="L196" i="11"/>
  <c r="G196" i="11"/>
  <c r="B196" i="11"/>
  <c r="H196" i="11"/>
  <c r="F196" i="11"/>
  <c r="D196" i="11"/>
  <c r="C196" i="11"/>
  <c r="K196" i="11"/>
  <c r="I200" i="11"/>
  <c r="E200" i="11"/>
  <c r="K200" i="11"/>
  <c r="F200" i="11"/>
  <c r="G200" i="11"/>
  <c r="L200" i="11"/>
  <c r="D200" i="11"/>
  <c r="C200" i="11"/>
  <c r="B200" i="11"/>
  <c r="J200" i="11"/>
  <c r="I204" i="11"/>
  <c r="E204" i="11"/>
  <c r="J204" i="11"/>
  <c r="D204" i="11"/>
  <c r="L204" i="11"/>
  <c r="F204" i="11"/>
  <c r="K204" i="11"/>
  <c r="C204" i="11"/>
  <c r="B204" i="11"/>
  <c r="H204" i="11"/>
  <c r="I208" i="11"/>
  <c r="E208" i="11"/>
  <c r="H208" i="11"/>
  <c r="C208" i="11"/>
  <c r="K208" i="11"/>
  <c r="D208" i="11"/>
  <c r="J208" i="11"/>
  <c r="B208" i="11"/>
  <c r="L208" i="11"/>
  <c r="G208" i="11"/>
  <c r="I212" i="11"/>
  <c r="E212" i="11"/>
  <c r="L212" i="11"/>
  <c r="G212" i="11"/>
  <c r="B212" i="11"/>
  <c r="J212" i="11"/>
  <c r="C212" i="11"/>
  <c r="H212" i="11"/>
  <c r="K212" i="11"/>
  <c r="F212" i="11"/>
  <c r="I216" i="11"/>
  <c r="E216" i="11"/>
  <c r="K216" i="11"/>
  <c r="F216" i="11"/>
  <c r="H216" i="11"/>
  <c r="B216" i="11"/>
  <c r="G216" i="11"/>
  <c r="L216" i="11"/>
  <c r="J216" i="11"/>
  <c r="D216" i="11"/>
  <c r="I220" i="11"/>
  <c r="E220" i="11"/>
  <c r="J220" i="11"/>
  <c r="D220" i="11"/>
  <c r="G220" i="11"/>
  <c r="L220" i="11"/>
  <c r="F220" i="11"/>
  <c r="K220" i="11"/>
  <c r="H220" i="11"/>
  <c r="C220" i="11"/>
  <c r="I224" i="11"/>
  <c r="E224" i="11"/>
  <c r="H224" i="11"/>
  <c r="C224" i="11"/>
  <c r="L224" i="11"/>
  <c r="F224" i="11"/>
  <c r="K224" i="11"/>
  <c r="D224" i="11"/>
  <c r="J224" i="11"/>
  <c r="G224" i="11"/>
  <c r="B224" i="11"/>
  <c r="J228" i="11"/>
  <c r="I228" i="11"/>
  <c r="E228" i="11"/>
  <c r="G228" i="11"/>
  <c r="B228" i="11"/>
  <c r="K228" i="11"/>
  <c r="D228" i="11"/>
  <c r="L228" i="11"/>
  <c r="H228" i="11"/>
  <c r="F228" i="11"/>
  <c r="C228" i="11"/>
  <c r="J232" i="11"/>
  <c r="F232" i="11"/>
  <c r="B232" i="11"/>
  <c r="H232" i="11"/>
  <c r="C232" i="11"/>
  <c r="L232" i="11"/>
  <c r="E232" i="11"/>
  <c r="I232" i="11"/>
  <c r="K232" i="11"/>
  <c r="G232" i="11"/>
  <c r="D232" i="11"/>
  <c r="J236" i="11"/>
  <c r="F236" i="11"/>
  <c r="B236" i="11"/>
  <c r="L236" i="11"/>
  <c r="G236" i="11"/>
  <c r="K236" i="11"/>
  <c r="D236" i="11"/>
  <c r="H236" i="11"/>
  <c r="I236" i="11"/>
  <c r="E236" i="11"/>
  <c r="C236" i="11"/>
  <c r="J240" i="11"/>
  <c r="F240" i="11"/>
  <c r="B240" i="11"/>
  <c r="K240" i="11"/>
  <c r="E240" i="11"/>
  <c r="I240" i="11"/>
  <c r="C240" i="11"/>
  <c r="G240" i="11"/>
  <c r="H240" i="11"/>
  <c r="D240" i="11"/>
  <c r="L240" i="11"/>
  <c r="J244" i="11"/>
  <c r="F244" i="11"/>
  <c r="B244" i="11"/>
  <c r="I244" i="11"/>
  <c r="D244" i="11"/>
  <c r="H244" i="11"/>
  <c r="L244" i="11"/>
  <c r="E244" i="11"/>
  <c r="G244" i="11"/>
  <c r="C244" i="11"/>
  <c r="J248" i="11"/>
  <c r="F248" i="11"/>
  <c r="B248" i="11"/>
  <c r="H248" i="11"/>
  <c r="C248" i="11"/>
  <c r="G248" i="11"/>
  <c r="K248" i="11"/>
  <c r="D248" i="11"/>
  <c r="E248" i="11"/>
  <c r="L248" i="11"/>
  <c r="I248" i="11"/>
  <c r="J252" i="11"/>
  <c r="F252" i="11"/>
  <c r="B252" i="11"/>
  <c r="L252" i="11"/>
  <c r="G252" i="11"/>
  <c r="E252" i="11"/>
  <c r="I252" i="11"/>
  <c r="C252" i="11"/>
  <c r="D252" i="11"/>
  <c r="K252" i="11"/>
  <c r="J256" i="11"/>
  <c r="F256" i="11"/>
  <c r="B256" i="11"/>
  <c r="K256" i="11"/>
  <c r="E256" i="11"/>
  <c r="L256" i="11"/>
  <c r="D256" i="11"/>
  <c r="H256" i="11"/>
  <c r="C256" i="11"/>
  <c r="I256" i="11"/>
  <c r="G256" i="11"/>
  <c r="J260" i="11"/>
  <c r="F260" i="11"/>
  <c r="B260" i="11"/>
  <c r="K260" i="11"/>
  <c r="E260" i="11"/>
  <c r="I260" i="11"/>
  <c r="D260" i="11"/>
  <c r="H260" i="11"/>
  <c r="C260" i="11"/>
  <c r="L260" i="11"/>
  <c r="G260" i="11"/>
  <c r="K264" i="11"/>
  <c r="G264" i="11"/>
  <c r="C264" i="11"/>
  <c r="H264" i="11"/>
  <c r="B264" i="11"/>
  <c r="I264" i="11"/>
  <c r="F264" i="11"/>
  <c r="E264" i="11"/>
  <c r="L264" i="11"/>
  <c r="D264" i="11"/>
  <c r="J264" i="11"/>
  <c r="K268" i="11"/>
  <c r="G268" i="11"/>
  <c r="C268" i="11"/>
  <c r="L268" i="11"/>
  <c r="F268" i="11"/>
  <c r="H268" i="11"/>
  <c r="E268" i="11"/>
  <c r="D268" i="11"/>
  <c r="J268" i="11"/>
  <c r="I268" i="11"/>
  <c r="B268" i="11"/>
  <c r="K272" i="11"/>
  <c r="G272" i="11"/>
  <c r="C272" i="11"/>
  <c r="J272" i="11"/>
  <c r="E272" i="11"/>
  <c r="F272" i="11"/>
  <c r="L272" i="11"/>
  <c r="D272" i="11"/>
  <c r="B272" i="11"/>
  <c r="I272" i="11"/>
  <c r="K276" i="11"/>
  <c r="G276" i="11"/>
  <c r="C276" i="11"/>
  <c r="I276" i="11"/>
  <c r="D276" i="11"/>
  <c r="L276" i="11"/>
  <c r="E276" i="11"/>
  <c r="J276" i="11"/>
  <c r="B276" i="11"/>
  <c r="H276" i="11"/>
  <c r="F276" i="11"/>
  <c r="L280" i="11"/>
  <c r="H280" i="11"/>
  <c r="D280" i="11"/>
  <c r="K280" i="11"/>
  <c r="G280" i="11"/>
  <c r="C280" i="11"/>
  <c r="F280" i="11"/>
  <c r="E280" i="11"/>
  <c r="J280" i="11"/>
  <c r="I280" i="11"/>
  <c r="B280" i="11"/>
  <c r="L284" i="11"/>
  <c r="H284" i="11"/>
  <c r="D284" i="11"/>
  <c r="K284" i="11"/>
  <c r="G284" i="11"/>
  <c r="C284" i="11"/>
  <c r="J284" i="11"/>
  <c r="B284" i="11"/>
  <c r="I284" i="11"/>
  <c r="F284" i="11"/>
  <c r="E284" i="11"/>
  <c r="L288" i="11"/>
  <c r="H288" i="11"/>
  <c r="D288" i="11"/>
  <c r="G288" i="11"/>
  <c r="B288" i="11"/>
  <c r="K288" i="11"/>
  <c r="F288" i="11"/>
  <c r="J288" i="11"/>
  <c r="I288" i="11"/>
  <c r="E288" i="11"/>
  <c r="C288" i="11"/>
  <c r="L292" i="11"/>
  <c r="H292" i="11"/>
  <c r="D292" i="11"/>
  <c r="K292" i="11"/>
  <c r="F292" i="11"/>
  <c r="J292" i="11"/>
  <c r="E292" i="11"/>
  <c r="I292" i="11"/>
  <c r="G292" i="11"/>
  <c r="C292" i="11"/>
  <c r="B292" i="11"/>
  <c r="L296" i="11"/>
  <c r="H296" i="11"/>
  <c r="D296" i="11"/>
  <c r="I296" i="11"/>
  <c r="C296" i="11"/>
  <c r="J296" i="11"/>
  <c r="B296" i="11"/>
  <c r="G296" i="11"/>
  <c r="K296" i="11"/>
  <c r="F296" i="11"/>
  <c r="E296" i="11"/>
  <c r="L300" i="11"/>
  <c r="H300" i="11"/>
  <c r="D300" i="11"/>
  <c r="G300" i="11"/>
  <c r="B300" i="11"/>
  <c r="I300" i="11"/>
  <c r="F300" i="11"/>
  <c r="K300" i="11"/>
  <c r="J300" i="11"/>
  <c r="E300" i="11"/>
  <c r="C300" i="11"/>
  <c r="L304" i="11"/>
  <c r="H304" i="11"/>
  <c r="D304" i="11"/>
  <c r="K304" i="11"/>
  <c r="F304" i="11"/>
  <c r="G304" i="11"/>
  <c r="E304" i="11"/>
  <c r="J304" i="11"/>
  <c r="I304" i="11"/>
  <c r="C304" i="11"/>
  <c r="B304" i="11"/>
  <c r="L308" i="11"/>
  <c r="H308" i="11"/>
  <c r="D308" i="11"/>
  <c r="J308" i="11"/>
  <c r="E308" i="11"/>
  <c r="F308" i="11"/>
  <c r="K308" i="11"/>
  <c r="C308" i="11"/>
  <c r="I308" i="11"/>
  <c r="G308" i="11"/>
  <c r="B308" i="11"/>
  <c r="L312" i="11"/>
  <c r="H312" i="11"/>
  <c r="D312" i="11"/>
  <c r="I312" i="11"/>
  <c r="C312" i="11"/>
  <c r="K312" i="11"/>
  <c r="E312" i="11"/>
  <c r="J312" i="11"/>
  <c r="B312" i="11"/>
  <c r="G312" i="11"/>
  <c r="F312" i="11"/>
  <c r="L316" i="11"/>
  <c r="H316" i="11"/>
  <c r="D316" i="11"/>
  <c r="G316" i="11"/>
  <c r="B316" i="11"/>
  <c r="J316" i="11"/>
  <c r="C316" i="11"/>
  <c r="I316" i="11"/>
  <c r="F316" i="11"/>
  <c r="E316" i="11"/>
  <c r="K316" i="11"/>
  <c r="L320" i="11"/>
  <c r="H320" i="11"/>
  <c r="D320" i="11"/>
  <c r="K320" i="11"/>
  <c r="F320" i="11"/>
  <c r="I320" i="11"/>
  <c r="B320" i="11"/>
  <c r="G320" i="11"/>
  <c r="E320" i="11"/>
  <c r="C320" i="11"/>
  <c r="J320" i="11"/>
  <c r="B4" i="11"/>
  <c r="F4" i="11"/>
  <c r="C5" i="11"/>
  <c r="G5" i="11"/>
  <c r="D6" i="11"/>
  <c r="H6" i="1"/>
  <c r="H6" i="11"/>
  <c r="E7" i="11"/>
  <c r="B8" i="11"/>
  <c r="F8" i="11"/>
  <c r="E9" i="11"/>
  <c r="D10" i="11"/>
  <c r="L10" i="11"/>
  <c r="F11" i="11"/>
  <c r="K11" i="11"/>
  <c r="D14" i="11"/>
  <c r="L14" i="11"/>
  <c r="F15" i="11"/>
  <c r="K15" i="11"/>
  <c r="E16" i="11"/>
  <c r="B17" i="11"/>
  <c r="F17" i="11"/>
  <c r="C18" i="11"/>
  <c r="G18" i="11"/>
  <c r="D19" i="11"/>
  <c r="H19" i="11"/>
  <c r="E20" i="11"/>
  <c r="B21" i="11"/>
  <c r="F21" i="11"/>
  <c r="C22" i="11"/>
  <c r="G22" i="11"/>
  <c r="D23" i="11"/>
  <c r="H23" i="11"/>
  <c r="E24" i="11"/>
  <c r="B25" i="11"/>
  <c r="F25" i="11"/>
  <c r="C26" i="11"/>
  <c r="G26" i="11"/>
  <c r="D27" i="11"/>
  <c r="H27" i="11"/>
  <c r="E28" i="11"/>
  <c r="B29" i="11"/>
  <c r="F29" i="11"/>
  <c r="C30" i="11"/>
  <c r="G30" i="11"/>
  <c r="D31" i="11"/>
  <c r="H31" i="11"/>
  <c r="E32" i="11"/>
  <c r="B33" i="11"/>
  <c r="F33" i="11"/>
  <c r="C34" i="11"/>
  <c r="G34" i="11"/>
  <c r="D35" i="11"/>
  <c r="H35" i="11"/>
  <c r="E36" i="11"/>
  <c r="B37" i="11"/>
  <c r="F37" i="11"/>
  <c r="C38" i="11"/>
  <c r="G38" i="11"/>
  <c r="D39" i="11"/>
  <c r="H39" i="11"/>
  <c r="E40" i="11"/>
  <c r="J40" i="11"/>
  <c r="D41" i="11"/>
  <c r="I41" i="11"/>
  <c r="D42" i="11"/>
  <c r="I42" i="11"/>
  <c r="C43" i="11"/>
  <c r="I43" i="11"/>
  <c r="C44" i="11"/>
  <c r="H44" i="11"/>
  <c r="C45" i="11"/>
  <c r="H45" i="11"/>
  <c r="B46" i="11"/>
  <c r="H46" i="11"/>
  <c r="B47" i="11"/>
  <c r="G47" i="11"/>
  <c r="B48" i="11"/>
  <c r="G48" i="11"/>
  <c r="L48" i="11"/>
  <c r="G49" i="11"/>
  <c r="L49" i="11"/>
  <c r="F50" i="11"/>
  <c r="L50" i="11"/>
  <c r="F51" i="11"/>
  <c r="K51" i="11"/>
  <c r="F52" i="11"/>
  <c r="K52" i="11"/>
  <c r="E53" i="11"/>
  <c r="K53" i="11"/>
  <c r="E54" i="11"/>
  <c r="J54" i="11"/>
  <c r="E55" i="11"/>
  <c r="J55" i="11"/>
  <c r="D56" i="11"/>
  <c r="J56" i="11"/>
  <c r="D57" i="11"/>
  <c r="I57" i="11"/>
  <c r="D58" i="11"/>
  <c r="I58" i="11"/>
  <c r="C59" i="11"/>
  <c r="I59" i="11"/>
  <c r="C60" i="11"/>
  <c r="H60" i="11"/>
  <c r="C61" i="11"/>
  <c r="H61" i="11"/>
  <c r="B62" i="11"/>
  <c r="H62" i="11"/>
  <c r="B63" i="11"/>
  <c r="G63" i="11"/>
  <c r="B64" i="11"/>
  <c r="G64" i="11"/>
  <c r="L64" i="11"/>
  <c r="G65" i="11"/>
  <c r="L65" i="11"/>
  <c r="F66" i="11"/>
  <c r="L66" i="11"/>
  <c r="F67" i="11"/>
  <c r="K67" i="11"/>
  <c r="F68" i="11"/>
  <c r="K68" i="11"/>
  <c r="E69" i="11"/>
  <c r="K69" i="11"/>
  <c r="E70" i="11"/>
  <c r="J70" i="11"/>
  <c r="E71" i="11"/>
  <c r="J71" i="11"/>
  <c r="D72" i="11"/>
  <c r="J72" i="11"/>
  <c r="D73" i="11"/>
  <c r="I73" i="11"/>
  <c r="D74" i="11"/>
  <c r="I74" i="11"/>
  <c r="C75" i="11"/>
  <c r="I75" i="11"/>
  <c r="C76" i="11"/>
  <c r="H76" i="11"/>
  <c r="C77" i="11"/>
  <c r="H77" i="11"/>
  <c r="B78" i="11"/>
  <c r="H78" i="11"/>
  <c r="B79" i="11"/>
  <c r="G79" i="11"/>
  <c r="B80" i="11"/>
  <c r="G80" i="11"/>
  <c r="L80" i="11"/>
  <c r="G81" i="11"/>
  <c r="L81" i="11"/>
  <c r="F82" i="11"/>
  <c r="L82" i="11"/>
  <c r="F83" i="11"/>
  <c r="K83" i="11"/>
  <c r="F84" i="11"/>
  <c r="K84" i="11"/>
  <c r="E85" i="11"/>
  <c r="K85" i="11"/>
  <c r="E86" i="11"/>
  <c r="J86" i="11"/>
  <c r="E87" i="11"/>
  <c r="J87" i="11"/>
  <c r="D88" i="11"/>
  <c r="L88" i="11"/>
  <c r="H89" i="11"/>
  <c r="D90" i="11"/>
  <c r="L90" i="11"/>
  <c r="G91" i="11"/>
  <c r="C92" i="11"/>
  <c r="K92" i="11"/>
  <c r="G93" i="11"/>
  <c r="B94" i="11"/>
  <c r="J94" i="11"/>
  <c r="F95" i="11"/>
  <c r="B96" i="11"/>
  <c r="J96" i="11"/>
  <c r="E97" i="11"/>
  <c r="L97" i="11"/>
  <c r="I98" i="11"/>
  <c r="E99" i="11"/>
  <c r="K99" i="11"/>
  <c r="H100" i="11"/>
  <c r="D101" i="11"/>
  <c r="K101" i="11"/>
  <c r="H102" i="11"/>
  <c r="C103" i="11"/>
  <c r="J103" i="11"/>
  <c r="G104" i="11"/>
  <c r="C105" i="11"/>
  <c r="I105" i="11"/>
  <c r="F106" i="11"/>
  <c r="B107" i="11"/>
  <c r="I107" i="11"/>
  <c r="F108" i="11"/>
  <c r="L108" i="11"/>
  <c r="H109" i="11"/>
  <c r="E110" i="11"/>
  <c r="L110" i="11"/>
  <c r="G111" i="11"/>
  <c r="D112" i="11"/>
  <c r="D113" i="11"/>
  <c r="D114" i="11"/>
  <c r="C115" i="11"/>
  <c r="C116" i="11"/>
  <c r="C117" i="11"/>
  <c r="B118" i="11"/>
  <c r="B119" i="11"/>
  <c r="B120" i="11"/>
  <c r="L120" i="11"/>
  <c r="L121" i="11"/>
  <c r="L122" i="11"/>
  <c r="K123" i="11"/>
  <c r="K124" i="11"/>
  <c r="K125" i="11"/>
  <c r="J126" i="11"/>
  <c r="J127" i="11"/>
  <c r="J128" i="11"/>
  <c r="I129" i="11"/>
  <c r="I130" i="11"/>
  <c r="I131" i="11"/>
  <c r="H132" i="11"/>
  <c r="H133" i="11"/>
  <c r="H134" i="11"/>
  <c r="G135" i="11"/>
  <c r="G136" i="11"/>
  <c r="G137" i="11"/>
  <c r="F138" i="11"/>
  <c r="F139" i="11"/>
  <c r="F140" i="11"/>
  <c r="E141" i="11"/>
  <c r="E142" i="11"/>
  <c r="E143" i="11"/>
  <c r="D144" i="11"/>
  <c r="D145" i="11"/>
  <c r="D146" i="11"/>
  <c r="K147" i="11"/>
  <c r="F150" i="11"/>
  <c r="L152" i="11"/>
  <c r="I155" i="11"/>
  <c r="D158" i="11"/>
  <c r="J160" i="11"/>
  <c r="F163" i="11"/>
  <c r="J166" i="11"/>
  <c r="I170" i="11"/>
  <c r="H174" i="11"/>
  <c r="F178" i="11"/>
  <c r="H182" i="11"/>
  <c r="I187" i="11"/>
  <c r="K192" i="11"/>
  <c r="B198" i="11"/>
  <c r="C203" i="11"/>
  <c r="F208" i="11"/>
  <c r="H213" i="11"/>
  <c r="I218" i="11"/>
  <c r="K223" i="11"/>
  <c r="K231" i="11"/>
  <c r="C242" i="11"/>
  <c r="H252" i="11"/>
  <c r="E267" i="11"/>
  <c r="D305" i="11"/>
  <c r="B12" i="11"/>
  <c r="F12" i="11"/>
  <c r="J12" i="11"/>
  <c r="G12" i="11"/>
  <c r="H13" i="11"/>
  <c r="C12" i="11"/>
  <c r="K12" i="11"/>
  <c r="D13" i="11"/>
  <c r="L13" i="11"/>
  <c r="B10" i="11"/>
  <c r="J10" i="11"/>
  <c r="D12" i="11"/>
  <c r="H12" i="1"/>
  <c r="H12" i="11"/>
  <c r="L12" i="1"/>
  <c r="L12" i="11"/>
  <c r="E13" i="11"/>
  <c r="I13" i="11"/>
  <c r="B14" i="11"/>
  <c r="F14" i="11"/>
  <c r="J14" i="11"/>
  <c r="F10" i="11"/>
  <c r="C10" i="11"/>
  <c r="G10" i="11"/>
  <c r="D11" i="11"/>
  <c r="H11" i="11"/>
  <c r="E12" i="11"/>
  <c r="B13" i="11"/>
  <c r="F13" i="11"/>
  <c r="C14" i="11"/>
  <c r="G14" i="11"/>
  <c r="D15" i="11"/>
  <c r="H15" i="11"/>
  <c r="B9" i="11"/>
  <c r="F9" i="11"/>
  <c r="J9" i="11"/>
  <c r="C9" i="11"/>
  <c r="G9" i="11"/>
</calcChain>
</file>

<file path=xl/sharedStrings.xml><?xml version="1.0" encoding="utf-8"?>
<sst xmlns="http://schemas.openxmlformats.org/spreadsheetml/2006/main" count="114" uniqueCount="57">
  <si>
    <t>Marque</t>
  </si>
  <si>
    <t>castel</t>
  </si>
  <si>
    <t>GM</t>
  </si>
  <si>
    <t>PM</t>
  </si>
  <si>
    <t>Date</t>
  </si>
  <si>
    <t>Prix Unitaire PDV</t>
  </si>
  <si>
    <t>Montant des Ventes</t>
  </si>
  <si>
    <t>Qté Btlles vendues</t>
  </si>
  <si>
    <t>Localisation</t>
  </si>
  <si>
    <t>Points De Ventes</t>
  </si>
  <si>
    <t>Qté Btlles Offertes  1/1</t>
  </si>
  <si>
    <t>Qté Btlles Offertes  2/1</t>
  </si>
  <si>
    <t>Qté Btlles Offertes   3/1</t>
  </si>
  <si>
    <t>Format</t>
  </si>
  <si>
    <t>MARQUES</t>
  </si>
  <si>
    <t>FORMAT</t>
  </si>
  <si>
    <t>Castel</t>
  </si>
  <si>
    <t>"33"</t>
  </si>
  <si>
    <t>Mützig</t>
  </si>
  <si>
    <t>Beaufort Light</t>
  </si>
  <si>
    <t xml:space="preserve">Total Btlles Offertes   </t>
  </si>
  <si>
    <t>Castle Milk Stout</t>
  </si>
  <si>
    <t>Isenbeck</t>
  </si>
  <si>
    <t xml:space="preserve">Beaufort </t>
  </si>
  <si>
    <t>Doppel</t>
  </si>
  <si>
    <t>Top</t>
  </si>
  <si>
    <t>Coca Cola</t>
  </si>
  <si>
    <t>D'jino</t>
  </si>
  <si>
    <t>Orangina</t>
  </si>
  <si>
    <t>Xxl</t>
  </si>
  <si>
    <t>Tangui</t>
  </si>
  <si>
    <t>Vitale</t>
  </si>
  <si>
    <t>Heineken</t>
  </si>
  <si>
    <t>Manyan</t>
  </si>
  <si>
    <t>Amstel</t>
  </si>
  <si>
    <t>Beaufort Tango</t>
  </si>
  <si>
    <t>Booster Ginger</t>
  </si>
  <si>
    <t>Booster Cola</t>
  </si>
  <si>
    <t>Booster Cider</t>
  </si>
  <si>
    <t>Booster Pamplemousse</t>
  </si>
  <si>
    <t>Saker</t>
  </si>
  <si>
    <t>Santa Lucia</t>
  </si>
  <si>
    <t>Olympia</t>
  </si>
  <si>
    <t>Brazilia</t>
  </si>
  <si>
    <t>Twist</t>
  </si>
  <si>
    <t>Paradise</t>
  </si>
  <si>
    <t>Madarine</t>
  </si>
  <si>
    <t>Maison H</t>
  </si>
  <si>
    <t>Fouquet</t>
  </si>
  <si>
    <t>Nice Cream</t>
  </si>
  <si>
    <t>Alibaba</t>
  </si>
  <si>
    <t>Makepe</t>
  </si>
  <si>
    <t>Cité Cicam</t>
  </si>
  <si>
    <t>Bonanjo</t>
  </si>
  <si>
    <t>Bonapriso</t>
  </si>
  <si>
    <t>Akwa</t>
  </si>
  <si>
    <t>Facebook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</si>
</sst>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\ &quot;FCFA&quot;_-;\-* #,##0\ &quot;FCFA&quot;_-;_-* &quot;-&quot;\ &quot;FCFA&quot;_-;_-@_-"/>
    <numFmt numFmtId="165" formatCode="_-* #,##0\ _F_C_F_A_-;\-* #,##0\ _F_C_F_A_-;_-* &quot;-&quot;\ _F_C_F_A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79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0" fillId="0" borderId="0" xfId="0" applyNumberFormat="1"/>
    <xf numFmtId="14" fontId="0" fillId="0" borderId="0" xfId="0" applyNumberFormat="1"/>
    <xf numFmtId="0" fontId="2" fillId="3" borderId="0" xfId="0" applyFont="1" applyFill="1" applyBorder="1" applyAlignment="1" applyProtection="1">
      <alignment horizontal="center" vertical="center"/>
    </xf>
    <xf numFmtId="165" fontId="2" fillId="5" borderId="22" xfId="0" applyNumberFormat="1" applyFont="1" applyFill="1" applyBorder="1" applyAlignment="1" applyProtection="1">
      <alignment horizontal="center" vertical="center" wrapText="1"/>
    </xf>
    <xf numFmtId="165" fontId="2" fillId="5" borderId="10" xfId="0" applyNumberFormat="1" applyFont="1" applyFill="1" applyBorder="1" applyAlignment="1" applyProtection="1">
      <alignment horizontal="center" vertical="center"/>
    </xf>
    <xf numFmtId="165" fontId="2" fillId="5" borderId="9" xfId="0" applyNumberFormat="1" applyFont="1" applyFill="1" applyBorder="1" applyAlignment="1" applyProtection="1">
      <alignment horizontal="center" vertical="center"/>
    </xf>
    <xf numFmtId="165" fontId="2" fillId="5" borderId="7" xfId="0" applyNumberFormat="1" applyFont="1" applyFill="1" applyBorder="1" applyAlignment="1" applyProtection="1">
      <alignment horizontal="center" vertical="center"/>
    </xf>
    <xf numFmtId="165" fontId="2" fillId="5" borderId="8" xfId="0" applyNumberFormat="1" applyFont="1" applyFill="1" applyBorder="1" applyAlignment="1" applyProtection="1">
      <alignment horizontal="center" vertical="center"/>
    </xf>
    <xf numFmtId="165" fontId="2" fillId="5" borderId="14" xfId="0" applyNumberFormat="1" applyFont="1" applyFill="1" applyBorder="1" applyAlignment="1" applyProtection="1">
      <alignment horizontal="center" vertical="center"/>
    </xf>
    <xf numFmtId="165" fontId="2" fillId="3" borderId="0" xfId="0" applyNumberFormat="1" applyFont="1" applyFill="1" applyBorder="1" applyAlignment="1" applyProtection="1">
      <alignment horizontal="center" vertical="center"/>
    </xf>
    <xf numFmtId="0" fontId="2" fillId="3" borderId="0" xfId="0" applyFont="1" applyFill="1" applyBorder="1" applyProtection="1"/>
    <xf numFmtId="1" fontId="2" fillId="5" borderId="22" xfId="2" applyNumberFormat="1" applyFont="1" applyFill="1" applyBorder="1" applyAlignment="1" applyProtection="1">
      <alignment horizontal="center" vertical="center" wrapText="1"/>
    </xf>
    <xf numFmtId="1" fontId="2" fillId="5" borderId="10" xfId="2" applyNumberFormat="1" applyFont="1" applyFill="1" applyBorder="1" applyAlignment="1" applyProtection="1">
      <alignment horizontal="center" vertical="center"/>
    </xf>
    <xf numFmtId="1" fontId="2" fillId="5" borderId="9" xfId="2" applyNumberFormat="1" applyFont="1" applyFill="1" applyBorder="1" applyAlignment="1" applyProtection="1">
      <alignment horizontal="center" vertical="center"/>
    </xf>
    <xf numFmtId="1" fontId="2" fillId="5" borderId="18" xfId="2" applyNumberFormat="1" applyFont="1" applyFill="1" applyBorder="1" applyAlignment="1" applyProtection="1">
      <alignment horizontal="center" vertical="center"/>
    </xf>
    <xf numFmtId="1" fontId="2" fillId="3" borderId="0" xfId="2" applyNumberFormat="1" applyFont="1" applyFill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left" vertical="center"/>
      <protection locked="0"/>
    </xf>
    <xf numFmtId="0" fontId="0" fillId="3" borderId="0" xfId="0" applyFill="1" applyBorder="1" applyProtection="1">
      <protection locked="0"/>
    </xf>
    <xf numFmtId="0" fontId="2" fillId="2" borderId="11" xfId="0" applyFont="1" applyFill="1" applyBorder="1" applyAlignment="1" applyProtection="1">
      <alignment horizontal="center" vertical="center" wrapText="1"/>
      <protection locked="0"/>
    </xf>
    <xf numFmtId="0" fontId="2" fillId="4" borderId="19" xfId="0" applyFont="1" applyFill="1" applyBorder="1" applyAlignment="1" applyProtection="1">
      <alignment horizontal="center" vertical="center" wrapText="1"/>
      <protection locked="0"/>
    </xf>
    <xf numFmtId="0" fontId="2" fillId="4" borderId="20" xfId="0" applyFont="1" applyFill="1" applyBorder="1" applyAlignment="1" applyProtection="1">
      <alignment horizontal="center" vertical="center" wrapText="1"/>
      <protection locked="0"/>
    </xf>
    <xf numFmtId="165" fontId="2" fillId="4" borderId="20" xfId="1" applyFont="1" applyFill="1" applyBorder="1" applyAlignment="1" applyProtection="1">
      <alignment horizontal="center" vertical="center" wrapText="1"/>
      <protection locked="0"/>
    </xf>
    <xf numFmtId="0" fontId="2" fillId="4" borderId="21" xfId="0" applyFont="1" applyFill="1" applyBorder="1" applyAlignment="1" applyProtection="1">
      <alignment horizontal="center" vertical="center" wrapText="1"/>
      <protection locked="0"/>
    </xf>
    <xf numFmtId="0" fontId="2" fillId="4" borderId="23" xfId="0" applyFont="1" applyFill="1" applyBorder="1" applyAlignment="1" applyProtection="1">
      <alignment horizontal="center" vertical="center" wrapText="1"/>
      <protection locked="0"/>
    </xf>
    <xf numFmtId="0" fontId="2" fillId="4" borderId="11" xfId="0" applyFont="1" applyFill="1" applyBorder="1" applyAlignment="1" applyProtection="1">
      <alignment horizontal="center" vertical="center" wrapText="1"/>
      <protection locked="0"/>
    </xf>
    <xf numFmtId="14" fontId="0" fillId="3" borderId="8" xfId="0" applyNumberFormat="1" applyFill="1" applyBorder="1" applyAlignment="1" applyProtection="1">
      <alignment horizontal="center" vertical="center"/>
      <protection locked="0"/>
    </xf>
    <xf numFmtId="0" fontId="0" fillId="3" borderId="6" xfId="0" applyFill="1" applyBorder="1" applyAlignment="1" applyProtection="1">
      <alignment horizontal="left" vertical="center"/>
      <protection locked="0"/>
    </xf>
    <xf numFmtId="0" fontId="0" fillId="3" borderId="3" xfId="0" applyFill="1" applyBorder="1" applyAlignment="1" applyProtection="1">
      <alignment horizontal="left" vertical="center"/>
      <protection locked="0"/>
    </xf>
    <xf numFmtId="0" fontId="0" fillId="3" borderId="3" xfId="0" applyFill="1" applyBorder="1" applyAlignment="1" applyProtection="1">
      <alignment horizontal="center" vertical="center"/>
      <protection locked="0"/>
    </xf>
    <xf numFmtId="165" fontId="0" fillId="3" borderId="3" xfId="1" applyFon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 applyProtection="1">
      <alignment horizontal="center" vertical="center"/>
      <protection locked="0"/>
    </xf>
    <xf numFmtId="0" fontId="0" fillId="3" borderId="12" xfId="0" applyFill="1" applyBorder="1" applyAlignment="1" applyProtection="1">
      <alignment horizontal="center" vertical="center"/>
      <protection locked="0"/>
    </xf>
    <xf numFmtId="0" fontId="0" fillId="3" borderId="8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left" vertical="center"/>
      <protection locked="0"/>
    </xf>
    <xf numFmtId="0" fontId="0" fillId="2" borderId="3" xfId="0" applyFill="1" applyBorder="1" applyAlignment="1" applyProtection="1">
      <alignment horizontal="left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65" fontId="0" fillId="2" borderId="3" xfId="1" applyFon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3" borderId="5" xfId="0" applyFill="1" applyBorder="1" applyAlignment="1" applyProtection="1">
      <alignment horizontal="left" vertical="center"/>
      <protection locked="0"/>
    </xf>
    <xf numFmtId="0" fontId="0" fillId="3" borderId="1" xfId="0" applyFill="1" applyBorder="1" applyAlignment="1" applyProtection="1">
      <alignment horizontal="left"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165" fontId="0" fillId="3" borderId="1" xfId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horizontal="center" vertical="center"/>
      <protection locked="0"/>
    </xf>
    <xf numFmtId="0" fontId="0" fillId="3" borderId="13" xfId="0" applyFill="1" applyBorder="1" applyAlignment="1" applyProtection="1">
      <alignment horizontal="center" vertical="center"/>
      <protection locked="0"/>
    </xf>
    <xf numFmtId="0" fontId="0" fillId="3" borderId="7" xfId="0" applyFill="1" applyBorder="1" applyAlignment="1" applyProtection="1">
      <alignment horizontal="center" vertical="center"/>
      <protection locked="0"/>
    </xf>
    <xf numFmtId="0" fontId="0" fillId="3" borderId="9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5" xfId="0" applyFill="1" applyBorder="1" applyAlignment="1" applyProtection="1">
      <alignment horizontal="left" vertical="center"/>
      <protection locked="0"/>
    </xf>
    <xf numFmtId="0" fontId="0" fillId="2" borderId="16" xfId="0" applyFill="1" applyBorder="1" applyAlignment="1" applyProtection="1">
      <alignment horizontal="left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165" fontId="0" fillId="2" borderId="16" xfId="1" applyFont="1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165" fontId="0" fillId="3" borderId="0" xfId="1" applyFont="1" applyFill="1" applyBorder="1" applyAlignment="1" applyProtection="1">
      <alignment horizontal="center" vertical="center"/>
      <protection locked="0"/>
    </xf>
    <xf numFmtId="1" fontId="0" fillId="3" borderId="0" xfId="0" applyNumberForma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center" vertical="center" wrapText="1"/>
      <protection locked="0"/>
    </xf>
    <xf numFmtId="0" fontId="0" fillId="3" borderId="6" xfId="0" applyFill="1" applyBorder="1" applyAlignment="1" applyProtection="1">
      <alignment vertical="center"/>
      <protection locked="0"/>
    </xf>
    <xf numFmtId="0" fontId="0" fillId="3" borderId="0" xfId="0" applyFill="1" applyBorder="1" applyAlignment="1" applyProtection="1">
      <alignment vertical="center"/>
      <protection locked="0"/>
    </xf>
    <xf numFmtId="0" fontId="0" fillId="3" borderId="6" xfId="0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vertical="center"/>
      <protection locked="0"/>
    </xf>
    <xf numFmtId="0" fontId="0" fillId="3" borderId="1" xfId="0" applyFill="1" applyBorder="1" applyAlignment="1" applyProtection="1">
      <alignment vertical="center"/>
      <protection locked="0"/>
    </xf>
    <xf numFmtId="0" fontId="0" fillId="3" borderId="0" xfId="0" applyFill="1" applyBorder="1" applyAlignment="1" applyProtection="1">
      <alignment horizontal="center"/>
      <protection locked="0"/>
    </xf>
    <xf numFmtId="0" fontId="2" fillId="3" borderId="0" xfId="0" applyFont="1" applyFill="1" applyBorder="1" applyAlignment="1" applyProtection="1">
      <alignment horizontal="center"/>
    </xf>
    <xf numFmtId="0" fontId="0" fillId="2" borderId="6" xfId="0" applyFill="1" applyBorder="1" applyAlignment="1" applyProtection="1">
      <alignment vertical="center"/>
      <protection locked="0"/>
    </xf>
    <xf numFmtId="0" fontId="0" fillId="3" borderId="5" xfId="0" applyFill="1" applyBorder="1" applyAlignment="1" applyProtection="1">
      <alignment vertical="center"/>
      <protection locked="0"/>
    </xf>
    <xf numFmtId="0" fontId="2" fillId="2" borderId="11" xfId="0" applyFont="1" applyFill="1" applyBorder="1" applyAlignment="1" applyProtection="1">
      <alignment vertical="center" wrapText="1"/>
      <protection locked="0"/>
    </xf>
    <xf numFmtId="14" fontId="0" fillId="3" borderId="8" xfId="0" applyNumberFormat="1" applyFill="1" applyBorder="1" applyAlignment="1" applyProtection="1">
      <alignment vertical="center"/>
      <protection locked="0"/>
    </xf>
    <xf numFmtId="14" fontId="0" fillId="3" borderId="7" xfId="0" applyNumberFormat="1" applyFill="1" applyBorder="1" applyAlignment="1" applyProtection="1">
      <alignment vertical="center"/>
      <protection locked="0"/>
    </xf>
    <xf numFmtId="14" fontId="0" fillId="2" borderId="7" xfId="0" applyNumberFormat="1" applyFill="1" applyBorder="1" applyAlignment="1" applyProtection="1">
      <alignment vertical="center"/>
      <protection locked="0"/>
    </xf>
    <xf numFmtId="14" fontId="0" fillId="2" borderId="8" xfId="0" applyNumberFormat="1" applyFill="1" applyBorder="1" applyAlignment="1" applyProtection="1">
      <alignment vertical="center"/>
      <protection locked="0"/>
    </xf>
    <xf numFmtId="14" fontId="0" fillId="2" borderId="14" xfId="0" applyNumberFormat="1" applyFill="1" applyBorder="1" applyAlignment="1" applyProtection="1">
      <alignment vertical="center"/>
      <protection locked="0"/>
    </xf>
  </cellXfs>
  <cellStyles count="3">
    <cellStyle name="Milliers [0]" xfId="1" builtinId="6"/>
    <cellStyle name="Monétaire [0]" xfId="2" builtinId="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857250</xdr:colOff>
      <xdr:row>4</xdr:row>
      <xdr:rowOff>57150</xdr:rowOff>
    </xdr:from>
    <xdr:to>
      <xdr:col>2</xdr:col>
      <xdr:colOff>1676400</xdr:colOff>
      <xdr:row>25</xdr:row>
      <xdr:rowOff>85725</xdr:rowOff>
    </xdr:to>
    <xdr:pic>
      <xdr:nvPicPr>
        <xdr:cNvPr id="3" name="Image 2" descr="C:\Users\Eric\AppData\Local\Temp\SNAGHTML21d96327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8325" y="1400175"/>
          <a:ext cx="2847975" cy="2695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971550</xdr:colOff>
      <xdr:row>1</xdr:row>
      <xdr:rowOff>695325</xdr:rowOff>
    </xdr:from>
    <xdr:to>
      <xdr:col>1</xdr:col>
      <xdr:colOff>866775</xdr:colOff>
      <xdr:row>4</xdr:row>
      <xdr:rowOff>85725</xdr:rowOff>
    </xdr:to>
    <xdr:cxnSp macro="">
      <xdr:nvCxnSpPr>
        <xdr:cNvPr id="5" name="Connecteur droit avec flèche 4"/>
        <xdr:cNvCxnSpPr/>
      </xdr:nvCxnSpPr>
      <xdr:spPr>
        <a:xfrm flipH="1" flipV="1">
          <a:off x="971550" y="895350"/>
          <a:ext cx="876300" cy="53340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I8"/>
  <sheetViews>
    <sheetView workbookViewId="0">
      <selection activeCell="B25" sqref="B25"/>
    </sheetView>
  </sheetViews>
  <sheetFormatPr baseColWidth="10" defaultRowHeight="15" x14ac:dyDescent="0.25"/>
  <cols>
    <col min="2" max="2" width="11.42578125" style="4"/>
    <col min="7" max="7" width="16.28515625" bestFit="1" customWidth="1"/>
    <col min="9" max="9" width="19" bestFit="1" customWidth="1"/>
    <col min="11" max="11" width="21.5703125" bestFit="1" customWidth="1"/>
  </cols>
  <sheetData>
    <row r="3" spans="7:9" x14ac:dyDescent="0.25">
      <c r="G3" s="3"/>
      <c r="I3" s="3"/>
    </row>
    <row r="4" spans="7:9" x14ac:dyDescent="0.25">
      <c r="G4" s="3"/>
      <c r="I4" s="3"/>
    </row>
    <row r="5" spans="7:9" x14ac:dyDescent="0.25">
      <c r="G5" s="3"/>
      <c r="I5" s="3"/>
    </row>
    <row r="6" spans="7:9" x14ac:dyDescent="0.25">
      <c r="G6" s="3"/>
      <c r="I6" s="3"/>
    </row>
    <row r="7" spans="7:9" x14ac:dyDescent="0.25">
      <c r="G7" s="3"/>
      <c r="I7" s="3"/>
    </row>
    <row r="8" spans="7:9" x14ac:dyDescent="0.25">
      <c r="G8" s="3"/>
      <c r="I8" s="3"/>
    </row>
  </sheetData>
  <dataConsolidate topLabels="1">
    <dataRefs count="2">
      <dataRef ref="A2:L1000" sheet="DJ"/>
      <dataRef ref="A2:L1000" sheet="Reporting"/>
    </dataRefs>
  </dataConsolid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U320"/>
  <sheetViews>
    <sheetView workbookViewId="0">
      <pane ySplit="2" topLeftCell="A3" activePane="bottomLeft" state="frozen"/>
      <selection pane="bottomLeft" activeCell="H326" sqref="H326"/>
    </sheetView>
  </sheetViews>
  <sheetFormatPr baseColWidth="10" defaultRowHeight="15" x14ac:dyDescent="0.25"/>
  <cols>
    <col min="1" max="1" width="12.140625" style="19" customWidth="1"/>
    <col min="2" max="2" width="30.42578125" style="65" customWidth="1"/>
    <col min="3" max="3" width="26.140625" style="65" customWidth="1"/>
    <col min="4" max="4" width="14.85546875" style="19" customWidth="1"/>
    <col min="5" max="5" width="9.85546875" style="19" customWidth="1"/>
    <col min="6" max="6" width="12.7109375" style="61" customWidth="1"/>
    <col min="7" max="7" width="9.7109375" style="19" bestFit="1" customWidth="1"/>
    <col min="8" max="8" width="19.5703125" style="12" bestFit="1" customWidth="1"/>
    <col min="9" max="11" width="9.5703125" style="62" customWidth="1"/>
    <col min="12" max="12" width="10" style="18" bestFit="1" customWidth="1"/>
    <col min="13" max="21" width="11.42578125" style="21"/>
    <col min="22" max="16384" width="11.42578125" style="19"/>
  </cols>
  <sheetData>
    <row r="1" spans="1:21" ht="15.75" thickBot="1" x14ac:dyDescent="0.3">
      <c r="F1" s="19"/>
      <c r="H1" s="5"/>
      <c r="I1" s="69"/>
      <c r="J1" s="69"/>
      <c r="K1" s="69"/>
      <c r="L1" s="70"/>
      <c r="N1" s="19"/>
      <c r="O1" s="19"/>
      <c r="P1" s="19"/>
      <c r="Q1" s="19"/>
      <c r="R1" s="19"/>
      <c r="S1" s="19"/>
      <c r="T1" s="19"/>
      <c r="U1" s="19"/>
    </row>
    <row r="2" spans="1:21" s="63" customFormat="1" ht="60" customHeight="1" thickBot="1" x14ac:dyDescent="0.3">
      <c r="A2" s="22" t="s">
        <v>4</v>
      </c>
      <c r="B2" s="23" t="s">
        <v>9</v>
      </c>
      <c r="C2" s="24" t="s">
        <v>8</v>
      </c>
      <c r="D2" s="24" t="s">
        <v>0</v>
      </c>
      <c r="E2" s="24" t="s">
        <v>13</v>
      </c>
      <c r="F2" s="25" t="s">
        <v>5</v>
      </c>
      <c r="G2" s="26" t="s">
        <v>7</v>
      </c>
      <c r="H2" s="6" t="s">
        <v>6</v>
      </c>
      <c r="I2" s="27" t="s">
        <v>10</v>
      </c>
      <c r="J2" s="28" t="s">
        <v>11</v>
      </c>
      <c r="K2" s="26" t="s">
        <v>12</v>
      </c>
      <c r="L2" s="14" t="s">
        <v>20</v>
      </c>
    </row>
    <row r="3" spans="1:21" x14ac:dyDescent="0.25">
      <c r="A3" s="29">
        <f>IF(Reporting!A3&gt;=DATE(2019,1,1),IF(Reporting!A3&lt;=DATE(2019,1,31),Reporting!A3,""),"")</f>
        <v>43484</v>
      </c>
      <c r="B3" s="64" t="str">
        <f>IFERROR(VLOOKUP(Janvier!$A3,Reporting!$A$2:$L$998,2,0),"")</f>
        <v>Saker</v>
      </c>
      <c r="C3" s="64" t="str">
        <f>IFERROR(VLOOKUP(Janvier!$A3,Reporting!$A$2:$L$998,3,0),"")</f>
        <v>Makepe</v>
      </c>
      <c r="D3" s="66" t="str">
        <f>IFERROR(VLOOKUP(Janvier!$A3,Reporting!$A$2:$L$998,4,0),"")</f>
        <v>Castel</v>
      </c>
      <c r="E3" s="66" t="str">
        <f>IFERROR(VLOOKUP(Janvier!$A3,Reporting!$A$2:$L$998,5,0),"")</f>
        <v>PM</v>
      </c>
      <c r="F3" s="33">
        <f>IFERROR(VLOOKUP(Janvier!$A3,Reporting!$A$2:$L$998,6,0),"")</f>
        <v>1000</v>
      </c>
      <c r="G3" s="34">
        <f>IFERROR(VLOOKUP(Janvier!$A3,Reporting!$A$2:$L$998,7,0),"")</f>
        <v>12</v>
      </c>
      <c r="H3" s="7">
        <f>IFERROR(VLOOKUP(Janvier!$A3,Reporting!$A$2:$L$998,8,0),"")</f>
        <v>12000</v>
      </c>
      <c r="I3" s="35">
        <f>IFERROR(VLOOKUP(Janvier!$A3,Reporting!$A$2:$L$998,9,0),"")</f>
        <v>12</v>
      </c>
      <c r="J3" s="36">
        <f>IFERROR(VLOOKUP(Janvier!$A3,Reporting!$A$2:$L$998,10,0),"")</f>
        <v>0</v>
      </c>
      <c r="K3" s="34">
        <f>IFERROR(VLOOKUP(Janvier!$A3,Reporting!$A$2:$L$998,11,0),"")</f>
        <v>0</v>
      </c>
      <c r="L3" s="15">
        <f>IFERROR(VLOOKUP(Janvier!$A3,Reporting!$A$2:$L$998,12,0),"")</f>
        <v>12</v>
      </c>
      <c r="M3" s="19"/>
      <c r="N3" s="19"/>
      <c r="O3" s="19"/>
      <c r="P3" s="19"/>
      <c r="Q3" s="19"/>
      <c r="R3" s="19"/>
      <c r="S3" s="19"/>
      <c r="T3" s="19"/>
      <c r="U3" s="19"/>
    </row>
    <row r="4" spans="1:21" x14ac:dyDescent="0.25">
      <c r="A4" s="29">
        <f>IF(Reporting!A4&gt;=DATE(2019,1,1),IF(Reporting!A4&lt;=DATE(2019,1,31),Reporting!A4,""),"")</f>
        <v>43485</v>
      </c>
      <c r="B4" s="71" t="str">
        <f>IFERROR(VLOOKUP(Janvier!$A4,Reporting!$A$2:$L$998,2,0),"")</f>
        <v>Santa Lucia</v>
      </c>
      <c r="C4" s="67" t="str">
        <f>IFERROR(VLOOKUP(Janvier!$A4,Reporting!$A$2:$L$998,3,0),"")</f>
        <v>Cité Cicam</v>
      </c>
      <c r="D4" s="39" t="str">
        <f>IFERROR(VLOOKUP(Janvier!$A4,Reporting!$A$2:$L$998,4,0),"")</f>
        <v>Castel</v>
      </c>
      <c r="E4" s="40" t="str">
        <f>IFERROR(VLOOKUP(Janvier!$A4,Reporting!$A$2:$L$998,5,0),"")</f>
        <v>GM</v>
      </c>
      <c r="F4" s="41">
        <f>IFERROR(VLOOKUP(Janvier!$A4,Reporting!$A$2:$L$998,6,0),"")</f>
        <v>1000</v>
      </c>
      <c r="G4" s="42">
        <f>IFERROR(VLOOKUP(Janvier!$A4,Reporting!$A$2:$L$998,7,0),"")</f>
        <v>12</v>
      </c>
      <c r="H4" s="7">
        <f>IFERROR(VLOOKUP(Janvier!$A4,Reporting!$A$2:$L$998,8,0),"")</f>
        <v>12000</v>
      </c>
      <c r="I4" s="43">
        <f>IFERROR(VLOOKUP(Janvier!$A4,Reporting!$A$2:$L$998,9,0),"")</f>
        <v>12</v>
      </c>
      <c r="J4" s="44">
        <f>IFERROR(VLOOKUP(Janvier!$A4,Reporting!$A$2:$L$998,10,0),"")</f>
        <v>0</v>
      </c>
      <c r="K4" s="42">
        <f>IFERROR(VLOOKUP(Janvier!$A4,Reporting!$A$2:$L$998,11,0),"")</f>
        <v>0</v>
      </c>
      <c r="L4" s="15">
        <f>IFERROR(VLOOKUP(Janvier!$A4,Reporting!$A$2:$L$998,12,0),"")</f>
        <v>12</v>
      </c>
      <c r="M4" s="19"/>
      <c r="N4" s="19"/>
      <c r="O4" s="19"/>
      <c r="P4" s="19"/>
      <c r="Q4" s="19"/>
      <c r="R4" s="19"/>
      <c r="S4" s="19"/>
      <c r="T4" s="19"/>
      <c r="U4" s="19"/>
    </row>
    <row r="5" spans="1:21" x14ac:dyDescent="0.25">
      <c r="A5" s="29">
        <f>IF(Reporting!A5&gt;=DATE(2019,1,1),IF(Reporting!A5&lt;=DATE(2019,1,31),Reporting!A5,""),"")</f>
        <v>43486</v>
      </c>
      <c r="B5" s="72" t="str">
        <f>IFERROR(VLOOKUP(Janvier!$A5,Reporting!$A$2:$L$998,2,0),"")</f>
        <v>Olympia</v>
      </c>
      <c r="C5" s="68" t="str">
        <f>IFERROR(VLOOKUP(Janvier!$A5,Reporting!$A$2:$L$998,3,0),"")</f>
        <v>Bonanjo</v>
      </c>
      <c r="D5" s="47" t="str">
        <f>IFERROR(VLOOKUP(Janvier!$A5,Reporting!$A$2:$L$998,4,0),"")</f>
        <v>Castel</v>
      </c>
      <c r="E5" s="47" t="str">
        <f>IFERROR(VLOOKUP(Janvier!$A5,Reporting!$A$2:$L$998,5,0),"")</f>
        <v>GM</v>
      </c>
      <c r="F5" s="48">
        <f>IFERROR(VLOOKUP(Janvier!$A5,Reporting!$A$2:$L$998,6,0),"")</f>
        <v>1000</v>
      </c>
      <c r="G5" s="49">
        <f>IFERROR(VLOOKUP(Janvier!$A5,Reporting!$A$2:$L$998,7,0),"")</f>
        <v>12</v>
      </c>
      <c r="H5" s="8">
        <f>IFERROR(VLOOKUP(Janvier!$A5,Reporting!$A$2:$L$998,8,0),"")</f>
        <v>12000</v>
      </c>
      <c r="I5" s="50">
        <f>IFERROR(VLOOKUP(Janvier!$A5,Reporting!$A$2:$L$998,9,0),"")</f>
        <v>12</v>
      </c>
      <c r="J5" s="51">
        <f>IFERROR(VLOOKUP(Janvier!$A5,Reporting!$A$2:$L$998,10,0),"")</f>
        <v>0</v>
      </c>
      <c r="K5" s="49">
        <f>IFERROR(VLOOKUP(Janvier!$A5,Reporting!$A$2:$L$998,11,0),"")</f>
        <v>0</v>
      </c>
      <c r="L5" s="15">
        <f>IFERROR(VLOOKUP(Janvier!$A5,Reporting!$A$2:$L$998,12,0),"")</f>
        <v>12</v>
      </c>
      <c r="M5" s="19"/>
      <c r="N5" s="19"/>
      <c r="O5" s="19"/>
      <c r="P5" s="19"/>
      <c r="Q5" s="19"/>
      <c r="R5" s="19"/>
      <c r="S5" s="19"/>
      <c r="T5" s="19"/>
      <c r="U5" s="19"/>
    </row>
    <row r="6" spans="1:21" x14ac:dyDescent="0.25">
      <c r="A6" s="29">
        <f>IF(Reporting!A6&gt;=DATE(2019,1,1),IF(Reporting!A6&lt;=DATE(2019,1,31),Reporting!A6,""),"")</f>
        <v>43487</v>
      </c>
      <c r="B6" s="71">
        <f>IFERROR(VLOOKUP(Janvier!$A6,Reporting!$A$2:$L$998,2,0),"")</f>
        <v>0</v>
      </c>
      <c r="C6" s="67" t="str">
        <f>IFERROR(VLOOKUP(Janvier!$A6,Reporting!$A$2:$L$998,3,0),"")</f>
        <v>Bonapriso</v>
      </c>
      <c r="D6" s="39" t="str">
        <f>IFERROR(VLOOKUP(Janvier!$A6,Reporting!$A$2:$L$998,4,0),"")</f>
        <v>Castel</v>
      </c>
      <c r="E6" s="40" t="str">
        <f>IFERROR(VLOOKUP(Janvier!$A6,Reporting!$A$2:$L$998,5,0),"")</f>
        <v>GM</v>
      </c>
      <c r="F6" s="41">
        <f>IFERROR(VLOOKUP(Janvier!$A6,Reporting!$A$2:$L$998,6,0),"")</f>
        <v>1000</v>
      </c>
      <c r="G6" s="42">
        <f>IFERROR(VLOOKUP(Janvier!$A6,Reporting!$A$2:$L$998,7,0),"")</f>
        <v>12</v>
      </c>
      <c r="H6" s="7">
        <f>IFERROR(VLOOKUP(Janvier!$A6,Reporting!$A$2:$L$998,8,0),"")</f>
        <v>12000</v>
      </c>
      <c r="I6" s="43">
        <f>IFERROR(VLOOKUP(Janvier!$A6,Reporting!$A$2:$L$998,9,0),"")</f>
        <v>12</v>
      </c>
      <c r="J6" s="44">
        <f>IFERROR(VLOOKUP(Janvier!$A6,Reporting!$A$2:$L$998,10,0),"")</f>
        <v>0</v>
      </c>
      <c r="K6" s="42">
        <f>IFERROR(VLOOKUP(Janvier!$A6,Reporting!$A$2:$L$998,11,0),"")</f>
        <v>0</v>
      </c>
      <c r="L6" s="15">
        <f>IFERROR(VLOOKUP(Janvier!$A6,Reporting!$A$2:$L$998,12,0),"")</f>
        <v>12</v>
      </c>
      <c r="M6" s="19"/>
      <c r="N6" s="19"/>
      <c r="O6" s="19"/>
      <c r="P6" s="19"/>
      <c r="Q6" s="19"/>
      <c r="R6" s="19"/>
      <c r="S6" s="19"/>
      <c r="T6" s="19"/>
      <c r="U6" s="19"/>
    </row>
    <row r="7" spans="1:21" x14ac:dyDescent="0.25">
      <c r="A7" s="29" t="str">
        <f>IF(Reporting!A7&gt;=DATE(2019,1,1),IF(Reporting!A7&lt;=DATE(2019,1,31),Reporting!A7,""),"")</f>
        <v/>
      </c>
      <c r="B7" s="72" t="str">
        <f>IFERROR(VLOOKUP(Janvier!$A7,Reporting!$A$2:$L$998,2,0),"")</f>
        <v/>
      </c>
      <c r="C7" s="68" t="str">
        <f>IFERROR(VLOOKUP(Janvier!$A7,Reporting!$A$2:$L$998,3,0),"")</f>
        <v/>
      </c>
      <c r="D7" s="47" t="str">
        <f>IFERROR(VLOOKUP(Janvier!$A7,Reporting!$A$2:$L$998,4,0),"")</f>
        <v/>
      </c>
      <c r="E7" s="47" t="str">
        <f>IFERROR(VLOOKUP(Janvier!$A7,Reporting!$A$2:$L$998,5,0),"")</f>
        <v/>
      </c>
      <c r="F7" s="48" t="str">
        <f>IFERROR(VLOOKUP(Janvier!$A7,Reporting!$A$2:$L$998,6,0),"")</f>
        <v/>
      </c>
      <c r="G7" s="49" t="str">
        <f>IFERROR(VLOOKUP(Janvier!$A7,Reporting!$A$2:$L$998,7,0),"")</f>
        <v/>
      </c>
      <c r="H7" s="8" t="str">
        <f>IFERROR(VLOOKUP(Janvier!$A7,Reporting!$A$2:$L$998,8,0),"")</f>
        <v/>
      </c>
      <c r="I7" s="50" t="str">
        <f>IFERROR(VLOOKUP(Janvier!$A7,Reporting!$A$2:$L$998,9,0),"")</f>
        <v/>
      </c>
      <c r="J7" s="51" t="str">
        <f>IFERROR(VLOOKUP(Janvier!$A7,Reporting!$A$2:$L$998,10,0),"")</f>
        <v/>
      </c>
      <c r="K7" s="49" t="str">
        <f>IFERROR(VLOOKUP(Janvier!$A7,Reporting!$A$2:$L$998,11,0),"")</f>
        <v/>
      </c>
      <c r="L7" s="15" t="str">
        <f>IFERROR(VLOOKUP(Janvier!$A7,Reporting!$A$2:$L$998,12,0),"")</f>
        <v/>
      </c>
      <c r="M7" s="19"/>
      <c r="N7" s="19"/>
      <c r="O7" s="19"/>
      <c r="P7" s="19"/>
      <c r="Q7" s="19"/>
      <c r="R7" s="19"/>
      <c r="S7" s="19"/>
      <c r="T7" s="19"/>
      <c r="U7" s="19"/>
    </row>
    <row r="8" spans="1:21" x14ac:dyDescent="0.25">
      <c r="A8" s="29">
        <f>IF(Reporting!A8&gt;=DATE(2019,1,1),IF(Reporting!A8&lt;=DATE(2019,1,31),Reporting!A8,""),"")</f>
        <v>43489</v>
      </c>
      <c r="B8" s="71" t="str">
        <f>IFERROR(VLOOKUP(Janvier!$A8,Reporting!$A$2:$L$998,2,0),"")</f>
        <v>Twist</v>
      </c>
      <c r="C8" s="67" t="str">
        <f>IFERROR(VLOOKUP(Janvier!$A8,Reporting!$A$2:$L$998,3,0),"")</f>
        <v>Bonanjo</v>
      </c>
      <c r="D8" s="39" t="str">
        <f>IFERROR(VLOOKUP(Janvier!$A8,Reporting!$A$2:$L$998,4,0),"")</f>
        <v>"33"</v>
      </c>
      <c r="E8" s="40" t="str">
        <f>IFERROR(VLOOKUP(Janvier!$A8,Reporting!$A$2:$L$998,5,0),"")</f>
        <v>PM</v>
      </c>
      <c r="F8" s="41">
        <f>IFERROR(VLOOKUP(Janvier!$A8,Reporting!$A$2:$L$998,6,0),"")</f>
        <v>2000</v>
      </c>
      <c r="G8" s="42">
        <f>IFERROR(VLOOKUP(Janvier!$A8,Reporting!$A$2:$L$998,7,0),"")</f>
        <v>15</v>
      </c>
      <c r="H8" s="7">
        <f>IFERROR(VLOOKUP(Janvier!$A8,Reporting!$A$2:$L$998,8,0),"")</f>
        <v>30000</v>
      </c>
      <c r="I8" s="43">
        <f>IFERROR(VLOOKUP(Janvier!$A8,Reporting!$A$2:$L$998,9,0),"")</f>
        <v>0</v>
      </c>
      <c r="J8" s="44">
        <f>IFERROR(VLOOKUP(Janvier!$A8,Reporting!$A$2:$L$998,10,0),"")</f>
        <v>0</v>
      </c>
      <c r="K8" s="42">
        <f>IFERROR(VLOOKUP(Janvier!$A8,Reporting!$A$2:$L$998,11,0),"")</f>
        <v>5</v>
      </c>
      <c r="L8" s="15">
        <f>IFERROR(VLOOKUP(Janvier!$A8,Reporting!$A$2:$L$998,12,0),"")</f>
        <v>5</v>
      </c>
      <c r="M8" s="19"/>
      <c r="N8" s="19"/>
      <c r="O8" s="19"/>
      <c r="P8" s="19"/>
      <c r="Q8" s="19"/>
      <c r="R8" s="19"/>
      <c r="S8" s="19"/>
      <c r="T8" s="19"/>
      <c r="U8" s="19"/>
    </row>
    <row r="9" spans="1:21" x14ac:dyDescent="0.25">
      <c r="A9" s="29" t="str">
        <f>IF(Reporting!A9&gt;=DATE(2019,1,1),IF(Reporting!A9&lt;=DATE(2019,1,31),Reporting!A9,""),"")</f>
        <v/>
      </c>
      <c r="B9" s="72" t="str">
        <f>IFERROR(VLOOKUP(Janvier!$A9,Reporting!$A$2:$L$998,2,0),"")</f>
        <v/>
      </c>
      <c r="C9" s="68" t="str">
        <f>IFERROR(VLOOKUP(Janvier!$A9,Reporting!$A$2:$L$998,3,0),"")</f>
        <v/>
      </c>
      <c r="D9" s="47" t="str">
        <f>IFERROR(VLOOKUP(Janvier!$A9,Reporting!$A$2:$L$998,4,0),"")</f>
        <v/>
      </c>
      <c r="E9" s="47" t="str">
        <f>IFERROR(VLOOKUP(Janvier!$A9,Reporting!$A$2:$L$998,5,0),"")</f>
        <v/>
      </c>
      <c r="F9" s="48" t="str">
        <f>IFERROR(VLOOKUP(Janvier!$A9,Reporting!$A$2:$L$998,6,0),"")</f>
        <v/>
      </c>
      <c r="G9" s="49" t="str">
        <f>IFERROR(VLOOKUP(Janvier!$A9,Reporting!$A$2:$L$998,7,0),"")</f>
        <v/>
      </c>
      <c r="H9" s="8" t="str">
        <f>IFERROR(VLOOKUP(Janvier!$A9,Reporting!$A$2:$L$998,8,0),"")</f>
        <v/>
      </c>
      <c r="I9" s="50" t="str">
        <f>IFERROR(VLOOKUP(Janvier!$A9,Reporting!$A$2:$L$998,9,0),"")</f>
        <v/>
      </c>
      <c r="J9" s="51" t="str">
        <f>IFERROR(VLOOKUP(Janvier!$A9,Reporting!$A$2:$L$998,10,0),"")</f>
        <v/>
      </c>
      <c r="K9" s="49" t="str">
        <f>IFERROR(VLOOKUP(Janvier!$A9,Reporting!$A$2:$L$998,11,0),"")</f>
        <v/>
      </c>
      <c r="L9" s="15" t="str">
        <f>IFERROR(VLOOKUP(Janvier!$A9,Reporting!$A$2:$L$998,12,0),"")</f>
        <v/>
      </c>
      <c r="M9" s="19"/>
      <c r="N9" s="19"/>
      <c r="O9" s="19"/>
      <c r="P9" s="19"/>
      <c r="Q9" s="19"/>
      <c r="R9" s="19"/>
      <c r="S9" s="19"/>
      <c r="T9" s="19"/>
      <c r="U9" s="19"/>
    </row>
    <row r="10" spans="1:21" x14ac:dyDescent="0.25">
      <c r="A10" s="29" t="str">
        <f>IF(Reporting!A10&gt;=DATE(2019,1,1),IF(Reporting!A10&lt;=DATE(2019,1,31),Reporting!A10,""),"")</f>
        <v/>
      </c>
      <c r="B10" s="71" t="str">
        <f>IFERROR(VLOOKUP(Janvier!$A10,Reporting!$A$2:$L$998,2,0),"")</f>
        <v/>
      </c>
      <c r="C10" s="67" t="str">
        <f>IFERROR(VLOOKUP(Janvier!$A10,Reporting!$A$2:$L$998,3,0),"")</f>
        <v/>
      </c>
      <c r="D10" s="39" t="str">
        <f>IFERROR(VLOOKUP(Janvier!$A10,Reporting!$A$2:$L$998,4,0),"")</f>
        <v/>
      </c>
      <c r="E10" s="40" t="str">
        <f>IFERROR(VLOOKUP(Janvier!$A10,Reporting!$A$2:$L$998,5,0),"")</f>
        <v/>
      </c>
      <c r="F10" s="41" t="str">
        <f>IFERROR(VLOOKUP(Janvier!$A10,Reporting!$A$2:$L$998,6,0),"")</f>
        <v/>
      </c>
      <c r="G10" s="42" t="str">
        <f>IFERROR(VLOOKUP(Janvier!$A10,Reporting!$A$2:$L$998,7,0),"")</f>
        <v/>
      </c>
      <c r="H10" s="7" t="str">
        <f>IFERROR(VLOOKUP(Janvier!$A10,Reporting!$A$2:$L$998,8,0),"")</f>
        <v/>
      </c>
      <c r="I10" s="43" t="str">
        <f>IFERROR(VLOOKUP(Janvier!$A10,Reporting!$A$2:$L$998,9,0),"")</f>
        <v/>
      </c>
      <c r="J10" s="44" t="str">
        <f>IFERROR(VLOOKUP(Janvier!$A10,Reporting!$A$2:$L$998,10,0),"")</f>
        <v/>
      </c>
      <c r="K10" s="42" t="str">
        <f>IFERROR(VLOOKUP(Janvier!$A10,Reporting!$A$2:$L$998,11,0),"")</f>
        <v/>
      </c>
      <c r="L10" s="15" t="str">
        <f>IFERROR(VLOOKUP(Janvier!$A10,Reporting!$A$2:$L$998,12,0),"")</f>
        <v/>
      </c>
      <c r="M10" s="19"/>
      <c r="N10" s="19"/>
      <c r="O10" s="19"/>
      <c r="P10" s="19"/>
      <c r="Q10" s="19"/>
      <c r="R10" s="19"/>
      <c r="S10" s="19"/>
      <c r="T10" s="19"/>
      <c r="U10" s="19"/>
    </row>
    <row r="11" spans="1:21" x14ac:dyDescent="0.25">
      <c r="A11" s="29" t="str">
        <f>IF(Reporting!A11&gt;=DATE(2019,1,1),IF(Reporting!A11&lt;=DATE(2019,1,31),Reporting!A11,""),"")</f>
        <v/>
      </c>
      <c r="B11" s="71" t="str">
        <f>IFERROR(VLOOKUP(Janvier!$A11,Reporting!$A$2:$L$998,2,0),"")</f>
        <v/>
      </c>
      <c r="C11" s="68" t="str">
        <f>IFERROR(VLOOKUP(Janvier!$A11,Reporting!$A$2:$L$998,3,0),"")</f>
        <v/>
      </c>
      <c r="D11" s="47" t="str">
        <f>IFERROR(VLOOKUP(Janvier!$A11,Reporting!$A$2:$L$998,4,0),"")</f>
        <v/>
      </c>
      <c r="E11" s="47" t="str">
        <f>IFERROR(VLOOKUP(Janvier!$A11,Reporting!$A$2:$L$998,5,0),"")</f>
        <v/>
      </c>
      <c r="F11" s="48" t="str">
        <f>IFERROR(VLOOKUP(Janvier!$A11,Reporting!$A$2:$L$998,6,0),"")</f>
        <v/>
      </c>
      <c r="G11" s="49" t="str">
        <f>IFERROR(VLOOKUP(Janvier!$A11,Reporting!$A$2:$L$998,7,0),"")</f>
        <v/>
      </c>
      <c r="H11" s="8" t="str">
        <f>IFERROR(VLOOKUP(Janvier!$A11,Reporting!$A$2:$L$998,8,0),"")</f>
        <v/>
      </c>
      <c r="I11" s="50" t="str">
        <f>IFERROR(VLOOKUP(Janvier!$A11,Reporting!$A$2:$L$998,9,0),"")</f>
        <v/>
      </c>
      <c r="J11" s="51" t="str">
        <f>IFERROR(VLOOKUP(Janvier!$A11,Reporting!$A$2:$L$998,10,0),"")</f>
        <v/>
      </c>
      <c r="K11" s="49" t="str">
        <f>IFERROR(VLOOKUP(Janvier!$A11,Reporting!$A$2:$L$998,11,0),"")</f>
        <v/>
      </c>
      <c r="L11" s="15" t="str">
        <f>IFERROR(VLOOKUP(Janvier!$A11,Reporting!$A$2:$L$998,12,0),"")</f>
        <v/>
      </c>
      <c r="M11" s="19"/>
      <c r="N11" s="19"/>
      <c r="O11" s="19"/>
      <c r="P11" s="19"/>
      <c r="Q11" s="19"/>
      <c r="R11" s="19"/>
      <c r="S11" s="19"/>
      <c r="T11" s="19"/>
      <c r="U11" s="19"/>
    </row>
    <row r="12" spans="1:21" x14ac:dyDescent="0.25">
      <c r="A12" s="29">
        <f>IF(Reporting!A12&gt;=DATE(2019,1,1),IF(Reporting!A12&lt;=DATE(2019,1,31),Reporting!A12,""),"")</f>
        <v>43469</v>
      </c>
      <c r="B12" s="71" t="str">
        <f>IFERROR(VLOOKUP(Janvier!$A12,Reporting!$A$2:$L$998,2,0),"")</f>
        <v>Fouquet</v>
      </c>
      <c r="C12" s="67" t="str">
        <f>IFERROR(VLOOKUP(Janvier!$A12,Reporting!$A$2:$L$998,3,0),"")</f>
        <v>Akwa</v>
      </c>
      <c r="D12" s="39" t="str">
        <f>IFERROR(VLOOKUP(Janvier!$A12,Reporting!$A$2:$L$998,4,0),"")</f>
        <v>"33"</v>
      </c>
      <c r="E12" s="40" t="str">
        <f>IFERROR(VLOOKUP(Janvier!$A12,Reporting!$A$2:$L$998,5,0),"")</f>
        <v>GM</v>
      </c>
      <c r="F12" s="41">
        <f>IFERROR(VLOOKUP(Janvier!$A12,Reporting!$A$2:$L$998,6,0),"")</f>
        <v>6000</v>
      </c>
      <c r="G12" s="42">
        <f>IFERROR(VLOOKUP(Janvier!$A12,Reporting!$A$2:$L$998,7,0),"")</f>
        <v>26</v>
      </c>
      <c r="H12" s="7">
        <f>IFERROR(VLOOKUP(Janvier!$A12,Reporting!$A$2:$L$998,8,0),"")</f>
        <v>156000</v>
      </c>
      <c r="I12" s="43">
        <f>IFERROR(VLOOKUP(Janvier!$A12,Reporting!$A$2:$L$998,9,0),"")</f>
        <v>0</v>
      </c>
      <c r="J12" s="44">
        <f>IFERROR(VLOOKUP(Janvier!$A12,Reporting!$A$2:$L$998,10,0),"")</f>
        <v>13</v>
      </c>
      <c r="K12" s="42">
        <f>IFERROR(VLOOKUP(Janvier!$A12,Reporting!$A$2:$L$998,11,0),"")</f>
        <v>0</v>
      </c>
      <c r="L12" s="15">
        <f>IFERROR(VLOOKUP(Janvier!$A12,Reporting!$A$2:$L$998,12,0),"")</f>
        <v>13</v>
      </c>
      <c r="M12" s="19"/>
      <c r="N12" s="19"/>
      <c r="O12" s="19"/>
      <c r="P12" s="19"/>
      <c r="Q12" s="19"/>
      <c r="R12" s="19"/>
      <c r="S12" s="19"/>
      <c r="T12" s="19"/>
      <c r="U12" s="19"/>
    </row>
    <row r="13" spans="1:21" x14ac:dyDescent="0.25">
      <c r="A13" s="29" t="str">
        <f>IF(Reporting!A13&gt;=DATE(2019,1,1),IF(Reporting!A13&lt;=DATE(2019,1,31),Reporting!A13,""),"")</f>
        <v/>
      </c>
      <c r="B13" s="72" t="str">
        <f>IFERROR(VLOOKUP(Janvier!$A13,Reporting!$A$2:$L$998,2,0),"")</f>
        <v/>
      </c>
      <c r="C13" s="68" t="str">
        <f>IFERROR(VLOOKUP(Janvier!$A13,Reporting!$A$2:$L$998,3,0),"")</f>
        <v/>
      </c>
      <c r="D13" s="47" t="str">
        <f>IFERROR(VLOOKUP(Janvier!$A13,Reporting!$A$2:$L$998,4,0),"")</f>
        <v/>
      </c>
      <c r="E13" s="47" t="str">
        <f>IFERROR(VLOOKUP(Janvier!$A13,Reporting!$A$2:$L$998,5,0),"")</f>
        <v/>
      </c>
      <c r="F13" s="48" t="str">
        <f>IFERROR(VLOOKUP(Janvier!$A13,Reporting!$A$2:$L$998,6,0),"")</f>
        <v/>
      </c>
      <c r="G13" s="49" t="str">
        <f>IFERROR(VLOOKUP(Janvier!$A13,Reporting!$A$2:$L$998,7,0),"")</f>
        <v/>
      </c>
      <c r="H13" s="8" t="str">
        <f>IFERROR(VLOOKUP(Janvier!$A13,Reporting!$A$2:$L$998,8,0),"")</f>
        <v/>
      </c>
      <c r="I13" s="50" t="str">
        <f>IFERROR(VLOOKUP(Janvier!$A13,Reporting!$A$2:$L$998,9,0),"")</f>
        <v/>
      </c>
      <c r="J13" s="51" t="str">
        <f>IFERROR(VLOOKUP(Janvier!$A13,Reporting!$A$2:$L$998,10,0),"")</f>
        <v/>
      </c>
      <c r="K13" s="49" t="str">
        <f>IFERROR(VLOOKUP(Janvier!$A13,Reporting!$A$2:$L$998,11,0),"")</f>
        <v/>
      </c>
      <c r="L13" s="15" t="str">
        <f>IFERROR(VLOOKUP(Janvier!$A13,Reporting!$A$2:$L$998,12,0),"")</f>
        <v/>
      </c>
      <c r="M13" s="19"/>
      <c r="N13" s="19"/>
      <c r="O13" s="19"/>
      <c r="P13" s="19"/>
      <c r="Q13" s="19"/>
      <c r="R13" s="19"/>
      <c r="S13" s="19"/>
      <c r="T13" s="19"/>
      <c r="U13" s="19"/>
    </row>
    <row r="14" spans="1:21" x14ac:dyDescent="0.25">
      <c r="A14" s="29" t="str">
        <f>IF(Reporting!A14&gt;=DATE(2019,1,1),IF(Reporting!A14&lt;=DATE(2019,1,31),Reporting!A14,""),"")</f>
        <v/>
      </c>
      <c r="B14" s="71" t="str">
        <f>IFERROR(VLOOKUP(Janvier!$A14,Reporting!$A$2:$L$998,2,0),"")</f>
        <v/>
      </c>
      <c r="C14" s="67" t="str">
        <f>IFERROR(VLOOKUP(Janvier!$A14,Reporting!$A$2:$L$998,3,0),"")</f>
        <v/>
      </c>
      <c r="D14" s="39" t="str">
        <f>IFERROR(VLOOKUP(Janvier!$A14,Reporting!$A$2:$L$998,4,0),"")</f>
        <v/>
      </c>
      <c r="E14" s="40" t="str">
        <f>IFERROR(VLOOKUP(Janvier!$A14,Reporting!$A$2:$L$998,5,0),"")</f>
        <v/>
      </c>
      <c r="F14" s="41" t="str">
        <f>IFERROR(VLOOKUP(Janvier!$A14,Reporting!$A$2:$L$998,6,0),"")</f>
        <v/>
      </c>
      <c r="G14" s="42" t="str">
        <f>IFERROR(VLOOKUP(Janvier!$A14,Reporting!$A$2:$L$998,7,0),"")</f>
        <v/>
      </c>
      <c r="H14" s="7" t="str">
        <f>IFERROR(VLOOKUP(Janvier!$A14,Reporting!$A$2:$L$998,8,0),"")</f>
        <v/>
      </c>
      <c r="I14" s="43" t="str">
        <f>IFERROR(VLOOKUP(Janvier!$A14,Reporting!$A$2:$L$998,9,0),"")</f>
        <v/>
      </c>
      <c r="J14" s="44" t="str">
        <f>IFERROR(VLOOKUP(Janvier!$A14,Reporting!$A$2:$L$998,10,0),"")</f>
        <v/>
      </c>
      <c r="K14" s="42" t="str">
        <f>IFERROR(VLOOKUP(Janvier!$A14,Reporting!$A$2:$L$998,11,0),"")</f>
        <v/>
      </c>
      <c r="L14" s="15" t="str">
        <f>IFERROR(VLOOKUP(Janvier!$A14,Reporting!$A$2:$L$998,12,0),"")</f>
        <v/>
      </c>
      <c r="M14" s="19"/>
      <c r="N14" s="19"/>
      <c r="O14" s="19"/>
      <c r="P14" s="19"/>
      <c r="Q14" s="19"/>
      <c r="R14" s="19"/>
      <c r="S14" s="19"/>
      <c r="T14" s="19"/>
      <c r="U14" s="19"/>
    </row>
    <row r="15" spans="1:21" x14ac:dyDescent="0.25">
      <c r="A15" s="29" t="str">
        <f>IF(Reporting!A15&gt;=DATE(2019,1,1),IF(Reporting!A15&lt;=DATE(2019,1,31),Reporting!A15,""),"")</f>
        <v/>
      </c>
      <c r="B15" s="72" t="str">
        <f>IFERROR(VLOOKUP(Janvier!$A15,Reporting!$A$2:$L$998,2,0),"")</f>
        <v/>
      </c>
      <c r="C15" s="68" t="str">
        <f>IFERROR(VLOOKUP(Janvier!$A15,Reporting!$A$2:$L$998,3,0),"")</f>
        <v/>
      </c>
      <c r="D15" s="47" t="str">
        <f>IFERROR(VLOOKUP(Janvier!$A15,Reporting!$A$2:$L$998,4,0),"")</f>
        <v/>
      </c>
      <c r="E15" s="47" t="str">
        <f>IFERROR(VLOOKUP(Janvier!$A15,Reporting!$A$2:$L$998,5,0),"")</f>
        <v/>
      </c>
      <c r="F15" s="48" t="str">
        <f>IFERROR(VLOOKUP(Janvier!$A15,Reporting!$A$2:$L$998,6,0),"")</f>
        <v/>
      </c>
      <c r="G15" s="49" t="str">
        <f>IFERROR(VLOOKUP(Janvier!$A15,Reporting!$A$2:$L$998,7,0),"")</f>
        <v/>
      </c>
      <c r="H15" s="8" t="str">
        <f>IFERROR(VLOOKUP(Janvier!$A15,Reporting!$A$2:$L$998,8,0),"")</f>
        <v/>
      </c>
      <c r="I15" s="50" t="str">
        <f>IFERROR(VLOOKUP(Janvier!$A15,Reporting!$A$2:$L$998,9,0),"")</f>
        <v/>
      </c>
      <c r="J15" s="51" t="str">
        <f>IFERROR(VLOOKUP(Janvier!$A15,Reporting!$A$2:$L$998,10,0),"")</f>
        <v/>
      </c>
      <c r="K15" s="49" t="str">
        <f>IFERROR(VLOOKUP(Janvier!$A15,Reporting!$A$2:$L$998,11,0),"")</f>
        <v/>
      </c>
      <c r="L15" s="15" t="str">
        <f>IFERROR(VLOOKUP(Janvier!$A15,Reporting!$A$2:$L$998,12,0),"")</f>
        <v/>
      </c>
      <c r="M15" s="19"/>
      <c r="N15" s="19"/>
      <c r="O15" s="19"/>
      <c r="P15" s="19"/>
      <c r="Q15" s="19"/>
      <c r="R15" s="19"/>
      <c r="S15" s="19"/>
      <c r="T15" s="19"/>
      <c r="U15" s="19"/>
    </row>
    <row r="16" spans="1:21" x14ac:dyDescent="0.25">
      <c r="A16" s="29" t="str">
        <f>IF(Reporting!A16&gt;=DATE(2019,1,1),IF(Reporting!A16&lt;=DATE(2019,1,31),Reporting!A16,""),"")</f>
        <v/>
      </c>
      <c r="B16" s="71" t="str">
        <f>IFERROR(VLOOKUP(Janvier!$A16,Reporting!$A$2:$L$998,2,0),"")</f>
        <v/>
      </c>
      <c r="C16" s="67" t="str">
        <f>IFERROR(VLOOKUP(Janvier!$A16,Reporting!$A$2:$L$998,3,0),"")</f>
        <v/>
      </c>
      <c r="D16" s="39" t="str">
        <f>IFERROR(VLOOKUP(Janvier!$A16,Reporting!$A$2:$L$998,4,0),"")</f>
        <v/>
      </c>
      <c r="E16" s="40" t="str">
        <f>IFERROR(VLOOKUP(Janvier!$A16,Reporting!$A$2:$L$998,5,0),"")</f>
        <v/>
      </c>
      <c r="F16" s="41" t="str">
        <f>IFERROR(VLOOKUP(Janvier!$A16,Reporting!$A$2:$L$998,6,0),"")</f>
        <v/>
      </c>
      <c r="G16" s="42" t="str">
        <f>IFERROR(VLOOKUP(Janvier!$A16,Reporting!$A$2:$L$998,7,0),"")</f>
        <v/>
      </c>
      <c r="H16" s="7" t="str">
        <f>IFERROR(VLOOKUP(Janvier!$A16,Reporting!$A$2:$L$998,8,0),"")</f>
        <v/>
      </c>
      <c r="I16" s="43" t="str">
        <f>IFERROR(VLOOKUP(Janvier!$A16,Reporting!$A$2:$L$998,9,0),"")</f>
        <v/>
      </c>
      <c r="J16" s="44" t="str">
        <f>IFERROR(VLOOKUP(Janvier!$A16,Reporting!$A$2:$L$998,10,0),"")</f>
        <v/>
      </c>
      <c r="K16" s="42" t="str">
        <f>IFERROR(VLOOKUP(Janvier!$A16,Reporting!$A$2:$L$998,11,0),"")</f>
        <v/>
      </c>
      <c r="L16" s="15" t="str">
        <f>IFERROR(VLOOKUP(Janvier!$A16,Reporting!$A$2:$L$998,12,0),"")</f>
        <v/>
      </c>
      <c r="M16" s="19"/>
      <c r="N16" s="19"/>
      <c r="O16" s="19"/>
      <c r="P16" s="19"/>
      <c r="Q16" s="19"/>
      <c r="R16" s="19"/>
      <c r="S16" s="19"/>
      <c r="T16" s="19"/>
      <c r="U16" s="19"/>
    </row>
    <row r="17" spans="1:21" x14ac:dyDescent="0.25">
      <c r="A17" s="29" t="str">
        <f>IF(Reporting!A17&gt;=DATE(2019,1,1),IF(Reporting!A17&lt;=DATE(2019,1,31),Reporting!A17,""),"")</f>
        <v/>
      </c>
      <c r="B17" s="72" t="str">
        <f>IFERROR(VLOOKUP(Janvier!$A17,Reporting!$A$2:$L$998,2,0),"")</f>
        <v/>
      </c>
      <c r="C17" s="68" t="str">
        <f>IFERROR(VLOOKUP(Janvier!$A17,Reporting!$A$2:$L$998,3,0),"")</f>
        <v/>
      </c>
      <c r="D17" s="47" t="str">
        <f>IFERROR(VLOOKUP(Janvier!$A17,Reporting!$A$2:$L$998,4,0),"")</f>
        <v/>
      </c>
      <c r="E17" s="47" t="str">
        <f>IFERROR(VLOOKUP(Janvier!$A17,Reporting!$A$2:$L$998,5,0),"")</f>
        <v/>
      </c>
      <c r="F17" s="48" t="str">
        <f>IFERROR(VLOOKUP(Janvier!$A17,Reporting!$A$2:$L$998,6,0),"")</f>
        <v/>
      </c>
      <c r="G17" s="49" t="str">
        <f>IFERROR(VLOOKUP(Janvier!$A17,Reporting!$A$2:$L$998,7,0),"")</f>
        <v/>
      </c>
      <c r="H17" s="8" t="str">
        <f>IFERROR(VLOOKUP(Janvier!$A17,Reporting!$A$2:$L$998,8,0),"")</f>
        <v/>
      </c>
      <c r="I17" s="50" t="str">
        <f>IFERROR(VLOOKUP(Janvier!$A17,Reporting!$A$2:$L$998,9,0),"")</f>
        <v/>
      </c>
      <c r="J17" s="51" t="str">
        <f>IFERROR(VLOOKUP(Janvier!$A17,Reporting!$A$2:$L$998,10,0),"")</f>
        <v/>
      </c>
      <c r="K17" s="49" t="str">
        <f>IFERROR(VLOOKUP(Janvier!$A17,Reporting!$A$2:$L$998,11,0),"")</f>
        <v/>
      </c>
      <c r="L17" s="16" t="str">
        <f>IFERROR(VLOOKUP(Janvier!$A17,Reporting!$A$2:$L$998,12,0),"")</f>
        <v/>
      </c>
      <c r="M17" s="19"/>
      <c r="N17" s="19"/>
      <c r="O17" s="19"/>
      <c r="P17" s="19"/>
      <c r="Q17" s="19"/>
      <c r="R17" s="19"/>
      <c r="S17" s="19"/>
      <c r="T17" s="19"/>
      <c r="U17" s="19"/>
    </row>
    <row r="18" spans="1:21" x14ac:dyDescent="0.25">
      <c r="A18" s="29" t="str">
        <f>IF(Reporting!A18&gt;=DATE(2019,1,1),IF(Reporting!A18&lt;=DATE(2019,1,31),Reporting!A18,""),"")</f>
        <v/>
      </c>
      <c r="B18" s="71" t="str">
        <f>IFERROR(VLOOKUP(Janvier!$A18,Reporting!$A$2:$L$998,2,0),"")</f>
        <v/>
      </c>
      <c r="C18" s="67" t="str">
        <f>IFERROR(VLOOKUP(Janvier!$A18,Reporting!$A$2:$L$998,3,0),"")</f>
        <v/>
      </c>
      <c r="D18" s="39" t="str">
        <f>IFERROR(VLOOKUP(Janvier!$A18,Reporting!$A$2:$L$998,4,0),"")</f>
        <v/>
      </c>
      <c r="E18" s="40" t="str">
        <f>IFERROR(VLOOKUP(Janvier!$A18,Reporting!$A$2:$L$998,5,0),"")</f>
        <v/>
      </c>
      <c r="F18" s="41" t="str">
        <f>IFERROR(VLOOKUP(Janvier!$A18,Reporting!$A$2:$L$998,6,0),"")</f>
        <v/>
      </c>
      <c r="G18" s="42" t="str">
        <f>IFERROR(VLOOKUP(Janvier!$A18,Reporting!$A$2:$L$998,7,0),"")</f>
        <v/>
      </c>
      <c r="H18" s="8" t="str">
        <f>IFERROR(VLOOKUP(Janvier!$A18,Reporting!$A$2:$L$998,8,0),"")</f>
        <v/>
      </c>
      <c r="I18" s="43" t="str">
        <f>IFERROR(VLOOKUP(Janvier!$A18,Reporting!$A$2:$L$998,9,0),"")</f>
        <v/>
      </c>
      <c r="J18" s="44" t="str">
        <f>IFERROR(VLOOKUP(Janvier!$A18,Reporting!$A$2:$L$998,10,0),"")</f>
        <v/>
      </c>
      <c r="K18" s="42" t="str">
        <f>IFERROR(VLOOKUP(Janvier!$A18,Reporting!$A$2:$L$998,11,0),"")</f>
        <v/>
      </c>
      <c r="L18" s="15" t="str">
        <f>IFERROR(VLOOKUP(Janvier!$A18,Reporting!$A$2:$L$998,12,0),"")</f>
        <v/>
      </c>
      <c r="M18" s="19"/>
      <c r="N18" s="19"/>
      <c r="O18" s="19"/>
      <c r="P18" s="19"/>
      <c r="Q18" s="19"/>
      <c r="R18" s="19"/>
      <c r="S18" s="19"/>
      <c r="T18" s="19"/>
      <c r="U18" s="19"/>
    </row>
    <row r="19" spans="1:21" x14ac:dyDescent="0.25">
      <c r="A19" s="29" t="str">
        <f>IF(Reporting!A19&gt;=DATE(2019,1,1),IF(Reporting!A19&lt;=DATE(2019,1,31),Reporting!A19,""),"")</f>
        <v/>
      </c>
      <c r="B19" s="72" t="str">
        <f>IFERROR(VLOOKUP(Janvier!$A19,Reporting!$A$2:$L$998,2,0),"")</f>
        <v/>
      </c>
      <c r="C19" s="68" t="str">
        <f>IFERROR(VLOOKUP(Janvier!$A19,Reporting!$A$2:$L$998,3,0),"")</f>
        <v/>
      </c>
      <c r="D19" s="47" t="str">
        <f>IFERROR(VLOOKUP(Janvier!$A19,Reporting!$A$2:$L$998,4,0),"")</f>
        <v/>
      </c>
      <c r="E19" s="47" t="str">
        <f>IFERROR(VLOOKUP(Janvier!$A19,Reporting!$A$2:$L$998,5,0),"")</f>
        <v/>
      </c>
      <c r="F19" s="48" t="str">
        <f>IFERROR(VLOOKUP(Janvier!$A19,Reporting!$A$2:$L$998,6,0),"")</f>
        <v/>
      </c>
      <c r="G19" s="49" t="str">
        <f>IFERROR(VLOOKUP(Janvier!$A19,Reporting!$A$2:$L$998,7,0),"")</f>
        <v/>
      </c>
      <c r="H19" s="8" t="str">
        <f>IFERROR(VLOOKUP(Janvier!$A19,Reporting!$A$2:$L$998,8,0),"")</f>
        <v/>
      </c>
      <c r="I19" s="50" t="str">
        <f>IFERROR(VLOOKUP(Janvier!$A19,Reporting!$A$2:$L$998,9,0),"")</f>
        <v/>
      </c>
      <c r="J19" s="51" t="str">
        <f>IFERROR(VLOOKUP(Janvier!$A19,Reporting!$A$2:$L$998,10,0),"")</f>
        <v/>
      </c>
      <c r="K19" s="52" t="str">
        <f>IFERROR(VLOOKUP(Janvier!$A19,Reporting!$A$2:$L$998,11,0),"")</f>
        <v/>
      </c>
      <c r="L19" s="16" t="str">
        <f>IFERROR(VLOOKUP(Janvier!$A19,Reporting!$A$2:$L$998,12,0),"")</f>
        <v/>
      </c>
      <c r="M19" s="19"/>
      <c r="N19" s="19"/>
      <c r="O19" s="19"/>
      <c r="P19" s="19"/>
      <c r="Q19" s="19"/>
      <c r="R19" s="19"/>
      <c r="S19" s="19"/>
      <c r="T19" s="19"/>
      <c r="U19" s="19"/>
    </row>
    <row r="20" spans="1:21" x14ac:dyDescent="0.25">
      <c r="A20" s="29" t="str">
        <f>IF(Reporting!A20&gt;=DATE(2019,1,1),IF(Reporting!A20&lt;=DATE(2019,1,31),Reporting!A20,""),"")</f>
        <v/>
      </c>
      <c r="B20" s="71" t="str">
        <f>IFERROR(VLOOKUP(Janvier!$A20,Reporting!$A$2:$L$998,2,0),"")</f>
        <v/>
      </c>
      <c r="C20" s="67" t="str">
        <f>IFERROR(VLOOKUP(Janvier!$A20,Reporting!$A$2:$L$998,3,0),"")</f>
        <v/>
      </c>
      <c r="D20" s="39" t="str">
        <f>IFERROR(VLOOKUP(Janvier!$A20,Reporting!$A$2:$L$998,4,0),"")</f>
        <v/>
      </c>
      <c r="E20" s="40" t="str">
        <f>IFERROR(VLOOKUP(Janvier!$A20,Reporting!$A$2:$L$998,5,0),"")</f>
        <v/>
      </c>
      <c r="F20" s="41" t="str">
        <f>IFERROR(VLOOKUP(Janvier!$A20,Reporting!$A$2:$L$998,6,0),"")</f>
        <v/>
      </c>
      <c r="G20" s="42" t="str">
        <f>IFERROR(VLOOKUP(Janvier!$A20,Reporting!$A$2:$L$998,7,0),"")</f>
        <v/>
      </c>
      <c r="H20" s="8" t="str">
        <f>IFERROR(VLOOKUP(Janvier!$A20,Reporting!$A$2:$L$998,8,0),"")</f>
        <v/>
      </c>
      <c r="I20" s="43" t="str">
        <f>IFERROR(VLOOKUP(Janvier!$A20,Reporting!$A$2:$L$998,9,0),"")</f>
        <v/>
      </c>
      <c r="J20" s="44" t="str">
        <f>IFERROR(VLOOKUP(Janvier!$A20,Reporting!$A$2:$L$998,10,0),"")</f>
        <v/>
      </c>
      <c r="K20" s="53" t="str">
        <f>IFERROR(VLOOKUP(Janvier!$A20,Reporting!$A$2:$L$998,11,0),"")</f>
        <v/>
      </c>
      <c r="L20" s="15" t="str">
        <f>IFERROR(VLOOKUP(Janvier!$A20,Reporting!$A$2:$L$998,12,0),"")</f>
        <v/>
      </c>
      <c r="M20" s="19"/>
      <c r="N20" s="19"/>
      <c r="O20" s="19"/>
      <c r="P20" s="19"/>
      <c r="Q20" s="19"/>
      <c r="R20" s="19"/>
      <c r="S20" s="19"/>
      <c r="T20" s="19"/>
      <c r="U20" s="19"/>
    </row>
    <row r="21" spans="1:21" x14ac:dyDescent="0.25">
      <c r="A21" s="29" t="str">
        <f>IF(Reporting!A21&gt;=DATE(2019,1,1),IF(Reporting!A21&lt;=DATE(2019,1,31),Reporting!A21,""),"")</f>
        <v/>
      </c>
      <c r="B21" s="72" t="str">
        <f>IFERROR(VLOOKUP(Janvier!$A21,Reporting!$A$2:$L$998,2,0),"")</f>
        <v/>
      </c>
      <c r="C21" s="68" t="str">
        <f>IFERROR(VLOOKUP(Janvier!$A21,Reporting!$A$2:$L$998,3,0),"")</f>
        <v/>
      </c>
      <c r="D21" s="47" t="str">
        <f>IFERROR(VLOOKUP(Janvier!$A21,Reporting!$A$2:$L$998,4,0),"")</f>
        <v/>
      </c>
      <c r="E21" s="47" t="str">
        <f>IFERROR(VLOOKUP(Janvier!$A21,Reporting!$A$2:$L$998,5,0),"")</f>
        <v/>
      </c>
      <c r="F21" s="48" t="str">
        <f>IFERROR(VLOOKUP(Janvier!$A21,Reporting!$A$2:$L$998,6,0),"")</f>
        <v/>
      </c>
      <c r="G21" s="49" t="str">
        <f>IFERROR(VLOOKUP(Janvier!$A21,Reporting!$A$2:$L$998,7,0),"")</f>
        <v/>
      </c>
      <c r="H21" s="8" t="str">
        <f>IFERROR(VLOOKUP(Janvier!$A21,Reporting!$A$2:$L$998,8,0),"")</f>
        <v/>
      </c>
      <c r="I21" s="50" t="str">
        <f>IFERROR(VLOOKUP(Janvier!$A21,Reporting!$A$2:$L$998,9,0),"")</f>
        <v/>
      </c>
      <c r="J21" s="51" t="str">
        <f>IFERROR(VLOOKUP(Janvier!$A21,Reporting!$A$2:$L$998,10,0),"")</f>
        <v/>
      </c>
      <c r="K21" s="52" t="str">
        <f>IFERROR(VLOOKUP(Janvier!$A21,Reporting!$A$2:$L$998,11,0),"")</f>
        <v/>
      </c>
      <c r="L21" s="16" t="str">
        <f>IFERROR(VLOOKUP(Janvier!$A21,Reporting!$A$2:$L$998,12,0),"")</f>
        <v/>
      </c>
      <c r="M21" s="19"/>
      <c r="N21" s="19"/>
      <c r="O21" s="19"/>
      <c r="P21" s="19"/>
      <c r="Q21" s="19"/>
      <c r="R21" s="19"/>
      <c r="S21" s="19"/>
      <c r="T21" s="19"/>
      <c r="U21" s="19"/>
    </row>
    <row r="22" spans="1:21" x14ac:dyDescent="0.25">
      <c r="A22" s="29" t="str">
        <f>IF(Reporting!A22&gt;=DATE(2019,1,1),IF(Reporting!A22&lt;=DATE(2019,1,31),Reporting!A22,""),"")</f>
        <v/>
      </c>
      <c r="B22" s="71" t="str">
        <f>IFERROR(VLOOKUP(Janvier!$A22,Reporting!$A$2:$L$998,2,0),"")</f>
        <v/>
      </c>
      <c r="C22" s="67" t="str">
        <f>IFERROR(VLOOKUP(Janvier!$A22,Reporting!$A$2:$L$998,3,0),"")</f>
        <v/>
      </c>
      <c r="D22" s="39" t="str">
        <f>IFERROR(VLOOKUP(Janvier!$A22,Reporting!$A$2:$L$998,4,0),"")</f>
        <v/>
      </c>
      <c r="E22" s="40" t="str">
        <f>IFERROR(VLOOKUP(Janvier!$A22,Reporting!$A$2:$L$998,5,0),"")</f>
        <v/>
      </c>
      <c r="F22" s="41" t="str">
        <f>IFERROR(VLOOKUP(Janvier!$A22,Reporting!$A$2:$L$998,6,0),"")</f>
        <v/>
      </c>
      <c r="G22" s="42" t="str">
        <f>IFERROR(VLOOKUP(Janvier!$A22,Reporting!$A$2:$L$998,7,0),"")</f>
        <v/>
      </c>
      <c r="H22" s="8" t="str">
        <f>IFERROR(VLOOKUP(Janvier!$A22,Reporting!$A$2:$L$998,8,0),"")</f>
        <v/>
      </c>
      <c r="I22" s="43" t="str">
        <f>IFERROR(VLOOKUP(Janvier!$A22,Reporting!$A$2:$L$998,9,0),"")</f>
        <v/>
      </c>
      <c r="J22" s="44" t="str">
        <f>IFERROR(VLOOKUP(Janvier!$A22,Reporting!$A$2:$L$998,10,0),"")</f>
        <v/>
      </c>
      <c r="K22" s="53" t="str">
        <f>IFERROR(VLOOKUP(Janvier!$A22,Reporting!$A$2:$L$998,11,0),"")</f>
        <v/>
      </c>
      <c r="L22" s="15" t="str">
        <f>IFERROR(VLOOKUP(Janvier!$A22,Reporting!$A$2:$L$998,12,0),"")</f>
        <v/>
      </c>
      <c r="M22" s="19"/>
      <c r="N22" s="19"/>
      <c r="O22" s="19"/>
      <c r="P22" s="19"/>
      <c r="Q22" s="19"/>
      <c r="R22" s="19"/>
      <c r="S22" s="19"/>
      <c r="T22" s="19"/>
      <c r="U22" s="19"/>
    </row>
    <row r="23" spans="1:21" x14ac:dyDescent="0.25">
      <c r="A23" s="29" t="str">
        <f>IF(Reporting!A23&gt;=DATE(2019,1,1),IF(Reporting!A23&lt;=DATE(2019,1,31),Reporting!A23,""),"")</f>
        <v/>
      </c>
      <c r="B23" s="72" t="str">
        <f>IFERROR(VLOOKUP(Janvier!$A23,Reporting!$A$2:$L$998,2,0),"")</f>
        <v/>
      </c>
      <c r="C23" s="68" t="str">
        <f>IFERROR(VLOOKUP(Janvier!$A23,Reporting!$A$2:$L$998,3,0),"")</f>
        <v/>
      </c>
      <c r="D23" s="47" t="str">
        <f>IFERROR(VLOOKUP(Janvier!$A23,Reporting!$A$2:$L$998,4,0),"")</f>
        <v/>
      </c>
      <c r="E23" s="47" t="str">
        <f>IFERROR(VLOOKUP(Janvier!$A23,Reporting!$A$2:$L$998,5,0),"")</f>
        <v/>
      </c>
      <c r="F23" s="48" t="str">
        <f>IFERROR(VLOOKUP(Janvier!$A23,Reporting!$A$2:$L$998,6,0),"")</f>
        <v/>
      </c>
      <c r="G23" s="49" t="str">
        <f>IFERROR(VLOOKUP(Janvier!$A23,Reporting!$A$2:$L$998,7,0),"")</f>
        <v/>
      </c>
      <c r="H23" s="8" t="str">
        <f>IFERROR(VLOOKUP(Janvier!$A23,Reporting!$A$2:$L$998,8,0),"")</f>
        <v/>
      </c>
      <c r="I23" s="50" t="str">
        <f>IFERROR(VLOOKUP(Janvier!$A23,Reporting!$A$2:$L$998,9,0),"")</f>
        <v/>
      </c>
      <c r="J23" s="51" t="str">
        <f>IFERROR(VLOOKUP(Janvier!$A23,Reporting!$A$2:$L$998,10,0),"")</f>
        <v/>
      </c>
      <c r="K23" s="52" t="str">
        <f>IFERROR(VLOOKUP(Janvier!$A23,Reporting!$A$2:$L$998,11,0),"")</f>
        <v/>
      </c>
      <c r="L23" s="16" t="str">
        <f>IFERROR(VLOOKUP(Janvier!$A23,Reporting!$A$2:$L$998,12,0),"")</f>
        <v/>
      </c>
      <c r="M23" s="19"/>
      <c r="N23" s="19"/>
      <c r="O23" s="19"/>
      <c r="P23" s="19"/>
      <c r="Q23" s="19"/>
      <c r="R23" s="19"/>
      <c r="S23" s="19"/>
      <c r="T23" s="19"/>
      <c r="U23" s="19"/>
    </row>
    <row r="24" spans="1:21" x14ac:dyDescent="0.25">
      <c r="A24" s="29" t="str">
        <f>IF(Reporting!A24&gt;=DATE(2019,1,1),IF(Reporting!A24&lt;=DATE(2019,1,31),Reporting!A24,""),"")</f>
        <v/>
      </c>
      <c r="B24" s="71" t="str">
        <f>IFERROR(VLOOKUP(Janvier!$A24,Reporting!$A$2:$L$998,2,0),"")</f>
        <v/>
      </c>
      <c r="C24" s="67" t="str">
        <f>IFERROR(VLOOKUP(Janvier!$A24,Reporting!$A$2:$L$998,3,0),"")</f>
        <v/>
      </c>
      <c r="D24" s="39" t="str">
        <f>IFERROR(VLOOKUP(Janvier!$A24,Reporting!$A$2:$L$998,4,0),"")</f>
        <v/>
      </c>
      <c r="E24" s="40" t="str">
        <f>IFERROR(VLOOKUP(Janvier!$A24,Reporting!$A$2:$L$998,5,0),"")</f>
        <v/>
      </c>
      <c r="F24" s="41" t="str">
        <f>IFERROR(VLOOKUP(Janvier!$A24,Reporting!$A$2:$L$998,6,0),"")</f>
        <v/>
      </c>
      <c r="G24" s="42" t="str">
        <f>IFERROR(VLOOKUP(Janvier!$A24,Reporting!$A$2:$L$998,7,0),"")</f>
        <v/>
      </c>
      <c r="H24" s="8" t="str">
        <f>IFERROR(VLOOKUP(Janvier!$A24,Reporting!$A$2:$L$998,8,0),"")</f>
        <v/>
      </c>
      <c r="I24" s="43" t="str">
        <f>IFERROR(VLOOKUP(Janvier!$A24,Reporting!$A$2:$L$998,9,0),"")</f>
        <v/>
      </c>
      <c r="J24" s="44" t="str">
        <f>IFERROR(VLOOKUP(Janvier!$A24,Reporting!$A$2:$L$998,10,0),"")</f>
        <v/>
      </c>
      <c r="K24" s="53" t="str">
        <f>IFERROR(VLOOKUP(Janvier!$A24,Reporting!$A$2:$L$998,11,0),"")</f>
        <v/>
      </c>
      <c r="L24" s="15" t="str">
        <f>IFERROR(VLOOKUP(Janvier!$A24,Reporting!$A$2:$L$998,12,0),"")</f>
        <v/>
      </c>
      <c r="M24" s="19"/>
      <c r="N24" s="19"/>
      <c r="O24" s="19"/>
      <c r="P24" s="19"/>
      <c r="Q24" s="19"/>
      <c r="R24" s="19"/>
      <c r="S24" s="19"/>
      <c r="T24" s="19"/>
      <c r="U24" s="19"/>
    </row>
    <row r="25" spans="1:21" x14ac:dyDescent="0.25">
      <c r="A25" s="29" t="str">
        <f>IF(Reporting!A25&gt;=DATE(2019,1,1),IF(Reporting!A25&lt;=DATE(2019,1,31),Reporting!A25,""),"")</f>
        <v/>
      </c>
      <c r="B25" s="72" t="str">
        <f>IFERROR(VLOOKUP(Janvier!$A25,Reporting!$A$2:$L$998,2,0),"")</f>
        <v/>
      </c>
      <c r="C25" s="68" t="str">
        <f>IFERROR(VLOOKUP(Janvier!$A25,Reporting!$A$2:$L$998,3,0),"")</f>
        <v/>
      </c>
      <c r="D25" s="47" t="str">
        <f>IFERROR(VLOOKUP(Janvier!$A25,Reporting!$A$2:$L$998,4,0),"")</f>
        <v/>
      </c>
      <c r="E25" s="47" t="str">
        <f>IFERROR(VLOOKUP(Janvier!$A25,Reporting!$A$2:$L$998,5,0),"")</f>
        <v/>
      </c>
      <c r="F25" s="48" t="str">
        <f>IFERROR(VLOOKUP(Janvier!$A25,Reporting!$A$2:$L$998,6,0),"")</f>
        <v/>
      </c>
      <c r="G25" s="50" t="str">
        <f>IFERROR(VLOOKUP(Janvier!$A25,Reporting!$A$2:$L$998,7,0),"")</f>
        <v/>
      </c>
      <c r="H25" s="9" t="str">
        <f>IFERROR(VLOOKUP(Janvier!$A25,Reporting!$A$2:$L$998,8,0),"")</f>
        <v/>
      </c>
      <c r="I25" s="50" t="str">
        <f>IFERROR(VLOOKUP(Janvier!$A25,Reporting!$A$2:$L$998,9,0),"")</f>
        <v/>
      </c>
      <c r="J25" s="51" t="str">
        <f>IFERROR(VLOOKUP(Janvier!$A25,Reporting!$A$2:$L$998,10,0),"")</f>
        <v/>
      </c>
      <c r="K25" s="52" t="str">
        <f>IFERROR(VLOOKUP(Janvier!$A25,Reporting!$A$2:$L$998,11,0),"")</f>
        <v/>
      </c>
      <c r="L25" s="16" t="str">
        <f>IFERROR(VLOOKUP(Janvier!$A25,Reporting!$A$2:$L$998,12,0),"")</f>
        <v/>
      </c>
      <c r="M25" s="19"/>
      <c r="N25" s="19"/>
      <c r="O25" s="19"/>
      <c r="P25" s="19"/>
      <c r="Q25" s="19"/>
      <c r="R25" s="19"/>
      <c r="S25" s="19"/>
      <c r="T25" s="19"/>
      <c r="U25" s="19"/>
    </row>
    <row r="26" spans="1:21" x14ac:dyDescent="0.25">
      <c r="A26" s="29" t="str">
        <f>IF(Reporting!A26&gt;=DATE(2019,1,1),IF(Reporting!A26&lt;=DATE(2019,1,31),Reporting!A26,""),"")</f>
        <v/>
      </c>
      <c r="B26" s="71" t="str">
        <f>IFERROR(VLOOKUP(Janvier!$A26,Reporting!$A$2:$L$998,2,0),"")</f>
        <v/>
      </c>
      <c r="C26" s="67" t="str">
        <f>IFERROR(VLOOKUP(Janvier!$A26,Reporting!$A$2:$L$998,3,0),"")</f>
        <v/>
      </c>
      <c r="D26" s="39" t="str">
        <f>IFERROR(VLOOKUP(Janvier!$A26,Reporting!$A$2:$L$998,4,0),"")</f>
        <v/>
      </c>
      <c r="E26" s="40" t="str">
        <f>IFERROR(VLOOKUP(Janvier!$A26,Reporting!$A$2:$L$998,5,0),"")</f>
        <v/>
      </c>
      <c r="F26" s="41" t="str">
        <f>IFERROR(VLOOKUP(Janvier!$A26,Reporting!$A$2:$L$998,6,0),"")</f>
        <v/>
      </c>
      <c r="G26" s="43" t="str">
        <f>IFERROR(VLOOKUP(Janvier!$A26,Reporting!$A$2:$L$998,7,0),"")</f>
        <v/>
      </c>
      <c r="H26" s="10" t="str">
        <f>IFERROR(VLOOKUP(Janvier!$A26,Reporting!$A$2:$L$998,8,0),"")</f>
        <v/>
      </c>
      <c r="I26" s="43" t="str">
        <f>IFERROR(VLOOKUP(Janvier!$A26,Reporting!$A$2:$L$998,9,0),"")</f>
        <v/>
      </c>
      <c r="J26" s="44" t="str">
        <f>IFERROR(VLOOKUP(Janvier!$A26,Reporting!$A$2:$L$998,10,0),"")</f>
        <v/>
      </c>
      <c r="K26" s="53" t="str">
        <f>IFERROR(VLOOKUP(Janvier!$A26,Reporting!$A$2:$L$998,11,0),"")</f>
        <v/>
      </c>
      <c r="L26" s="15" t="str">
        <f>IFERROR(VLOOKUP(Janvier!$A26,Reporting!$A$2:$L$998,12,0),"")</f>
        <v/>
      </c>
      <c r="M26" s="19"/>
      <c r="N26" s="19"/>
      <c r="O26" s="19"/>
      <c r="P26" s="19"/>
      <c r="Q26" s="19"/>
      <c r="R26" s="19"/>
      <c r="S26" s="19"/>
      <c r="T26" s="19"/>
      <c r="U26" s="19"/>
    </row>
    <row r="27" spans="1:21" x14ac:dyDescent="0.25">
      <c r="A27" s="29" t="str">
        <f>IF(Reporting!A27&gt;=DATE(2019,1,1),IF(Reporting!A27&lt;=DATE(2019,1,31),Reporting!A27,""),"")</f>
        <v/>
      </c>
      <c r="B27" s="72" t="str">
        <f>IFERROR(VLOOKUP(Janvier!$A27,Reporting!$A$2:$L$998,2,0),"")</f>
        <v/>
      </c>
      <c r="C27" s="68" t="str">
        <f>IFERROR(VLOOKUP(Janvier!$A27,Reporting!$A$2:$L$998,3,0),"")</f>
        <v/>
      </c>
      <c r="D27" s="47" t="str">
        <f>IFERROR(VLOOKUP(Janvier!$A27,Reporting!$A$2:$L$998,4,0),"")</f>
        <v/>
      </c>
      <c r="E27" s="47" t="str">
        <f>IFERROR(VLOOKUP(Janvier!$A27,Reporting!$A$2:$L$998,5,0),"")</f>
        <v/>
      </c>
      <c r="F27" s="48" t="str">
        <f>IFERROR(VLOOKUP(Janvier!$A27,Reporting!$A$2:$L$998,6,0),"")</f>
        <v/>
      </c>
      <c r="G27" s="50" t="str">
        <f>IFERROR(VLOOKUP(Janvier!$A27,Reporting!$A$2:$L$998,7,0),"")</f>
        <v/>
      </c>
      <c r="H27" s="9" t="str">
        <f>IFERROR(VLOOKUP(Janvier!$A27,Reporting!$A$2:$L$998,8,0),"")</f>
        <v/>
      </c>
      <c r="I27" s="50" t="str">
        <f>IFERROR(VLOOKUP(Janvier!$A27,Reporting!$A$2:$L$998,9,0),"")</f>
        <v/>
      </c>
      <c r="J27" s="51" t="str">
        <f>IFERROR(VLOOKUP(Janvier!$A27,Reporting!$A$2:$L$998,10,0),"")</f>
        <v/>
      </c>
      <c r="K27" s="52" t="str">
        <f>IFERROR(VLOOKUP(Janvier!$A27,Reporting!$A$2:$L$998,11,0),"")</f>
        <v/>
      </c>
      <c r="L27" s="16" t="str">
        <f>IFERROR(VLOOKUP(Janvier!$A27,Reporting!$A$2:$L$998,12,0),"")</f>
        <v/>
      </c>
      <c r="M27" s="19"/>
      <c r="N27" s="19"/>
      <c r="O27" s="19"/>
      <c r="P27" s="19"/>
      <c r="Q27" s="19"/>
      <c r="R27" s="19"/>
      <c r="S27" s="19"/>
      <c r="T27" s="19"/>
      <c r="U27" s="19"/>
    </row>
    <row r="28" spans="1:21" x14ac:dyDescent="0.25">
      <c r="A28" s="29" t="str">
        <f>IF(Reporting!A28&gt;=DATE(2019,1,1),IF(Reporting!A28&lt;=DATE(2019,1,31),Reporting!A28,""),"")</f>
        <v/>
      </c>
      <c r="B28" s="71" t="str">
        <f>IFERROR(VLOOKUP(Janvier!$A28,Reporting!$A$2:$L$998,2,0),"")</f>
        <v/>
      </c>
      <c r="C28" s="67" t="str">
        <f>IFERROR(VLOOKUP(Janvier!$A28,Reporting!$A$2:$L$998,3,0),"")</f>
        <v/>
      </c>
      <c r="D28" s="39" t="str">
        <f>IFERROR(VLOOKUP(Janvier!$A28,Reporting!$A$2:$L$998,4,0),"")</f>
        <v/>
      </c>
      <c r="E28" s="40" t="str">
        <f>IFERROR(VLOOKUP(Janvier!$A28,Reporting!$A$2:$L$998,5,0),"")</f>
        <v/>
      </c>
      <c r="F28" s="41" t="str">
        <f>IFERROR(VLOOKUP(Janvier!$A28,Reporting!$A$2:$L$998,6,0),"")</f>
        <v/>
      </c>
      <c r="G28" s="43" t="str">
        <f>IFERROR(VLOOKUP(Janvier!$A28,Reporting!$A$2:$L$998,7,0),"")</f>
        <v/>
      </c>
      <c r="H28" s="10" t="str">
        <f>IFERROR(VLOOKUP(Janvier!$A28,Reporting!$A$2:$L$998,8,0),"")</f>
        <v/>
      </c>
      <c r="I28" s="43" t="str">
        <f>IFERROR(VLOOKUP(Janvier!$A28,Reporting!$A$2:$L$998,9,0),"")</f>
        <v/>
      </c>
      <c r="J28" s="44" t="str">
        <f>IFERROR(VLOOKUP(Janvier!$A28,Reporting!$A$2:$L$998,10,0),"")</f>
        <v/>
      </c>
      <c r="K28" s="53" t="str">
        <f>IFERROR(VLOOKUP(Janvier!$A28,Reporting!$A$2:$L$998,11,0),"")</f>
        <v/>
      </c>
      <c r="L28" s="15" t="str">
        <f>IFERROR(VLOOKUP(Janvier!$A28,Reporting!$A$2:$L$998,12,0),"")</f>
        <v/>
      </c>
      <c r="M28" s="19"/>
      <c r="N28" s="19"/>
      <c r="O28" s="19"/>
      <c r="P28" s="19"/>
      <c r="Q28" s="19"/>
      <c r="R28" s="19"/>
      <c r="S28" s="19"/>
      <c r="T28" s="19"/>
      <c r="U28" s="19"/>
    </row>
    <row r="29" spans="1:21" x14ac:dyDescent="0.25">
      <c r="A29" s="29" t="str">
        <f>IF(Reporting!A29&gt;=DATE(2019,1,1),IF(Reporting!A29&lt;=DATE(2019,1,31),Reporting!A29,""),"")</f>
        <v/>
      </c>
      <c r="B29" s="72" t="str">
        <f>IFERROR(VLOOKUP(Janvier!$A29,Reporting!$A$2:$L$998,2,0),"")</f>
        <v/>
      </c>
      <c r="C29" s="68" t="str">
        <f>IFERROR(VLOOKUP(Janvier!$A29,Reporting!$A$2:$L$998,3,0),"")</f>
        <v/>
      </c>
      <c r="D29" s="47" t="str">
        <f>IFERROR(VLOOKUP(Janvier!$A29,Reporting!$A$2:$L$998,4,0),"")</f>
        <v/>
      </c>
      <c r="E29" s="47" t="str">
        <f>IFERROR(VLOOKUP(Janvier!$A29,Reporting!$A$2:$L$998,5,0),"")</f>
        <v/>
      </c>
      <c r="F29" s="48" t="str">
        <f>IFERROR(VLOOKUP(Janvier!$A29,Reporting!$A$2:$L$998,6,0),"")</f>
        <v/>
      </c>
      <c r="G29" s="50" t="str">
        <f>IFERROR(VLOOKUP(Janvier!$A29,Reporting!$A$2:$L$998,7,0),"")</f>
        <v/>
      </c>
      <c r="H29" s="9" t="str">
        <f>IFERROR(VLOOKUP(Janvier!$A29,Reporting!$A$2:$L$998,8,0),"")</f>
        <v/>
      </c>
      <c r="I29" s="50" t="str">
        <f>IFERROR(VLOOKUP(Janvier!$A29,Reporting!$A$2:$L$998,9,0),"")</f>
        <v/>
      </c>
      <c r="J29" s="51" t="str">
        <f>IFERROR(VLOOKUP(Janvier!$A29,Reporting!$A$2:$L$998,10,0),"")</f>
        <v/>
      </c>
      <c r="K29" s="52" t="str">
        <f>IFERROR(VLOOKUP(Janvier!$A29,Reporting!$A$2:$L$998,11,0),"")</f>
        <v/>
      </c>
      <c r="L29" s="16" t="str">
        <f>IFERROR(VLOOKUP(Janvier!$A29,Reporting!$A$2:$L$998,12,0),"")</f>
        <v/>
      </c>
      <c r="M29" s="19"/>
      <c r="N29" s="19"/>
      <c r="O29" s="19"/>
      <c r="P29" s="19"/>
      <c r="Q29" s="19"/>
      <c r="R29" s="19"/>
      <c r="S29" s="19"/>
      <c r="T29" s="19"/>
      <c r="U29" s="19"/>
    </row>
    <row r="30" spans="1:21" x14ac:dyDescent="0.25">
      <c r="A30" s="29" t="str">
        <f>IF(Reporting!A30&gt;=DATE(2019,1,1),IF(Reporting!A30&lt;=DATE(2019,1,31),Reporting!A30,""),"")</f>
        <v/>
      </c>
      <c r="B30" s="71" t="str">
        <f>IFERROR(VLOOKUP(Janvier!$A30,Reporting!$A$2:$L$998,2,0),"")</f>
        <v/>
      </c>
      <c r="C30" s="67" t="str">
        <f>IFERROR(VLOOKUP(Janvier!$A30,Reporting!$A$2:$L$998,3,0),"")</f>
        <v/>
      </c>
      <c r="D30" s="39" t="str">
        <f>IFERROR(VLOOKUP(Janvier!$A30,Reporting!$A$2:$L$998,4,0),"")</f>
        <v/>
      </c>
      <c r="E30" s="40" t="str">
        <f>IFERROR(VLOOKUP(Janvier!$A30,Reporting!$A$2:$L$998,5,0),"")</f>
        <v/>
      </c>
      <c r="F30" s="41" t="str">
        <f>IFERROR(VLOOKUP(Janvier!$A30,Reporting!$A$2:$L$998,6,0),"")</f>
        <v/>
      </c>
      <c r="G30" s="43" t="str">
        <f>IFERROR(VLOOKUP(Janvier!$A30,Reporting!$A$2:$L$998,7,0),"")</f>
        <v/>
      </c>
      <c r="H30" s="10" t="str">
        <f>IFERROR(VLOOKUP(Janvier!$A30,Reporting!$A$2:$L$998,8,0),"")</f>
        <v/>
      </c>
      <c r="I30" s="43" t="str">
        <f>IFERROR(VLOOKUP(Janvier!$A30,Reporting!$A$2:$L$998,9,0),"")</f>
        <v/>
      </c>
      <c r="J30" s="44" t="str">
        <f>IFERROR(VLOOKUP(Janvier!$A30,Reporting!$A$2:$L$998,10,0),"")</f>
        <v/>
      </c>
      <c r="K30" s="53" t="str">
        <f>IFERROR(VLOOKUP(Janvier!$A30,Reporting!$A$2:$L$998,11,0),"")</f>
        <v/>
      </c>
      <c r="L30" s="15" t="str">
        <f>IFERROR(VLOOKUP(Janvier!$A30,Reporting!$A$2:$L$998,12,0),"")</f>
        <v/>
      </c>
      <c r="M30" s="19"/>
      <c r="N30" s="19"/>
      <c r="O30" s="19"/>
      <c r="P30" s="19"/>
      <c r="Q30" s="19"/>
      <c r="R30" s="19"/>
      <c r="S30" s="19"/>
      <c r="T30" s="19"/>
      <c r="U30" s="19"/>
    </row>
    <row r="31" spans="1:21" x14ac:dyDescent="0.25">
      <c r="A31" s="29" t="str">
        <f>IF(Reporting!A31&gt;=DATE(2019,1,1),IF(Reporting!A31&lt;=DATE(2019,1,31),Reporting!A31,""),"")</f>
        <v/>
      </c>
      <c r="B31" s="72" t="str">
        <f>IFERROR(VLOOKUP(Janvier!$A31,Reporting!$A$2:$L$998,2,0),"")</f>
        <v/>
      </c>
      <c r="C31" s="68" t="str">
        <f>IFERROR(VLOOKUP(Janvier!$A31,Reporting!$A$2:$L$998,3,0),"")</f>
        <v/>
      </c>
      <c r="D31" s="47" t="str">
        <f>IFERROR(VLOOKUP(Janvier!$A31,Reporting!$A$2:$L$998,4,0),"")</f>
        <v/>
      </c>
      <c r="E31" s="47" t="str">
        <f>IFERROR(VLOOKUP(Janvier!$A31,Reporting!$A$2:$L$998,5,0),"")</f>
        <v/>
      </c>
      <c r="F31" s="48" t="str">
        <f>IFERROR(VLOOKUP(Janvier!$A31,Reporting!$A$2:$L$998,6,0),"")</f>
        <v/>
      </c>
      <c r="G31" s="50" t="str">
        <f>IFERROR(VLOOKUP(Janvier!$A31,Reporting!$A$2:$L$998,7,0),"")</f>
        <v/>
      </c>
      <c r="H31" s="9" t="str">
        <f>IFERROR(VLOOKUP(Janvier!$A31,Reporting!$A$2:$L$998,8,0),"")</f>
        <v/>
      </c>
      <c r="I31" s="50" t="str">
        <f>IFERROR(VLOOKUP(Janvier!$A31,Reporting!$A$2:$L$998,9,0),"")</f>
        <v/>
      </c>
      <c r="J31" s="51" t="str">
        <f>IFERROR(VLOOKUP(Janvier!$A31,Reporting!$A$2:$L$998,10,0),"")</f>
        <v/>
      </c>
      <c r="K31" s="52" t="str">
        <f>IFERROR(VLOOKUP(Janvier!$A31,Reporting!$A$2:$L$998,11,0),"")</f>
        <v/>
      </c>
      <c r="L31" s="16" t="str">
        <f>IFERROR(VLOOKUP(Janvier!$A31,Reporting!$A$2:$L$998,12,0),"")</f>
        <v/>
      </c>
      <c r="M31" s="19"/>
      <c r="N31" s="19"/>
      <c r="O31" s="19"/>
      <c r="P31" s="19"/>
      <c r="Q31" s="19"/>
      <c r="R31" s="19"/>
      <c r="S31" s="19"/>
      <c r="T31" s="19"/>
      <c r="U31" s="19"/>
    </row>
    <row r="32" spans="1:21" x14ac:dyDescent="0.25">
      <c r="A32" s="29" t="str">
        <f>IF(Reporting!A32&gt;=DATE(2019,1,1),IF(Reporting!A32&lt;=DATE(2019,1,31),Reporting!A32,""),"")</f>
        <v/>
      </c>
      <c r="B32" s="71" t="str">
        <f>IFERROR(VLOOKUP(Janvier!$A32,Reporting!$A$2:$L$998,2,0),"")</f>
        <v/>
      </c>
      <c r="C32" s="67" t="str">
        <f>IFERROR(VLOOKUP(Janvier!$A32,Reporting!$A$2:$L$998,3,0),"")</f>
        <v/>
      </c>
      <c r="D32" s="39" t="str">
        <f>IFERROR(VLOOKUP(Janvier!$A32,Reporting!$A$2:$L$998,4,0),"")</f>
        <v/>
      </c>
      <c r="E32" s="40" t="str">
        <f>IFERROR(VLOOKUP(Janvier!$A32,Reporting!$A$2:$L$998,5,0),"")</f>
        <v/>
      </c>
      <c r="F32" s="41" t="str">
        <f>IFERROR(VLOOKUP(Janvier!$A32,Reporting!$A$2:$L$998,6,0),"")</f>
        <v/>
      </c>
      <c r="G32" s="43" t="str">
        <f>IFERROR(VLOOKUP(Janvier!$A32,Reporting!$A$2:$L$998,7,0),"")</f>
        <v/>
      </c>
      <c r="H32" s="10" t="str">
        <f>IFERROR(VLOOKUP(Janvier!$A32,Reporting!$A$2:$L$998,8,0),"")</f>
        <v/>
      </c>
      <c r="I32" s="43" t="str">
        <f>IFERROR(VLOOKUP(Janvier!$A32,Reporting!$A$2:$L$998,9,0),"")</f>
        <v/>
      </c>
      <c r="J32" s="44" t="str">
        <f>IFERROR(VLOOKUP(Janvier!$A32,Reporting!$A$2:$L$998,10,0),"")</f>
        <v/>
      </c>
      <c r="K32" s="53" t="str">
        <f>IFERROR(VLOOKUP(Janvier!$A32,Reporting!$A$2:$L$998,11,0),"")</f>
        <v/>
      </c>
      <c r="L32" s="15" t="str">
        <f>IFERROR(VLOOKUP(Janvier!$A32,Reporting!$A$2:$L$998,12,0),"")</f>
        <v/>
      </c>
      <c r="M32" s="19"/>
      <c r="N32" s="19"/>
      <c r="O32" s="19"/>
      <c r="P32" s="19"/>
      <c r="Q32" s="19"/>
      <c r="R32" s="19"/>
      <c r="S32" s="19"/>
      <c r="T32" s="19"/>
      <c r="U32" s="19"/>
    </row>
    <row r="33" spans="1:21" x14ac:dyDescent="0.25">
      <c r="A33" s="29" t="str">
        <f>IF(Reporting!A33&gt;=DATE(2019,1,1),IF(Reporting!A33&lt;=DATE(2019,1,31),Reporting!A33,""),"")</f>
        <v/>
      </c>
      <c r="B33" s="72" t="str">
        <f>IFERROR(VLOOKUP(Janvier!$A33,Reporting!$A$2:$L$998,2,0),"")</f>
        <v/>
      </c>
      <c r="C33" s="68" t="str">
        <f>IFERROR(VLOOKUP(Janvier!$A33,Reporting!$A$2:$L$998,3,0),"")</f>
        <v/>
      </c>
      <c r="D33" s="47" t="str">
        <f>IFERROR(VLOOKUP(Janvier!$A33,Reporting!$A$2:$L$998,4,0),"")</f>
        <v/>
      </c>
      <c r="E33" s="47" t="str">
        <f>IFERROR(VLOOKUP(Janvier!$A33,Reporting!$A$2:$L$998,5,0),"")</f>
        <v/>
      </c>
      <c r="F33" s="48" t="str">
        <f>IFERROR(VLOOKUP(Janvier!$A33,Reporting!$A$2:$L$998,6,0),"")</f>
        <v/>
      </c>
      <c r="G33" s="50" t="str">
        <f>IFERROR(VLOOKUP(Janvier!$A33,Reporting!$A$2:$L$998,7,0),"")</f>
        <v/>
      </c>
      <c r="H33" s="9" t="str">
        <f>IFERROR(VLOOKUP(Janvier!$A33,Reporting!$A$2:$L$998,8,0),"")</f>
        <v/>
      </c>
      <c r="I33" s="50" t="str">
        <f>IFERROR(VLOOKUP(Janvier!$A33,Reporting!$A$2:$L$998,9,0),"")</f>
        <v/>
      </c>
      <c r="J33" s="51" t="str">
        <f>IFERROR(VLOOKUP(Janvier!$A33,Reporting!$A$2:$L$998,10,0),"")</f>
        <v/>
      </c>
      <c r="K33" s="52" t="str">
        <f>IFERROR(VLOOKUP(Janvier!$A33,Reporting!$A$2:$L$998,11,0),"")</f>
        <v/>
      </c>
      <c r="L33" s="16" t="str">
        <f>IFERROR(VLOOKUP(Janvier!$A33,Reporting!$A$2:$L$998,12,0),"")</f>
        <v/>
      </c>
      <c r="M33" s="19"/>
      <c r="N33" s="19"/>
      <c r="O33" s="19"/>
      <c r="P33" s="19"/>
      <c r="Q33" s="19"/>
      <c r="R33" s="19"/>
      <c r="S33" s="19"/>
      <c r="T33" s="19"/>
      <c r="U33" s="19"/>
    </row>
    <row r="34" spans="1:21" x14ac:dyDescent="0.25">
      <c r="A34" s="29" t="str">
        <f>IF(Reporting!A34&gt;=DATE(2019,1,1),IF(Reporting!A34&lt;=DATE(2019,1,31),Reporting!A34,""),"")</f>
        <v/>
      </c>
      <c r="B34" s="71" t="str">
        <f>IFERROR(VLOOKUP(Janvier!$A34,Reporting!$A$2:$L$998,2,0),"")</f>
        <v/>
      </c>
      <c r="C34" s="67" t="str">
        <f>IFERROR(VLOOKUP(Janvier!$A34,Reporting!$A$2:$L$998,3,0),"")</f>
        <v/>
      </c>
      <c r="D34" s="39" t="str">
        <f>IFERROR(VLOOKUP(Janvier!$A34,Reporting!$A$2:$L$998,4,0),"")</f>
        <v/>
      </c>
      <c r="E34" s="40" t="str">
        <f>IFERROR(VLOOKUP(Janvier!$A34,Reporting!$A$2:$L$998,5,0),"")</f>
        <v/>
      </c>
      <c r="F34" s="41" t="str">
        <f>IFERROR(VLOOKUP(Janvier!$A34,Reporting!$A$2:$L$998,6,0),"")</f>
        <v/>
      </c>
      <c r="G34" s="43" t="str">
        <f>IFERROR(VLOOKUP(Janvier!$A34,Reporting!$A$2:$L$998,7,0),"")</f>
        <v/>
      </c>
      <c r="H34" s="10" t="str">
        <f>IFERROR(VLOOKUP(Janvier!$A34,Reporting!$A$2:$L$998,8,0),"")</f>
        <v/>
      </c>
      <c r="I34" s="43" t="str">
        <f>IFERROR(VLOOKUP(Janvier!$A34,Reporting!$A$2:$L$998,9,0),"")</f>
        <v/>
      </c>
      <c r="J34" s="44" t="str">
        <f>IFERROR(VLOOKUP(Janvier!$A34,Reporting!$A$2:$L$998,10,0),"")</f>
        <v/>
      </c>
      <c r="K34" s="53" t="str">
        <f>IFERROR(VLOOKUP(Janvier!$A34,Reporting!$A$2:$L$998,11,0),"")</f>
        <v/>
      </c>
      <c r="L34" s="15" t="str">
        <f>IFERROR(VLOOKUP(Janvier!$A34,Reporting!$A$2:$L$998,12,0),"")</f>
        <v/>
      </c>
      <c r="M34" s="19"/>
      <c r="N34" s="19"/>
      <c r="O34" s="19"/>
      <c r="P34" s="19"/>
      <c r="Q34" s="19"/>
      <c r="R34" s="19"/>
      <c r="S34" s="19"/>
      <c r="T34" s="19"/>
      <c r="U34" s="19"/>
    </row>
    <row r="35" spans="1:21" x14ac:dyDescent="0.25">
      <c r="A35" s="29" t="str">
        <f>IF(Reporting!A35&gt;=DATE(2019,1,1),IF(Reporting!A35&lt;=DATE(2019,1,31),Reporting!A35,""),"")</f>
        <v/>
      </c>
      <c r="B35" s="72" t="str">
        <f>IFERROR(VLOOKUP(Janvier!$A35,Reporting!$A$2:$L$998,2,0),"")</f>
        <v/>
      </c>
      <c r="C35" s="68" t="str">
        <f>IFERROR(VLOOKUP(Janvier!$A35,Reporting!$A$2:$L$998,3,0),"")</f>
        <v/>
      </c>
      <c r="D35" s="47" t="str">
        <f>IFERROR(VLOOKUP(Janvier!$A35,Reporting!$A$2:$L$998,4,0),"")</f>
        <v/>
      </c>
      <c r="E35" s="47" t="str">
        <f>IFERROR(VLOOKUP(Janvier!$A35,Reporting!$A$2:$L$998,5,0),"")</f>
        <v/>
      </c>
      <c r="F35" s="48" t="str">
        <f>IFERROR(VLOOKUP(Janvier!$A35,Reporting!$A$2:$L$998,6,0),"")</f>
        <v/>
      </c>
      <c r="G35" s="50" t="str">
        <f>IFERROR(VLOOKUP(Janvier!$A35,Reporting!$A$2:$L$998,7,0),"")</f>
        <v/>
      </c>
      <c r="H35" s="9" t="str">
        <f>IFERROR(VLOOKUP(Janvier!$A35,Reporting!$A$2:$L$998,8,0),"")</f>
        <v/>
      </c>
      <c r="I35" s="50" t="str">
        <f>IFERROR(VLOOKUP(Janvier!$A35,Reporting!$A$2:$L$998,9,0),"")</f>
        <v/>
      </c>
      <c r="J35" s="51" t="str">
        <f>IFERROR(VLOOKUP(Janvier!$A35,Reporting!$A$2:$L$998,10,0),"")</f>
        <v/>
      </c>
      <c r="K35" s="52" t="str">
        <f>IFERROR(VLOOKUP(Janvier!$A35,Reporting!$A$2:$L$998,11,0),"")</f>
        <v/>
      </c>
      <c r="L35" s="16" t="str">
        <f>IFERROR(VLOOKUP(Janvier!$A35,Reporting!$A$2:$L$998,12,0),"")</f>
        <v/>
      </c>
      <c r="M35" s="19"/>
      <c r="N35" s="19"/>
      <c r="O35" s="19"/>
      <c r="P35" s="19"/>
      <c r="Q35" s="19"/>
      <c r="R35" s="19"/>
      <c r="S35" s="19"/>
      <c r="T35" s="19"/>
      <c r="U35" s="19"/>
    </row>
    <row r="36" spans="1:21" x14ac:dyDescent="0.25">
      <c r="A36" s="29" t="str">
        <f>IF(Reporting!A36&gt;=DATE(2019,1,1),IF(Reporting!A36&lt;=DATE(2019,1,31),Reporting!A36,""),"")</f>
        <v/>
      </c>
      <c r="B36" s="71" t="str">
        <f>IFERROR(VLOOKUP(Janvier!$A36,Reporting!$A$2:$L$998,2,0),"")</f>
        <v/>
      </c>
      <c r="C36" s="67" t="str">
        <f>IFERROR(VLOOKUP(Janvier!$A36,Reporting!$A$2:$L$998,3,0),"")</f>
        <v/>
      </c>
      <c r="D36" s="39" t="str">
        <f>IFERROR(VLOOKUP(Janvier!$A36,Reporting!$A$2:$L$998,4,0),"")</f>
        <v/>
      </c>
      <c r="E36" s="40" t="str">
        <f>IFERROR(VLOOKUP(Janvier!$A36,Reporting!$A$2:$L$998,5,0),"")</f>
        <v/>
      </c>
      <c r="F36" s="41" t="str">
        <f>IFERROR(VLOOKUP(Janvier!$A36,Reporting!$A$2:$L$998,6,0),"")</f>
        <v/>
      </c>
      <c r="G36" s="43" t="str">
        <f>IFERROR(VLOOKUP(Janvier!$A36,Reporting!$A$2:$L$998,7,0),"")</f>
        <v/>
      </c>
      <c r="H36" s="10" t="str">
        <f>IFERROR(VLOOKUP(Janvier!$A36,Reporting!$A$2:$L$998,8,0),"")</f>
        <v/>
      </c>
      <c r="I36" s="43" t="str">
        <f>IFERROR(VLOOKUP(Janvier!$A36,Reporting!$A$2:$L$998,9,0),"")</f>
        <v/>
      </c>
      <c r="J36" s="44" t="str">
        <f>IFERROR(VLOOKUP(Janvier!$A36,Reporting!$A$2:$L$998,10,0),"")</f>
        <v/>
      </c>
      <c r="K36" s="53" t="str">
        <f>IFERROR(VLOOKUP(Janvier!$A36,Reporting!$A$2:$L$998,11,0),"")</f>
        <v/>
      </c>
      <c r="L36" s="15" t="str">
        <f>IFERROR(VLOOKUP(Janvier!$A36,Reporting!$A$2:$L$998,12,0),"")</f>
        <v/>
      </c>
      <c r="M36" s="19"/>
      <c r="N36" s="19"/>
      <c r="O36" s="19"/>
      <c r="P36" s="19"/>
      <c r="Q36" s="19"/>
      <c r="R36" s="19"/>
      <c r="S36" s="19"/>
      <c r="T36" s="19"/>
      <c r="U36" s="19"/>
    </row>
    <row r="37" spans="1:21" x14ac:dyDescent="0.25">
      <c r="A37" s="29" t="str">
        <f>IF(Reporting!A37&gt;=DATE(2019,1,1),IF(Reporting!A37&lt;=DATE(2019,1,31),Reporting!A37,""),"")</f>
        <v/>
      </c>
      <c r="B37" s="72" t="str">
        <f>IFERROR(VLOOKUP(Janvier!$A37,Reporting!$A$2:$L$998,2,0),"")</f>
        <v/>
      </c>
      <c r="C37" s="68" t="str">
        <f>IFERROR(VLOOKUP(Janvier!$A37,Reporting!$A$2:$L$998,3,0),"")</f>
        <v/>
      </c>
      <c r="D37" s="47" t="str">
        <f>IFERROR(VLOOKUP(Janvier!$A37,Reporting!$A$2:$L$998,4,0),"")</f>
        <v/>
      </c>
      <c r="E37" s="47" t="str">
        <f>IFERROR(VLOOKUP(Janvier!$A37,Reporting!$A$2:$L$998,5,0),"")</f>
        <v/>
      </c>
      <c r="F37" s="48" t="str">
        <f>IFERROR(VLOOKUP(Janvier!$A37,Reporting!$A$2:$L$998,6,0),"")</f>
        <v/>
      </c>
      <c r="G37" s="50" t="str">
        <f>IFERROR(VLOOKUP(Janvier!$A37,Reporting!$A$2:$L$998,7,0),"")</f>
        <v/>
      </c>
      <c r="H37" s="9" t="str">
        <f>IFERROR(VLOOKUP(Janvier!$A37,Reporting!$A$2:$L$998,8,0),"")</f>
        <v/>
      </c>
      <c r="I37" s="50" t="str">
        <f>IFERROR(VLOOKUP(Janvier!$A37,Reporting!$A$2:$L$998,9,0),"")</f>
        <v/>
      </c>
      <c r="J37" s="51" t="str">
        <f>IFERROR(VLOOKUP(Janvier!$A37,Reporting!$A$2:$L$998,10,0),"")</f>
        <v/>
      </c>
      <c r="K37" s="52" t="str">
        <f>IFERROR(VLOOKUP(Janvier!$A37,Reporting!$A$2:$L$998,11,0),"")</f>
        <v/>
      </c>
      <c r="L37" s="16" t="str">
        <f>IFERROR(VLOOKUP(Janvier!$A37,Reporting!$A$2:$L$998,12,0),"")</f>
        <v/>
      </c>
      <c r="M37" s="19"/>
      <c r="N37" s="19"/>
      <c r="O37" s="19"/>
      <c r="P37" s="19"/>
      <c r="Q37" s="19"/>
      <c r="R37" s="19"/>
      <c r="S37" s="19"/>
      <c r="T37" s="19"/>
      <c r="U37" s="19"/>
    </row>
    <row r="38" spans="1:21" x14ac:dyDescent="0.25">
      <c r="A38" s="29" t="str">
        <f>IF(Reporting!A38&gt;=DATE(2019,1,1),IF(Reporting!A38&lt;=DATE(2019,1,31),Reporting!A38,""),"")</f>
        <v/>
      </c>
      <c r="B38" s="71" t="str">
        <f>IFERROR(VLOOKUP(Janvier!$A38,Reporting!$A$2:$L$998,2,0),"")</f>
        <v/>
      </c>
      <c r="C38" s="67" t="str">
        <f>IFERROR(VLOOKUP(Janvier!$A38,Reporting!$A$2:$L$998,3,0),"")</f>
        <v/>
      </c>
      <c r="D38" s="39" t="str">
        <f>IFERROR(VLOOKUP(Janvier!$A38,Reporting!$A$2:$L$998,4,0),"")</f>
        <v/>
      </c>
      <c r="E38" s="40" t="str">
        <f>IFERROR(VLOOKUP(Janvier!$A38,Reporting!$A$2:$L$998,5,0),"")</f>
        <v/>
      </c>
      <c r="F38" s="41" t="str">
        <f>IFERROR(VLOOKUP(Janvier!$A38,Reporting!$A$2:$L$998,6,0),"")</f>
        <v/>
      </c>
      <c r="G38" s="43" t="str">
        <f>IFERROR(VLOOKUP(Janvier!$A38,Reporting!$A$2:$L$998,7,0),"")</f>
        <v/>
      </c>
      <c r="H38" s="10" t="str">
        <f>IFERROR(VLOOKUP(Janvier!$A38,Reporting!$A$2:$L$998,8,0),"")</f>
        <v/>
      </c>
      <c r="I38" s="43" t="str">
        <f>IFERROR(VLOOKUP(Janvier!$A38,Reporting!$A$2:$L$998,9,0),"")</f>
        <v/>
      </c>
      <c r="J38" s="44" t="str">
        <f>IFERROR(VLOOKUP(Janvier!$A38,Reporting!$A$2:$L$998,10,0),"")</f>
        <v/>
      </c>
      <c r="K38" s="53" t="str">
        <f>IFERROR(VLOOKUP(Janvier!$A38,Reporting!$A$2:$L$998,11,0),"")</f>
        <v/>
      </c>
      <c r="L38" s="15" t="str">
        <f>IFERROR(VLOOKUP(Janvier!$A38,Reporting!$A$2:$L$998,12,0),"")</f>
        <v/>
      </c>
    </row>
    <row r="39" spans="1:21" x14ac:dyDescent="0.25">
      <c r="A39" s="29" t="str">
        <f>IF(Reporting!A39&gt;=DATE(2019,1,1),IF(Reporting!A39&lt;=DATE(2019,1,31),Reporting!A39,""),"")</f>
        <v/>
      </c>
      <c r="B39" s="72" t="str">
        <f>IFERROR(VLOOKUP(Janvier!$A39,Reporting!$A$2:$L$998,2,0),"")</f>
        <v/>
      </c>
      <c r="C39" s="68" t="str">
        <f>IFERROR(VLOOKUP(Janvier!$A39,Reporting!$A$2:$L$998,3,0),"")</f>
        <v/>
      </c>
      <c r="D39" s="47" t="str">
        <f>IFERROR(VLOOKUP(Janvier!$A39,Reporting!$A$2:$L$998,4,0),"")</f>
        <v/>
      </c>
      <c r="E39" s="47" t="str">
        <f>IFERROR(VLOOKUP(Janvier!$A39,Reporting!$A$2:$L$998,5,0),"")</f>
        <v/>
      </c>
      <c r="F39" s="48" t="str">
        <f>IFERROR(VLOOKUP(Janvier!$A39,Reporting!$A$2:$L$998,6,0),"")</f>
        <v/>
      </c>
      <c r="G39" s="50" t="str">
        <f>IFERROR(VLOOKUP(Janvier!$A39,Reporting!$A$2:$L$998,7,0),"")</f>
        <v/>
      </c>
      <c r="H39" s="9" t="str">
        <f>IFERROR(VLOOKUP(Janvier!$A39,Reporting!$A$2:$L$998,8,0),"")</f>
        <v/>
      </c>
      <c r="I39" s="50" t="str">
        <f>IFERROR(VLOOKUP(Janvier!$A39,Reporting!$A$2:$L$998,9,0),"")</f>
        <v/>
      </c>
      <c r="J39" s="51" t="str">
        <f>IFERROR(VLOOKUP(Janvier!$A39,Reporting!$A$2:$L$998,10,0),"")</f>
        <v/>
      </c>
      <c r="K39" s="52" t="str">
        <f>IFERROR(VLOOKUP(Janvier!$A39,Reporting!$A$2:$L$998,11,0),"")</f>
        <v/>
      </c>
      <c r="L39" s="16" t="str">
        <f>IFERROR(VLOOKUP(Janvier!$A39,Reporting!$A$2:$L$998,12,0),"")</f>
        <v/>
      </c>
    </row>
    <row r="40" spans="1:21" x14ac:dyDescent="0.25">
      <c r="A40" s="29" t="str">
        <f>IF(Reporting!A40&gt;=DATE(2019,1,1),IF(Reporting!A40&lt;=DATE(2019,1,31),Reporting!A40,""),"")</f>
        <v/>
      </c>
      <c r="B40" s="71" t="str">
        <f>IFERROR(VLOOKUP(Janvier!$A40,Reporting!$A$2:$L$998,2,0),"")</f>
        <v/>
      </c>
      <c r="C40" s="67" t="str">
        <f>IFERROR(VLOOKUP(Janvier!$A40,Reporting!$A$2:$L$998,3,0),"")</f>
        <v/>
      </c>
      <c r="D40" s="39" t="str">
        <f>IFERROR(VLOOKUP(Janvier!$A40,Reporting!$A$2:$L$998,4,0),"")</f>
        <v/>
      </c>
      <c r="E40" s="40" t="str">
        <f>IFERROR(VLOOKUP(Janvier!$A40,Reporting!$A$2:$L$998,5,0),"")</f>
        <v/>
      </c>
      <c r="F40" s="41" t="str">
        <f>IFERROR(VLOOKUP(Janvier!$A40,Reporting!$A$2:$L$998,6,0),"")</f>
        <v/>
      </c>
      <c r="G40" s="43" t="str">
        <f>IFERROR(VLOOKUP(Janvier!$A40,Reporting!$A$2:$L$998,7,0),"")</f>
        <v/>
      </c>
      <c r="H40" s="10" t="str">
        <f>IFERROR(VLOOKUP(Janvier!$A40,Reporting!$A$2:$L$998,8,0),"")</f>
        <v/>
      </c>
      <c r="I40" s="43" t="str">
        <f>IFERROR(VLOOKUP(Janvier!$A40,Reporting!$A$2:$L$998,9,0),"")</f>
        <v/>
      </c>
      <c r="J40" s="44" t="str">
        <f>IFERROR(VLOOKUP(Janvier!$A40,Reporting!$A$2:$L$998,10,0),"")</f>
        <v/>
      </c>
      <c r="K40" s="53" t="str">
        <f>IFERROR(VLOOKUP(Janvier!$A40,Reporting!$A$2:$L$998,11,0),"")</f>
        <v/>
      </c>
      <c r="L40" s="15" t="str">
        <f>IFERROR(VLOOKUP(Janvier!$A40,Reporting!$A$2:$L$998,12,0),"")</f>
        <v/>
      </c>
    </row>
    <row r="41" spans="1:21" x14ac:dyDescent="0.25">
      <c r="A41" s="29" t="str">
        <f>IF(Reporting!A41&gt;=DATE(2019,1,1),IF(Reporting!A41&lt;=DATE(2019,1,31),Reporting!A41,""),"")</f>
        <v/>
      </c>
      <c r="B41" s="72" t="str">
        <f>IFERROR(VLOOKUP(Janvier!$A41,Reporting!$A$2:$L$998,2,0),"")</f>
        <v/>
      </c>
      <c r="C41" s="68" t="str">
        <f>IFERROR(VLOOKUP(Janvier!$A41,Reporting!$A$2:$L$998,3,0),"")</f>
        <v/>
      </c>
      <c r="D41" s="47" t="str">
        <f>IFERROR(VLOOKUP(Janvier!$A41,Reporting!$A$2:$L$998,4,0),"")</f>
        <v/>
      </c>
      <c r="E41" s="47" t="str">
        <f>IFERROR(VLOOKUP(Janvier!$A41,Reporting!$A$2:$L$998,5,0),"")</f>
        <v/>
      </c>
      <c r="F41" s="48" t="str">
        <f>IFERROR(VLOOKUP(Janvier!$A41,Reporting!$A$2:$L$998,6,0),"")</f>
        <v/>
      </c>
      <c r="G41" s="50" t="str">
        <f>IFERROR(VLOOKUP(Janvier!$A41,Reporting!$A$2:$L$998,7,0),"")</f>
        <v/>
      </c>
      <c r="H41" s="9" t="str">
        <f>IFERROR(VLOOKUP(Janvier!$A41,Reporting!$A$2:$L$998,8,0),"")</f>
        <v/>
      </c>
      <c r="I41" s="50" t="str">
        <f>IFERROR(VLOOKUP(Janvier!$A41,Reporting!$A$2:$L$998,9,0),"")</f>
        <v/>
      </c>
      <c r="J41" s="51" t="str">
        <f>IFERROR(VLOOKUP(Janvier!$A41,Reporting!$A$2:$L$998,10,0),"")</f>
        <v/>
      </c>
      <c r="K41" s="52" t="str">
        <f>IFERROR(VLOOKUP(Janvier!$A41,Reporting!$A$2:$L$998,11,0),"")</f>
        <v/>
      </c>
      <c r="L41" s="16" t="str">
        <f>IFERROR(VLOOKUP(Janvier!$A41,Reporting!$A$2:$L$998,12,0),"")</f>
        <v/>
      </c>
    </row>
    <row r="42" spans="1:21" x14ac:dyDescent="0.25">
      <c r="A42" s="29" t="str">
        <f>IF(Reporting!A42&gt;=DATE(2019,1,1),IF(Reporting!A42&lt;=DATE(2019,1,31),Reporting!A42,""),"")</f>
        <v/>
      </c>
      <c r="B42" s="71" t="str">
        <f>IFERROR(VLOOKUP(Janvier!$A42,Reporting!$A$2:$L$998,2,0),"")</f>
        <v/>
      </c>
      <c r="C42" s="67" t="str">
        <f>IFERROR(VLOOKUP(Janvier!$A42,Reporting!$A$2:$L$998,3,0),"")</f>
        <v/>
      </c>
      <c r="D42" s="39" t="str">
        <f>IFERROR(VLOOKUP(Janvier!$A42,Reporting!$A$2:$L$998,4,0),"")</f>
        <v/>
      </c>
      <c r="E42" s="40" t="str">
        <f>IFERROR(VLOOKUP(Janvier!$A42,Reporting!$A$2:$L$998,5,0),"")</f>
        <v/>
      </c>
      <c r="F42" s="41" t="str">
        <f>IFERROR(VLOOKUP(Janvier!$A42,Reporting!$A$2:$L$998,6,0),"")</f>
        <v/>
      </c>
      <c r="G42" s="43" t="str">
        <f>IFERROR(VLOOKUP(Janvier!$A42,Reporting!$A$2:$L$998,7,0),"")</f>
        <v/>
      </c>
      <c r="H42" s="10" t="str">
        <f>IFERROR(VLOOKUP(Janvier!$A42,Reporting!$A$2:$L$998,8,0),"")</f>
        <v/>
      </c>
      <c r="I42" s="43" t="str">
        <f>IFERROR(VLOOKUP(Janvier!$A42,Reporting!$A$2:$L$998,9,0),"")</f>
        <v/>
      </c>
      <c r="J42" s="44" t="str">
        <f>IFERROR(VLOOKUP(Janvier!$A42,Reporting!$A$2:$L$998,10,0),"")</f>
        <v/>
      </c>
      <c r="K42" s="53" t="str">
        <f>IFERROR(VLOOKUP(Janvier!$A42,Reporting!$A$2:$L$998,11,0),"")</f>
        <v/>
      </c>
      <c r="L42" s="15" t="str">
        <f>IFERROR(VLOOKUP(Janvier!$A42,Reporting!$A$2:$L$998,12,0),"")</f>
        <v/>
      </c>
    </row>
    <row r="43" spans="1:21" x14ac:dyDescent="0.25">
      <c r="A43" s="29" t="str">
        <f>IF(Reporting!A43&gt;=DATE(2019,1,1),IF(Reporting!A43&lt;=DATE(2019,1,31),Reporting!A43,""),"")</f>
        <v/>
      </c>
      <c r="B43" s="72" t="str">
        <f>IFERROR(VLOOKUP(Janvier!$A43,Reporting!$A$2:$L$998,2,0),"")</f>
        <v/>
      </c>
      <c r="C43" s="68" t="str">
        <f>IFERROR(VLOOKUP(Janvier!$A43,Reporting!$A$2:$L$998,3,0),"")</f>
        <v/>
      </c>
      <c r="D43" s="47" t="str">
        <f>IFERROR(VLOOKUP(Janvier!$A43,Reporting!$A$2:$L$998,4,0),"")</f>
        <v/>
      </c>
      <c r="E43" s="47" t="str">
        <f>IFERROR(VLOOKUP(Janvier!$A43,Reporting!$A$2:$L$998,5,0),"")</f>
        <v/>
      </c>
      <c r="F43" s="48" t="str">
        <f>IFERROR(VLOOKUP(Janvier!$A43,Reporting!$A$2:$L$998,6,0),"")</f>
        <v/>
      </c>
      <c r="G43" s="50" t="str">
        <f>IFERROR(VLOOKUP(Janvier!$A43,Reporting!$A$2:$L$998,7,0),"")</f>
        <v/>
      </c>
      <c r="H43" s="9" t="str">
        <f>IFERROR(VLOOKUP(Janvier!$A43,Reporting!$A$2:$L$998,8,0),"")</f>
        <v/>
      </c>
      <c r="I43" s="50" t="str">
        <f>IFERROR(VLOOKUP(Janvier!$A43,Reporting!$A$2:$L$998,9,0),"")</f>
        <v/>
      </c>
      <c r="J43" s="51" t="str">
        <f>IFERROR(VLOOKUP(Janvier!$A43,Reporting!$A$2:$L$998,10,0),"")</f>
        <v/>
      </c>
      <c r="K43" s="52" t="str">
        <f>IFERROR(VLOOKUP(Janvier!$A43,Reporting!$A$2:$L$998,11,0),"")</f>
        <v/>
      </c>
      <c r="L43" s="16" t="str">
        <f>IFERROR(VLOOKUP(Janvier!$A43,Reporting!$A$2:$L$998,12,0),"")</f>
        <v/>
      </c>
    </row>
    <row r="44" spans="1:21" x14ac:dyDescent="0.25">
      <c r="A44" s="29" t="str">
        <f>IF(Reporting!A44&gt;=DATE(2019,1,1),IF(Reporting!A44&lt;=DATE(2019,1,31),Reporting!A44,""),"")</f>
        <v/>
      </c>
      <c r="B44" s="71" t="str">
        <f>IFERROR(VLOOKUP(Janvier!$A44,Reporting!$A$2:$L$998,2,0),"")</f>
        <v/>
      </c>
      <c r="C44" s="67" t="str">
        <f>IFERROR(VLOOKUP(Janvier!$A44,Reporting!$A$2:$L$998,3,0),"")</f>
        <v/>
      </c>
      <c r="D44" s="39" t="str">
        <f>IFERROR(VLOOKUP(Janvier!$A44,Reporting!$A$2:$L$998,4,0),"")</f>
        <v/>
      </c>
      <c r="E44" s="40" t="str">
        <f>IFERROR(VLOOKUP(Janvier!$A44,Reporting!$A$2:$L$998,5,0),"")</f>
        <v/>
      </c>
      <c r="F44" s="41" t="str">
        <f>IFERROR(VLOOKUP(Janvier!$A44,Reporting!$A$2:$L$998,6,0),"")</f>
        <v/>
      </c>
      <c r="G44" s="43" t="str">
        <f>IFERROR(VLOOKUP(Janvier!$A44,Reporting!$A$2:$L$998,7,0),"")</f>
        <v/>
      </c>
      <c r="H44" s="10" t="str">
        <f>IFERROR(VLOOKUP(Janvier!$A44,Reporting!$A$2:$L$998,8,0),"")</f>
        <v/>
      </c>
      <c r="I44" s="43" t="str">
        <f>IFERROR(VLOOKUP(Janvier!$A44,Reporting!$A$2:$L$998,9,0),"")</f>
        <v/>
      </c>
      <c r="J44" s="44" t="str">
        <f>IFERROR(VLOOKUP(Janvier!$A44,Reporting!$A$2:$L$998,10,0),"")</f>
        <v/>
      </c>
      <c r="K44" s="53" t="str">
        <f>IFERROR(VLOOKUP(Janvier!$A44,Reporting!$A$2:$L$998,11,0),"")</f>
        <v/>
      </c>
      <c r="L44" s="15" t="str">
        <f>IFERROR(VLOOKUP(Janvier!$A44,Reporting!$A$2:$L$998,12,0),"")</f>
        <v/>
      </c>
    </row>
    <row r="45" spans="1:21" x14ac:dyDescent="0.25">
      <c r="A45" s="29" t="str">
        <f>IF(Reporting!A45&gt;=DATE(2019,1,1),IF(Reporting!A45&lt;=DATE(2019,1,31),Reporting!A45,""),"")</f>
        <v/>
      </c>
      <c r="B45" s="72" t="str">
        <f>IFERROR(VLOOKUP(Janvier!$A45,Reporting!$A$2:$L$998,2,0),"")</f>
        <v/>
      </c>
      <c r="C45" s="68" t="str">
        <f>IFERROR(VLOOKUP(Janvier!$A45,Reporting!$A$2:$L$998,3,0),"")</f>
        <v/>
      </c>
      <c r="D45" s="47" t="str">
        <f>IFERROR(VLOOKUP(Janvier!$A45,Reporting!$A$2:$L$998,4,0),"")</f>
        <v/>
      </c>
      <c r="E45" s="47" t="str">
        <f>IFERROR(VLOOKUP(Janvier!$A45,Reporting!$A$2:$L$998,5,0),"")</f>
        <v/>
      </c>
      <c r="F45" s="48" t="str">
        <f>IFERROR(VLOOKUP(Janvier!$A45,Reporting!$A$2:$L$998,6,0),"")</f>
        <v/>
      </c>
      <c r="G45" s="50" t="str">
        <f>IFERROR(VLOOKUP(Janvier!$A45,Reporting!$A$2:$L$998,7,0),"")</f>
        <v/>
      </c>
      <c r="H45" s="9" t="str">
        <f>IFERROR(VLOOKUP(Janvier!$A45,Reporting!$A$2:$L$998,8,0),"")</f>
        <v/>
      </c>
      <c r="I45" s="50" t="str">
        <f>IFERROR(VLOOKUP(Janvier!$A45,Reporting!$A$2:$L$998,9,0),"")</f>
        <v/>
      </c>
      <c r="J45" s="51" t="str">
        <f>IFERROR(VLOOKUP(Janvier!$A45,Reporting!$A$2:$L$998,10,0),"")</f>
        <v/>
      </c>
      <c r="K45" s="52" t="str">
        <f>IFERROR(VLOOKUP(Janvier!$A45,Reporting!$A$2:$L$998,11,0),"")</f>
        <v/>
      </c>
      <c r="L45" s="16" t="str">
        <f>IFERROR(VLOOKUP(Janvier!$A45,Reporting!$A$2:$L$998,12,0),"")</f>
        <v/>
      </c>
    </row>
    <row r="46" spans="1:21" x14ac:dyDescent="0.25">
      <c r="A46" s="29" t="str">
        <f>IF(Reporting!A46&gt;=DATE(2019,1,1),IF(Reporting!A46&lt;=DATE(2019,1,31),Reporting!A46,""),"")</f>
        <v/>
      </c>
      <c r="B46" s="71" t="str">
        <f>IFERROR(VLOOKUP(Janvier!$A46,Reporting!$A$2:$L$998,2,0),"")</f>
        <v/>
      </c>
      <c r="C46" s="67" t="str">
        <f>IFERROR(VLOOKUP(Janvier!$A46,Reporting!$A$2:$L$998,3,0),"")</f>
        <v/>
      </c>
      <c r="D46" s="39" t="str">
        <f>IFERROR(VLOOKUP(Janvier!$A46,Reporting!$A$2:$L$998,4,0),"")</f>
        <v/>
      </c>
      <c r="E46" s="40" t="str">
        <f>IFERROR(VLOOKUP(Janvier!$A46,Reporting!$A$2:$L$998,5,0),"")</f>
        <v/>
      </c>
      <c r="F46" s="41" t="str">
        <f>IFERROR(VLOOKUP(Janvier!$A46,Reporting!$A$2:$L$998,6,0),"")</f>
        <v/>
      </c>
      <c r="G46" s="43" t="str">
        <f>IFERROR(VLOOKUP(Janvier!$A46,Reporting!$A$2:$L$998,7,0),"")</f>
        <v/>
      </c>
      <c r="H46" s="10" t="str">
        <f>IFERROR(VLOOKUP(Janvier!$A46,Reporting!$A$2:$L$998,8,0),"")</f>
        <v/>
      </c>
      <c r="I46" s="43" t="str">
        <f>IFERROR(VLOOKUP(Janvier!$A46,Reporting!$A$2:$L$998,9,0),"")</f>
        <v/>
      </c>
      <c r="J46" s="44" t="str">
        <f>IFERROR(VLOOKUP(Janvier!$A46,Reporting!$A$2:$L$998,10,0),"")</f>
        <v/>
      </c>
      <c r="K46" s="53" t="str">
        <f>IFERROR(VLOOKUP(Janvier!$A46,Reporting!$A$2:$L$998,11,0),"")</f>
        <v/>
      </c>
      <c r="L46" s="15" t="str">
        <f>IFERROR(VLOOKUP(Janvier!$A46,Reporting!$A$2:$L$998,12,0),"")</f>
        <v/>
      </c>
    </row>
    <row r="47" spans="1:21" x14ac:dyDescent="0.25">
      <c r="A47" s="29" t="str">
        <f>IF(Reporting!A47&gt;=DATE(2019,1,1),IF(Reporting!A47&lt;=DATE(2019,1,31),Reporting!A47,""),"")</f>
        <v/>
      </c>
      <c r="B47" s="72" t="str">
        <f>IFERROR(VLOOKUP(Janvier!$A47,Reporting!$A$2:$L$998,2,0),"")</f>
        <v/>
      </c>
      <c r="C47" s="68" t="str">
        <f>IFERROR(VLOOKUP(Janvier!$A47,Reporting!$A$2:$L$998,3,0),"")</f>
        <v/>
      </c>
      <c r="D47" s="47" t="str">
        <f>IFERROR(VLOOKUP(Janvier!$A47,Reporting!$A$2:$L$998,4,0),"")</f>
        <v/>
      </c>
      <c r="E47" s="47" t="str">
        <f>IFERROR(VLOOKUP(Janvier!$A47,Reporting!$A$2:$L$998,5,0),"")</f>
        <v/>
      </c>
      <c r="F47" s="48" t="str">
        <f>IFERROR(VLOOKUP(Janvier!$A47,Reporting!$A$2:$L$998,6,0),"")</f>
        <v/>
      </c>
      <c r="G47" s="50" t="str">
        <f>IFERROR(VLOOKUP(Janvier!$A47,Reporting!$A$2:$L$998,7,0),"")</f>
        <v/>
      </c>
      <c r="H47" s="9" t="str">
        <f>IFERROR(VLOOKUP(Janvier!$A47,Reporting!$A$2:$L$998,8,0),"")</f>
        <v/>
      </c>
      <c r="I47" s="50" t="str">
        <f>IFERROR(VLOOKUP(Janvier!$A47,Reporting!$A$2:$L$998,9,0),"")</f>
        <v/>
      </c>
      <c r="J47" s="51" t="str">
        <f>IFERROR(VLOOKUP(Janvier!$A47,Reporting!$A$2:$L$998,10,0),"")</f>
        <v/>
      </c>
      <c r="K47" s="52" t="str">
        <f>IFERROR(VLOOKUP(Janvier!$A47,Reporting!$A$2:$L$998,11,0),"")</f>
        <v/>
      </c>
      <c r="L47" s="16" t="str">
        <f>IFERROR(VLOOKUP(Janvier!$A47,Reporting!$A$2:$L$998,12,0),"")</f>
        <v/>
      </c>
    </row>
    <row r="48" spans="1:21" x14ac:dyDescent="0.25">
      <c r="A48" s="29" t="str">
        <f>IF(Reporting!A48&gt;=DATE(2019,1,1),IF(Reporting!A48&lt;=DATE(2019,1,31),Reporting!A48,""),"")</f>
        <v/>
      </c>
      <c r="B48" s="71" t="str">
        <f>IFERROR(VLOOKUP(Janvier!$A48,Reporting!$A$2:$L$998,2,0),"")</f>
        <v/>
      </c>
      <c r="C48" s="67" t="str">
        <f>IFERROR(VLOOKUP(Janvier!$A48,Reporting!$A$2:$L$998,3,0),"")</f>
        <v/>
      </c>
      <c r="D48" s="39" t="str">
        <f>IFERROR(VLOOKUP(Janvier!$A48,Reporting!$A$2:$L$998,4,0),"")</f>
        <v/>
      </c>
      <c r="E48" s="40" t="str">
        <f>IFERROR(VLOOKUP(Janvier!$A48,Reporting!$A$2:$L$998,5,0),"")</f>
        <v/>
      </c>
      <c r="F48" s="41" t="str">
        <f>IFERROR(VLOOKUP(Janvier!$A48,Reporting!$A$2:$L$998,6,0),"")</f>
        <v/>
      </c>
      <c r="G48" s="43" t="str">
        <f>IFERROR(VLOOKUP(Janvier!$A48,Reporting!$A$2:$L$998,7,0),"")</f>
        <v/>
      </c>
      <c r="H48" s="10" t="str">
        <f>IFERROR(VLOOKUP(Janvier!$A48,Reporting!$A$2:$L$998,8,0),"")</f>
        <v/>
      </c>
      <c r="I48" s="43" t="str">
        <f>IFERROR(VLOOKUP(Janvier!$A48,Reporting!$A$2:$L$998,9,0),"")</f>
        <v/>
      </c>
      <c r="J48" s="44" t="str">
        <f>IFERROR(VLOOKUP(Janvier!$A48,Reporting!$A$2:$L$998,10,0),"")</f>
        <v/>
      </c>
      <c r="K48" s="53" t="str">
        <f>IFERROR(VLOOKUP(Janvier!$A48,Reporting!$A$2:$L$998,11,0),"")</f>
        <v/>
      </c>
      <c r="L48" s="15" t="str">
        <f>IFERROR(VLOOKUP(Janvier!$A48,Reporting!$A$2:$L$998,12,0),"")</f>
        <v/>
      </c>
    </row>
    <row r="49" spans="1:12" x14ac:dyDescent="0.25">
      <c r="A49" s="29" t="str">
        <f>IF(Reporting!A49&gt;=DATE(2019,1,1),IF(Reporting!A49&lt;=DATE(2019,1,31),Reporting!A49,""),"")</f>
        <v/>
      </c>
      <c r="B49" s="72" t="str">
        <f>IFERROR(VLOOKUP(Janvier!$A49,Reporting!$A$2:$L$998,2,0),"")</f>
        <v/>
      </c>
      <c r="C49" s="68" t="str">
        <f>IFERROR(VLOOKUP(Janvier!$A49,Reporting!$A$2:$L$998,3,0),"")</f>
        <v/>
      </c>
      <c r="D49" s="47" t="str">
        <f>IFERROR(VLOOKUP(Janvier!$A49,Reporting!$A$2:$L$998,4,0),"")</f>
        <v/>
      </c>
      <c r="E49" s="47" t="str">
        <f>IFERROR(VLOOKUP(Janvier!$A49,Reporting!$A$2:$L$998,5,0),"")</f>
        <v/>
      </c>
      <c r="F49" s="48" t="str">
        <f>IFERROR(VLOOKUP(Janvier!$A49,Reporting!$A$2:$L$998,6,0),"")</f>
        <v/>
      </c>
      <c r="G49" s="50" t="str">
        <f>IFERROR(VLOOKUP(Janvier!$A49,Reporting!$A$2:$L$998,7,0),"")</f>
        <v/>
      </c>
      <c r="H49" s="9" t="str">
        <f>IFERROR(VLOOKUP(Janvier!$A49,Reporting!$A$2:$L$998,8,0),"")</f>
        <v/>
      </c>
      <c r="I49" s="50" t="str">
        <f>IFERROR(VLOOKUP(Janvier!$A49,Reporting!$A$2:$L$998,9,0),"")</f>
        <v/>
      </c>
      <c r="J49" s="51" t="str">
        <f>IFERROR(VLOOKUP(Janvier!$A49,Reporting!$A$2:$L$998,10,0),"")</f>
        <v/>
      </c>
      <c r="K49" s="52" t="str">
        <f>IFERROR(VLOOKUP(Janvier!$A49,Reporting!$A$2:$L$998,11,0),"")</f>
        <v/>
      </c>
      <c r="L49" s="16" t="str">
        <f>IFERROR(VLOOKUP(Janvier!$A49,Reporting!$A$2:$L$998,12,0),"")</f>
        <v/>
      </c>
    </row>
    <row r="50" spans="1:12" x14ac:dyDescent="0.25">
      <c r="A50" s="29" t="str">
        <f>IF(Reporting!A50&gt;=DATE(2019,1,1),IF(Reporting!A50&lt;=DATE(2019,1,31),Reporting!A50,""),"")</f>
        <v/>
      </c>
      <c r="B50" s="71" t="str">
        <f>IFERROR(VLOOKUP(Janvier!$A50,Reporting!$A$2:$L$998,2,0),"")</f>
        <v/>
      </c>
      <c r="C50" s="67" t="str">
        <f>IFERROR(VLOOKUP(Janvier!$A50,Reporting!$A$2:$L$998,3,0),"")</f>
        <v/>
      </c>
      <c r="D50" s="39" t="str">
        <f>IFERROR(VLOOKUP(Janvier!$A50,Reporting!$A$2:$L$998,4,0),"")</f>
        <v/>
      </c>
      <c r="E50" s="40" t="str">
        <f>IFERROR(VLOOKUP(Janvier!$A50,Reporting!$A$2:$L$998,5,0),"")</f>
        <v/>
      </c>
      <c r="F50" s="41" t="str">
        <f>IFERROR(VLOOKUP(Janvier!$A50,Reporting!$A$2:$L$998,6,0),"")</f>
        <v/>
      </c>
      <c r="G50" s="43" t="str">
        <f>IFERROR(VLOOKUP(Janvier!$A50,Reporting!$A$2:$L$998,7,0),"")</f>
        <v/>
      </c>
      <c r="H50" s="10" t="str">
        <f>IFERROR(VLOOKUP(Janvier!$A50,Reporting!$A$2:$L$998,8,0),"")</f>
        <v/>
      </c>
      <c r="I50" s="43" t="str">
        <f>IFERROR(VLOOKUP(Janvier!$A50,Reporting!$A$2:$L$998,9,0),"")</f>
        <v/>
      </c>
      <c r="J50" s="44" t="str">
        <f>IFERROR(VLOOKUP(Janvier!$A50,Reporting!$A$2:$L$998,10,0),"")</f>
        <v/>
      </c>
      <c r="K50" s="53" t="str">
        <f>IFERROR(VLOOKUP(Janvier!$A50,Reporting!$A$2:$L$998,11,0),"")</f>
        <v/>
      </c>
      <c r="L50" s="15" t="str">
        <f>IFERROR(VLOOKUP(Janvier!$A50,Reporting!$A$2:$L$998,12,0),"")</f>
        <v/>
      </c>
    </row>
    <row r="51" spans="1:12" x14ac:dyDescent="0.25">
      <c r="A51" s="29" t="str">
        <f>IF(Reporting!A51&gt;=DATE(2019,1,1),IF(Reporting!A51&lt;=DATE(2019,1,31),Reporting!A51,""),"")</f>
        <v/>
      </c>
      <c r="B51" s="72" t="str">
        <f>IFERROR(VLOOKUP(Janvier!$A51,Reporting!$A$2:$L$998,2,0),"")</f>
        <v/>
      </c>
      <c r="C51" s="68" t="str">
        <f>IFERROR(VLOOKUP(Janvier!$A51,Reporting!$A$2:$L$998,3,0),"")</f>
        <v/>
      </c>
      <c r="D51" s="47" t="str">
        <f>IFERROR(VLOOKUP(Janvier!$A51,Reporting!$A$2:$L$998,4,0),"")</f>
        <v/>
      </c>
      <c r="E51" s="47" t="str">
        <f>IFERROR(VLOOKUP(Janvier!$A51,Reporting!$A$2:$L$998,5,0),"")</f>
        <v/>
      </c>
      <c r="F51" s="48" t="str">
        <f>IFERROR(VLOOKUP(Janvier!$A51,Reporting!$A$2:$L$998,6,0),"")</f>
        <v/>
      </c>
      <c r="G51" s="50" t="str">
        <f>IFERROR(VLOOKUP(Janvier!$A51,Reporting!$A$2:$L$998,7,0),"")</f>
        <v/>
      </c>
      <c r="H51" s="9" t="str">
        <f>IFERROR(VLOOKUP(Janvier!$A51,Reporting!$A$2:$L$998,8,0),"")</f>
        <v/>
      </c>
      <c r="I51" s="50" t="str">
        <f>IFERROR(VLOOKUP(Janvier!$A51,Reporting!$A$2:$L$998,9,0),"")</f>
        <v/>
      </c>
      <c r="J51" s="51" t="str">
        <f>IFERROR(VLOOKUP(Janvier!$A51,Reporting!$A$2:$L$998,10,0),"")</f>
        <v/>
      </c>
      <c r="K51" s="52" t="str">
        <f>IFERROR(VLOOKUP(Janvier!$A51,Reporting!$A$2:$L$998,11,0),"")</f>
        <v/>
      </c>
      <c r="L51" s="16" t="str">
        <f>IFERROR(VLOOKUP(Janvier!$A51,Reporting!$A$2:$L$998,12,0),"")</f>
        <v/>
      </c>
    </row>
    <row r="52" spans="1:12" x14ac:dyDescent="0.25">
      <c r="A52" s="29" t="str">
        <f>IF(Reporting!A52&gt;=DATE(2019,1,1),IF(Reporting!A52&lt;=DATE(2019,1,31),Reporting!A52,""),"")</f>
        <v/>
      </c>
      <c r="B52" s="71" t="str">
        <f>IFERROR(VLOOKUP(Janvier!$A52,Reporting!$A$2:$L$998,2,0),"")</f>
        <v/>
      </c>
      <c r="C52" s="67" t="str">
        <f>IFERROR(VLOOKUP(Janvier!$A52,Reporting!$A$2:$L$998,3,0),"")</f>
        <v/>
      </c>
      <c r="D52" s="39" t="str">
        <f>IFERROR(VLOOKUP(Janvier!$A52,Reporting!$A$2:$L$998,4,0),"")</f>
        <v/>
      </c>
      <c r="E52" s="40" t="str">
        <f>IFERROR(VLOOKUP(Janvier!$A52,Reporting!$A$2:$L$998,5,0),"")</f>
        <v/>
      </c>
      <c r="F52" s="41" t="str">
        <f>IFERROR(VLOOKUP(Janvier!$A52,Reporting!$A$2:$L$998,6,0),"")</f>
        <v/>
      </c>
      <c r="G52" s="43" t="str">
        <f>IFERROR(VLOOKUP(Janvier!$A52,Reporting!$A$2:$L$998,7,0),"")</f>
        <v/>
      </c>
      <c r="H52" s="10" t="str">
        <f>IFERROR(VLOOKUP(Janvier!$A52,Reporting!$A$2:$L$998,8,0),"")</f>
        <v/>
      </c>
      <c r="I52" s="43" t="str">
        <f>IFERROR(VLOOKUP(Janvier!$A52,Reporting!$A$2:$L$998,9,0),"")</f>
        <v/>
      </c>
      <c r="J52" s="44" t="str">
        <f>IFERROR(VLOOKUP(Janvier!$A52,Reporting!$A$2:$L$998,10,0),"")</f>
        <v/>
      </c>
      <c r="K52" s="53" t="str">
        <f>IFERROR(VLOOKUP(Janvier!$A52,Reporting!$A$2:$L$998,11,0),"")</f>
        <v/>
      </c>
      <c r="L52" s="15" t="str">
        <f>IFERROR(VLOOKUP(Janvier!$A52,Reporting!$A$2:$L$998,12,0),"")</f>
        <v/>
      </c>
    </row>
    <row r="53" spans="1:12" x14ac:dyDescent="0.25">
      <c r="A53" s="29" t="str">
        <f>IF(Reporting!A53&gt;=DATE(2019,1,1),IF(Reporting!A53&lt;=DATE(2019,1,31),Reporting!A53,""),"")</f>
        <v/>
      </c>
      <c r="B53" s="72" t="str">
        <f>IFERROR(VLOOKUP(Janvier!$A53,Reporting!$A$2:$L$998,2,0),"")</f>
        <v/>
      </c>
      <c r="C53" s="68" t="str">
        <f>IFERROR(VLOOKUP(Janvier!$A53,Reporting!$A$2:$L$998,3,0),"")</f>
        <v/>
      </c>
      <c r="D53" s="47" t="str">
        <f>IFERROR(VLOOKUP(Janvier!$A53,Reporting!$A$2:$L$998,4,0),"")</f>
        <v/>
      </c>
      <c r="E53" s="47" t="str">
        <f>IFERROR(VLOOKUP(Janvier!$A53,Reporting!$A$2:$L$998,5,0),"")</f>
        <v/>
      </c>
      <c r="F53" s="48" t="str">
        <f>IFERROR(VLOOKUP(Janvier!$A53,Reporting!$A$2:$L$998,6,0),"")</f>
        <v/>
      </c>
      <c r="G53" s="50" t="str">
        <f>IFERROR(VLOOKUP(Janvier!$A53,Reporting!$A$2:$L$998,7,0),"")</f>
        <v/>
      </c>
      <c r="H53" s="9" t="str">
        <f>IFERROR(VLOOKUP(Janvier!$A53,Reporting!$A$2:$L$998,8,0),"")</f>
        <v/>
      </c>
      <c r="I53" s="50" t="str">
        <f>IFERROR(VLOOKUP(Janvier!$A53,Reporting!$A$2:$L$998,9,0),"")</f>
        <v/>
      </c>
      <c r="J53" s="51" t="str">
        <f>IFERROR(VLOOKUP(Janvier!$A53,Reporting!$A$2:$L$998,10,0),"")</f>
        <v/>
      </c>
      <c r="K53" s="52" t="str">
        <f>IFERROR(VLOOKUP(Janvier!$A53,Reporting!$A$2:$L$998,11,0),"")</f>
        <v/>
      </c>
      <c r="L53" s="16" t="str">
        <f>IFERROR(VLOOKUP(Janvier!$A53,Reporting!$A$2:$L$998,12,0),"")</f>
        <v/>
      </c>
    </row>
    <row r="54" spans="1:12" x14ac:dyDescent="0.25">
      <c r="A54" s="29" t="str">
        <f>IF(Reporting!A54&gt;=DATE(2019,1,1),IF(Reporting!A54&lt;=DATE(2019,1,31),Reporting!A54,""),"")</f>
        <v/>
      </c>
      <c r="B54" s="71" t="str">
        <f>IFERROR(VLOOKUP(Janvier!$A54,Reporting!$A$2:$L$998,2,0),"")</f>
        <v/>
      </c>
      <c r="C54" s="67" t="str">
        <f>IFERROR(VLOOKUP(Janvier!$A54,Reporting!$A$2:$L$998,3,0),"")</f>
        <v/>
      </c>
      <c r="D54" s="39" t="str">
        <f>IFERROR(VLOOKUP(Janvier!$A54,Reporting!$A$2:$L$998,4,0),"")</f>
        <v/>
      </c>
      <c r="E54" s="40" t="str">
        <f>IFERROR(VLOOKUP(Janvier!$A54,Reporting!$A$2:$L$998,5,0),"")</f>
        <v/>
      </c>
      <c r="F54" s="41" t="str">
        <f>IFERROR(VLOOKUP(Janvier!$A54,Reporting!$A$2:$L$998,6,0),"")</f>
        <v/>
      </c>
      <c r="G54" s="43" t="str">
        <f>IFERROR(VLOOKUP(Janvier!$A54,Reporting!$A$2:$L$998,7,0),"")</f>
        <v/>
      </c>
      <c r="H54" s="10" t="str">
        <f>IFERROR(VLOOKUP(Janvier!$A54,Reporting!$A$2:$L$998,8,0),"")</f>
        <v/>
      </c>
      <c r="I54" s="43" t="str">
        <f>IFERROR(VLOOKUP(Janvier!$A54,Reporting!$A$2:$L$998,9,0),"")</f>
        <v/>
      </c>
      <c r="J54" s="44" t="str">
        <f>IFERROR(VLOOKUP(Janvier!$A54,Reporting!$A$2:$L$998,10,0),"")</f>
        <v/>
      </c>
      <c r="K54" s="53" t="str">
        <f>IFERROR(VLOOKUP(Janvier!$A54,Reporting!$A$2:$L$998,11,0),"")</f>
        <v/>
      </c>
      <c r="L54" s="15" t="str">
        <f>IFERROR(VLOOKUP(Janvier!$A54,Reporting!$A$2:$L$998,12,0),"")</f>
        <v/>
      </c>
    </row>
    <row r="55" spans="1:12" x14ac:dyDescent="0.25">
      <c r="A55" s="29" t="str">
        <f>IF(Reporting!A55&gt;=DATE(2019,1,1),IF(Reporting!A55&lt;=DATE(2019,1,31),Reporting!A55,""),"")</f>
        <v/>
      </c>
      <c r="B55" s="72" t="str">
        <f>IFERROR(VLOOKUP(Janvier!$A55,Reporting!$A$2:$L$998,2,0),"")</f>
        <v/>
      </c>
      <c r="C55" s="68" t="str">
        <f>IFERROR(VLOOKUP(Janvier!$A55,Reporting!$A$2:$L$998,3,0),"")</f>
        <v/>
      </c>
      <c r="D55" s="47" t="str">
        <f>IFERROR(VLOOKUP(Janvier!$A55,Reporting!$A$2:$L$998,4,0),"")</f>
        <v/>
      </c>
      <c r="E55" s="47" t="str">
        <f>IFERROR(VLOOKUP(Janvier!$A55,Reporting!$A$2:$L$998,5,0),"")</f>
        <v/>
      </c>
      <c r="F55" s="48" t="str">
        <f>IFERROR(VLOOKUP(Janvier!$A55,Reporting!$A$2:$L$998,6,0),"")</f>
        <v/>
      </c>
      <c r="G55" s="50" t="str">
        <f>IFERROR(VLOOKUP(Janvier!$A55,Reporting!$A$2:$L$998,7,0),"")</f>
        <v/>
      </c>
      <c r="H55" s="9" t="str">
        <f>IFERROR(VLOOKUP(Janvier!$A55,Reporting!$A$2:$L$998,8,0),"")</f>
        <v/>
      </c>
      <c r="I55" s="50" t="str">
        <f>IFERROR(VLOOKUP(Janvier!$A55,Reporting!$A$2:$L$998,9,0),"")</f>
        <v/>
      </c>
      <c r="J55" s="51" t="str">
        <f>IFERROR(VLOOKUP(Janvier!$A55,Reporting!$A$2:$L$998,10,0),"")</f>
        <v/>
      </c>
      <c r="K55" s="52" t="str">
        <f>IFERROR(VLOOKUP(Janvier!$A55,Reporting!$A$2:$L$998,11,0),"")</f>
        <v/>
      </c>
      <c r="L55" s="16" t="str">
        <f>IFERROR(VLOOKUP(Janvier!$A55,Reporting!$A$2:$L$998,12,0),"")</f>
        <v/>
      </c>
    </row>
    <row r="56" spans="1:12" x14ac:dyDescent="0.25">
      <c r="A56" s="29" t="str">
        <f>IF(Reporting!A56&gt;=DATE(2019,1,1),IF(Reporting!A56&lt;=DATE(2019,1,31),Reporting!A56,""),"")</f>
        <v/>
      </c>
      <c r="B56" s="71" t="str">
        <f>IFERROR(VLOOKUP(Janvier!$A56,Reporting!$A$2:$L$998,2,0),"")</f>
        <v/>
      </c>
      <c r="C56" s="67" t="str">
        <f>IFERROR(VLOOKUP(Janvier!$A56,Reporting!$A$2:$L$998,3,0),"")</f>
        <v/>
      </c>
      <c r="D56" s="39" t="str">
        <f>IFERROR(VLOOKUP(Janvier!$A56,Reporting!$A$2:$L$998,4,0),"")</f>
        <v/>
      </c>
      <c r="E56" s="40" t="str">
        <f>IFERROR(VLOOKUP(Janvier!$A56,Reporting!$A$2:$L$998,5,0),"")</f>
        <v/>
      </c>
      <c r="F56" s="41" t="str">
        <f>IFERROR(VLOOKUP(Janvier!$A56,Reporting!$A$2:$L$998,6,0),"")</f>
        <v/>
      </c>
      <c r="G56" s="43" t="str">
        <f>IFERROR(VLOOKUP(Janvier!$A56,Reporting!$A$2:$L$998,7,0),"")</f>
        <v/>
      </c>
      <c r="H56" s="10" t="str">
        <f>IFERROR(VLOOKUP(Janvier!$A56,Reporting!$A$2:$L$998,8,0),"")</f>
        <v/>
      </c>
      <c r="I56" s="43" t="str">
        <f>IFERROR(VLOOKUP(Janvier!$A56,Reporting!$A$2:$L$998,9,0),"")</f>
        <v/>
      </c>
      <c r="J56" s="44" t="str">
        <f>IFERROR(VLOOKUP(Janvier!$A56,Reporting!$A$2:$L$998,10,0),"")</f>
        <v/>
      </c>
      <c r="K56" s="53" t="str">
        <f>IFERROR(VLOOKUP(Janvier!$A56,Reporting!$A$2:$L$998,11,0),"")</f>
        <v/>
      </c>
      <c r="L56" s="15" t="str">
        <f>IFERROR(VLOOKUP(Janvier!$A56,Reporting!$A$2:$L$998,12,0),"")</f>
        <v/>
      </c>
    </row>
    <row r="57" spans="1:12" x14ac:dyDescent="0.25">
      <c r="A57" s="29" t="str">
        <f>IF(Reporting!A57&gt;=DATE(2019,1,1),IF(Reporting!A57&lt;=DATE(2019,1,31),Reporting!A57,""),"")</f>
        <v/>
      </c>
      <c r="B57" s="72" t="str">
        <f>IFERROR(VLOOKUP(Janvier!$A57,Reporting!$A$2:$L$998,2,0),"")</f>
        <v/>
      </c>
      <c r="C57" s="68" t="str">
        <f>IFERROR(VLOOKUP(Janvier!$A57,Reporting!$A$2:$L$998,3,0),"")</f>
        <v/>
      </c>
      <c r="D57" s="47" t="str">
        <f>IFERROR(VLOOKUP(Janvier!$A57,Reporting!$A$2:$L$998,4,0),"")</f>
        <v/>
      </c>
      <c r="E57" s="47" t="str">
        <f>IFERROR(VLOOKUP(Janvier!$A57,Reporting!$A$2:$L$998,5,0),"")</f>
        <v/>
      </c>
      <c r="F57" s="48" t="str">
        <f>IFERROR(VLOOKUP(Janvier!$A57,Reporting!$A$2:$L$998,6,0),"")</f>
        <v/>
      </c>
      <c r="G57" s="50" t="str">
        <f>IFERROR(VLOOKUP(Janvier!$A57,Reporting!$A$2:$L$998,7,0),"")</f>
        <v/>
      </c>
      <c r="H57" s="9" t="str">
        <f>IFERROR(VLOOKUP(Janvier!$A57,Reporting!$A$2:$L$998,8,0),"")</f>
        <v/>
      </c>
      <c r="I57" s="50" t="str">
        <f>IFERROR(VLOOKUP(Janvier!$A57,Reporting!$A$2:$L$998,9,0),"")</f>
        <v/>
      </c>
      <c r="J57" s="51" t="str">
        <f>IFERROR(VLOOKUP(Janvier!$A57,Reporting!$A$2:$L$998,10,0),"")</f>
        <v/>
      </c>
      <c r="K57" s="52" t="str">
        <f>IFERROR(VLOOKUP(Janvier!$A57,Reporting!$A$2:$L$998,11,0),"")</f>
        <v/>
      </c>
      <c r="L57" s="16" t="str">
        <f>IFERROR(VLOOKUP(Janvier!$A57,Reporting!$A$2:$L$998,12,0),"")</f>
        <v/>
      </c>
    </row>
    <row r="58" spans="1:12" x14ac:dyDescent="0.25">
      <c r="A58" s="29" t="str">
        <f>IF(Reporting!A58&gt;=DATE(2019,1,1),IF(Reporting!A58&lt;=DATE(2019,1,31),Reporting!A58,""),"")</f>
        <v/>
      </c>
      <c r="B58" s="71" t="str">
        <f>IFERROR(VLOOKUP(Janvier!$A58,Reporting!$A$2:$L$998,2,0),"")</f>
        <v/>
      </c>
      <c r="C58" s="67" t="str">
        <f>IFERROR(VLOOKUP(Janvier!$A58,Reporting!$A$2:$L$998,3,0),"")</f>
        <v/>
      </c>
      <c r="D58" s="39" t="str">
        <f>IFERROR(VLOOKUP(Janvier!$A58,Reporting!$A$2:$L$998,4,0),"")</f>
        <v/>
      </c>
      <c r="E58" s="40" t="str">
        <f>IFERROR(VLOOKUP(Janvier!$A58,Reporting!$A$2:$L$998,5,0),"")</f>
        <v/>
      </c>
      <c r="F58" s="41" t="str">
        <f>IFERROR(VLOOKUP(Janvier!$A58,Reporting!$A$2:$L$998,6,0),"")</f>
        <v/>
      </c>
      <c r="G58" s="43" t="str">
        <f>IFERROR(VLOOKUP(Janvier!$A58,Reporting!$A$2:$L$998,7,0),"")</f>
        <v/>
      </c>
      <c r="H58" s="10" t="str">
        <f>IFERROR(VLOOKUP(Janvier!$A58,Reporting!$A$2:$L$998,8,0),"")</f>
        <v/>
      </c>
      <c r="I58" s="43" t="str">
        <f>IFERROR(VLOOKUP(Janvier!$A58,Reporting!$A$2:$L$998,9,0),"")</f>
        <v/>
      </c>
      <c r="J58" s="44" t="str">
        <f>IFERROR(VLOOKUP(Janvier!$A58,Reporting!$A$2:$L$998,10,0),"")</f>
        <v/>
      </c>
      <c r="K58" s="53" t="str">
        <f>IFERROR(VLOOKUP(Janvier!$A58,Reporting!$A$2:$L$998,11,0),"")</f>
        <v/>
      </c>
      <c r="L58" s="15" t="str">
        <f>IFERROR(VLOOKUP(Janvier!$A58,Reporting!$A$2:$L$998,12,0),"")</f>
        <v/>
      </c>
    </row>
    <row r="59" spans="1:12" x14ac:dyDescent="0.25">
      <c r="A59" s="29" t="str">
        <f>IF(Reporting!A59&gt;=DATE(2019,1,1),IF(Reporting!A59&lt;=DATE(2019,1,31),Reporting!A59,""),"")</f>
        <v/>
      </c>
      <c r="B59" s="72" t="str">
        <f>IFERROR(VLOOKUP(Janvier!$A59,Reporting!$A$2:$L$998,2,0),"")</f>
        <v/>
      </c>
      <c r="C59" s="68" t="str">
        <f>IFERROR(VLOOKUP(Janvier!$A59,Reporting!$A$2:$L$998,3,0),"")</f>
        <v/>
      </c>
      <c r="D59" s="47" t="str">
        <f>IFERROR(VLOOKUP(Janvier!$A59,Reporting!$A$2:$L$998,4,0),"")</f>
        <v/>
      </c>
      <c r="E59" s="47" t="str">
        <f>IFERROR(VLOOKUP(Janvier!$A59,Reporting!$A$2:$L$998,5,0),"")</f>
        <v/>
      </c>
      <c r="F59" s="48" t="str">
        <f>IFERROR(VLOOKUP(Janvier!$A59,Reporting!$A$2:$L$998,6,0),"")</f>
        <v/>
      </c>
      <c r="G59" s="50" t="str">
        <f>IFERROR(VLOOKUP(Janvier!$A59,Reporting!$A$2:$L$998,7,0),"")</f>
        <v/>
      </c>
      <c r="H59" s="9" t="str">
        <f>IFERROR(VLOOKUP(Janvier!$A59,Reporting!$A$2:$L$998,8,0),"")</f>
        <v/>
      </c>
      <c r="I59" s="50" t="str">
        <f>IFERROR(VLOOKUP(Janvier!$A59,Reporting!$A$2:$L$998,9,0),"")</f>
        <v/>
      </c>
      <c r="J59" s="51" t="str">
        <f>IFERROR(VLOOKUP(Janvier!$A59,Reporting!$A$2:$L$998,10,0),"")</f>
        <v/>
      </c>
      <c r="K59" s="52" t="str">
        <f>IFERROR(VLOOKUP(Janvier!$A59,Reporting!$A$2:$L$998,11,0),"")</f>
        <v/>
      </c>
      <c r="L59" s="16" t="str">
        <f>IFERROR(VLOOKUP(Janvier!$A59,Reporting!$A$2:$L$998,12,0),"")</f>
        <v/>
      </c>
    </row>
    <row r="60" spans="1:12" x14ac:dyDescent="0.25">
      <c r="A60" s="29" t="str">
        <f>IF(Reporting!A60&gt;=DATE(2019,1,1),IF(Reporting!A60&lt;=DATE(2019,1,31),Reporting!A60,""),"")</f>
        <v/>
      </c>
      <c r="B60" s="71" t="str">
        <f>IFERROR(VLOOKUP(Janvier!$A60,Reporting!$A$2:$L$998,2,0),"")</f>
        <v/>
      </c>
      <c r="C60" s="67" t="str">
        <f>IFERROR(VLOOKUP(Janvier!$A60,Reporting!$A$2:$L$998,3,0),"")</f>
        <v/>
      </c>
      <c r="D60" s="39" t="str">
        <f>IFERROR(VLOOKUP(Janvier!$A60,Reporting!$A$2:$L$998,4,0),"")</f>
        <v/>
      </c>
      <c r="E60" s="40" t="str">
        <f>IFERROR(VLOOKUP(Janvier!$A60,Reporting!$A$2:$L$998,5,0),"")</f>
        <v/>
      </c>
      <c r="F60" s="41" t="str">
        <f>IFERROR(VLOOKUP(Janvier!$A60,Reporting!$A$2:$L$998,6,0),"")</f>
        <v/>
      </c>
      <c r="G60" s="43" t="str">
        <f>IFERROR(VLOOKUP(Janvier!$A60,Reporting!$A$2:$L$998,7,0),"")</f>
        <v/>
      </c>
      <c r="H60" s="10" t="str">
        <f>IFERROR(VLOOKUP(Janvier!$A60,Reporting!$A$2:$L$998,8,0),"")</f>
        <v/>
      </c>
      <c r="I60" s="43" t="str">
        <f>IFERROR(VLOOKUP(Janvier!$A60,Reporting!$A$2:$L$998,9,0),"")</f>
        <v/>
      </c>
      <c r="J60" s="44" t="str">
        <f>IFERROR(VLOOKUP(Janvier!$A60,Reporting!$A$2:$L$998,10,0),"")</f>
        <v/>
      </c>
      <c r="K60" s="53" t="str">
        <f>IFERROR(VLOOKUP(Janvier!$A60,Reporting!$A$2:$L$998,11,0),"")</f>
        <v/>
      </c>
      <c r="L60" s="15" t="str">
        <f>IFERROR(VLOOKUP(Janvier!$A60,Reporting!$A$2:$L$998,12,0),"")</f>
        <v/>
      </c>
    </row>
    <row r="61" spans="1:12" x14ac:dyDescent="0.25">
      <c r="A61" s="29" t="str">
        <f>IF(Reporting!A61&gt;=DATE(2019,1,1),IF(Reporting!A61&lt;=DATE(2019,1,31),Reporting!A61,""),"")</f>
        <v/>
      </c>
      <c r="B61" s="72" t="str">
        <f>IFERROR(VLOOKUP(Janvier!$A61,Reporting!$A$2:$L$998,2,0),"")</f>
        <v/>
      </c>
      <c r="C61" s="68" t="str">
        <f>IFERROR(VLOOKUP(Janvier!$A61,Reporting!$A$2:$L$998,3,0),"")</f>
        <v/>
      </c>
      <c r="D61" s="47" t="str">
        <f>IFERROR(VLOOKUP(Janvier!$A61,Reporting!$A$2:$L$998,4,0),"")</f>
        <v/>
      </c>
      <c r="E61" s="47" t="str">
        <f>IFERROR(VLOOKUP(Janvier!$A61,Reporting!$A$2:$L$998,5,0),"")</f>
        <v/>
      </c>
      <c r="F61" s="48" t="str">
        <f>IFERROR(VLOOKUP(Janvier!$A61,Reporting!$A$2:$L$998,6,0),"")</f>
        <v/>
      </c>
      <c r="G61" s="50" t="str">
        <f>IFERROR(VLOOKUP(Janvier!$A61,Reporting!$A$2:$L$998,7,0),"")</f>
        <v/>
      </c>
      <c r="H61" s="9" t="str">
        <f>IFERROR(VLOOKUP(Janvier!$A61,Reporting!$A$2:$L$998,8,0),"")</f>
        <v/>
      </c>
      <c r="I61" s="50" t="str">
        <f>IFERROR(VLOOKUP(Janvier!$A61,Reporting!$A$2:$L$998,9,0),"")</f>
        <v/>
      </c>
      <c r="J61" s="51" t="str">
        <f>IFERROR(VLOOKUP(Janvier!$A61,Reporting!$A$2:$L$998,10,0),"")</f>
        <v/>
      </c>
      <c r="K61" s="52" t="str">
        <f>IFERROR(VLOOKUP(Janvier!$A61,Reporting!$A$2:$L$998,11,0),"")</f>
        <v/>
      </c>
      <c r="L61" s="16" t="str">
        <f>IFERROR(VLOOKUP(Janvier!$A61,Reporting!$A$2:$L$998,12,0),"")</f>
        <v/>
      </c>
    </row>
    <row r="62" spans="1:12" x14ac:dyDescent="0.25">
      <c r="A62" s="29" t="str">
        <f>IF(Reporting!A62&gt;=DATE(2019,1,1),IF(Reporting!A62&lt;=DATE(2019,1,31),Reporting!A62,""),"")</f>
        <v/>
      </c>
      <c r="B62" s="71" t="str">
        <f>IFERROR(VLOOKUP(Janvier!$A62,Reporting!$A$2:$L$998,2,0),"")</f>
        <v/>
      </c>
      <c r="C62" s="67" t="str">
        <f>IFERROR(VLOOKUP(Janvier!$A62,Reporting!$A$2:$L$998,3,0),"")</f>
        <v/>
      </c>
      <c r="D62" s="39" t="str">
        <f>IFERROR(VLOOKUP(Janvier!$A62,Reporting!$A$2:$L$998,4,0),"")</f>
        <v/>
      </c>
      <c r="E62" s="40" t="str">
        <f>IFERROR(VLOOKUP(Janvier!$A62,Reporting!$A$2:$L$998,5,0),"")</f>
        <v/>
      </c>
      <c r="F62" s="41" t="str">
        <f>IFERROR(VLOOKUP(Janvier!$A62,Reporting!$A$2:$L$998,6,0),"")</f>
        <v/>
      </c>
      <c r="G62" s="43" t="str">
        <f>IFERROR(VLOOKUP(Janvier!$A62,Reporting!$A$2:$L$998,7,0),"")</f>
        <v/>
      </c>
      <c r="H62" s="10" t="str">
        <f>IFERROR(VLOOKUP(Janvier!$A62,Reporting!$A$2:$L$998,8,0),"")</f>
        <v/>
      </c>
      <c r="I62" s="43" t="str">
        <f>IFERROR(VLOOKUP(Janvier!$A62,Reporting!$A$2:$L$998,9,0),"")</f>
        <v/>
      </c>
      <c r="J62" s="44" t="str">
        <f>IFERROR(VLOOKUP(Janvier!$A62,Reporting!$A$2:$L$998,10,0),"")</f>
        <v/>
      </c>
      <c r="K62" s="53" t="str">
        <f>IFERROR(VLOOKUP(Janvier!$A62,Reporting!$A$2:$L$998,11,0),"")</f>
        <v/>
      </c>
      <c r="L62" s="15" t="str">
        <f>IFERROR(VLOOKUP(Janvier!$A62,Reporting!$A$2:$L$998,12,0),"")</f>
        <v/>
      </c>
    </row>
    <row r="63" spans="1:12" x14ac:dyDescent="0.25">
      <c r="A63" s="29" t="str">
        <f>IF(Reporting!A63&gt;=DATE(2019,1,1),IF(Reporting!A63&lt;=DATE(2019,1,31),Reporting!A63,""),"")</f>
        <v/>
      </c>
      <c r="B63" s="72" t="str">
        <f>IFERROR(VLOOKUP(Janvier!$A63,Reporting!$A$2:$L$998,2,0),"")</f>
        <v/>
      </c>
      <c r="C63" s="68" t="str">
        <f>IFERROR(VLOOKUP(Janvier!$A63,Reporting!$A$2:$L$998,3,0),"")</f>
        <v/>
      </c>
      <c r="D63" s="47" t="str">
        <f>IFERROR(VLOOKUP(Janvier!$A63,Reporting!$A$2:$L$998,4,0),"")</f>
        <v/>
      </c>
      <c r="E63" s="47" t="str">
        <f>IFERROR(VLOOKUP(Janvier!$A63,Reporting!$A$2:$L$998,5,0),"")</f>
        <v/>
      </c>
      <c r="F63" s="48" t="str">
        <f>IFERROR(VLOOKUP(Janvier!$A63,Reporting!$A$2:$L$998,6,0),"")</f>
        <v/>
      </c>
      <c r="G63" s="50" t="str">
        <f>IFERROR(VLOOKUP(Janvier!$A63,Reporting!$A$2:$L$998,7,0),"")</f>
        <v/>
      </c>
      <c r="H63" s="9" t="str">
        <f>IFERROR(VLOOKUP(Janvier!$A63,Reporting!$A$2:$L$998,8,0),"")</f>
        <v/>
      </c>
      <c r="I63" s="50" t="str">
        <f>IFERROR(VLOOKUP(Janvier!$A63,Reporting!$A$2:$L$998,9,0),"")</f>
        <v/>
      </c>
      <c r="J63" s="51" t="str">
        <f>IFERROR(VLOOKUP(Janvier!$A63,Reporting!$A$2:$L$998,10,0),"")</f>
        <v/>
      </c>
      <c r="K63" s="52" t="str">
        <f>IFERROR(VLOOKUP(Janvier!$A63,Reporting!$A$2:$L$998,11,0),"")</f>
        <v/>
      </c>
      <c r="L63" s="16" t="str">
        <f>IFERROR(VLOOKUP(Janvier!$A63,Reporting!$A$2:$L$998,12,0),"")</f>
        <v/>
      </c>
    </row>
    <row r="64" spans="1:12" x14ac:dyDescent="0.25">
      <c r="A64" s="29" t="str">
        <f>IF(Reporting!A64&gt;=DATE(2019,1,1),IF(Reporting!A64&lt;=DATE(2019,1,31),Reporting!A64,""),"")</f>
        <v/>
      </c>
      <c r="B64" s="71" t="str">
        <f>IFERROR(VLOOKUP(Janvier!$A64,Reporting!$A$2:$L$998,2,0),"")</f>
        <v/>
      </c>
      <c r="C64" s="67" t="str">
        <f>IFERROR(VLOOKUP(Janvier!$A64,Reporting!$A$2:$L$998,3,0),"")</f>
        <v/>
      </c>
      <c r="D64" s="39" t="str">
        <f>IFERROR(VLOOKUP(Janvier!$A64,Reporting!$A$2:$L$998,4,0),"")</f>
        <v/>
      </c>
      <c r="E64" s="40" t="str">
        <f>IFERROR(VLOOKUP(Janvier!$A64,Reporting!$A$2:$L$998,5,0),"")</f>
        <v/>
      </c>
      <c r="F64" s="41" t="str">
        <f>IFERROR(VLOOKUP(Janvier!$A64,Reporting!$A$2:$L$998,6,0),"")</f>
        <v/>
      </c>
      <c r="G64" s="43" t="str">
        <f>IFERROR(VLOOKUP(Janvier!$A64,Reporting!$A$2:$L$998,7,0),"")</f>
        <v/>
      </c>
      <c r="H64" s="10" t="str">
        <f>IFERROR(VLOOKUP(Janvier!$A64,Reporting!$A$2:$L$998,8,0),"")</f>
        <v/>
      </c>
      <c r="I64" s="43" t="str">
        <f>IFERROR(VLOOKUP(Janvier!$A64,Reporting!$A$2:$L$998,9,0),"")</f>
        <v/>
      </c>
      <c r="J64" s="44" t="str">
        <f>IFERROR(VLOOKUP(Janvier!$A64,Reporting!$A$2:$L$998,10,0),"")</f>
        <v/>
      </c>
      <c r="K64" s="53" t="str">
        <f>IFERROR(VLOOKUP(Janvier!$A64,Reporting!$A$2:$L$998,11,0),"")</f>
        <v/>
      </c>
      <c r="L64" s="15" t="str">
        <f>IFERROR(VLOOKUP(Janvier!$A64,Reporting!$A$2:$L$998,12,0),"")</f>
        <v/>
      </c>
    </row>
    <row r="65" spans="1:12" x14ac:dyDescent="0.25">
      <c r="A65" s="29" t="str">
        <f>IF(Reporting!A65&gt;=DATE(2019,1,1),IF(Reporting!A65&lt;=DATE(2019,1,31),Reporting!A65,""),"")</f>
        <v/>
      </c>
      <c r="B65" s="72" t="str">
        <f>IFERROR(VLOOKUP(Janvier!$A65,Reporting!$A$2:$L$998,2,0),"")</f>
        <v/>
      </c>
      <c r="C65" s="68" t="str">
        <f>IFERROR(VLOOKUP(Janvier!$A65,Reporting!$A$2:$L$998,3,0),"")</f>
        <v/>
      </c>
      <c r="D65" s="47" t="str">
        <f>IFERROR(VLOOKUP(Janvier!$A65,Reporting!$A$2:$L$998,4,0),"")</f>
        <v/>
      </c>
      <c r="E65" s="47" t="str">
        <f>IFERROR(VLOOKUP(Janvier!$A65,Reporting!$A$2:$L$998,5,0),"")</f>
        <v/>
      </c>
      <c r="F65" s="48" t="str">
        <f>IFERROR(VLOOKUP(Janvier!$A65,Reporting!$A$2:$L$998,6,0),"")</f>
        <v/>
      </c>
      <c r="G65" s="50" t="str">
        <f>IFERROR(VLOOKUP(Janvier!$A65,Reporting!$A$2:$L$998,7,0),"")</f>
        <v/>
      </c>
      <c r="H65" s="9" t="str">
        <f>IFERROR(VLOOKUP(Janvier!$A65,Reporting!$A$2:$L$998,8,0),"")</f>
        <v/>
      </c>
      <c r="I65" s="50" t="str">
        <f>IFERROR(VLOOKUP(Janvier!$A65,Reporting!$A$2:$L$998,9,0),"")</f>
        <v/>
      </c>
      <c r="J65" s="51" t="str">
        <f>IFERROR(VLOOKUP(Janvier!$A65,Reporting!$A$2:$L$998,10,0),"")</f>
        <v/>
      </c>
      <c r="K65" s="52" t="str">
        <f>IFERROR(VLOOKUP(Janvier!$A65,Reporting!$A$2:$L$998,11,0),"")</f>
        <v/>
      </c>
      <c r="L65" s="16" t="str">
        <f>IFERROR(VLOOKUP(Janvier!$A65,Reporting!$A$2:$L$998,12,0),"")</f>
        <v/>
      </c>
    </row>
    <row r="66" spans="1:12" x14ac:dyDescent="0.25">
      <c r="A66" s="29" t="str">
        <f>IF(Reporting!A66&gt;=DATE(2019,1,1),IF(Reporting!A66&lt;=DATE(2019,1,31),Reporting!A66,""),"")</f>
        <v/>
      </c>
      <c r="B66" s="71" t="str">
        <f>IFERROR(VLOOKUP(Janvier!$A66,Reporting!$A$2:$L$998,2,0),"")</f>
        <v/>
      </c>
      <c r="C66" s="67" t="str">
        <f>IFERROR(VLOOKUP(Janvier!$A66,Reporting!$A$2:$L$998,3,0),"")</f>
        <v/>
      </c>
      <c r="D66" s="39" t="str">
        <f>IFERROR(VLOOKUP(Janvier!$A66,Reporting!$A$2:$L$998,4,0),"")</f>
        <v/>
      </c>
      <c r="E66" s="40" t="str">
        <f>IFERROR(VLOOKUP(Janvier!$A66,Reporting!$A$2:$L$998,5,0),"")</f>
        <v/>
      </c>
      <c r="F66" s="41" t="str">
        <f>IFERROR(VLOOKUP(Janvier!$A66,Reporting!$A$2:$L$998,6,0),"")</f>
        <v/>
      </c>
      <c r="G66" s="43" t="str">
        <f>IFERROR(VLOOKUP(Janvier!$A66,Reporting!$A$2:$L$998,7,0),"")</f>
        <v/>
      </c>
      <c r="H66" s="10" t="str">
        <f>IFERROR(VLOOKUP(Janvier!$A66,Reporting!$A$2:$L$998,8,0),"")</f>
        <v/>
      </c>
      <c r="I66" s="43" t="str">
        <f>IFERROR(VLOOKUP(Janvier!$A66,Reporting!$A$2:$L$998,9,0),"")</f>
        <v/>
      </c>
      <c r="J66" s="44" t="str">
        <f>IFERROR(VLOOKUP(Janvier!$A66,Reporting!$A$2:$L$998,10,0),"")</f>
        <v/>
      </c>
      <c r="K66" s="53" t="str">
        <f>IFERROR(VLOOKUP(Janvier!$A66,Reporting!$A$2:$L$998,11,0),"")</f>
        <v/>
      </c>
      <c r="L66" s="15" t="str">
        <f>IFERROR(VLOOKUP(Janvier!$A66,Reporting!$A$2:$L$998,12,0),"")</f>
        <v/>
      </c>
    </row>
    <row r="67" spans="1:12" x14ac:dyDescent="0.25">
      <c r="A67" s="29" t="str">
        <f>IF(Reporting!A67&gt;=DATE(2019,1,1),IF(Reporting!A67&lt;=DATE(2019,1,31),Reporting!A67,""),"")</f>
        <v/>
      </c>
      <c r="B67" s="72" t="str">
        <f>IFERROR(VLOOKUP(Janvier!$A67,Reporting!$A$2:$L$998,2,0),"")</f>
        <v/>
      </c>
      <c r="C67" s="68" t="str">
        <f>IFERROR(VLOOKUP(Janvier!$A67,Reporting!$A$2:$L$998,3,0),"")</f>
        <v/>
      </c>
      <c r="D67" s="47" t="str">
        <f>IFERROR(VLOOKUP(Janvier!$A67,Reporting!$A$2:$L$998,4,0),"")</f>
        <v/>
      </c>
      <c r="E67" s="47" t="str">
        <f>IFERROR(VLOOKUP(Janvier!$A67,Reporting!$A$2:$L$998,5,0),"")</f>
        <v/>
      </c>
      <c r="F67" s="48" t="str">
        <f>IFERROR(VLOOKUP(Janvier!$A67,Reporting!$A$2:$L$998,6,0),"")</f>
        <v/>
      </c>
      <c r="G67" s="50" t="str">
        <f>IFERROR(VLOOKUP(Janvier!$A67,Reporting!$A$2:$L$998,7,0),"")</f>
        <v/>
      </c>
      <c r="H67" s="9" t="str">
        <f>IFERROR(VLOOKUP(Janvier!$A67,Reporting!$A$2:$L$998,8,0),"")</f>
        <v/>
      </c>
      <c r="I67" s="50" t="str">
        <f>IFERROR(VLOOKUP(Janvier!$A67,Reporting!$A$2:$L$998,9,0),"")</f>
        <v/>
      </c>
      <c r="J67" s="51" t="str">
        <f>IFERROR(VLOOKUP(Janvier!$A67,Reporting!$A$2:$L$998,10,0),"")</f>
        <v/>
      </c>
      <c r="K67" s="52" t="str">
        <f>IFERROR(VLOOKUP(Janvier!$A67,Reporting!$A$2:$L$998,11,0),"")</f>
        <v/>
      </c>
      <c r="L67" s="16" t="str">
        <f>IFERROR(VLOOKUP(Janvier!$A67,Reporting!$A$2:$L$998,12,0),"")</f>
        <v/>
      </c>
    </row>
    <row r="68" spans="1:12" x14ac:dyDescent="0.25">
      <c r="A68" s="29" t="str">
        <f>IF(Reporting!A68&gt;=DATE(2019,1,1),IF(Reporting!A68&lt;=DATE(2019,1,31),Reporting!A68,""),"")</f>
        <v/>
      </c>
      <c r="B68" s="71" t="str">
        <f>IFERROR(VLOOKUP(Janvier!$A68,Reporting!$A$2:$L$998,2,0),"")</f>
        <v/>
      </c>
      <c r="C68" s="67" t="str">
        <f>IFERROR(VLOOKUP(Janvier!$A68,Reporting!$A$2:$L$998,3,0),"")</f>
        <v/>
      </c>
      <c r="D68" s="39" t="str">
        <f>IFERROR(VLOOKUP(Janvier!$A68,Reporting!$A$2:$L$998,4,0),"")</f>
        <v/>
      </c>
      <c r="E68" s="40" t="str">
        <f>IFERROR(VLOOKUP(Janvier!$A68,Reporting!$A$2:$L$998,5,0),"")</f>
        <v/>
      </c>
      <c r="F68" s="41" t="str">
        <f>IFERROR(VLOOKUP(Janvier!$A68,Reporting!$A$2:$L$998,6,0),"")</f>
        <v/>
      </c>
      <c r="G68" s="43" t="str">
        <f>IFERROR(VLOOKUP(Janvier!$A68,Reporting!$A$2:$L$998,7,0),"")</f>
        <v/>
      </c>
      <c r="H68" s="10" t="str">
        <f>IFERROR(VLOOKUP(Janvier!$A68,Reporting!$A$2:$L$998,8,0),"")</f>
        <v/>
      </c>
      <c r="I68" s="43" t="str">
        <f>IFERROR(VLOOKUP(Janvier!$A68,Reporting!$A$2:$L$998,9,0),"")</f>
        <v/>
      </c>
      <c r="J68" s="44" t="str">
        <f>IFERROR(VLOOKUP(Janvier!$A68,Reporting!$A$2:$L$998,10,0),"")</f>
        <v/>
      </c>
      <c r="K68" s="53" t="str">
        <f>IFERROR(VLOOKUP(Janvier!$A68,Reporting!$A$2:$L$998,11,0),"")</f>
        <v/>
      </c>
      <c r="L68" s="15" t="str">
        <f>IFERROR(VLOOKUP(Janvier!$A68,Reporting!$A$2:$L$998,12,0),"")</f>
        <v/>
      </c>
    </row>
    <row r="69" spans="1:12" x14ac:dyDescent="0.25">
      <c r="A69" s="29" t="str">
        <f>IF(Reporting!A69&gt;=DATE(2019,1,1),IF(Reporting!A69&lt;=DATE(2019,1,31),Reporting!A69,""),"")</f>
        <v/>
      </c>
      <c r="B69" s="72" t="str">
        <f>IFERROR(VLOOKUP(Janvier!$A69,Reporting!$A$2:$L$998,2,0),"")</f>
        <v/>
      </c>
      <c r="C69" s="68" t="str">
        <f>IFERROR(VLOOKUP(Janvier!$A69,Reporting!$A$2:$L$998,3,0),"")</f>
        <v/>
      </c>
      <c r="D69" s="47" t="str">
        <f>IFERROR(VLOOKUP(Janvier!$A69,Reporting!$A$2:$L$998,4,0),"")</f>
        <v/>
      </c>
      <c r="E69" s="47" t="str">
        <f>IFERROR(VLOOKUP(Janvier!$A69,Reporting!$A$2:$L$998,5,0),"")</f>
        <v/>
      </c>
      <c r="F69" s="48" t="str">
        <f>IFERROR(VLOOKUP(Janvier!$A69,Reporting!$A$2:$L$998,6,0),"")</f>
        <v/>
      </c>
      <c r="G69" s="50" t="str">
        <f>IFERROR(VLOOKUP(Janvier!$A69,Reporting!$A$2:$L$998,7,0),"")</f>
        <v/>
      </c>
      <c r="H69" s="9" t="str">
        <f>IFERROR(VLOOKUP(Janvier!$A69,Reporting!$A$2:$L$998,8,0),"")</f>
        <v/>
      </c>
      <c r="I69" s="50" t="str">
        <f>IFERROR(VLOOKUP(Janvier!$A69,Reporting!$A$2:$L$998,9,0),"")</f>
        <v/>
      </c>
      <c r="J69" s="51" t="str">
        <f>IFERROR(VLOOKUP(Janvier!$A69,Reporting!$A$2:$L$998,10,0),"")</f>
        <v/>
      </c>
      <c r="K69" s="52" t="str">
        <f>IFERROR(VLOOKUP(Janvier!$A69,Reporting!$A$2:$L$998,11,0),"")</f>
        <v/>
      </c>
      <c r="L69" s="16" t="str">
        <f>IFERROR(VLOOKUP(Janvier!$A69,Reporting!$A$2:$L$998,12,0),"")</f>
        <v/>
      </c>
    </row>
    <row r="70" spans="1:12" x14ac:dyDescent="0.25">
      <c r="A70" s="29" t="str">
        <f>IF(Reporting!A70&gt;=DATE(2019,1,1),IF(Reporting!A70&lt;=DATE(2019,1,31),Reporting!A70,""),"")</f>
        <v/>
      </c>
      <c r="B70" s="71" t="str">
        <f>IFERROR(VLOOKUP(Janvier!$A70,Reporting!$A$2:$L$998,2,0),"")</f>
        <v/>
      </c>
      <c r="C70" s="67" t="str">
        <f>IFERROR(VLOOKUP(Janvier!$A70,Reporting!$A$2:$L$998,3,0),"")</f>
        <v/>
      </c>
      <c r="D70" s="39" t="str">
        <f>IFERROR(VLOOKUP(Janvier!$A70,Reporting!$A$2:$L$998,4,0),"")</f>
        <v/>
      </c>
      <c r="E70" s="40" t="str">
        <f>IFERROR(VLOOKUP(Janvier!$A70,Reporting!$A$2:$L$998,5,0),"")</f>
        <v/>
      </c>
      <c r="F70" s="41" t="str">
        <f>IFERROR(VLOOKUP(Janvier!$A70,Reporting!$A$2:$L$998,6,0),"")</f>
        <v/>
      </c>
      <c r="G70" s="43" t="str">
        <f>IFERROR(VLOOKUP(Janvier!$A70,Reporting!$A$2:$L$998,7,0),"")</f>
        <v/>
      </c>
      <c r="H70" s="10" t="str">
        <f>IFERROR(VLOOKUP(Janvier!$A70,Reporting!$A$2:$L$998,8,0),"")</f>
        <v/>
      </c>
      <c r="I70" s="43" t="str">
        <f>IFERROR(VLOOKUP(Janvier!$A70,Reporting!$A$2:$L$998,9,0),"")</f>
        <v/>
      </c>
      <c r="J70" s="44" t="str">
        <f>IFERROR(VLOOKUP(Janvier!$A70,Reporting!$A$2:$L$998,10,0),"")</f>
        <v/>
      </c>
      <c r="K70" s="53" t="str">
        <f>IFERROR(VLOOKUP(Janvier!$A70,Reporting!$A$2:$L$998,11,0),"")</f>
        <v/>
      </c>
      <c r="L70" s="15" t="str">
        <f>IFERROR(VLOOKUP(Janvier!$A70,Reporting!$A$2:$L$998,12,0),"")</f>
        <v/>
      </c>
    </row>
    <row r="71" spans="1:12" x14ac:dyDescent="0.25">
      <c r="A71" s="29" t="str">
        <f>IF(Reporting!A71&gt;=DATE(2019,1,1),IF(Reporting!A71&lt;=DATE(2019,1,31),Reporting!A71,""),"")</f>
        <v/>
      </c>
      <c r="B71" s="72" t="str">
        <f>IFERROR(VLOOKUP(Janvier!$A71,Reporting!$A$2:$L$998,2,0),"")</f>
        <v/>
      </c>
      <c r="C71" s="68" t="str">
        <f>IFERROR(VLOOKUP(Janvier!$A71,Reporting!$A$2:$L$998,3,0),"")</f>
        <v/>
      </c>
      <c r="D71" s="47" t="str">
        <f>IFERROR(VLOOKUP(Janvier!$A71,Reporting!$A$2:$L$998,4,0),"")</f>
        <v/>
      </c>
      <c r="E71" s="47" t="str">
        <f>IFERROR(VLOOKUP(Janvier!$A71,Reporting!$A$2:$L$998,5,0),"")</f>
        <v/>
      </c>
      <c r="F71" s="48" t="str">
        <f>IFERROR(VLOOKUP(Janvier!$A71,Reporting!$A$2:$L$998,6,0),"")</f>
        <v/>
      </c>
      <c r="G71" s="50" t="str">
        <f>IFERROR(VLOOKUP(Janvier!$A71,Reporting!$A$2:$L$998,7,0),"")</f>
        <v/>
      </c>
      <c r="H71" s="9" t="str">
        <f>IFERROR(VLOOKUP(Janvier!$A71,Reporting!$A$2:$L$998,8,0),"")</f>
        <v/>
      </c>
      <c r="I71" s="50" t="str">
        <f>IFERROR(VLOOKUP(Janvier!$A71,Reporting!$A$2:$L$998,9,0),"")</f>
        <v/>
      </c>
      <c r="J71" s="51" t="str">
        <f>IFERROR(VLOOKUP(Janvier!$A71,Reporting!$A$2:$L$998,10,0),"")</f>
        <v/>
      </c>
      <c r="K71" s="52" t="str">
        <f>IFERROR(VLOOKUP(Janvier!$A71,Reporting!$A$2:$L$998,11,0),"")</f>
        <v/>
      </c>
      <c r="L71" s="16" t="str">
        <f>IFERROR(VLOOKUP(Janvier!$A71,Reporting!$A$2:$L$998,12,0),"")</f>
        <v/>
      </c>
    </row>
    <row r="72" spans="1:12" x14ac:dyDescent="0.25">
      <c r="A72" s="29" t="str">
        <f>IF(Reporting!A72&gt;=DATE(2019,1,1),IF(Reporting!A72&lt;=DATE(2019,1,31),Reporting!A72,""),"")</f>
        <v/>
      </c>
      <c r="B72" s="71" t="str">
        <f>IFERROR(VLOOKUP(Janvier!$A72,Reporting!$A$2:$L$998,2,0),"")</f>
        <v/>
      </c>
      <c r="C72" s="67" t="str">
        <f>IFERROR(VLOOKUP(Janvier!$A72,Reporting!$A$2:$L$998,3,0),"")</f>
        <v/>
      </c>
      <c r="D72" s="39" t="str">
        <f>IFERROR(VLOOKUP(Janvier!$A72,Reporting!$A$2:$L$998,4,0),"")</f>
        <v/>
      </c>
      <c r="E72" s="40" t="str">
        <f>IFERROR(VLOOKUP(Janvier!$A72,Reporting!$A$2:$L$998,5,0),"")</f>
        <v/>
      </c>
      <c r="F72" s="41" t="str">
        <f>IFERROR(VLOOKUP(Janvier!$A72,Reporting!$A$2:$L$998,6,0),"")</f>
        <v/>
      </c>
      <c r="G72" s="43" t="str">
        <f>IFERROR(VLOOKUP(Janvier!$A72,Reporting!$A$2:$L$998,7,0),"")</f>
        <v/>
      </c>
      <c r="H72" s="10" t="str">
        <f>IFERROR(VLOOKUP(Janvier!$A72,Reporting!$A$2:$L$998,8,0),"")</f>
        <v/>
      </c>
      <c r="I72" s="43" t="str">
        <f>IFERROR(VLOOKUP(Janvier!$A72,Reporting!$A$2:$L$998,9,0),"")</f>
        <v/>
      </c>
      <c r="J72" s="44" t="str">
        <f>IFERROR(VLOOKUP(Janvier!$A72,Reporting!$A$2:$L$998,10,0),"")</f>
        <v/>
      </c>
      <c r="K72" s="53" t="str">
        <f>IFERROR(VLOOKUP(Janvier!$A72,Reporting!$A$2:$L$998,11,0),"")</f>
        <v/>
      </c>
      <c r="L72" s="15" t="str">
        <f>IFERROR(VLOOKUP(Janvier!$A72,Reporting!$A$2:$L$998,12,0),"")</f>
        <v/>
      </c>
    </row>
    <row r="73" spans="1:12" x14ac:dyDescent="0.25">
      <c r="A73" s="29" t="str">
        <f>IF(Reporting!A73&gt;=DATE(2019,1,1),IF(Reporting!A73&lt;=DATE(2019,1,31),Reporting!A73,""),"")</f>
        <v/>
      </c>
      <c r="B73" s="72" t="str">
        <f>IFERROR(VLOOKUP(Janvier!$A73,Reporting!$A$2:$L$998,2,0),"")</f>
        <v/>
      </c>
      <c r="C73" s="68" t="str">
        <f>IFERROR(VLOOKUP(Janvier!$A73,Reporting!$A$2:$L$998,3,0),"")</f>
        <v/>
      </c>
      <c r="D73" s="47" t="str">
        <f>IFERROR(VLOOKUP(Janvier!$A73,Reporting!$A$2:$L$998,4,0),"")</f>
        <v/>
      </c>
      <c r="E73" s="47" t="str">
        <f>IFERROR(VLOOKUP(Janvier!$A73,Reporting!$A$2:$L$998,5,0),"")</f>
        <v/>
      </c>
      <c r="F73" s="48" t="str">
        <f>IFERROR(VLOOKUP(Janvier!$A73,Reporting!$A$2:$L$998,6,0),"")</f>
        <v/>
      </c>
      <c r="G73" s="50" t="str">
        <f>IFERROR(VLOOKUP(Janvier!$A73,Reporting!$A$2:$L$998,7,0),"")</f>
        <v/>
      </c>
      <c r="H73" s="9" t="str">
        <f>IFERROR(VLOOKUP(Janvier!$A73,Reporting!$A$2:$L$998,8,0),"")</f>
        <v/>
      </c>
      <c r="I73" s="50" t="str">
        <f>IFERROR(VLOOKUP(Janvier!$A73,Reporting!$A$2:$L$998,9,0),"")</f>
        <v/>
      </c>
      <c r="J73" s="51" t="str">
        <f>IFERROR(VLOOKUP(Janvier!$A73,Reporting!$A$2:$L$998,10,0),"")</f>
        <v/>
      </c>
      <c r="K73" s="52" t="str">
        <f>IFERROR(VLOOKUP(Janvier!$A73,Reporting!$A$2:$L$998,11,0),"")</f>
        <v/>
      </c>
      <c r="L73" s="16" t="str">
        <f>IFERROR(VLOOKUP(Janvier!$A73,Reporting!$A$2:$L$998,12,0),"")</f>
        <v/>
      </c>
    </row>
    <row r="74" spans="1:12" x14ac:dyDescent="0.25">
      <c r="A74" s="29" t="str">
        <f>IF(Reporting!A74&gt;=DATE(2019,1,1),IF(Reporting!A74&lt;=DATE(2019,1,31),Reporting!A74,""),"")</f>
        <v/>
      </c>
      <c r="B74" s="71" t="str">
        <f>IFERROR(VLOOKUP(Janvier!$A74,Reporting!$A$2:$L$998,2,0),"")</f>
        <v/>
      </c>
      <c r="C74" s="67" t="str">
        <f>IFERROR(VLOOKUP(Janvier!$A74,Reporting!$A$2:$L$998,3,0),"")</f>
        <v/>
      </c>
      <c r="D74" s="39" t="str">
        <f>IFERROR(VLOOKUP(Janvier!$A74,Reporting!$A$2:$L$998,4,0),"")</f>
        <v/>
      </c>
      <c r="E74" s="40" t="str">
        <f>IFERROR(VLOOKUP(Janvier!$A74,Reporting!$A$2:$L$998,5,0),"")</f>
        <v/>
      </c>
      <c r="F74" s="41" t="str">
        <f>IFERROR(VLOOKUP(Janvier!$A74,Reporting!$A$2:$L$998,6,0),"")</f>
        <v/>
      </c>
      <c r="G74" s="43" t="str">
        <f>IFERROR(VLOOKUP(Janvier!$A74,Reporting!$A$2:$L$998,7,0),"")</f>
        <v/>
      </c>
      <c r="H74" s="10" t="str">
        <f>IFERROR(VLOOKUP(Janvier!$A74,Reporting!$A$2:$L$998,8,0),"")</f>
        <v/>
      </c>
      <c r="I74" s="43" t="str">
        <f>IFERROR(VLOOKUP(Janvier!$A74,Reporting!$A$2:$L$998,9,0),"")</f>
        <v/>
      </c>
      <c r="J74" s="44" t="str">
        <f>IFERROR(VLOOKUP(Janvier!$A74,Reporting!$A$2:$L$998,10,0),"")</f>
        <v/>
      </c>
      <c r="K74" s="53" t="str">
        <f>IFERROR(VLOOKUP(Janvier!$A74,Reporting!$A$2:$L$998,11,0),"")</f>
        <v/>
      </c>
      <c r="L74" s="15" t="str">
        <f>IFERROR(VLOOKUP(Janvier!$A74,Reporting!$A$2:$L$998,12,0),"")</f>
        <v/>
      </c>
    </row>
    <row r="75" spans="1:12" x14ac:dyDescent="0.25">
      <c r="A75" s="29" t="str">
        <f>IF(Reporting!A75&gt;=DATE(2019,1,1),IF(Reporting!A75&lt;=DATE(2019,1,31),Reporting!A75,""),"")</f>
        <v/>
      </c>
      <c r="B75" s="72" t="str">
        <f>IFERROR(VLOOKUP(Janvier!$A75,Reporting!$A$2:$L$998,2,0),"")</f>
        <v/>
      </c>
      <c r="C75" s="68" t="str">
        <f>IFERROR(VLOOKUP(Janvier!$A75,Reporting!$A$2:$L$998,3,0),"")</f>
        <v/>
      </c>
      <c r="D75" s="47" t="str">
        <f>IFERROR(VLOOKUP(Janvier!$A75,Reporting!$A$2:$L$998,4,0),"")</f>
        <v/>
      </c>
      <c r="E75" s="47" t="str">
        <f>IFERROR(VLOOKUP(Janvier!$A75,Reporting!$A$2:$L$998,5,0),"")</f>
        <v/>
      </c>
      <c r="F75" s="48" t="str">
        <f>IFERROR(VLOOKUP(Janvier!$A75,Reporting!$A$2:$L$998,6,0),"")</f>
        <v/>
      </c>
      <c r="G75" s="50" t="str">
        <f>IFERROR(VLOOKUP(Janvier!$A75,Reporting!$A$2:$L$998,7,0),"")</f>
        <v/>
      </c>
      <c r="H75" s="9" t="str">
        <f>IFERROR(VLOOKUP(Janvier!$A75,Reporting!$A$2:$L$998,8,0),"")</f>
        <v/>
      </c>
      <c r="I75" s="50" t="str">
        <f>IFERROR(VLOOKUP(Janvier!$A75,Reporting!$A$2:$L$998,9,0),"")</f>
        <v/>
      </c>
      <c r="J75" s="51" t="str">
        <f>IFERROR(VLOOKUP(Janvier!$A75,Reporting!$A$2:$L$998,10,0),"")</f>
        <v/>
      </c>
      <c r="K75" s="52" t="str">
        <f>IFERROR(VLOOKUP(Janvier!$A75,Reporting!$A$2:$L$998,11,0),"")</f>
        <v/>
      </c>
      <c r="L75" s="16" t="str">
        <f>IFERROR(VLOOKUP(Janvier!$A75,Reporting!$A$2:$L$998,12,0),"")</f>
        <v/>
      </c>
    </row>
    <row r="76" spans="1:12" x14ac:dyDescent="0.25">
      <c r="A76" s="29" t="str">
        <f>IF(Reporting!A76&gt;=DATE(2019,1,1),IF(Reporting!A76&lt;=DATE(2019,1,31),Reporting!A76,""),"")</f>
        <v/>
      </c>
      <c r="B76" s="71" t="str">
        <f>IFERROR(VLOOKUP(Janvier!$A76,Reporting!$A$2:$L$998,2,0),"")</f>
        <v/>
      </c>
      <c r="C76" s="67" t="str">
        <f>IFERROR(VLOOKUP(Janvier!$A76,Reporting!$A$2:$L$998,3,0),"")</f>
        <v/>
      </c>
      <c r="D76" s="39" t="str">
        <f>IFERROR(VLOOKUP(Janvier!$A76,Reporting!$A$2:$L$998,4,0),"")</f>
        <v/>
      </c>
      <c r="E76" s="40" t="str">
        <f>IFERROR(VLOOKUP(Janvier!$A76,Reporting!$A$2:$L$998,5,0),"")</f>
        <v/>
      </c>
      <c r="F76" s="41" t="str">
        <f>IFERROR(VLOOKUP(Janvier!$A76,Reporting!$A$2:$L$998,6,0),"")</f>
        <v/>
      </c>
      <c r="G76" s="43" t="str">
        <f>IFERROR(VLOOKUP(Janvier!$A76,Reporting!$A$2:$L$998,7,0),"")</f>
        <v/>
      </c>
      <c r="H76" s="10" t="str">
        <f>IFERROR(VLOOKUP(Janvier!$A76,Reporting!$A$2:$L$998,8,0),"")</f>
        <v/>
      </c>
      <c r="I76" s="43" t="str">
        <f>IFERROR(VLOOKUP(Janvier!$A76,Reporting!$A$2:$L$998,9,0),"")</f>
        <v/>
      </c>
      <c r="J76" s="44" t="str">
        <f>IFERROR(VLOOKUP(Janvier!$A76,Reporting!$A$2:$L$998,10,0),"")</f>
        <v/>
      </c>
      <c r="K76" s="53" t="str">
        <f>IFERROR(VLOOKUP(Janvier!$A76,Reporting!$A$2:$L$998,11,0),"")</f>
        <v/>
      </c>
      <c r="L76" s="15" t="str">
        <f>IFERROR(VLOOKUP(Janvier!$A76,Reporting!$A$2:$L$998,12,0),"")</f>
        <v/>
      </c>
    </row>
    <row r="77" spans="1:12" x14ac:dyDescent="0.25">
      <c r="A77" s="29" t="str">
        <f>IF(Reporting!A77&gt;=DATE(2019,1,1),IF(Reporting!A77&lt;=DATE(2019,1,31),Reporting!A77,""),"")</f>
        <v/>
      </c>
      <c r="B77" s="72" t="str">
        <f>IFERROR(VLOOKUP(Janvier!$A77,Reporting!$A$2:$L$998,2,0),"")</f>
        <v/>
      </c>
      <c r="C77" s="68" t="str">
        <f>IFERROR(VLOOKUP(Janvier!$A77,Reporting!$A$2:$L$998,3,0),"")</f>
        <v/>
      </c>
      <c r="D77" s="47" t="str">
        <f>IFERROR(VLOOKUP(Janvier!$A77,Reporting!$A$2:$L$998,4,0),"")</f>
        <v/>
      </c>
      <c r="E77" s="47" t="str">
        <f>IFERROR(VLOOKUP(Janvier!$A77,Reporting!$A$2:$L$998,5,0),"")</f>
        <v/>
      </c>
      <c r="F77" s="48" t="str">
        <f>IFERROR(VLOOKUP(Janvier!$A77,Reporting!$A$2:$L$998,6,0),"")</f>
        <v/>
      </c>
      <c r="G77" s="50" t="str">
        <f>IFERROR(VLOOKUP(Janvier!$A77,Reporting!$A$2:$L$998,7,0),"")</f>
        <v/>
      </c>
      <c r="H77" s="9" t="str">
        <f>IFERROR(VLOOKUP(Janvier!$A77,Reporting!$A$2:$L$998,8,0),"")</f>
        <v/>
      </c>
      <c r="I77" s="50" t="str">
        <f>IFERROR(VLOOKUP(Janvier!$A77,Reporting!$A$2:$L$998,9,0),"")</f>
        <v/>
      </c>
      <c r="J77" s="51" t="str">
        <f>IFERROR(VLOOKUP(Janvier!$A77,Reporting!$A$2:$L$998,10,0),"")</f>
        <v/>
      </c>
      <c r="K77" s="52" t="str">
        <f>IFERROR(VLOOKUP(Janvier!$A77,Reporting!$A$2:$L$998,11,0),"")</f>
        <v/>
      </c>
      <c r="L77" s="16" t="str">
        <f>IFERROR(VLOOKUP(Janvier!$A77,Reporting!$A$2:$L$998,12,0),"")</f>
        <v/>
      </c>
    </row>
    <row r="78" spans="1:12" x14ac:dyDescent="0.25">
      <c r="A78" s="29" t="str">
        <f>IF(Reporting!A78&gt;=DATE(2019,1,1),IF(Reporting!A78&lt;=DATE(2019,1,31),Reporting!A78,""),"")</f>
        <v/>
      </c>
      <c r="B78" s="71" t="str">
        <f>IFERROR(VLOOKUP(Janvier!$A78,Reporting!$A$2:$L$998,2,0),"")</f>
        <v/>
      </c>
      <c r="C78" s="67" t="str">
        <f>IFERROR(VLOOKUP(Janvier!$A78,Reporting!$A$2:$L$998,3,0),"")</f>
        <v/>
      </c>
      <c r="D78" s="39" t="str">
        <f>IFERROR(VLOOKUP(Janvier!$A78,Reporting!$A$2:$L$998,4,0),"")</f>
        <v/>
      </c>
      <c r="E78" s="40" t="str">
        <f>IFERROR(VLOOKUP(Janvier!$A78,Reporting!$A$2:$L$998,5,0),"")</f>
        <v/>
      </c>
      <c r="F78" s="41" t="str">
        <f>IFERROR(VLOOKUP(Janvier!$A78,Reporting!$A$2:$L$998,6,0),"")</f>
        <v/>
      </c>
      <c r="G78" s="43" t="str">
        <f>IFERROR(VLOOKUP(Janvier!$A78,Reporting!$A$2:$L$998,7,0),"")</f>
        <v/>
      </c>
      <c r="H78" s="10" t="str">
        <f>IFERROR(VLOOKUP(Janvier!$A78,Reporting!$A$2:$L$998,8,0),"")</f>
        <v/>
      </c>
      <c r="I78" s="43" t="str">
        <f>IFERROR(VLOOKUP(Janvier!$A78,Reporting!$A$2:$L$998,9,0),"")</f>
        <v/>
      </c>
      <c r="J78" s="44" t="str">
        <f>IFERROR(VLOOKUP(Janvier!$A78,Reporting!$A$2:$L$998,10,0),"")</f>
        <v/>
      </c>
      <c r="K78" s="53" t="str">
        <f>IFERROR(VLOOKUP(Janvier!$A78,Reporting!$A$2:$L$998,11,0),"")</f>
        <v/>
      </c>
      <c r="L78" s="15" t="str">
        <f>IFERROR(VLOOKUP(Janvier!$A78,Reporting!$A$2:$L$998,12,0),"")</f>
        <v/>
      </c>
    </row>
    <row r="79" spans="1:12" x14ac:dyDescent="0.25">
      <c r="A79" s="29" t="str">
        <f>IF(Reporting!A79&gt;=DATE(2019,1,1),IF(Reporting!A79&lt;=DATE(2019,1,31),Reporting!A79,""),"")</f>
        <v/>
      </c>
      <c r="B79" s="72" t="str">
        <f>IFERROR(VLOOKUP(Janvier!$A79,Reporting!$A$2:$L$998,2,0),"")</f>
        <v/>
      </c>
      <c r="C79" s="68" t="str">
        <f>IFERROR(VLOOKUP(Janvier!$A79,Reporting!$A$2:$L$998,3,0),"")</f>
        <v/>
      </c>
      <c r="D79" s="47" t="str">
        <f>IFERROR(VLOOKUP(Janvier!$A79,Reporting!$A$2:$L$998,4,0),"")</f>
        <v/>
      </c>
      <c r="E79" s="47" t="str">
        <f>IFERROR(VLOOKUP(Janvier!$A79,Reporting!$A$2:$L$998,5,0),"")</f>
        <v/>
      </c>
      <c r="F79" s="48" t="str">
        <f>IFERROR(VLOOKUP(Janvier!$A79,Reporting!$A$2:$L$998,6,0),"")</f>
        <v/>
      </c>
      <c r="G79" s="50" t="str">
        <f>IFERROR(VLOOKUP(Janvier!$A79,Reporting!$A$2:$L$998,7,0),"")</f>
        <v/>
      </c>
      <c r="H79" s="9" t="str">
        <f>IFERROR(VLOOKUP(Janvier!$A79,Reporting!$A$2:$L$998,8,0),"")</f>
        <v/>
      </c>
      <c r="I79" s="50" t="str">
        <f>IFERROR(VLOOKUP(Janvier!$A79,Reporting!$A$2:$L$998,9,0),"")</f>
        <v/>
      </c>
      <c r="J79" s="51" t="str">
        <f>IFERROR(VLOOKUP(Janvier!$A79,Reporting!$A$2:$L$998,10,0),"")</f>
        <v/>
      </c>
      <c r="K79" s="52" t="str">
        <f>IFERROR(VLOOKUP(Janvier!$A79,Reporting!$A$2:$L$998,11,0),"")</f>
        <v/>
      </c>
      <c r="L79" s="16" t="str">
        <f>IFERROR(VLOOKUP(Janvier!$A79,Reporting!$A$2:$L$998,12,0),"")</f>
        <v/>
      </c>
    </row>
    <row r="80" spans="1:12" x14ac:dyDescent="0.25">
      <c r="A80" s="29" t="str">
        <f>IF(Reporting!A80&gt;=DATE(2019,1,1),IF(Reporting!A80&lt;=DATE(2019,1,31),Reporting!A80,""),"")</f>
        <v/>
      </c>
      <c r="B80" s="71" t="str">
        <f>IFERROR(VLOOKUP(Janvier!$A80,Reporting!$A$2:$L$998,2,0),"")</f>
        <v/>
      </c>
      <c r="C80" s="67" t="str">
        <f>IFERROR(VLOOKUP(Janvier!$A80,Reporting!$A$2:$L$998,3,0),"")</f>
        <v/>
      </c>
      <c r="D80" s="39" t="str">
        <f>IFERROR(VLOOKUP(Janvier!$A80,Reporting!$A$2:$L$998,4,0),"")</f>
        <v/>
      </c>
      <c r="E80" s="40" t="str">
        <f>IFERROR(VLOOKUP(Janvier!$A80,Reporting!$A$2:$L$998,5,0),"")</f>
        <v/>
      </c>
      <c r="F80" s="41" t="str">
        <f>IFERROR(VLOOKUP(Janvier!$A80,Reporting!$A$2:$L$998,6,0),"")</f>
        <v/>
      </c>
      <c r="G80" s="43" t="str">
        <f>IFERROR(VLOOKUP(Janvier!$A80,Reporting!$A$2:$L$998,7,0),"")</f>
        <v/>
      </c>
      <c r="H80" s="10" t="str">
        <f>IFERROR(VLOOKUP(Janvier!$A80,Reporting!$A$2:$L$998,8,0),"")</f>
        <v/>
      </c>
      <c r="I80" s="43" t="str">
        <f>IFERROR(VLOOKUP(Janvier!$A80,Reporting!$A$2:$L$998,9,0),"")</f>
        <v/>
      </c>
      <c r="J80" s="44" t="str">
        <f>IFERROR(VLOOKUP(Janvier!$A80,Reporting!$A$2:$L$998,10,0),"")</f>
        <v/>
      </c>
      <c r="K80" s="53" t="str">
        <f>IFERROR(VLOOKUP(Janvier!$A80,Reporting!$A$2:$L$998,11,0),"")</f>
        <v/>
      </c>
      <c r="L80" s="15" t="str">
        <f>IFERROR(VLOOKUP(Janvier!$A80,Reporting!$A$2:$L$998,12,0),"")</f>
        <v/>
      </c>
    </row>
    <row r="81" spans="1:12" x14ac:dyDescent="0.25">
      <c r="A81" s="29" t="str">
        <f>IF(Reporting!A81&gt;=DATE(2019,1,1),IF(Reporting!A81&lt;=DATE(2019,1,31),Reporting!A81,""),"")</f>
        <v/>
      </c>
      <c r="B81" s="72" t="str">
        <f>IFERROR(VLOOKUP(Janvier!$A81,Reporting!$A$2:$L$998,2,0),"")</f>
        <v/>
      </c>
      <c r="C81" s="68" t="str">
        <f>IFERROR(VLOOKUP(Janvier!$A81,Reporting!$A$2:$L$998,3,0),"")</f>
        <v/>
      </c>
      <c r="D81" s="47" t="str">
        <f>IFERROR(VLOOKUP(Janvier!$A81,Reporting!$A$2:$L$998,4,0),"")</f>
        <v/>
      </c>
      <c r="E81" s="47" t="str">
        <f>IFERROR(VLOOKUP(Janvier!$A81,Reporting!$A$2:$L$998,5,0),"")</f>
        <v/>
      </c>
      <c r="F81" s="48" t="str">
        <f>IFERROR(VLOOKUP(Janvier!$A81,Reporting!$A$2:$L$998,6,0),"")</f>
        <v/>
      </c>
      <c r="G81" s="50" t="str">
        <f>IFERROR(VLOOKUP(Janvier!$A81,Reporting!$A$2:$L$998,7,0),"")</f>
        <v/>
      </c>
      <c r="H81" s="9" t="str">
        <f>IFERROR(VLOOKUP(Janvier!$A81,Reporting!$A$2:$L$998,8,0),"")</f>
        <v/>
      </c>
      <c r="I81" s="50" t="str">
        <f>IFERROR(VLOOKUP(Janvier!$A81,Reporting!$A$2:$L$998,9,0),"")</f>
        <v/>
      </c>
      <c r="J81" s="51" t="str">
        <f>IFERROR(VLOOKUP(Janvier!$A81,Reporting!$A$2:$L$998,10,0),"")</f>
        <v/>
      </c>
      <c r="K81" s="52" t="str">
        <f>IFERROR(VLOOKUP(Janvier!$A81,Reporting!$A$2:$L$998,11,0),"")</f>
        <v/>
      </c>
      <c r="L81" s="16" t="str">
        <f>IFERROR(VLOOKUP(Janvier!$A81,Reporting!$A$2:$L$998,12,0),"")</f>
        <v/>
      </c>
    </row>
    <row r="82" spans="1:12" x14ac:dyDescent="0.25">
      <c r="A82" s="29" t="str">
        <f>IF(Reporting!A82&gt;=DATE(2019,1,1),IF(Reporting!A82&lt;=DATE(2019,1,31),Reporting!A82,""),"")</f>
        <v/>
      </c>
      <c r="B82" s="71" t="str">
        <f>IFERROR(VLOOKUP(Janvier!$A82,Reporting!$A$2:$L$998,2,0),"")</f>
        <v/>
      </c>
      <c r="C82" s="67" t="str">
        <f>IFERROR(VLOOKUP(Janvier!$A82,Reporting!$A$2:$L$998,3,0),"")</f>
        <v/>
      </c>
      <c r="D82" s="39" t="str">
        <f>IFERROR(VLOOKUP(Janvier!$A82,Reporting!$A$2:$L$998,4,0),"")</f>
        <v/>
      </c>
      <c r="E82" s="40" t="str">
        <f>IFERROR(VLOOKUP(Janvier!$A82,Reporting!$A$2:$L$998,5,0),"")</f>
        <v/>
      </c>
      <c r="F82" s="41" t="str">
        <f>IFERROR(VLOOKUP(Janvier!$A82,Reporting!$A$2:$L$998,6,0),"")</f>
        <v/>
      </c>
      <c r="G82" s="43" t="str">
        <f>IFERROR(VLOOKUP(Janvier!$A82,Reporting!$A$2:$L$998,7,0),"")</f>
        <v/>
      </c>
      <c r="H82" s="10" t="str">
        <f>IFERROR(VLOOKUP(Janvier!$A82,Reporting!$A$2:$L$998,8,0),"")</f>
        <v/>
      </c>
      <c r="I82" s="43" t="str">
        <f>IFERROR(VLOOKUP(Janvier!$A82,Reporting!$A$2:$L$998,9,0),"")</f>
        <v/>
      </c>
      <c r="J82" s="44" t="str">
        <f>IFERROR(VLOOKUP(Janvier!$A82,Reporting!$A$2:$L$998,10,0),"")</f>
        <v/>
      </c>
      <c r="K82" s="53" t="str">
        <f>IFERROR(VLOOKUP(Janvier!$A82,Reporting!$A$2:$L$998,11,0),"")</f>
        <v/>
      </c>
      <c r="L82" s="15" t="str">
        <f>IFERROR(VLOOKUP(Janvier!$A82,Reporting!$A$2:$L$998,12,0),"")</f>
        <v/>
      </c>
    </row>
    <row r="83" spans="1:12" x14ac:dyDescent="0.25">
      <c r="A83" s="29" t="str">
        <f>IF(Reporting!A83&gt;=DATE(2019,1,1),IF(Reporting!A83&lt;=DATE(2019,1,31),Reporting!A83,""),"")</f>
        <v/>
      </c>
      <c r="B83" s="72" t="str">
        <f>IFERROR(VLOOKUP(Janvier!$A83,Reporting!$A$2:$L$998,2,0),"")</f>
        <v/>
      </c>
      <c r="C83" s="68" t="str">
        <f>IFERROR(VLOOKUP(Janvier!$A83,Reporting!$A$2:$L$998,3,0),"")</f>
        <v/>
      </c>
      <c r="D83" s="47" t="str">
        <f>IFERROR(VLOOKUP(Janvier!$A83,Reporting!$A$2:$L$998,4,0),"")</f>
        <v/>
      </c>
      <c r="E83" s="47" t="str">
        <f>IFERROR(VLOOKUP(Janvier!$A83,Reporting!$A$2:$L$998,5,0),"")</f>
        <v/>
      </c>
      <c r="F83" s="48" t="str">
        <f>IFERROR(VLOOKUP(Janvier!$A83,Reporting!$A$2:$L$998,6,0),"")</f>
        <v/>
      </c>
      <c r="G83" s="50" t="str">
        <f>IFERROR(VLOOKUP(Janvier!$A83,Reporting!$A$2:$L$998,7,0),"")</f>
        <v/>
      </c>
      <c r="H83" s="9" t="str">
        <f>IFERROR(VLOOKUP(Janvier!$A83,Reporting!$A$2:$L$998,8,0),"")</f>
        <v/>
      </c>
      <c r="I83" s="50" t="str">
        <f>IFERROR(VLOOKUP(Janvier!$A83,Reporting!$A$2:$L$998,9,0),"")</f>
        <v/>
      </c>
      <c r="J83" s="51" t="str">
        <f>IFERROR(VLOOKUP(Janvier!$A83,Reporting!$A$2:$L$998,10,0),"")</f>
        <v/>
      </c>
      <c r="K83" s="52" t="str">
        <f>IFERROR(VLOOKUP(Janvier!$A83,Reporting!$A$2:$L$998,11,0),"")</f>
        <v/>
      </c>
      <c r="L83" s="16" t="str">
        <f>IFERROR(VLOOKUP(Janvier!$A83,Reporting!$A$2:$L$998,12,0),"")</f>
        <v/>
      </c>
    </row>
    <row r="84" spans="1:12" x14ac:dyDescent="0.25">
      <c r="A84" s="29" t="str">
        <f>IF(Reporting!A84&gt;=DATE(2019,1,1),IF(Reporting!A84&lt;=DATE(2019,1,31),Reporting!A84,""),"")</f>
        <v/>
      </c>
      <c r="B84" s="71" t="str">
        <f>IFERROR(VLOOKUP(Janvier!$A84,Reporting!$A$2:$L$998,2,0),"")</f>
        <v/>
      </c>
      <c r="C84" s="67" t="str">
        <f>IFERROR(VLOOKUP(Janvier!$A84,Reporting!$A$2:$L$998,3,0),"")</f>
        <v/>
      </c>
      <c r="D84" s="39" t="str">
        <f>IFERROR(VLOOKUP(Janvier!$A84,Reporting!$A$2:$L$998,4,0),"")</f>
        <v/>
      </c>
      <c r="E84" s="40" t="str">
        <f>IFERROR(VLOOKUP(Janvier!$A84,Reporting!$A$2:$L$998,5,0),"")</f>
        <v/>
      </c>
      <c r="F84" s="41" t="str">
        <f>IFERROR(VLOOKUP(Janvier!$A84,Reporting!$A$2:$L$998,6,0),"")</f>
        <v/>
      </c>
      <c r="G84" s="43" t="str">
        <f>IFERROR(VLOOKUP(Janvier!$A84,Reporting!$A$2:$L$998,7,0),"")</f>
        <v/>
      </c>
      <c r="H84" s="10" t="str">
        <f>IFERROR(VLOOKUP(Janvier!$A84,Reporting!$A$2:$L$998,8,0),"")</f>
        <v/>
      </c>
      <c r="I84" s="43" t="str">
        <f>IFERROR(VLOOKUP(Janvier!$A84,Reporting!$A$2:$L$998,9,0),"")</f>
        <v/>
      </c>
      <c r="J84" s="44" t="str">
        <f>IFERROR(VLOOKUP(Janvier!$A84,Reporting!$A$2:$L$998,10,0),"")</f>
        <v/>
      </c>
      <c r="K84" s="53" t="str">
        <f>IFERROR(VLOOKUP(Janvier!$A84,Reporting!$A$2:$L$998,11,0),"")</f>
        <v/>
      </c>
      <c r="L84" s="15" t="str">
        <f>IFERROR(VLOOKUP(Janvier!$A84,Reporting!$A$2:$L$998,12,0),"")</f>
        <v/>
      </c>
    </row>
    <row r="85" spans="1:12" x14ac:dyDescent="0.25">
      <c r="A85" s="29" t="str">
        <f>IF(Reporting!A85&gt;=DATE(2019,1,1),IF(Reporting!A85&lt;=DATE(2019,1,31),Reporting!A85,""),"")</f>
        <v/>
      </c>
      <c r="B85" s="72" t="str">
        <f>IFERROR(VLOOKUP(Janvier!$A85,Reporting!$A$2:$L$998,2,0),"")</f>
        <v/>
      </c>
      <c r="C85" s="68" t="str">
        <f>IFERROR(VLOOKUP(Janvier!$A85,Reporting!$A$2:$L$998,3,0),"")</f>
        <v/>
      </c>
      <c r="D85" s="47" t="str">
        <f>IFERROR(VLOOKUP(Janvier!$A85,Reporting!$A$2:$L$998,4,0),"")</f>
        <v/>
      </c>
      <c r="E85" s="47" t="str">
        <f>IFERROR(VLOOKUP(Janvier!$A85,Reporting!$A$2:$L$998,5,0),"")</f>
        <v/>
      </c>
      <c r="F85" s="48" t="str">
        <f>IFERROR(VLOOKUP(Janvier!$A85,Reporting!$A$2:$L$998,6,0),"")</f>
        <v/>
      </c>
      <c r="G85" s="50" t="str">
        <f>IFERROR(VLOOKUP(Janvier!$A85,Reporting!$A$2:$L$998,7,0),"")</f>
        <v/>
      </c>
      <c r="H85" s="9" t="str">
        <f>IFERROR(VLOOKUP(Janvier!$A85,Reporting!$A$2:$L$998,8,0),"")</f>
        <v/>
      </c>
      <c r="I85" s="50" t="str">
        <f>IFERROR(VLOOKUP(Janvier!$A85,Reporting!$A$2:$L$998,9,0),"")</f>
        <v/>
      </c>
      <c r="J85" s="51" t="str">
        <f>IFERROR(VLOOKUP(Janvier!$A85,Reporting!$A$2:$L$998,10,0),"")</f>
        <v/>
      </c>
      <c r="K85" s="52" t="str">
        <f>IFERROR(VLOOKUP(Janvier!$A85,Reporting!$A$2:$L$998,11,0),"")</f>
        <v/>
      </c>
      <c r="L85" s="16" t="str">
        <f>IFERROR(VLOOKUP(Janvier!$A85,Reporting!$A$2:$L$998,12,0),"")</f>
        <v/>
      </c>
    </row>
    <row r="86" spans="1:12" x14ac:dyDescent="0.25">
      <c r="A86" s="29" t="str">
        <f>IF(Reporting!A86&gt;=DATE(2019,1,1),IF(Reporting!A86&lt;=DATE(2019,1,31),Reporting!A86,""),"")</f>
        <v/>
      </c>
      <c r="B86" s="71" t="str">
        <f>IFERROR(VLOOKUP(Janvier!$A86,Reporting!$A$2:$L$998,2,0),"")</f>
        <v/>
      </c>
      <c r="C86" s="67" t="str">
        <f>IFERROR(VLOOKUP(Janvier!$A86,Reporting!$A$2:$L$998,3,0),"")</f>
        <v/>
      </c>
      <c r="D86" s="39" t="str">
        <f>IFERROR(VLOOKUP(Janvier!$A86,Reporting!$A$2:$L$998,4,0),"")</f>
        <v/>
      </c>
      <c r="E86" s="40" t="str">
        <f>IFERROR(VLOOKUP(Janvier!$A86,Reporting!$A$2:$L$998,5,0),"")</f>
        <v/>
      </c>
      <c r="F86" s="41" t="str">
        <f>IFERROR(VLOOKUP(Janvier!$A86,Reporting!$A$2:$L$998,6,0),"")</f>
        <v/>
      </c>
      <c r="G86" s="43" t="str">
        <f>IFERROR(VLOOKUP(Janvier!$A86,Reporting!$A$2:$L$998,7,0),"")</f>
        <v/>
      </c>
      <c r="H86" s="10" t="str">
        <f>IFERROR(VLOOKUP(Janvier!$A86,Reporting!$A$2:$L$998,8,0),"")</f>
        <v/>
      </c>
      <c r="I86" s="43" t="str">
        <f>IFERROR(VLOOKUP(Janvier!$A86,Reporting!$A$2:$L$998,9,0),"")</f>
        <v/>
      </c>
      <c r="J86" s="44" t="str">
        <f>IFERROR(VLOOKUP(Janvier!$A86,Reporting!$A$2:$L$998,10,0),"")</f>
        <v/>
      </c>
      <c r="K86" s="53" t="str">
        <f>IFERROR(VLOOKUP(Janvier!$A86,Reporting!$A$2:$L$998,11,0),"")</f>
        <v/>
      </c>
      <c r="L86" s="15" t="str">
        <f>IFERROR(VLOOKUP(Janvier!$A86,Reporting!$A$2:$L$998,12,0),"")</f>
        <v/>
      </c>
    </row>
    <row r="87" spans="1:12" x14ac:dyDescent="0.25">
      <c r="A87" s="29" t="str">
        <f>IF(Reporting!A87&gt;=DATE(2019,1,1),IF(Reporting!A87&lt;=DATE(2019,1,31),Reporting!A87,""),"")</f>
        <v/>
      </c>
      <c r="B87" s="72" t="str">
        <f>IFERROR(VLOOKUP(Janvier!$A87,Reporting!$A$2:$L$998,2,0),"")</f>
        <v/>
      </c>
      <c r="C87" s="68" t="str">
        <f>IFERROR(VLOOKUP(Janvier!$A87,Reporting!$A$2:$L$998,3,0),"")</f>
        <v/>
      </c>
      <c r="D87" s="47" t="str">
        <f>IFERROR(VLOOKUP(Janvier!$A87,Reporting!$A$2:$L$998,4,0),"")</f>
        <v/>
      </c>
      <c r="E87" s="47" t="str">
        <f>IFERROR(VLOOKUP(Janvier!$A87,Reporting!$A$2:$L$998,5,0),"")</f>
        <v/>
      </c>
      <c r="F87" s="48" t="str">
        <f>IFERROR(VLOOKUP(Janvier!$A87,Reporting!$A$2:$L$998,6,0),"")</f>
        <v/>
      </c>
      <c r="G87" s="50" t="str">
        <f>IFERROR(VLOOKUP(Janvier!$A87,Reporting!$A$2:$L$998,7,0),"")</f>
        <v/>
      </c>
      <c r="H87" s="9" t="str">
        <f>IFERROR(VLOOKUP(Janvier!$A87,Reporting!$A$2:$L$998,8,0),"")</f>
        <v/>
      </c>
      <c r="I87" s="50" t="str">
        <f>IFERROR(VLOOKUP(Janvier!$A87,Reporting!$A$2:$L$998,9,0),"")</f>
        <v/>
      </c>
      <c r="J87" s="51" t="str">
        <f>IFERROR(VLOOKUP(Janvier!$A87,Reporting!$A$2:$L$998,10,0),"")</f>
        <v/>
      </c>
      <c r="K87" s="52" t="str">
        <f>IFERROR(VLOOKUP(Janvier!$A87,Reporting!$A$2:$L$998,11,0),"")</f>
        <v/>
      </c>
      <c r="L87" s="16" t="str">
        <f>IFERROR(VLOOKUP(Janvier!$A87,Reporting!$A$2:$L$998,12,0),"")</f>
        <v/>
      </c>
    </row>
    <row r="88" spans="1:12" x14ac:dyDescent="0.25">
      <c r="A88" s="29" t="str">
        <f>IF(Reporting!A88&gt;=DATE(2019,1,1),IF(Reporting!A88&lt;=DATE(2019,1,31),Reporting!A88,""),"")</f>
        <v/>
      </c>
      <c r="B88" s="71" t="str">
        <f>IFERROR(VLOOKUP(Janvier!$A88,Reporting!$A$2:$L$998,2,0),"")</f>
        <v/>
      </c>
      <c r="C88" s="67" t="str">
        <f>IFERROR(VLOOKUP(Janvier!$A88,Reporting!$A$2:$L$998,3,0),"")</f>
        <v/>
      </c>
      <c r="D88" s="39" t="str">
        <f>IFERROR(VLOOKUP(Janvier!$A88,Reporting!$A$2:$L$998,4,0),"")</f>
        <v/>
      </c>
      <c r="E88" s="40" t="str">
        <f>IFERROR(VLOOKUP(Janvier!$A88,Reporting!$A$2:$L$998,5,0),"")</f>
        <v/>
      </c>
      <c r="F88" s="41" t="str">
        <f>IFERROR(VLOOKUP(Janvier!$A88,Reporting!$A$2:$L$998,6,0),"")</f>
        <v/>
      </c>
      <c r="G88" s="43" t="str">
        <f>IFERROR(VLOOKUP(Janvier!$A88,Reporting!$A$2:$L$998,7,0),"")</f>
        <v/>
      </c>
      <c r="H88" s="10" t="str">
        <f>IFERROR(VLOOKUP(Janvier!$A88,Reporting!$A$2:$L$998,8,0),"")</f>
        <v/>
      </c>
      <c r="I88" s="43" t="str">
        <f>IFERROR(VLOOKUP(Janvier!$A88,Reporting!$A$2:$L$998,9,0),"")</f>
        <v/>
      </c>
      <c r="J88" s="44" t="str">
        <f>IFERROR(VLOOKUP(Janvier!$A88,Reporting!$A$2:$L$998,10,0),"")</f>
        <v/>
      </c>
      <c r="K88" s="53" t="str">
        <f>IFERROR(VLOOKUP(Janvier!$A88,Reporting!$A$2:$L$998,11,0),"")</f>
        <v/>
      </c>
      <c r="L88" s="15" t="str">
        <f>IFERROR(VLOOKUP(Janvier!$A88,Reporting!$A$2:$L$998,12,0),"")</f>
        <v/>
      </c>
    </row>
    <row r="89" spans="1:12" x14ac:dyDescent="0.25">
      <c r="A89" s="29" t="str">
        <f>IF(Reporting!A89&gt;=DATE(2019,1,1),IF(Reporting!A89&lt;=DATE(2019,1,31),Reporting!A89,""),"")</f>
        <v/>
      </c>
      <c r="B89" s="72" t="str">
        <f>IFERROR(VLOOKUP(Janvier!$A89,Reporting!$A$2:$L$998,2,0),"")</f>
        <v/>
      </c>
      <c r="C89" s="68" t="str">
        <f>IFERROR(VLOOKUP(Janvier!$A89,Reporting!$A$2:$L$998,3,0),"")</f>
        <v/>
      </c>
      <c r="D89" s="47" t="str">
        <f>IFERROR(VLOOKUP(Janvier!$A89,Reporting!$A$2:$L$998,4,0),"")</f>
        <v/>
      </c>
      <c r="E89" s="47" t="str">
        <f>IFERROR(VLOOKUP(Janvier!$A89,Reporting!$A$2:$L$998,5,0),"")</f>
        <v/>
      </c>
      <c r="F89" s="48" t="str">
        <f>IFERROR(VLOOKUP(Janvier!$A89,Reporting!$A$2:$L$998,6,0),"")</f>
        <v/>
      </c>
      <c r="G89" s="50" t="str">
        <f>IFERROR(VLOOKUP(Janvier!$A89,Reporting!$A$2:$L$998,7,0),"")</f>
        <v/>
      </c>
      <c r="H89" s="9" t="str">
        <f>IFERROR(VLOOKUP(Janvier!$A89,Reporting!$A$2:$L$998,8,0),"")</f>
        <v/>
      </c>
      <c r="I89" s="50" t="str">
        <f>IFERROR(VLOOKUP(Janvier!$A89,Reporting!$A$2:$L$998,9,0),"")</f>
        <v/>
      </c>
      <c r="J89" s="51" t="str">
        <f>IFERROR(VLOOKUP(Janvier!$A89,Reporting!$A$2:$L$998,10,0),"")</f>
        <v/>
      </c>
      <c r="K89" s="52" t="str">
        <f>IFERROR(VLOOKUP(Janvier!$A89,Reporting!$A$2:$L$998,11,0),"")</f>
        <v/>
      </c>
      <c r="L89" s="16" t="str">
        <f>IFERROR(VLOOKUP(Janvier!$A89,Reporting!$A$2:$L$998,12,0),"")</f>
        <v/>
      </c>
    </row>
    <row r="90" spans="1:12" x14ac:dyDescent="0.25">
      <c r="A90" s="29" t="str">
        <f>IF(Reporting!A90&gt;=DATE(2019,1,1),IF(Reporting!A90&lt;=DATE(2019,1,31),Reporting!A90,""),"")</f>
        <v/>
      </c>
      <c r="B90" s="71" t="str">
        <f>IFERROR(VLOOKUP(Janvier!$A90,Reporting!$A$2:$L$998,2,0),"")</f>
        <v/>
      </c>
      <c r="C90" s="67" t="str">
        <f>IFERROR(VLOOKUP(Janvier!$A90,Reporting!$A$2:$L$998,3,0),"")</f>
        <v/>
      </c>
      <c r="D90" s="39" t="str">
        <f>IFERROR(VLOOKUP(Janvier!$A90,Reporting!$A$2:$L$998,4,0),"")</f>
        <v/>
      </c>
      <c r="E90" s="40" t="str">
        <f>IFERROR(VLOOKUP(Janvier!$A90,Reporting!$A$2:$L$998,5,0),"")</f>
        <v/>
      </c>
      <c r="F90" s="41" t="str">
        <f>IFERROR(VLOOKUP(Janvier!$A90,Reporting!$A$2:$L$998,6,0),"")</f>
        <v/>
      </c>
      <c r="G90" s="43" t="str">
        <f>IFERROR(VLOOKUP(Janvier!$A90,Reporting!$A$2:$L$998,7,0),"")</f>
        <v/>
      </c>
      <c r="H90" s="10" t="str">
        <f>IFERROR(VLOOKUP(Janvier!$A90,Reporting!$A$2:$L$998,8,0),"")</f>
        <v/>
      </c>
      <c r="I90" s="43" t="str">
        <f>IFERROR(VLOOKUP(Janvier!$A90,Reporting!$A$2:$L$998,9,0),"")</f>
        <v/>
      </c>
      <c r="J90" s="44" t="str">
        <f>IFERROR(VLOOKUP(Janvier!$A90,Reporting!$A$2:$L$998,10,0),"")</f>
        <v/>
      </c>
      <c r="K90" s="53" t="str">
        <f>IFERROR(VLOOKUP(Janvier!$A90,Reporting!$A$2:$L$998,11,0),"")</f>
        <v/>
      </c>
      <c r="L90" s="15" t="str">
        <f>IFERROR(VLOOKUP(Janvier!$A90,Reporting!$A$2:$L$998,12,0),"")</f>
        <v/>
      </c>
    </row>
    <row r="91" spans="1:12" x14ac:dyDescent="0.25">
      <c r="A91" s="29" t="str">
        <f>IF(Reporting!A91&gt;=DATE(2019,1,1),IF(Reporting!A91&lt;=DATE(2019,1,31),Reporting!A91,""),"")</f>
        <v/>
      </c>
      <c r="B91" s="72" t="str">
        <f>IFERROR(VLOOKUP(Janvier!$A91,Reporting!$A$2:$L$998,2,0),"")</f>
        <v/>
      </c>
      <c r="C91" s="68" t="str">
        <f>IFERROR(VLOOKUP(Janvier!$A91,Reporting!$A$2:$L$998,3,0),"")</f>
        <v/>
      </c>
      <c r="D91" s="47" t="str">
        <f>IFERROR(VLOOKUP(Janvier!$A91,Reporting!$A$2:$L$998,4,0),"")</f>
        <v/>
      </c>
      <c r="E91" s="47" t="str">
        <f>IFERROR(VLOOKUP(Janvier!$A91,Reporting!$A$2:$L$998,5,0),"")</f>
        <v/>
      </c>
      <c r="F91" s="48" t="str">
        <f>IFERROR(VLOOKUP(Janvier!$A91,Reporting!$A$2:$L$998,6,0),"")</f>
        <v/>
      </c>
      <c r="G91" s="50" t="str">
        <f>IFERROR(VLOOKUP(Janvier!$A91,Reporting!$A$2:$L$998,7,0),"")</f>
        <v/>
      </c>
      <c r="H91" s="9" t="str">
        <f>IFERROR(VLOOKUP(Janvier!$A91,Reporting!$A$2:$L$998,8,0),"")</f>
        <v/>
      </c>
      <c r="I91" s="50" t="str">
        <f>IFERROR(VLOOKUP(Janvier!$A91,Reporting!$A$2:$L$998,9,0),"")</f>
        <v/>
      </c>
      <c r="J91" s="51" t="str">
        <f>IFERROR(VLOOKUP(Janvier!$A91,Reporting!$A$2:$L$998,10,0),"")</f>
        <v/>
      </c>
      <c r="K91" s="52" t="str">
        <f>IFERROR(VLOOKUP(Janvier!$A91,Reporting!$A$2:$L$998,11,0),"")</f>
        <v/>
      </c>
      <c r="L91" s="16" t="str">
        <f>IFERROR(VLOOKUP(Janvier!$A91,Reporting!$A$2:$L$998,12,0),"")</f>
        <v/>
      </c>
    </row>
    <row r="92" spans="1:12" x14ac:dyDescent="0.25">
      <c r="A92" s="29" t="str">
        <f>IF(Reporting!A92&gt;=DATE(2019,1,1),IF(Reporting!A92&lt;=DATE(2019,1,31),Reporting!A92,""),"")</f>
        <v/>
      </c>
      <c r="B92" s="71" t="str">
        <f>IFERROR(VLOOKUP(Janvier!$A92,Reporting!$A$2:$L$998,2,0),"")</f>
        <v/>
      </c>
      <c r="C92" s="67" t="str">
        <f>IFERROR(VLOOKUP(Janvier!$A92,Reporting!$A$2:$L$998,3,0),"")</f>
        <v/>
      </c>
      <c r="D92" s="39" t="str">
        <f>IFERROR(VLOOKUP(Janvier!$A92,Reporting!$A$2:$L$998,4,0),"")</f>
        <v/>
      </c>
      <c r="E92" s="40" t="str">
        <f>IFERROR(VLOOKUP(Janvier!$A92,Reporting!$A$2:$L$998,5,0),"")</f>
        <v/>
      </c>
      <c r="F92" s="41" t="str">
        <f>IFERROR(VLOOKUP(Janvier!$A92,Reporting!$A$2:$L$998,6,0),"")</f>
        <v/>
      </c>
      <c r="G92" s="43" t="str">
        <f>IFERROR(VLOOKUP(Janvier!$A92,Reporting!$A$2:$L$998,7,0),"")</f>
        <v/>
      </c>
      <c r="H92" s="10" t="str">
        <f>IFERROR(VLOOKUP(Janvier!$A92,Reporting!$A$2:$L$998,8,0),"")</f>
        <v/>
      </c>
      <c r="I92" s="43" t="str">
        <f>IFERROR(VLOOKUP(Janvier!$A92,Reporting!$A$2:$L$998,9,0),"")</f>
        <v/>
      </c>
      <c r="J92" s="44" t="str">
        <f>IFERROR(VLOOKUP(Janvier!$A92,Reporting!$A$2:$L$998,10,0),"")</f>
        <v/>
      </c>
      <c r="K92" s="53" t="str">
        <f>IFERROR(VLOOKUP(Janvier!$A92,Reporting!$A$2:$L$998,11,0),"")</f>
        <v/>
      </c>
      <c r="L92" s="15" t="str">
        <f>IFERROR(VLOOKUP(Janvier!$A92,Reporting!$A$2:$L$998,12,0),"")</f>
        <v/>
      </c>
    </row>
    <row r="93" spans="1:12" x14ac:dyDescent="0.25">
      <c r="A93" s="29" t="str">
        <f>IF(Reporting!A93&gt;=DATE(2019,1,1),IF(Reporting!A93&lt;=DATE(2019,1,31),Reporting!A93,""),"")</f>
        <v/>
      </c>
      <c r="B93" s="72" t="str">
        <f>IFERROR(VLOOKUP(Janvier!$A93,Reporting!$A$2:$L$998,2,0),"")</f>
        <v/>
      </c>
      <c r="C93" s="68" t="str">
        <f>IFERROR(VLOOKUP(Janvier!$A93,Reporting!$A$2:$L$998,3,0),"")</f>
        <v/>
      </c>
      <c r="D93" s="47" t="str">
        <f>IFERROR(VLOOKUP(Janvier!$A93,Reporting!$A$2:$L$998,4,0),"")</f>
        <v/>
      </c>
      <c r="E93" s="47" t="str">
        <f>IFERROR(VLOOKUP(Janvier!$A93,Reporting!$A$2:$L$998,5,0),"")</f>
        <v/>
      </c>
      <c r="F93" s="48" t="str">
        <f>IFERROR(VLOOKUP(Janvier!$A93,Reporting!$A$2:$L$998,6,0),"")</f>
        <v/>
      </c>
      <c r="G93" s="50" t="str">
        <f>IFERROR(VLOOKUP(Janvier!$A93,Reporting!$A$2:$L$998,7,0),"")</f>
        <v/>
      </c>
      <c r="H93" s="9" t="str">
        <f>IFERROR(VLOOKUP(Janvier!$A93,Reporting!$A$2:$L$998,8,0),"")</f>
        <v/>
      </c>
      <c r="I93" s="50" t="str">
        <f>IFERROR(VLOOKUP(Janvier!$A93,Reporting!$A$2:$L$998,9,0),"")</f>
        <v/>
      </c>
      <c r="J93" s="51" t="str">
        <f>IFERROR(VLOOKUP(Janvier!$A93,Reporting!$A$2:$L$998,10,0),"")</f>
        <v/>
      </c>
      <c r="K93" s="52" t="str">
        <f>IFERROR(VLOOKUP(Janvier!$A93,Reporting!$A$2:$L$998,11,0),"")</f>
        <v/>
      </c>
      <c r="L93" s="16" t="str">
        <f>IFERROR(VLOOKUP(Janvier!$A93,Reporting!$A$2:$L$998,12,0),"")</f>
        <v/>
      </c>
    </row>
    <row r="94" spans="1:12" x14ac:dyDescent="0.25">
      <c r="A94" s="29" t="str">
        <f>IF(Reporting!A94&gt;=DATE(2019,1,1),IF(Reporting!A94&lt;=DATE(2019,1,31),Reporting!A94,""),"")</f>
        <v/>
      </c>
      <c r="B94" s="71" t="str">
        <f>IFERROR(VLOOKUP(Janvier!$A94,Reporting!$A$2:$L$998,2,0),"")</f>
        <v/>
      </c>
      <c r="C94" s="67" t="str">
        <f>IFERROR(VLOOKUP(Janvier!$A94,Reporting!$A$2:$L$998,3,0),"")</f>
        <v/>
      </c>
      <c r="D94" s="39" t="str">
        <f>IFERROR(VLOOKUP(Janvier!$A94,Reporting!$A$2:$L$998,4,0),"")</f>
        <v/>
      </c>
      <c r="E94" s="40" t="str">
        <f>IFERROR(VLOOKUP(Janvier!$A94,Reporting!$A$2:$L$998,5,0),"")</f>
        <v/>
      </c>
      <c r="F94" s="41" t="str">
        <f>IFERROR(VLOOKUP(Janvier!$A94,Reporting!$A$2:$L$998,6,0),"")</f>
        <v/>
      </c>
      <c r="G94" s="43" t="str">
        <f>IFERROR(VLOOKUP(Janvier!$A94,Reporting!$A$2:$L$998,7,0),"")</f>
        <v/>
      </c>
      <c r="H94" s="10" t="str">
        <f>IFERROR(VLOOKUP(Janvier!$A94,Reporting!$A$2:$L$998,8,0),"")</f>
        <v/>
      </c>
      <c r="I94" s="43" t="str">
        <f>IFERROR(VLOOKUP(Janvier!$A94,Reporting!$A$2:$L$998,9,0),"")</f>
        <v/>
      </c>
      <c r="J94" s="44" t="str">
        <f>IFERROR(VLOOKUP(Janvier!$A94,Reporting!$A$2:$L$998,10,0),"")</f>
        <v/>
      </c>
      <c r="K94" s="53" t="str">
        <f>IFERROR(VLOOKUP(Janvier!$A94,Reporting!$A$2:$L$998,11,0),"")</f>
        <v/>
      </c>
      <c r="L94" s="15" t="str">
        <f>IFERROR(VLOOKUP(Janvier!$A94,Reporting!$A$2:$L$998,12,0),"")</f>
        <v/>
      </c>
    </row>
    <row r="95" spans="1:12" x14ac:dyDescent="0.25">
      <c r="A95" s="29" t="str">
        <f>IF(Reporting!A95&gt;=DATE(2019,1,1),IF(Reporting!A95&lt;=DATE(2019,1,31),Reporting!A95,""),"")</f>
        <v/>
      </c>
      <c r="B95" s="72" t="str">
        <f>IFERROR(VLOOKUP(Janvier!$A95,Reporting!$A$2:$L$998,2,0),"")</f>
        <v/>
      </c>
      <c r="C95" s="68" t="str">
        <f>IFERROR(VLOOKUP(Janvier!$A95,Reporting!$A$2:$L$998,3,0),"")</f>
        <v/>
      </c>
      <c r="D95" s="47" t="str">
        <f>IFERROR(VLOOKUP(Janvier!$A95,Reporting!$A$2:$L$998,4,0),"")</f>
        <v/>
      </c>
      <c r="E95" s="47" t="str">
        <f>IFERROR(VLOOKUP(Janvier!$A95,Reporting!$A$2:$L$998,5,0),"")</f>
        <v/>
      </c>
      <c r="F95" s="48" t="str">
        <f>IFERROR(VLOOKUP(Janvier!$A95,Reporting!$A$2:$L$998,6,0),"")</f>
        <v/>
      </c>
      <c r="G95" s="50" t="str">
        <f>IFERROR(VLOOKUP(Janvier!$A95,Reporting!$A$2:$L$998,7,0),"")</f>
        <v/>
      </c>
      <c r="H95" s="9" t="str">
        <f>IFERROR(VLOOKUP(Janvier!$A95,Reporting!$A$2:$L$998,8,0),"")</f>
        <v/>
      </c>
      <c r="I95" s="50" t="str">
        <f>IFERROR(VLOOKUP(Janvier!$A95,Reporting!$A$2:$L$998,9,0),"")</f>
        <v/>
      </c>
      <c r="J95" s="51" t="str">
        <f>IFERROR(VLOOKUP(Janvier!$A95,Reporting!$A$2:$L$998,10,0),"")</f>
        <v/>
      </c>
      <c r="K95" s="52" t="str">
        <f>IFERROR(VLOOKUP(Janvier!$A95,Reporting!$A$2:$L$998,11,0),"")</f>
        <v/>
      </c>
      <c r="L95" s="16" t="str">
        <f>IFERROR(VLOOKUP(Janvier!$A95,Reporting!$A$2:$L$998,12,0),"")</f>
        <v/>
      </c>
    </row>
    <row r="96" spans="1:12" x14ac:dyDescent="0.25">
      <c r="A96" s="29" t="str">
        <f>IF(Reporting!A96&gt;=DATE(2019,1,1),IF(Reporting!A96&lt;=DATE(2019,1,31),Reporting!A96,""),"")</f>
        <v/>
      </c>
      <c r="B96" s="71" t="str">
        <f>IFERROR(VLOOKUP(Janvier!$A96,Reporting!$A$2:$L$998,2,0),"")</f>
        <v/>
      </c>
      <c r="C96" s="67" t="str">
        <f>IFERROR(VLOOKUP(Janvier!$A96,Reporting!$A$2:$L$998,3,0),"")</f>
        <v/>
      </c>
      <c r="D96" s="39" t="str">
        <f>IFERROR(VLOOKUP(Janvier!$A96,Reporting!$A$2:$L$998,4,0),"")</f>
        <v/>
      </c>
      <c r="E96" s="40" t="str">
        <f>IFERROR(VLOOKUP(Janvier!$A96,Reporting!$A$2:$L$998,5,0),"")</f>
        <v/>
      </c>
      <c r="F96" s="41" t="str">
        <f>IFERROR(VLOOKUP(Janvier!$A96,Reporting!$A$2:$L$998,6,0),"")</f>
        <v/>
      </c>
      <c r="G96" s="43" t="str">
        <f>IFERROR(VLOOKUP(Janvier!$A96,Reporting!$A$2:$L$998,7,0),"")</f>
        <v/>
      </c>
      <c r="H96" s="10" t="str">
        <f>IFERROR(VLOOKUP(Janvier!$A96,Reporting!$A$2:$L$998,8,0),"")</f>
        <v/>
      </c>
      <c r="I96" s="43" t="str">
        <f>IFERROR(VLOOKUP(Janvier!$A96,Reporting!$A$2:$L$998,9,0),"")</f>
        <v/>
      </c>
      <c r="J96" s="44" t="str">
        <f>IFERROR(VLOOKUP(Janvier!$A96,Reporting!$A$2:$L$998,10,0),"")</f>
        <v/>
      </c>
      <c r="K96" s="53" t="str">
        <f>IFERROR(VLOOKUP(Janvier!$A96,Reporting!$A$2:$L$998,11,0),"")</f>
        <v/>
      </c>
      <c r="L96" s="15" t="str">
        <f>IFERROR(VLOOKUP(Janvier!$A96,Reporting!$A$2:$L$998,12,0),"")</f>
        <v/>
      </c>
    </row>
    <row r="97" spans="1:12" x14ac:dyDescent="0.25">
      <c r="A97" s="29" t="str">
        <f>IF(Reporting!A97&gt;=DATE(2019,1,1),IF(Reporting!A97&lt;=DATE(2019,1,31),Reporting!A97,""),"")</f>
        <v/>
      </c>
      <c r="B97" s="72" t="str">
        <f>IFERROR(VLOOKUP(Janvier!$A97,Reporting!$A$2:$L$998,2,0),"")</f>
        <v/>
      </c>
      <c r="C97" s="68" t="str">
        <f>IFERROR(VLOOKUP(Janvier!$A97,Reporting!$A$2:$L$998,3,0),"")</f>
        <v/>
      </c>
      <c r="D97" s="47" t="str">
        <f>IFERROR(VLOOKUP(Janvier!$A97,Reporting!$A$2:$L$998,4,0),"")</f>
        <v/>
      </c>
      <c r="E97" s="47" t="str">
        <f>IFERROR(VLOOKUP(Janvier!$A97,Reporting!$A$2:$L$998,5,0),"")</f>
        <v/>
      </c>
      <c r="F97" s="48" t="str">
        <f>IFERROR(VLOOKUP(Janvier!$A97,Reporting!$A$2:$L$998,6,0),"")</f>
        <v/>
      </c>
      <c r="G97" s="50" t="str">
        <f>IFERROR(VLOOKUP(Janvier!$A97,Reporting!$A$2:$L$998,7,0),"")</f>
        <v/>
      </c>
      <c r="H97" s="9" t="str">
        <f>IFERROR(VLOOKUP(Janvier!$A97,Reporting!$A$2:$L$998,8,0),"")</f>
        <v/>
      </c>
      <c r="I97" s="50" t="str">
        <f>IFERROR(VLOOKUP(Janvier!$A97,Reporting!$A$2:$L$998,9,0),"")</f>
        <v/>
      </c>
      <c r="J97" s="51" t="str">
        <f>IFERROR(VLOOKUP(Janvier!$A97,Reporting!$A$2:$L$998,10,0),"")</f>
        <v/>
      </c>
      <c r="K97" s="52" t="str">
        <f>IFERROR(VLOOKUP(Janvier!$A97,Reporting!$A$2:$L$998,11,0),"")</f>
        <v/>
      </c>
      <c r="L97" s="16" t="str">
        <f>IFERROR(VLOOKUP(Janvier!$A97,Reporting!$A$2:$L$998,12,0),"")</f>
        <v/>
      </c>
    </row>
    <row r="98" spans="1:12" x14ac:dyDescent="0.25">
      <c r="A98" s="29" t="str">
        <f>IF(Reporting!A98&gt;=DATE(2019,1,1),IF(Reporting!A98&lt;=DATE(2019,1,31),Reporting!A98,""),"")</f>
        <v/>
      </c>
      <c r="B98" s="71" t="str">
        <f>IFERROR(VLOOKUP(Janvier!$A98,Reporting!$A$2:$L$998,2,0),"")</f>
        <v/>
      </c>
      <c r="C98" s="67" t="str">
        <f>IFERROR(VLOOKUP(Janvier!$A98,Reporting!$A$2:$L$998,3,0),"")</f>
        <v/>
      </c>
      <c r="D98" s="39" t="str">
        <f>IFERROR(VLOOKUP(Janvier!$A98,Reporting!$A$2:$L$998,4,0),"")</f>
        <v/>
      </c>
      <c r="E98" s="40" t="str">
        <f>IFERROR(VLOOKUP(Janvier!$A98,Reporting!$A$2:$L$998,5,0),"")</f>
        <v/>
      </c>
      <c r="F98" s="41" t="str">
        <f>IFERROR(VLOOKUP(Janvier!$A98,Reporting!$A$2:$L$998,6,0),"")</f>
        <v/>
      </c>
      <c r="G98" s="43" t="str">
        <f>IFERROR(VLOOKUP(Janvier!$A98,Reporting!$A$2:$L$998,7,0),"")</f>
        <v/>
      </c>
      <c r="H98" s="10" t="str">
        <f>IFERROR(VLOOKUP(Janvier!$A98,Reporting!$A$2:$L$998,8,0),"")</f>
        <v/>
      </c>
      <c r="I98" s="43" t="str">
        <f>IFERROR(VLOOKUP(Janvier!$A98,Reporting!$A$2:$L$998,9,0),"")</f>
        <v/>
      </c>
      <c r="J98" s="44" t="str">
        <f>IFERROR(VLOOKUP(Janvier!$A98,Reporting!$A$2:$L$998,10,0),"")</f>
        <v/>
      </c>
      <c r="K98" s="53" t="str">
        <f>IFERROR(VLOOKUP(Janvier!$A98,Reporting!$A$2:$L$998,11,0),"")</f>
        <v/>
      </c>
      <c r="L98" s="15" t="str">
        <f>IFERROR(VLOOKUP(Janvier!$A98,Reporting!$A$2:$L$998,12,0),"")</f>
        <v/>
      </c>
    </row>
    <row r="99" spans="1:12" x14ac:dyDescent="0.25">
      <c r="A99" s="29" t="str">
        <f>IF(Reporting!A99&gt;=DATE(2019,1,1),IF(Reporting!A99&lt;=DATE(2019,1,31),Reporting!A99,""),"")</f>
        <v/>
      </c>
      <c r="B99" s="72" t="str">
        <f>IFERROR(VLOOKUP(Janvier!$A99,Reporting!$A$2:$L$998,2,0),"")</f>
        <v/>
      </c>
      <c r="C99" s="68" t="str">
        <f>IFERROR(VLOOKUP(Janvier!$A99,Reporting!$A$2:$L$998,3,0),"")</f>
        <v/>
      </c>
      <c r="D99" s="47" t="str">
        <f>IFERROR(VLOOKUP(Janvier!$A99,Reporting!$A$2:$L$998,4,0),"")</f>
        <v/>
      </c>
      <c r="E99" s="47" t="str">
        <f>IFERROR(VLOOKUP(Janvier!$A99,Reporting!$A$2:$L$998,5,0),"")</f>
        <v/>
      </c>
      <c r="F99" s="48" t="str">
        <f>IFERROR(VLOOKUP(Janvier!$A99,Reporting!$A$2:$L$998,6,0),"")</f>
        <v/>
      </c>
      <c r="G99" s="50" t="str">
        <f>IFERROR(VLOOKUP(Janvier!$A99,Reporting!$A$2:$L$998,7,0),"")</f>
        <v/>
      </c>
      <c r="H99" s="9" t="str">
        <f>IFERROR(VLOOKUP(Janvier!$A99,Reporting!$A$2:$L$998,8,0),"")</f>
        <v/>
      </c>
      <c r="I99" s="50" t="str">
        <f>IFERROR(VLOOKUP(Janvier!$A99,Reporting!$A$2:$L$998,9,0),"")</f>
        <v/>
      </c>
      <c r="J99" s="51" t="str">
        <f>IFERROR(VLOOKUP(Janvier!$A99,Reporting!$A$2:$L$998,10,0),"")</f>
        <v/>
      </c>
      <c r="K99" s="52" t="str">
        <f>IFERROR(VLOOKUP(Janvier!$A99,Reporting!$A$2:$L$998,11,0),"")</f>
        <v/>
      </c>
      <c r="L99" s="16" t="str">
        <f>IFERROR(VLOOKUP(Janvier!$A99,Reporting!$A$2:$L$998,12,0),"")</f>
        <v/>
      </c>
    </row>
    <row r="100" spans="1:12" x14ac:dyDescent="0.25">
      <c r="A100" s="29" t="str">
        <f>IF(Reporting!A100&gt;=DATE(2019,1,1),IF(Reporting!A100&lt;=DATE(2019,1,31),Reporting!A100,""),"")</f>
        <v/>
      </c>
      <c r="B100" s="71" t="str">
        <f>IFERROR(VLOOKUP(Janvier!$A100,Reporting!$A$2:$L$998,2,0),"")</f>
        <v/>
      </c>
      <c r="C100" s="67" t="str">
        <f>IFERROR(VLOOKUP(Janvier!$A100,Reporting!$A$2:$L$998,3,0),"")</f>
        <v/>
      </c>
      <c r="D100" s="39" t="str">
        <f>IFERROR(VLOOKUP(Janvier!$A100,Reporting!$A$2:$L$998,4,0),"")</f>
        <v/>
      </c>
      <c r="E100" s="40" t="str">
        <f>IFERROR(VLOOKUP(Janvier!$A100,Reporting!$A$2:$L$998,5,0),"")</f>
        <v/>
      </c>
      <c r="F100" s="41" t="str">
        <f>IFERROR(VLOOKUP(Janvier!$A100,Reporting!$A$2:$L$998,6,0),"")</f>
        <v/>
      </c>
      <c r="G100" s="43" t="str">
        <f>IFERROR(VLOOKUP(Janvier!$A100,Reporting!$A$2:$L$998,7,0),"")</f>
        <v/>
      </c>
      <c r="H100" s="10" t="str">
        <f>IFERROR(VLOOKUP(Janvier!$A100,Reporting!$A$2:$L$998,8,0),"")</f>
        <v/>
      </c>
      <c r="I100" s="43" t="str">
        <f>IFERROR(VLOOKUP(Janvier!$A100,Reporting!$A$2:$L$998,9,0),"")</f>
        <v/>
      </c>
      <c r="J100" s="44" t="str">
        <f>IFERROR(VLOOKUP(Janvier!$A100,Reporting!$A$2:$L$998,10,0),"")</f>
        <v/>
      </c>
      <c r="K100" s="53" t="str">
        <f>IFERROR(VLOOKUP(Janvier!$A100,Reporting!$A$2:$L$998,11,0),"")</f>
        <v/>
      </c>
      <c r="L100" s="15" t="str">
        <f>IFERROR(VLOOKUP(Janvier!$A100,Reporting!$A$2:$L$998,12,0),"")</f>
        <v/>
      </c>
    </row>
    <row r="101" spans="1:12" x14ac:dyDescent="0.25">
      <c r="A101" s="29" t="str">
        <f>IF(Reporting!A101&gt;=DATE(2019,1,1),IF(Reporting!A101&lt;=DATE(2019,1,31),Reporting!A101,""),"")</f>
        <v/>
      </c>
      <c r="B101" s="72" t="str">
        <f>IFERROR(VLOOKUP(Janvier!$A101,Reporting!$A$2:$L$998,2,0),"")</f>
        <v/>
      </c>
      <c r="C101" s="68" t="str">
        <f>IFERROR(VLOOKUP(Janvier!$A101,Reporting!$A$2:$L$998,3,0),"")</f>
        <v/>
      </c>
      <c r="D101" s="47" t="str">
        <f>IFERROR(VLOOKUP(Janvier!$A101,Reporting!$A$2:$L$998,4,0),"")</f>
        <v/>
      </c>
      <c r="E101" s="47" t="str">
        <f>IFERROR(VLOOKUP(Janvier!$A101,Reporting!$A$2:$L$998,5,0),"")</f>
        <v/>
      </c>
      <c r="F101" s="48" t="str">
        <f>IFERROR(VLOOKUP(Janvier!$A101,Reporting!$A$2:$L$998,6,0),"")</f>
        <v/>
      </c>
      <c r="G101" s="50" t="str">
        <f>IFERROR(VLOOKUP(Janvier!$A101,Reporting!$A$2:$L$998,7,0),"")</f>
        <v/>
      </c>
      <c r="H101" s="9" t="str">
        <f>IFERROR(VLOOKUP(Janvier!$A101,Reporting!$A$2:$L$998,8,0),"")</f>
        <v/>
      </c>
      <c r="I101" s="50" t="str">
        <f>IFERROR(VLOOKUP(Janvier!$A101,Reporting!$A$2:$L$998,9,0),"")</f>
        <v/>
      </c>
      <c r="J101" s="51" t="str">
        <f>IFERROR(VLOOKUP(Janvier!$A101,Reporting!$A$2:$L$998,10,0),"")</f>
        <v/>
      </c>
      <c r="K101" s="52" t="str">
        <f>IFERROR(VLOOKUP(Janvier!$A101,Reporting!$A$2:$L$998,11,0),"")</f>
        <v/>
      </c>
      <c r="L101" s="16" t="str">
        <f>IFERROR(VLOOKUP(Janvier!$A101,Reporting!$A$2:$L$998,12,0),"")</f>
        <v/>
      </c>
    </row>
    <row r="102" spans="1:12" x14ac:dyDescent="0.25">
      <c r="A102" s="29" t="str">
        <f>IF(Reporting!A102&gt;=DATE(2019,1,1),IF(Reporting!A102&lt;=DATE(2019,1,31),Reporting!A102,""),"")</f>
        <v/>
      </c>
      <c r="B102" s="71" t="str">
        <f>IFERROR(VLOOKUP(Janvier!$A102,Reporting!$A$2:$L$998,2,0),"")</f>
        <v/>
      </c>
      <c r="C102" s="67" t="str">
        <f>IFERROR(VLOOKUP(Janvier!$A102,Reporting!$A$2:$L$998,3,0),"")</f>
        <v/>
      </c>
      <c r="D102" s="39" t="str">
        <f>IFERROR(VLOOKUP(Janvier!$A102,Reporting!$A$2:$L$998,4,0),"")</f>
        <v/>
      </c>
      <c r="E102" s="40" t="str">
        <f>IFERROR(VLOOKUP(Janvier!$A102,Reporting!$A$2:$L$998,5,0),"")</f>
        <v/>
      </c>
      <c r="F102" s="41" t="str">
        <f>IFERROR(VLOOKUP(Janvier!$A102,Reporting!$A$2:$L$998,6,0),"")</f>
        <v/>
      </c>
      <c r="G102" s="43" t="str">
        <f>IFERROR(VLOOKUP(Janvier!$A102,Reporting!$A$2:$L$998,7,0),"")</f>
        <v/>
      </c>
      <c r="H102" s="10" t="str">
        <f>IFERROR(VLOOKUP(Janvier!$A102,Reporting!$A$2:$L$998,8,0),"")</f>
        <v/>
      </c>
      <c r="I102" s="43" t="str">
        <f>IFERROR(VLOOKUP(Janvier!$A102,Reporting!$A$2:$L$998,9,0),"")</f>
        <v/>
      </c>
      <c r="J102" s="44" t="str">
        <f>IFERROR(VLOOKUP(Janvier!$A102,Reporting!$A$2:$L$998,10,0),"")</f>
        <v/>
      </c>
      <c r="K102" s="53" t="str">
        <f>IFERROR(VLOOKUP(Janvier!$A102,Reporting!$A$2:$L$998,11,0),"")</f>
        <v/>
      </c>
      <c r="L102" s="15" t="str">
        <f>IFERROR(VLOOKUP(Janvier!$A102,Reporting!$A$2:$L$998,12,0),"")</f>
        <v/>
      </c>
    </row>
    <row r="103" spans="1:12" x14ac:dyDescent="0.25">
      <c r="A103" s="29" t="str">
        <f>IF(Reporting!A103&gt;=DATE(2019,1,1),IF(Reporting!A103&lt;=DATE(2019,1,31),Reporting!A103,""),"")</f>
        <v/>
      </c>
      <c r="B103" s="72" t="str">
        <f>IFERROR(VLOOKUP(Janvier!$A103,Reporting!$A$2:$L$998,2,0),"")</f>
        <v/>
      </c>
      <c r="C103" s="68" t="str">
        <f>IFERROR(VLOOKUP(Janvier!$A103,Reporting!$A$2:$L$998,3,0),"")</f>
        <v/>
      </c>
      <c r="D103" s="47" t="str">
        <f>IFERROR(VLOOKUP(Janvier!$A103,Reporting!$A$2:$L$998,4,0),"")</f>
        <v/>
      </c>
      <c r="E103" s="47" t="str">
        <f>IFERROR(VLOOKUP(Janvier!$A103,Reporting!$A$2:$L$998,5,0),"")</f>
        <v/>
      </c>
      <c r="F103" s="48" t="str">
        <f>IFERROR(VLOOKUP(Janvier!$A103,Reporting!$A$2:$L$998,6,0),"")</f>
        <v/>
      </c>
      <c r="G103" s="50" t="str">
        <f>IFERROR(VLOOKUP(Janvier!$A103,Reporting!$A$2:$L$998,7,0),"")</f>
        <v/>
      </c>
      <c r="H103" s="9" t="str">
        <f>IFERROR(VLOOKUP(Janvier!$A103,Reporting!$A$2:$L$998,8,0),"")</f>
        <v/>
      </c>
      <c r="I103" s="50" t="str">
        <f>IFERROR(VLOOKUP(Janvier!$A103,Reporting!$A$2:$L$998,9,0),"")</f>
        <v/>
      </c>
      <c r="J103" s="51" t="str">
        <f>IFERROR(VLOOKUP(Janvier!$A103,Reporting!$A$2:$L$998,10,0),"")</f>
        <v/>
      </c>
      <c r="K103" s="52" t="str">
        <f>IFERROR(VLOOKUP(Janvier!$A103,Reporting!$A$2:$L$998,11,0),"")</f>
        <v/>
      </c>
      <c r="L103" s="16" t="str">
        <f>IFERROR(VLOOKUP(Janvier!$A103,Reporting!$A$2:$L$998,12,0),"")</f>
        <v/>
      </c>
    </row>
    <row r="104" spans="1:12" x14ac:dyDescent="0.25">
      <c r="A104" s="29" t="str">
        <f>IF(Reporting!A104&gt;=DATE(2019,1,1),IF(Reporting!A104&lt;=DATE(2019,1,31),Reporting!A104,""),"")</f>
        <v/>
      </c>
      <c r="B104" s="71" t="str">
        <f>IFERROR(VLOOKUP(Janvier!$A104,Reporting!$A$2:$L$998,2,0),"")</f>
        <v/>
      </c>
      <c r="C104" s="67" t="str">
        <f>IFERROR(VLOOKUP(Janvier!$A104,Reporting!$A$2:$L$998,3,0),"")</f>
        <v/>
      </c>
      <c r="D104" s="39" t="str">
        <f>IFERROR(VLOOKUP(Janvier!$A104,Reporting!$A$2:$L$998,4,0),"")</f>
        <v/>
      </c>
      <c r="E104" s="40" t="str">
        <f>IFERROR(VLOOKUP(Janvier!$A104,Reporting!$A$2:$L$998,5,0),"")</f>
        <v/>
      </c>
      <c r="F104" s="41" t="str">
        <f>IFERROR(VLOOKUP(Janvier!$A104,Reporting!$A$2:$L$998,6,0),"")</f>
        <v/>
      </c>
      <c r="G104" s="43" t="str">
        <f>IFERROR(VLOOKUP(Janvier!$A104,Reporting!$A$2:$L$998,7,0),"")</f>
        <v/>
      </c>
      <c r="H104" s="10" t="str">
        <f>IFERROR(VLOOKUP(Janvier!$A104,Reporting!$A$2:$L$998,8,0),"")</f>
        <v/>
      </c>
      <c r="I104" s="43" t="str">
        <f>IFERROR(VLOOKUP(Janvier!$A104,Reporting!$A$2:$L$998,9,0),"")</f>
        <v/>
      </c>
      <c r="J104" s="44" t="str">
        <f>IFERROR(VLOOKUP(Janvier!$A104,Reporting!$A$2:$L$998,10,0),"")</f>
        <v/>
      </c>
      <c r="K104" s="53" t="str">
        <f>IFERROR(VLOOKUP(Janvier!$A104,Reporting!$A$2:$L$998,11,0),"")</f>
        <v/>
      </c>
      <c r="L104" s="15" t="str">
        <f>IFERROR(VLOOKUP(Janvier!$A104,Reporting!$A$2:$L$998,12,0),"")</f>
        <v/>
      </c>
    </row>
    <row r="105" spans="1:12" x14ac:dyDescent="0.25">
      <c r="A105" s="29" t="str">
        <f>IF(Reporting!A105&gt;=DATE(2019,1,1),IF(Reporting!A105&lt;=DATE(2019,1,31),Reporting!A105,""),"")</f>
        <v/>
      </c>
      <c r="B105" s="72" t="str">
        <f>IFERROR(VLOOKUP(Janvier!$A105,Reporting!$A$2:$L$998,2,0),"")</f>
        <v/>
      </c>
      <c r="C105" s="68" t="str">
        <f>IFERROR(VLOOKUP(Janvier!$A105,Reporting!$A$2:$L$998,3,0),"")</f>
        <v/>
      </c>
      <c r="D105" s="47" t="str">
        <f>IFERROR(VLOOKUP(Janvier!$A105,Reporting!$A$2:$L$998,4,0),"")</f>
        <v/>
      </c>
      <c r="E105" s="47" t="str">
        <f>IFERROR(VLOOKUP(Janvier!$A105,Reporting!$A$2:$L$998,5,0),"")</f>
        <v/>
      </c>
      <c r="F105" s="48" t="str">
        <f>IFERROR(VLOOKUP(Janvier!$A105,Reporting!$A$2:$L$998,6,0),"")</f>
        <v/>
      </c>
      <c r="G105" s="50" t="str">
        <f>IFERROR(VLOOKUP(Janvier!$A105,Reporting!$A$2:$L$998,7,0),"")</f>
        <v/>
      </c>
      <c r="H105" s="9" t="str">
        <f>IFERROR(VLOOKUP(Janvier!$A105,Reporting!$A$2:$L$998,8,0),"")</f>
        <v/>
      </c>
      <c r="I105" s="50" t="str">
        <f>IFERROR(VLOOKUP(Janvier!$A105,Reporting!$A$2:$L$998,9,0),"")</f>
        <v/>
      </c>
      <c r="J105" s="51" t="str">
        <f>IFERROR(VLOOKUP(Janvier!$A105,Reporting!$A$2:$L$998,10,0),"")</f>
        <v/>
      </c>
      <c r="K105" s="52" t="str">
        <f>IFERROR(VLOOKUP(Janvier!$A105,Reporting!$A$2:$L$998,11,0),"")</f>
        <v/>
      </c>
      <c r="L105" s="16" t="str">
        <f>IFERROR(VLOOKUP(Janvier!$A105,Reporting!$A$2:$L$998,12,0),"")</f>
        <v/>
      </c>
    </row>
    <row r="106" spans="1:12" x14ac:dyDescent="0.25">
      <c r="A106" s="29" t="str">
        <f>IF(Reporting!A106&gt;=DATE(2019,1,1),IF(Reporting!A106&lt;=DATE(2019,1,31),Reporting!A106,""),"")</f>
        <v/>
      </c>
      <c r="B106" s="71" t="str">
        <f>IFERROR(VLOOKUP(Janvier!$A106,Reporting!$A$2:$L$998,2,0),"")</f>
        <v/>
      </c>
      <c r="C106" s="67" t="str">
        <f>IFERROR(VLOOKUP(Janvier!$A106,Reporting!$A$2:$L$998,3,0),"")</f>
        <v/>
      </c>
      <c r="D106" s="39" t="str">
        <f>IFERROR(VLOOKUP(Janvier!$A106,Reporting!$A$2:$L$998,4,0),"")</f>
        <v/>
      </c>
      <c r="E106" s="40" t="str">
        <f>IFERROR(VLOOKUP(Janvier!$A106,Reporting!$A$2:$L$998,5,0),"")</f>
        <v/>
      </c>
      <c r="F106" s="41" t="str">
        <f>IFERROR(VLOOKUP(Janvier!$A106,Reporting!$A$2:$L$998,6,0),"")</f>
        <v/>
      </c>
      <c r="G106" s="43" t="str">
        <f>IFERROR(VLOOKUP(Janvier!$A106,Reporting!$A$2:$L$998,7,0),"")</f>
        <v/>
      </c>
      <c r="H106" s="10" t="str">
        <f>IFERROR(VLOOKUP(Janvier!$A106,Reporting!$A$2:$L$998,8,0),"")</f>
        <v/>
      </c>
      <c r="I106" s="43" t="str">
        <f>IFERROR(VLOOKUP(Janvier!$A106,Reporting!$A$2:$L$998,9,0),"")</f>
        <v/>
      </c>
      <c r="J106" s="44" t="str">
        <f>IFERROR(VLOOKUP(Janvier!$A106,Reporting!$A$2:$L$998,10,0),"")</f>
        <v/>
      </c>
      <c r="K106" s="53" t="str">
        <f>IFERROR(VLOOKUP(Janvier!$A106,Reporting!$A$2:$L$998,11,0),"")</f>
        <v/>
      </c>
      <c r="L106" s="15" t="str">
        <f>IFERROR(VLOOKUP(Janvier!$A106,Reporting!$A$2:$L$998,12,0),"")</f>
        <v/>
      </c>
    </row>
    <row r="107" spans="1:12" x14ac:dyDescent="0.25">
      <c r="A107" s="29" t="str">
        <f>IF(Reporting!A107&gt;=DATE(2019,1,1),IF(Reporting!A107&lt;=DATE(2019,1,31),Reporting!A107,""),"")</f>
        <v/>
      </c>
      <c r="B107" s="72" t="str">
        <f>IFERROR(VLOOKUP(Janvier!$A107,Reporting!$A$2:$L$998,2,0),"")</f>
        <v/>
      </c>
      <c r="C107" s="68" t="str">
        <f>IFERROR(VLOOKUP(Janvier!$A107,Reporting!$A$2:$L$998,3,0),"")</f>
        <v/>
      </c>
      <c r="D107" s="47" t="str">
        <f>IFERROR(VLOOKUP(Janvier!$A107,Reporting!$A$2:$L$998,4,0),"")</f>
        <v/>
      </c>
      <c r="E107" s="47" t="str">
        <f>IFERROR(VLOOKUP(Janvier!$A107,Reporting!$A$2:$L$998,5,0),"")</f>
        <v/>
      </c>
      <c r="F107" s="48" t="str">
        <f>IFERROR(VLOOKUP(Janvier!$A107,Reporting!$A$2:$L$998,6,0),"")</f>
        <v/>
      </c>
      <c r="G107" s="50" t="str">
        <f>IFERROR(VLOOKUP(Janvier!$A107,Reporting!$A$2:$L$998,7,0),"")</f>
        <v/>
      </c>
      <c r="H107" s="9" t="str">
        <f>IFERROR(VLOOKUP(Janvier!$A107,Reporting!$A$2:$L$998,8,0),"")</f>
        <v/>
      </c>
      <c r="I107" s="50" t="str">
        <f>IFERROR(VLOOKUP(Janvier!$A107,Reporting!$A$2:$L$998,9,0),"")</f>
        <v/>
      </c>
      <c r="J107" s="51" t="str">
        <f>IFERROR(VLOOKUP(Janvier!$A107,Reporting!$A$2:$L$998,10,0),"")</f>
        <v/>
      </c>
      <c r="K107" s="52" t="str">
        <f>IFERROR(VLOOKUP(Janvier!$A107,Reporting!$A$2:$L$998,11,0),"")</f>
        <v/>
      </c>
      <c r="L107" s="16" t="str">
        <f>IFERROR(VLOOKUP(Janvier!$A107,Reporting!$A$2:$L$998,12,0),"")</f>
        <v/>
      </c>
    </row>
    <row r="108" spans="1:12" x14ac:dyDescent="0.25">
      <c r="A108" s="29" t="str">
        <f>IF(Reporting!A108&gt;=DATE(2019,1,1),IF(Reporting!A108&lt;=DATE(2019,1,31),Reporting!A108,""),"")</f>
        <v/>
      </c>
      <c r="B108" s="71" t="str">
        <f>IFERROR(VLOOKUP(Janvier!$A108,Reporting!$A$2:$L$998,2,0),"")</f>
        <v/>
      </c>
      <c r="C108" s="67" t="str">
        <f>IFERROR(VLOOKUP(Janvier!$A108,Reporting!$A$2:$L$998,3,0),"")</f>
        <v/>
      </c>
      <c r="D108" s="39" t="str">
        <f>IFERROR(VLOOKUP(Janvier!$A108,Reporting!$A$2:$L$998,4,0),"")</f>
        <v/>
      </c>
      <c r="E108" s="40" t="str">
        <f>IFERROR(VLOOKUP(Janvier!$A108,Reporting!$A$2:$L$998,5,0),"")</f>
        <v/>
      </c>
      <c r="F108" s="41" t="str">
        <f>IFERROR(VLOOKUP(Janvier!$A108,Reporting!$A$2:$L$998,6,0),"")</f>
        <v/>
      </c>
      <c r="G108" s="43" t="str">
        <f>IFERROR(VLOOKUP(Janvier!$A108,Reporting!$A$2:$L$998,7,0),"")</f>
        <v/>
      </c>
      <c r="H108" s="10" t="str">
        <f>IFERROR(VLOOKUP(Janvier!$A108,Reporting!$A$2:$L$998,8,0),"")</f>
        <v/>
      </c>
      <c r="I108" s="43" t="str">
        <f>IFERROR(VLOOKUP(Janvier!$A108,Reporting!$A$2:$L$998,9,0),"")</f>
        <v/>
      </c>
      <c r="J108" s="44" t="str">
        <f>IFERROR(VLOOKUP(Janvier!$A108,Reporting!$A$2:$L$998,10,0),"")</f>
        <v/>
      </c>
      <c r="K108" s="53" t="str">
        <f>IFERROR(VLOOKUP(Janvier!$A108,Reporting!$A$2:$L$998,11,0),"")</f>
        <v/>
      </c>
      <c r="L108" s="15" t="str">
        <f>IFERROR(VLOOKUP(Janvier!$A108,Reporting!$A$2:$L$998,12,0),"")</f>
        <v/>
      </c>
    </row>
    <row r="109" spans="1:12" x14ac:dyDescent="0.25">
      <c r="A109" s="29" t="str">
        <f>IF(Reporting!A109&gt;=DATE(2019,1,1),IF(Reporting!A109&lt;=DATE(2019,1,31),Reporting!A109,""),"")</f>
        <v/>
      </c>
      <c r="B109" s="72" t="str">
        <f>IFERROR(VLOOKUP(Janvier!$A109,Reporting!$A$2:$L$998,2,0),"")</f>
        <v/>
      </c>
      <c r="C109" s="68" t="str">
        <f>IFERROR(VLOOKUP(Janvier!$A109,Reporting!$A$2:$L$998,3,0),"")</f>
        <v/>
      </c>
      <c r="D109" s="47" t="str">
        <f>IFERROR(VLOOKUP(Janvier!$A109,Reporting!$A$2:$L$998,4,0),"")</f>
        <v/>
      </c>
      <c r="E109" s="47" t="str">
        <f>IFERROR(VLOOKUP(Janvier!$A109,Reporting!$A$2:$L$998,5,0),"")</f>
        <v/>
      </c>
      <c r="F109" s="48" t="str">
        <f>IFERROR(VLOOKUP(Janvier!$A109,Reporting!$A$2:$L$998,6,0),"")</f>
        <v/>
      </c>
      <c r="G109" s="50" t="str">
        <f>IFERROR(VLOOKUP(Janvier!$A109,Reporting!$A$2:$L$998,7,0),"")</f>
        <v/>
      </c>
      <c r="H109" s="9" t="str">
        <f>IFERROR(VLOOKUP(Janvier!$A109,Reporting!$A$2:$L$998,8,0),"")</f>
        <v/>
      </c>
      <c r="I109" s="50" t="str">
        <f>IFERROR(VLOOKUP(Janvier!$A109,Reporting!$A$2:$L$998,9,0),"")</f>
        <v/>
      </c>
      <c r="J109" s="51" t="str">
        <f>IFERROR(VLOOKUP(Janvier!$A109,Reporting!$A$2:$L$998,10,0),"")</f>
        <v/>
      </c>
      <c r="K109" s="52" t="str">
        <f>IFERROR(VLOOKUP(Janvier!$A109,Reporting!$A$2:$L$998,11,0),"")</f>
        <v/>
      </c>
      <c r="L109" s="16" t="str">
        <f>IFERROR(VLOOKUP(Janvier!$A109,Reporting!$A$2:$L$998,12,0),"")</f>
        <v/>
      </c>
    </row>
    <row r="110" spans="1:12" x14ac:dyDescent="0.25">
      <c r="A110" s="29" t="str">
        <f>IF(Reporting!A110&gt;=DATE(2019,1,1),IF(Reporting!A110&lt;=DATE(2019,1,31),Reporting!A110,""),"")</f>
        <v/>
      </c>
      <c r="B110" s="71" t="str">
        <f>IFERROR(VLOOKUP(Janvier!$A110,Reporting!$A$2:$L$998,2,0),"")</f>
        <v/>
      </c>
      <c r="C110" s="67" t="str">
        <f>IFERROR(VLOOKUP(Janvier!$A110,Reporting!$A$2:$L$998,3,0),"")</f>
        <v/>
      </c>
      <c r="D110" s="39" t="str">
        <f>IFERROR(VLOOKUP(Janvier!$A110,Reporting!$A$2:$L$998,4,0),"")</f>
        <v/>
      </c>
      <c r="E110" s="40" t="str">
        <f>IFERROR(VLOOKUP(Janvier!$A110,Reporting!$A$2:$L$998,5,0),"")</f>
        <v/>
      </c>
      <c r="F110" s="41" t="str">
        <f>IFERROR(VLOOKUP(Janvier!$A110,Reporting!$A$2:$L$998,6,0),"")</f>
        <v/>
      </c>
      <c r="G110" s="43" t="str">
        <f>IFERROR(VLOOKUP(Janvier!$A110,Reporting!$A$2:$L$998,7,0),"")</f>
        <v/>
      </c>
      <c r="H110" s="10" t="str">
        <f>IFERROR(VLOOKUP(Janvier!$A110,Reporting!$A$2:$L$998,8,0),"")</f>
        <v/>
      </c>
      <c r="I110" s="43" t="str">
        <f>IFERROR(VLOOKUP(Janvier!$A110,Reporting!$A$2:$L$998,9,0),"")</f>
        <v/>
      </c>
      <c r="J110" s="44" t="str">
        <f>IFERROR(VLOOKUP(Janvier!$A110,Reporting!$A$2:$L$998,10,0),"")</f>
        <v/>
      </c>
      <c r="K110" s="53" t="str">
        <f>IFERROR(VLOOKUP(Janvier!$A110,Reporting!$A$2:$L$998,11,0),"")</f>
        <v/>
      </c>
      <c r="L110" s="15" t="str">
        <f>IFERROR(VLOOKUP(Janvier!$A110,Reporting!$A$2:$L$998,12,0),"")</f>
        <v/>
      </c>
    </row>
    <row r="111" spans="1:12" x14ac:dyDescent="0.25">
      <c r="A111" s="29" t="str">
        <f>IF(Reporting!A111&gt;=DATE(2019,1,1),IF(Reporting!A111&lt;=DATE(2019,1,31),Reporting!A111,""),"")</f>
        <v/>
      </c>
      <c r="B111" s="72" t="str">
        <f>IFERROR(VLOOKUP(Janvier!$A111,Reporting!$A$2:$L$998,2,0),"")</f>
        <v/>
      </c>
      <c r="C111" s="68" t="str">
        <f>IFERROR(VLOOKUP(Janvier!$A111,Reporting!$A$2:$L$998,3,0),"")</f>
        <v/>
      </c>
      <c r="D111" s="47" t="str">
        <f>IFERROR(VLOOKUP(Janvier!$A111,Reporting!$A$2:$L$998,4,0),"")</f>
        <v/>
      </c>
      <c r="E111" s="47" t="str">
        <f>IFERROR(VLOOKUP(Janvier!$A111,Reporting!$A$2:$L$998,5,0),"")</f>
        <v/>
      </c>
      <c r="F111" s="48" t="str">
        <f>IFERROR(VLOOKUP(Janvier!$A111,Reporting!$A$2:$L$998,6,0),"")</f>
        <v/>
      </c>
      <c r="G111" s="50" t="str">
        <f>IFERROR(VLOOKUP(Janvier!$A111,Reporting!$A$2:$L$998,7,0),"")</f>
        <v/>
      </c>
      <c r="H111" s="9" t="str">
        <f>IFERROR(VLOOKUP(Janvier!$A111,Reporting!$A$2:$L$998,8,0),"")</f>
        <v/>
      </c>
      <c r="I111" s="50" t="str">
        <f>IFERROR(VLOOKUP(Janvier!$A111,Reporting!$A$2:$L$998,9,0),"")</f>
        <v/>
      </c>
      <c r="J111" s="51" t="str">
        <f>IFERROR(VLOOKUP(Janvier!$A111,Reporting!$A$2:$L$998,10,0),"")</f>
        <v/>
      </c>
      <c r="K111" s="52" t="str">
        <f>IFERROR(VLOOKUP(Janvier!$A111,Reporting!$A$2:$L$998,11,0),"")</f>
        <v/>
      </c>
      <c r="L111" s="16" t="str">
        <f>IFERROR(VLOOKUP(Janvier!$A111,Reporting!$A$2:$L$998,12,0),"")</f>
        <v/>
      </c>
    </row>
    <row r="112" spans="1:12" x14ac:dyDescent="0.25">
      <c r="A112" s="29" t="str">
        <f>IF(Reporting!A112&gt;=DATE(2019,1,1),IF(Reporting!A112&lt;=DATE(2019,1,31),Reporting!A112,""),"")</f>
        <v/>
      </c>
      <c r="B112" s="71" t="str">
        <f>IFERROR(VLOOKUP(Janvier!$A112,Reporting!$A$2:$L$998,2,0),"")</f>
        <v/>
      </c>
      <c r="C112" s="67" t="str">
        <f>IFERROR(VLOOKUP(Janvier!$A112,Reporting!$A$2:$L$998,3,0),"")</f>
        <v/>
      </c>
      <c r="D112" s="39" t="str">
        <f>IFERROR(VLOOKUP(Janvier!$A112,Reporting!$A$2:$L$998,4,0),"")</f>
        <v/>
      </c>
      <c r="E112" s="40" t="str">
        <f>IFERROR(VLOOKUP(Janvier!$A112,Reporting!$A$2:$L$998,5,0),"")</f>
        <v/>
      </c>
      <c r="F112" s="41" t="str">
        <f>IFERROR(VLOOKUP(Janvier!$A112,Reporting!$A$2:$L$998,6,0),"")</f>
        <v/>
      </c>
      <c r="G112" s="43" t="str">
        <f>IFERROR(VLOOKUP(Janvier!$A112,Reporting!$A$2:$L$998,7,0),"")</f>
        <v/>
      </c>
      <c r="H112" s="10" t="str">
        <f>IFERROR(VLOOKUP(Janvier!$A112,Reporting!$A$2:$L$998,8,0),"")</f>
        <v/>
      </c>
      <c r="I112" s="43" t="str">
        <f>IFERROR(VLOOKUP(Janvier!$A112,Reporting!$A$2:$L$998,9,0),"")</f>
        <v/>
      </c>
      <c r="J112" s="44" t="str">
        <f>IFERROR(VLOOKUP(Janvier!$A112,Reporting!$A$2:$L$998,10,0),"")</f>
        <v/>
      </c>
      <c r="K112" s="53" t="str">
        <f>IFERROR(VLOOKUP(Janvier!$A112,Reporting!$A$2:$L$998,11,0),"")</f>
        <v/>
      </c>
      <c r="L112" s="15" t="str">
        <f>IFERROR(VLOOKUP(Janvier!$A112,Reporting!$A$2:$L$998,12,0),"")</f>
        <v/>
      </c>
    </row>
    <row r="113" spans="1:12" x14ac:dyDescent="0.25">
      <c r="A113" s="29" t="str">
        <f>IF(Reporting!A113&gt;=DATE(2019,1,1),IF(Reporting!A113&lt;=DATE(2019,1,31),Reporting!A113,""),"")</f>
        <v/>
      </c>
      <c r="B113" s="72" t="str">
        <f>IFERROR(VLOOKUP(Janvier!$A113,Reporting!$A$2:$L$998,2,0),"")</f>
        <v/>
      </c>
      <c r="C113" s="68" t="str">
        <f>IFERROR(VLOOKUP(Janvier!$A113,Reporting!$A$2:$L$998,3,0),"")</f>
        <v/>
      </c>
      <c r="D113" s="47" t="str">
        <f>IFERROR(VLOOKUP(Janvier!$A113,Reporting!$A$2:$L$998,4,0),"")</f>
        <v/>
      </c>
      <c r="E113" s="47" t="str">
        <f>IFERROR(VLOOKUP(Janvier!$A113,Reporting!$A$2:$L$998,5,0),"")</f>
        <v/>
      </c>
      <c r="F113" s="48" t="str">
        <f>IFERROR(VLOOKUP(Janvier!$A113,Reporting!$A$2:$L$998,6,0),"")</f>
        <v/>
      </c>
      <c r="G113" s="50" t="str">
        <f>IFERROR(VLOOKUP(Janvier!$A113,Reporting!$A$2:$L$998,7,0),"")</f>
        <v/>
      </c>
      <c r="H113" s="9" t="str">
        <f>IFERROR(VLOOKUP(Janvier!$A113,Reporting!$A$2:$L$998,8,0),"")</f>
        <v/>
      </c>
      <c r="I113" s="50" t="str">
        <f>IFERROR(VLOOKUP(Janvier!$A113,Reporting!$A$2:$L$998,9,0),"")</f>
        <v/>
      </c>
      <c r="J113" s="51" t="str">
        <f>IFERROR(VLOOKUP(Janvier!$A113,Reporting!$A$2:$L$998,10,0),"")</f>
        <v/>
      </c>
      <c r="K113" s="52" t="str">
        <f>IFERROR(VLOOKUP(Janvier!$A113,Reporting!$A$2:$L$998,11,0),"")</f>
        <v/>
      </c>
      <c r="L113" s="16" t="str">
        <f>IFERROR(VLOOKUP(Janvier!$A113,Reporting!$A$2:$L$998,12,0),"")</f>
        <v/>
      </c>
    </row>
    <row r="114" spans="1:12" x14ac:dyDescent="0.25">
      <c r="A114" s="29" t="str">
        <f>IF(Reporting!A114&gt;=DATE(2019,1,1),IF(Reporting!A114&lt;=DATE(2019,1,31),Reporting!A114,""),"")</f>
        <v/>
      </c>
      <c r="B114" s="71" t="str">
        <f>IFERROR(VLOOKUP(Janvier!$A114,Reporting!$A$2:$L$998,2,0),"")</f>
        <v/>
      </c>
      <c r="C114" s="67" t="str">
        <f>IFERROR(VLOOKUP(Janvier!$A114,Reporting!$A$2:$L$998,3,0),"")</f>
        <v/>
      </c>
      <c r="D114" s="39" t="str">
        <f>IFERROR(VLOOKUP(Janvier!$A114,Reporting!$A$2:$L$998,4,0),"")</f>
        <v/>
      </c>
      <c r="E114" s="40" t="str">
        <f>IFERROR(VLOOKUP(Janvier!$A114,Reporting!$A$2:$L$998,5,0),"")</f>
        <v/>
      </c>
      <c r="F114" s="41" t="str">
        <f>IFERROR(VLOOKUP(Janvier!$A114,Reporting!$A$2:$L$998,6,0),"")</f>
        <v/>
      </c>
      <c r="G114" s="43" t="str">
        <f>IFERROR(VLOOKUP(Janvier!$A114,Reporting!$A$2:$L$998,7,0),"")</f>
        <v/>
      </c>
      <c r="H114" s="10" t="str">
        <f>IFERROR(VLOOKUP(Janvier!$A114,Reporting!$A$2:$L$998,8,0),"")</f>
        <v/>
      </c>
      <c r="I114" s="43" t="str">
        <f>IFERROR(VLOOKUP(Janvier!$A114,Reporting!$A$2:$L$998,9,0),"")</f>
        <v/>
      </c>
      <c r="J114" s="44" t="str">
        <f>IFERROR(VLOOKUP(Janvier!$A114,Reporting!$A$2:$L$998,10,0),"")</f>
        <v/>
      </c>
      <c r="K114" s="53" t="str">
        <f>IFERROR(VLOOKUP(Janvier!$A114,Reporting!$A$2:$L$998,11,0),"")</f>
        <v/>
      </c>
      <c r="L114" s="15" t="str">
        <f>IFERROR(VLOOKUP(Janvier!$A114,Reporting!$A$2:$L$998,12,0),"")</f>
        <v/>
      </c>
    </row>
    <row r="115" spans="1:12" x14ac:dyDescent="0.25">
      <c r="A115" s="29" t="str">
        <f>IF(Reporting!A115&gt;=DATE(2019,1,1),IF(Reporting!A115&lt;=DATE(2019,1,31),Reporting!A115,""),"")</f>
        <v/>
      </c>
      <c r="B115" s="72" t="str">
        <f>IFERROR(VLOOKUP(Janvier!$A115,Reporting!$A$2:$L$998,2,0),"")</f>
        <v/>
      </c>
      <c r="C115" s="68" t="str">
        <f>IFERROR(VLOOKUP(Janvier!$A115,Reporting!$A$2:$L$998,3,0),"")</f>
        <v/>
      </c>
      <c r="D115" s="47" t="str">
        <f>IFERROR(VLOOKUP(Janvier!$A115,Reporting!$A$2:$L$998,4,0),"")</f>
        <v/>
      </c>
      <c r="E115" s="47" t="str">
        <f>IFERROR(VLOOKUP(Janvier!$A115,Reporting!$A$2:$L$998,5,0),"")</f>
        <v/>
      </c>
      <c r="F115" s="48" t="str">
        <f>IFERROR(VLOOKUP(Janvier!$A115,Reporting!$A$2:$L$998,6,0),"")</f>
        <v/>
      </c>
      <c r="G115" s="50" t="str">
        <f>IFERROR(VLOOKUP(Janvier!$A115,Reporting!$A$2:$L$998,7,0),"")</f>
        <v/>
      </c>
      <c r="H115" s="9" t="str">
        <f>IFERROR(VLOOKUP(Janvier!$A115,Reporting!$A$2:$L$998,8,0),"")</f>
        <v/>
      </c>
      <c r="I115" s="50" t="str">
        <f>IFERROR(VLOOKUP(Janvier!$A115,Reporting!$A$2:$L$998,9,0),"")</f>
        <v/>
      </c>
      <c r="J115" s="51" t="str">
        <f>IFERROR(VLOOKUP(Janvier!$A115,Reporting!$A$2:$L$998,10,0),"")</f>
        <v/>
      </c>
      <c r="K115" s="52" t="str">
        <f>IFERROR(VLOOKUP(Janvier!$A115,Reporting!$A$2:$L$998,11,0),"")</f>
        <v/>
      </c>
      <c r="L115" s="16" t="str">
        <f>IFERROR(VLOOKUP(Janvier!$A115,Reporting!$A$2:$L$998,12,0),"")</f>
        <v/>
      </c>
    </row>
    <row r="116" spans="1:12" x14ac:dyDescent="0.25">
      <c r="A116" s="29" t="str">
        <f>IF(Reporting!A116&gt;=DATE(2019,1,1),IF(Reporting!A116&lt;=DATE(2019,1,31),Reporting!A116,""),"")</f>
        <v/>
      </c>
      <c r="B116" s="71" t="str">
        <f>IFERROR(VLOOKUP(Janvier!$A116,Reporting!$A$2:$L$998,2,0),"")</f>
        <v/>
      </c>
      <c r="C116" s="67" t="str">
        <f>IFERROR(VLOOKUP(Janvier!$A116,Reporting!$A$2:$L$998,3,0),"")</f>
        <v/>
      </c>
      <c r="D116" s="39" t="str">
        <f>IFERROR(VLOOKUP(Janvier!$A116,Reporting!$A$2:$L$998,4,0),"")</f>
        <v/>
      </c>
      <c r="E116" s="40" t="str">
        <f>IFERROR(VLOOKUP(Janvier!$A116,Reporting!$A$2:$L$998,5,0),"")</f>
        <v/>
      </c>
      <c r="F116" s="41" t="str">
        <f>IFERROR(VLOOKUP(Janvier!$A116,Reporting!$A$2:$L$998,6,0),"")</f>
        <v/>
      </c>
      <c r="G116" s="43" t="str">
        <f>IFERROR(VLOOKUP(Janvier!$A116,Reporting!$A$2:$L$998,7,0),"")</f>
        <v/>
      </c>
      <c r="H116" s="10" t="str">
        <f>IFERROR(VLOOKUP(Janvier!$A116,Reporting!$A$2:$L$998,8,0),"")</f>
        <v/>
      </c>
      <c r="I116" s="43" t="str">
        <f>IFERROR(VLOOKUP(Janvier!$A116,Reporting!$A$2:$L$998,9,0),"")</f>
        <v/>
      </c>
      <c r="J116" s="44" t="str">
        <f>IFERROR(VLOOKUP(Janvier!$A116,Reporting!$A$2:$L$998,10,0),"")</f>
        <v/>
      </c>
      <c r="K116" s="53" t="str">
        <f>IFERROR(VLOOKUP(Janvier!$A116,Reporting!$A$2:$L$998,11,0),"")</f>
        <v/>
      </c>
      <c r="L116" s="15" t="str">
        <f>IFERROR(VLOOKUP(Janvier!$A116,Reporting!$A$2:$L$998,12,0),"")</f>
        <v/>
      </c>
    </row>
    <row r="117" spans="1:12" x14ac:dyDescent="0.25">
      <c r="A117" s="29" t="str">
        <f>IF(Reporting!A117&gt;=DATE(2019,1,1),IF(Reporting!A117&lt;=DATE(2019,1,31),Reporting!A117,""),"")</f>
        <v/>
      </c>
      <c r="B117" s="72" t="str">
        <f>IFERROR(VLOOKUP(Janvier!$A117,Reporting!$A$2:$L$998,2,0),"")</f>
        <v/>
      </c>
      <c r="C117" s="68" t="str">
        <f>IFERROR(VLOOKUP(Janvier!$A117,Reporting!$A$2:$L$998,3,0),"")</f>
        <v/>
      </c>
      <c r="D117" s="47" t="str">
        <f>IFERROR(VLOOKUP(Janvier!$A117,Reporting!$A$2:$L$998,4,0),"")</f>
        <v/>
      </c>
      <c r="E117" s="47" t="str">
        <f>IFERROR(VLOOKUP(Janvier!$A117,Reporting!$A$2:$L$998,5,0),"")</f>
        <v/>
      </c>
      <c r="F117" s="48" t="str">
        <f>IFERROR(VLOOKUP(Janvier!$A117,Reporting!$A$2:$L$998,6,0),"")</f>
        <v/>
      </c>
      <c r="G117" s="50" t="str">
        <f>IFERROR(VLOOKUP(Janvier!$A117,Reporting!$A$2:$L$998,7,0),"")</f>
        <v/>
      </c>
      <c r="H117" s="9" t="str">
        <f>IFERROR(VLOOKUP(Janvier!$A117,Reporting!$A$2:$L$998,8,0),"")</f>
        <v/>
      </c>
      <c r="I117" s="50" t="str">
        <f>IFERROR(VLOOKUP(Janvier!$A117,Reporting!$A$2:$L$998,9,0),"")</f>
        <v/>
      </c>
      <c r="J117" s="51" t="str">
        <f>IFERROR(VLOOKUP(Janvier!$A117,Reporting!$A$2:$L$998,10,0),"")</f>
        <v/>
      </c>
      <c r="K117" s="52" t="str">
        <f>IFERROR(VLOOKUP(Janvier!$A117,Reporting!$A$2:$L$998,11,0),"")</f>
        <v/>
      </c>
      <c r="L117" s="16" t="str">
        <f>IFERROR(VLOOKUP(Janvier!$A117,Reporting!$A$2:$L$998,12,0),"")</f>
        <v/>
      </c>
    </row>
    <row r="118" spans="1:12" x14ac:dyDescent="0.25">
      <c r="A118" s="29" t="str">
        <f>IF(Reporting!A118&gt;=DATE(2019,1,1),IF(Reporting!A118&lt;=DATE(2019,1,31),Reporting!A118,""),"")</f>
        <v/>
      </c>
      <c r="B118" s="71" t="str">
        <f>IFERROR(VLOOKUP(Janvier!$A118,Reporting!$A$2:$L$998,2,0),"")</f>
        <v/>
      </c>
      <c r="C118" s="67" t="str">
        <f>IFERROR(VLOOKUP(Janvier!$A118,Reporting!$A$2:$L$998,3,0),"")</f>
        <v/>
      </c>
      <c r="D118" s="39" t="str">
        <f>IFERROR(VLOOKUP(Janvier!$A118,Reporting!$A$2:$L$998,4,0),"")</f>
        <v/>
      </c>
      <c r="E118" s="40" t="str">
        <f>IFERROR(VLOOKUP(Janvier!$A118,Reporting!$A$2:$L$998,5,0),"")</f>
        <v/>
      </c>
      <c r="F118" s="41" t="str">
        <f>IFERROR(VLOOKUP(Janvier!$A118,Reporting!$A$2:$L$998,6,0),"")</f>
        <v/>
      </c>
      <c r="G118" s="43" t="str">
        <f>IFERROR(VLOOKUP(Janvier!$A118,Reporting!$A$2:$L$998,7,0),"")</f>
        <v/>
      </c>
      <c r="H118" s="10" t="str">
        <f>IFERROR(VLOOKUP(Janvier!$A118,Reporting!$A$2:$L$998,8,0),"")</f>
        <v/>
      </c>
      <c r="I118" s="43" t="str">
        <f>IFERROR(VLOOKUP(Janvier!$A118,Reporting!$A$2:$L$998,9,0),"")</f>
        <v/>
      </c>
      <c r="J118" s="44" t="str">
        <f>IFERROR(VLOOKUP(Janvier!$A118,Reporting!$A$2:$L$998,10,0),"")</f>
        <v/>
      </c>
      <c r="K118" s="53" t="str">
        <f>IFERROR(VLOOKUP(Janvier!$A118,Reporting!$A$2:$L$998,11,0),"")</f>
        <v/>
      </c>
      <c r="L118" s="15" t="str">
        <f>IFERROR(VLOOKUP(Janvier!$A118,Reporting!$A$2:$L$998,12,0),"")</f>
        <v/>
      </c>
    </row>
    <row r="119" spans="1:12" x14ac:dyDescent="0.25">
      <c r="A119" s="29" t="str">
        <f>IF(Reporting!A119&gt;=DATE(2019,1,1),IF(Reporting!A119&lt;=DATE(2019,1,31),Reporting!A119,""),"")</f>
        <v/>
      </c>
      <c r="B119" s="72" t="str">
        <f>IFERROR(VLOOKUP(Janvier!$A119,Reporting!$A$2:$L$998,2,0),"")</f>
        <v/>
      </c>
      <c r="C119" s="68" t="str">
        <f>IFERROR(VLOOKUP(Janvier!$A119,Reporting!$A$2:$L$998,3,0),"")</f>
        <v/>
      </c>
      <c r="D119" s="47" t="str">
        <f>IFERROR(VLOOKUP(Janvier!$A119,Reporting!$A$2:$L$998,4,0),"")</f>
        <v/>
      </c>
      <c r="E119" s="47" t="str">
        <f>IFERROR(VLOOKUP(Janvier!$A119,Reporting!$A$2:$L$998,5,0),"")</f>
        <v/>
      </c>
      <c r="F119" s="48" t="str">
        <f>IFERROR(VLOOKUP(Janvier!$A119,Reporting!$A$2:$L$998,6,0),"")</f>
        <v/>
      </c>
      <c r="G119" s="50" t="str">
        <f>IFERROR(VLOOKUP(Janvier!$A119,Reporting!$A$2:$L$998,7,0),"")</f>
        <v/>
      </c>
      <c r="H119" s="9" t="str">
        <f>IFERROR(VLOOKUP(Janvier!$A119,Reporting!$A$2:$L$998,8,0),"")</f>
        <v/>
      </c>
      <c r="I119" s="50" t="str">
        <f>IFERROR(VLOOKUP(Janvier!$A119,Reporting!$A$2:$L$998,9,0),"")</f>
        <v/>
      </c>
      <c r="J119" s="51" t="str">
        <f>IFERROR(VLOOKUP(Janvier!$A119,Reporting!$A$2:$L$998,10,0),"")</f>
        <v/>
      </c>
      <c r="K119" s="52" t="str">
        <f>IFERROR(VLOOKUP(Janvier!$A119,Reporting!$A$2:$L$998,11,0),"")</f>
        <v/>
      </c>
      <c r="L119" s="16" t="str">
        <f>IFERROR(VLOOKUP(Janvier!$A119,Reporting!$A$2:$L$998,12,0),"")</f>
        <v/>
      </c>
    </row>
    <row r="120" spans="1:12" x14ac:dyDescent="0.25">
      <c r="A120" s="29" t="str">
        <f>IF(Reporting!A120&gt;=DATE(2019,1,1),IF(Reporting!A120&lt;=DATE(2019,1,31),Reporting!A120,""),"")</f>
        <v/>
      </c>
      <c r="B120" s="71" t="str">
        <f>IFERROR(VLOOKUP(Janvier!$A120,Reporting!$A$2:$L$998,2,0),"")</f>
        <v/>
      </c>
      <c r="C120" s="67" t="str">
        <f>IFERROR(VLOOKUP(Janvier!$A120,Reporting!$A$2:$L$998,3,0),"")</f>
        <v/>
      </c>
      <c r="D120" s="39" t="str">
        <f>IFERROR(VLOOKUP(Janvier!$A120,Reporting!$A$2:$L$998,4,0),"")</f>
        <v/>
      </c>
      <c r="E120" s="40" t="str">
        <f>IFERROR(VLOOKUP(Janvier!$A120,Reporting!$A$2:$L$998,5,0),"")</f>
        <v/>
      </c>
      <c r="F120" s="41" t="str">
        <f>IFERROR(VLOOKUP(Janvier!$A120,Reporting!$A$2:$L$998,6,0),"")</f>
        <v/>
      </c>
      <c r="G120" s="43" t="str">
        <f>IFERROR(VLOOKUP(Janvier!$A120,Reporting!$A$2:$L$998,7,0),"")</f>
        <v/>
      </c>
      <c r="H120" s="10" t="str">
        <f>IFERROR(VLOOKUP(Janvier!$A120,Reporting!$A$2:$L$998,8,0),"")</f>
        <v/>
      </c>
      <c r="I120" s="43" t="str">
        <f>IFERROR(VLOOKUP(Janvier!$A120,Reporting!$A$2:$L$998,9,0),"")</f>
        <v/>
      </c>
      <c r="J120" s="44" t="str">
        <f>IFERROR(VLOOKUP(Janvier!$A120,Reporting!$A$2:$L$998,10,0),"")</f>
        <v/>
      </c>
      <c r="K120" s="53" t="str">
        <f>IFERROR(VLOOKUP(Janvier!$A120,Reporting!$A$2:$L$998,11,0),"")</f>
        <v/>
      </c>
      <c r="L120" s="15" t="str">
        <f>IFERROR(VLOOKUP(Janvier!$A120,Reporting!$A$2:$L$998,12,0),"")</f>
        <v/>
      </c>
    </row>
    <row r="121" spans="1:12" x14ac:dyDescent="0.25">
      <c r="A121" s="29" t="str">
        <f>IF(Reporting!A121&gt;=DATE(2019,1,1),IF(Reporting!A121&lt;=DATE(2019,1,31),Reporting!A121,""),"")</f>
        <v/>
      </c>
      <c r="B121" s="72" t="str">
        <f>IFERROR(VLOOKUP(Janvier!$A121,Reporting!$A$2:$L$998,2,0),"")</f>
        <v/>
      </c>
      <c r="C121" s="68" t="str">
        <f>IFERROR(VLOOKUP(Janvier!$A121,Reporting!$A$2:$L$998,3,0),"")</f>
        <v/>
      </c>
      <c r="D121" s="47" t="str">
        <f>IFERROR(VLOOKUP(Janvier!$A121,Reporting!$A$2:$L$998,4,0),"")</f>
        <v/>
      </c>
      <c r="E121" s="47" t="str">
        <f>IFERROR(VLOOKUP(Janvier!$A121,Reporting!$A$2:$L$998,5,0),"")</f>
        <v/>
      </c>
      <c r="F121" s="48" t="str">
        <f>IFERROR(VLOOKUP(Janvier!$A121,Reporting!$A$2:$L$998,6,0),"")</f>
        <v/>
      </c>
      <c r="G121" s="50" t="str">
        <f>IFERROR(VLOOKUP(Janvier!$A121,Reporting!$A$2:$L$998,7,0),"")</f>
        <v/>
      </c>
      <c r="H121" s="9" t="str">
        <f>IFERROR(VLOOKUP(Janvier!$A121,Reporting!$A$2:$L$998,8,0),"")</f>
        <v/>
      </c>
      <c r="I121" s="50" t="str">
        <f>IFERROR(VLOOKUP(Janvier!$A121,Reporting!$A$2:$L$998,9,0),"")</f>
        <v/>
      </c>
      <c r="J121" s="51" t="str">
        <f>IFERROR(VLOOKUP(Janvier!$A121,Reporting!$A$2:$L$998,10,0),"")</f>
        <v/>
      </c>
      <c r="K121" s="52" t="str">
        <f>IFERROR(VLOOKUP(Janvier!$A121,Reporting!$A$2:$L$998,11,0),"")</f>
        <v/>
      </c>
      <c r="L121" s="16" t="str">
        <f>IFERROR(VLOOKUP(Janvier!$A121,Reporting!$A$2:$L$998,12,0),"")</f>
        <v/>
      </c>
    </row>
    <row r="122" spans="1:12" x14ac:dyDescent="0.25">
      <c r="A122" s="29" t="str">
        <f>IF(Reporting!A122&gt;=DATE(2019,1,1),IF(Reporting!A122&lt;=DATE(2019,1,31),Reporting!A122,""),"")</f>
        <v/>
      </c>
      <c r="B122" s="71" t="str">
        <f>IFERROR(VLOOKUP(Janvier!$A122,Reporting!$A$2:$L$998,2,0),"")</f>
        <v/>
      </c>
      <c r="C122" s="67" t="str">
        <f>IFERROR(VLOOKUP(Janvier!$A122,Reporting!$A$2:$L$998,3,0),"")</f>
        <v/>
      </c>
      <c r="D122" s="39" t="str">
        <f>IFERROR(VLOOKUP(Janvier!$A122,Reporting!$A$2:$L$998,4,0),"")</f>
        <v/>
      </c>
      <c r="E122" s="40" t="str">
        <f>IFERROR(VLOOKUP(Janvier!$A122,Reporting!$A$2:$L$998,5,0),"")</f>
        <v/>
      </c>
      <c r="F122" s="41" t="str">
        <f>IFERROR(VLOOKUP(Janvier!$A122,Reporting!$A$2:$L$998,6,0),"")</f>
        <v/>
      </c>
      <c r="G122" s="43" t="str">
        <f>IFERROR(VLOOKUP(Janvier!$A122,Reporting!$A$2:$L$998,7,0),"")</f>
        <v/>
      </c>
      <c r="H122" s="10" t="str">
        <f>IFERROR(VLOOKUP(Janvier!$A122,Reporting!$A$2:$L$998,8,0),"")</f>
        <v/>
      </c>
      <c r="I122" s="43" t="str">
        <f>IFERROR(VLOOKUP(Janvier!$A122,Reporting!$A$2:$L$998,9,0),"")</f>
        <v/>
      </c>
      <c r="J122" s="44" t="str">
        <f>IFERROR(VLOOKUP(Janvier!$A122,Reporting!$A$2:$L$998,10,0),"")</f>
        <v/>
      </c>
      <c r="K122" s="53" t="str">
        <f>IFERROR(VLOOKUP(Janvier!$A122,Reporting!$A$2:$L$998,11,0),"")</f>
        <v/>
      </c>
      <c r="L122" s="15" t="str">
        <f>IFERROR(VLOOKUP(Janvier!$A122,Reporting!$A$2:$L$998,12,0),"")</f>
        <v/>
      </c>
    </row>
    <row r="123" spans="1:12" x14ac:dyDescent="0.25">
      <c r="A123" s="29" t="str">
        <f>IF(Reporting!A123&gt;=DATE(2019,1,1),IF(Reporting!A123&lt;=DATE(2019,1,31),Reporting!A123,""),"")</f>
        <v/>
      </c>
      <c r="B123" s="72" t="str">
        <f>IFERROR(VLOOKUP(Janvier!$A123,Reporting!$A$2:$L$998,2,0),"")</f>
        <v/>
      </c>
      <c r="C123" s="68" t="str">
        <f>IFERROR(VLOOKUP(Janvier!$A123,Reporting!$A$2:$L$998,3,0),"")</f>
        <v/>
      </c>
      <c r="D123" s="47" t="str">
        <f>IFERROR(VLOOKUP(Janvier!$A123,Reporting!$A$2:$L$998,4,0),"")</f>
        <v/>
      </c>
      <c r="E123" s="47" t="str">
        <f>IFERROR(VLOOKUP(Janvier!$A123,Reporting!$A$2:$L$998,5,0),"")</f>
        <v/>
      </c>
      <c r="F123" s="48" t="str">
        <f>IFERROR(VLOOKUP(Janvier!$A123,Reporting!$A$2:$L$998,6,0),"")</f>
        <v/>
      </c>
      <c r="G123" s="50" t="str">
        <f>IFERROR(VLOOKUP(Janvier!$A123,Reporting!$A$2:$L$998,7,0),"")</f>
        <v/>
      </c>
      <c r="H123" s="9" t="str">
        <f>IFERROR(VLOOKUP(Janvier!$A123,Reporting!$A$2:$L$998,8,0),"")</f>
        <v/>
      </c>
      <c r="I123" s="50" t="str">
        <f>IFERROR(VLOOKUP(Janvier!$A123,Reporting!$A$2:$L$998,9,0),"")</f>
        <v/>
      </c>
      <c r="J123" s="51" t="str">
        <f>IFERROR(VLOOKUP(Janvier!$A123,Reporting!$A$2:$L$998,10,0),"")</f>
        <v/>
      </c>
      <c r="K123" s="52" t="str">
        <f>IFERROR(VLOOKUP(Janvier!$A123,Reporting!$A$2:$L$998,11,0),"")</f>
        <v/>
      </c>
      <c r="L123" s="16" t="str">
        <f>IFERROR(VLOOKUP(Janvier!$A123,Reporting!$A$2:$L$998,12,0),"")</f>
        <v/>
      </c>
    </row>
    <row r="124" spans="1:12" x14ac:dyDescent="0.25">
      <c r="A124" s="29" t="str">
        <f>IF(Reporting!A124&gt;=DATE(2019,1,1),IF(Reporting!A124&lt;=DATE(2019,1,31),Reporting!A124,""),"")</f>
        <v/>
      </c>
      <c r="B124" s="71" t="str">
        <f>IFERROR(VLOOKUP(Janvier!$A124,Reporting!$A$2:$L$998,2,0),"")</f>
        <v/>
      </c>
      <c r="C124" s="67" t="str">
        <f>IFERROR(VLOOKUP(Janvier!$A124,Reporting!$A$2:$L$998,3,0),"")</f>
        <v/>
      </c>
      <c r="D124" s="39" t="str">
        <f>IFERROR(VLOOKUP(Janvier!$A124,Reporting!$A$2:$L$998,4,0),"")</f>
        <v/>
      </c>
      <c r="E124" s="40" t="str">
        <f>IFERROR(VLOOKUP(Janvier!$A124,Reporting!$A$2:$L$998,5,0),"")</f>
        <v/>
      </c>
      <c r="F124" s="41" t="str">
        <f>IFERROR(VLOOKUP(Janvier!$A124,Reporting!$A$2:$L$998,6,0),"")</f>
        <v/>
      </c>
      <c r="G124" s="43" t="str">
        <f>IFERROR(VLOOKUP(Janvier!$A124,Reporting!$A$2:$L$998,7,0),"")</f>
        <v/>
      </c>
      <c r="H124" s="10" t="str">
        <f>IFERROR(VLOOKUP(Janvier!$A124,Reporting!$A$2:$L$998,8,0),"")</f>
        <v/>
      </c>
      <c r="I124" s="43" t="str">
        <f>IFERROR(VLOOKUP(Janvier!$A124,Reporting!$A$2:$L$998,9,0),"")</f>
        <v/>
      </c>
      <c r="J124" s="44" t="str">
        <f>IFERROR(VLOOKUP(Janvier!$A124,Reporting!$A$2:$L$998,10,0),"")</f>
        <v/>
      </c>
      <c r="K124" s="53" t="str">
        <f>IFERROR(VLOOKUP(Janvier!$A124,Reporting!$A$2:$L$998,11,0),"")</f>
        <v/>
      </c>
      <c r="L124" s="15" t="str">
        <f>IFERROR(VLOOKUP(Janvier!$A124,Reporting!$A$2:$L$998,12,0),"")</f>
        <v/>
      </c>
    </row>
    <row r="125" spans="1:12" x14ac:dyDescent="0.25">
      <c r="A125" s="29" t="str">
        <f>IF(Reporting!A125&gt;=DATE(2019,1,1),IF(Reporting!A125&lt;=DATE(2019,1,31),Reporting!A125,""),"")</f>
        <v/>
      </c>
      <c r="B125" s="72" t="str">
        <f>IFERROR(VLOOKUP(Janvier!$A125,Reporting!$A$2:$L$998,2,0),"")</f>
        <v/>
      </c>
      <c r="C125" s="68" t="str">
        <f>IFERROR(VLOOKUP(Janvier!$A125,Reporting!$A$2:$L$998,3,0),"")</f>
        <v/>
      </c>
      <c r="D125" s="47" t="str">
        <f>IFERROR(VLOOKUP(Janvier!$A125,Reporting!$A$2:$L$998,4,0),"")</f>
        <v/>
      </c>
      <c r="E125" s="47" t="str">
        <f>IFERROR(VLOOKUP(Janvier!$A125,Reporting!$A$2:$L$998,5,0),"")</f>
        <v/>
      </c>
      <c r="F125" s="48" t="str">
        <f>IFERROR(VLOOKUP(Janvier!$A125,Reporting!$A$2:$L$998,6,0),"")</f>
        <v/>
      </c>
      <c r="G125" s="50" t="str">
        <f>IFERROR(VLOOKUP(Janvier!$A125,Reporting!$A$2:$L$998,7,0),"")</f>
        <v/>
      </c>
      <c r="H125" s="9" t="str">
        <f>IFERROR(VLOOKUP(Janvier!$A125,Reporting!$A$2:$L$998,8,0),"")</f>
        <v/>
      </c>
      <c r="I125" s="50" t="str">
        <f>IFERROR(VLOOKUP(Janvier!$A125,Reporting!$A$2:$L$998,9,0),"")</f>
        <v/>
      </c>
      <c r="J125" s="51" t="str">
        <f>IFERROR(VLOOKUP(Janvier!$A125,Reporting!$A$2:$L$998,10,0),"")</f>
        <v/>
      </c>
      <c r="K125" s="52" t="str">
        <f>IFERROR(VLOOKUP(Janvier!$A125,Reporting!$A$2:$L$998,11,0),"")</f>
        <v/>
      </c>
      <c r="L125" s="16" t="str">
        <f>IFERROR(VLOOKUP(Janvier!$A125,Reporting!$A$2:$L$998,12,0),"")</f>
        <v/>
      </c>
    </row>
    <row r="126" spans="1:12" x14ac:dyDescent="0.25">
      <c r="A126" s="29" t="str">
        <f>IF(Reporting!A126&gt;=DATE(2019,1,1),IF(Reporting!A126&lt;=DATE(2019,1,31),Reporting!A126,""),"")</f>
        <v/>
      </c>
      <c r="B126" s="71" t="str">
        <f>IFERROR(VLOOKUP(Janvier!$A126,Reporting!$A$2:$L$998,2,0),"")</f>
        <v/>
      </c>
      <c r="C126" s="67" t="str">
        <f>IFERROR(VLOOKUP(Janvier!$A126,Reporting!$A$2:$L$998,3,0),"")</f>
        <v/>
      </c>
      <c r="D126" s="39" t="str">
        <f>IFERROR(VLOOKUP(Janvier!$A126,Reporting!$A$2:$L$998,4,0),"")</f>
        <v/>
      </c>
      <c r="E126" s="40" t="str">
        <f>IFERROR(VLOOKUP(Janvier!$A126,Reporting!$A$2:$L$998,5,0),"")</f>
        <v/>
      </c>
      <c r="F126" s="41" t="str">
        <f>IFERROR(VLOOKUP(Janvier!$A126,Reporting!$A$2:$L$998,6,0),"")</f>
        <v/>
      </c>
      <c r="G126" s="43" t="str">
        <f>IFERROR(VLOOKUP(Janvier!$A126,Reporting!$A$2:$L$998,7,0),"")</f>
        <v/>
      </c>
      <c r="H126" s="10" t="str">
        <f>IFERROR(VLOOKUP(Janvier!$A126,Reporting!$A$2:$L$998,8,0),"")</f>
        <v/>
      </c>
      <c r="I126" s="43" t="str">
        <f>IFERROR(VLOOKUP(Janvier!$A126,Reporting!$A$2:$L$998,9,0),"")</f>
        <v/>
      </c>
      <c r="J126" s="44" t="str">
        <f>IFERROR(VLOOKUP(Janvier!$A126,Reporting!$A$2:$L$998,10,0),"")</f>
        <v/>
      </c>
      <c r="K126" s="53" t="str">
        <f>IFERROR(VLOOKUP(Janvier!$A126,Reporting!$A$2:$L$998,11,0),"")</f>
        <v/>
      </c>
      <c r="L126" s="15" t="str">
        <f>IFERROR(VLOOKUP(Janvier!$A126,Reporting!$A$2:$L$998,12,0),"")</f>
        <v/>
      </c>
    </row>
    <row r="127" spans="1:12" x14ac:dyDescent="0.25">
      <c r="A127" s="29" t="str">
        <f>IF(Reporting!A127&gt;=DATE(2019,1,1),IF(Reporting!A127&lt;=DATE(2019,1,31),Reporting!A127,""),"")</f>
        <v/>
      </c>
      <c r="B127" s="72" t="str">
        <f>IFERROR(VLOOKUP(Janvier!$A127,Reporting!$A$2:$L$998,2,0),"")</f>
        <v/>
      </c>
      <c r="C127" s="68" t="str">
        <f>IFERROR(VLOOKUP(Janvier!$A127,Reporting!$A$2:$L$998,3,0),"")</f>
        <v/>
      </c>
      <c r="D127" s="47" t="str">
        <f>IFERROR(VLOOKUP(Janvier!$A127,Reporting!$A$2:$L$998,4,0),"")</f>
        <v/>
      </c>
      <c r="E127" s="47" t="str">
        <f>IFERROR(VLOOKUP(Janvier!$A127,Reporting!$A$2:$L$998,5,0),"")</f>
        <v/>
      </c>
      <c r="F127" s="48" t="str">
        <f>IFERROR(VLOOKUP(Janvier!$A127,Reporting!$A$2:$L$998,6,0),"")</f>
        <v/>
      </c>
      <c r="G127" s="50" t="str">
        <f>IFERROR(VLOOKUP(Janvier!$A127,Reporting!$A$2:$L$998,7,0),"")</f>
        <v/>
      </c>
      <c r="H127" s="9" t="str">
        <f>IFERROR(VLOOKUP(Janvier!$A127,Reporting!$A$2:$L$998,8,0),"")</f>
        <v/>
      </c>
      <c r="I127" s="50" t="str">
        <f>IFERROR(VLOOKUP(Janvier!$A127,Reporting!$A$2:$L$998,9,0),"")</f>
        <v/>
      </c>
      <c r="J127" s="51" t="str">
        <f>IFERROR(VLOOKUP(Janvier!$A127,Reporting!$A$2:$L$998,10,0),"")</f>
        <v/>
      </c>
      <c r="K127" s="52" t="str">
        <f>IFERROR(VLOOKUP(Janvier!$A127,Reporting!$A$2:$L$998,11,0),"")</f>
        <v/>
      </c>
      <c r="L127" s="16" t="str">
        <f>IFERROR(VLOOKUP(Janvier!$A127,Reporting!$A$2:$L$998,12,0),"")</f>
        <v/>
      </c>
    </row>
    <row r="128" spans="1:12" x14ac:dyDescent="0.25">
      <c r="A128" s="29" t="str">
        <f>IF(Reporting!A128&gt;=DATE(2019,1,1),IF(Reporting!A128&lt;=DATE(2019,1,31),Reporting!A128,""),"")</f>
        <v/>
      </c>
      <c r="B128" s="71" t="str">
        <f>IFERROR(VLOOKUP(Janvier!$A128,Reporting!$A$2:$L$998,2,0),"")</f>
        <v/>
      </c>
      <c r="C128" s="67" t="str">
        <f>IFERROR(VLOOKUP(Janvier!$A128,Reporting!$A$2:$L$998,3,0),"")</f>
        <v/>
      </c>
      <c r="D128" s="39" t="str">
        <f>IFERROR(VLOOKUP(Janvier!$A128,Reporting!$A$2:$L$998,4,0),"")</f>
        <v/>
      </c>
      <c r="E128" s="40" t="str">
        <f>IFERROR(VLOOKUP(Janvier!$A128,Reporting!$A$2:$L$998,5,0),"")</f>
        <v/>
      </c>
      <c r="F128" s="41" t="str">
        <f>IFERROR(VLOOKUP(Janvier!$A128,Reporting!$A$2:$L$998,6,0),"")</f>
        <v/>
      </c>
      <c r="G128" s="43" t="str">
        <f>IFERROR(VLOOKUP(Janvier!$A128,Reporting!$A$2:$L$998,7,0),"")</f>
        <v/>
      </c>
      <c r="H128" s="10" t="str">
        <f>IFERROR(VLOOKUP(Janvier!$A128,Reporting!$A$2:$L$998,8,0),"")</f>
        <v/>
      </c>
      <c r="I128" s="43" t="str">
        <f>IFERROR(VLOOKUP(Janvier!$A128,Reporting!$A$2:$L$998,9,0),"")</f>
        <v/>
      </c>
      <c r="J128" s="44" t="str">
        <f>IFERROR(VLOOKUP(Janvier!$A128,Reporting!$A$2:$L$998,10,0),"")</f>
        <v/>
      </c>
      <c r="K128" s="53" t="str">
        <f>IFERROR(VLOOKUP(Janvier!$A128,Reporting!$A$2:$L$998,11,0),"")</f>
        <v/>
      </c>
      <c r="L128" s="15" t="str">
        <f>IFERROR(VLOOKUP(Janvier!$A128,Reporting!$A$2:$L$998,12,0),"")</f>
        <v/>
      </c>
    </row>
    <row r="129" spans="1:12" x14ac:dyDescent="0.25">
      <c r="A129" s="29" t="str">
        <f>IF(Reporting!A129&gt;=DATE(2019,1,1),IF(Reporting!A129&lt;=DATE(2019,1,31),Reporting!A129,""),"")</f>
        <v/>
      </c>
      <c r="B129" s="72" t="str">
        <f>IFERROR(VLOOKUP(Janvier!$A129,Reporting!$A$2:$L$998,2,0),"")</f>
        <v/>
      </c>
      <c r="C129" s="68" t="str">
        <f>IFERROR(VLOOKUP(Janvier!$A129,Reporting!$A$2:$L$998,3,0),"")</f>
        <v/>
      </c>
      <c r="D129" s="47" t="str">
        <f>IFERROR(VLOOKUP(Janvier!$A129,Reporting!$A$2:$L$998,4,0),"")</f>
        <v/>
      </c>
      <c r="E129" s="47" t="str">
        <f>IFERROR(VLOOKUP(Janvier!$A129,Reporting!$A$2:$L$998,5,0),"")</f>
        <v/>
      </c>
      <c r="F129" s="48" t="str">
        <f>IFERROR(VLOOKUP(Janvier!$A129,Reporting!$A$2:$L$998,6,0),"")</f>
        <v/>
      </c>
      <c r="G129" s="50" t="str">
        <f>IFERROR(VLOOKUP(Janvier!$A129,Reporting!$A$2:$L$998,7,0),"")</f>
        <v/>
      </c>
      <c r="H129" s="9" t="str">
        <f>IFERROR(VLOOKUP(Janvier!$A129,Reporting!$A$2:$L$998,8,0),"")</f>
        <v/>
      </c>
      <c r="I129" s="50" t="str">
        <f>IFERROR(VLOOKUP(Janvier!$A129,Reporting!$A$2:$L$998,9,0),"")</f>
        <v/>
      </c>
      <c r="J129" s="51" t="str">
        <f>IFERROR(VLOOKUP(Janvier!$A129,Reporting!$A$2:$L$998,10,0),"")</f>
        <v/>
      </c>
      <c r="K129" s="52" t="str">
        <f>IFERROR(VLOOKUP(Janvier!$A129,Reporting!$A$2:$L$998,11,0),"")</f>
        <v/>
      </c>
      <c r="L129" s="16" t="str">
        <f>IFERROR(VLOOKUP(Janvier!$A129,Reporting!$A$2:$L$998,12,0),"")</f>
        <v/>
      </c>
    </row>
    <row r="130" spans="1:12" x14ac:dyDescent="0.25">
      <c r="A130" s="29" t="str">
        <f>IF(Reporting!A130&gt;=DATE(2019,1,1),IF(Reporting!A130&lt;=DATE(2019,1,31),Reporting!A130,""),"")</f>
        <v/>
      </c>
      <c r="B130" s="71" t="str">
        <f>IFERROR(VLOOKUP(Janvier!$A130,Reporting!$A$2:$L$998,2,0),"")</f>
        <v/>
      </c>
      <c r="C130" s="67" t="str">
        <f>IFERROR(VLOOKUP(Janvier!$A130,Reporting!$A$2:$L$998,3,0),"")</f>
        <v/>
      </c>
      <c r="D130" s="39" t="str">
        <f>IFERROR(VLOOKUP(Janvier!$A130,Reporting!$A$2:$L$998,4,0),"")</f>
        <v/>
      </c>
      <c r="E130" s="40" t="str">
        <f>IFERROR(VLOOKUP(Janvier!$A130,Reporting!$A$2:$L$998,5,0),"")</f>
        <v/>
      </c>
      <c r="F130" s="41" t="str">
        <f>IFERROR(VLOOKUP(Janvier!$A130,Reporting!$A$2:$L$998,6,0),"")</f>
        <v/>
      </c>
      <c r="G130" s="43" t="str">
        <f>IFERROR(VLOOKUP(Janvier!$A130,Reporting!$A$2:$L$998,7,0),"")</f>
        <v/>
      </c>
      <c r="H130" s="10" t="str">
        <f>IFERROR(VLOOKUP(Janvier!$A130,Reporting!$A$2:$L$998,8,0),"")</f>
        <v/>
      </c>
      <c r="I130" s="43" t="str">
        <f>IFERROR(VLOOKUP(Janvier!$A130,Reporting!$A$2:$L$998,9,0),"")</f>
        <v/>
      </c>
      <c r="J130" s="44" t="str">
        <f>IFERROR(VLOOKUP(Janvier!$A130,Reporting!$A$2:$L$998,10,0),"")</f>
        <v/>
      </c>
      <c r="K130" s="53" t="str">
        <f>IFERROR(VLOOKUP(Janvier!$A130,Reporting!$A$2:$L$998,11,0),"")</f>
        <v/>
      </c>
      <c r="L130" s="15" t="str">
        <f>IFERROR(VLOOKUP(Janvier!$A130,Reporting!$A$2:$L$998,12,0),"")</f>
        <v/>
      </c>
    </row>
    <row r="131" spans="1:12" x14ac:dyDescent="0.25">
      <c r="A131" s="29" t="str">
        <f>IF(Reporting!A131&gt;=DATE(2019,1,1),IF(Reporting!A131&lt;=DATE(2019,1,31),Reporting!A131,""),"")</f>
        <v/>
      </c>
      <c r="B131" s="72" t="str">
        <f>IFERROR(VLOOKUP(Janvier!$A131,Reporting!$A$2:$L$998,2,0),"")</f>
        <v/>
      </c>
      <c r="C131" s="68" t="str">
        <f>IFERROR(VLOOKUP(Janvier!$A131,Reporting!$A$2:$L$998,3,0),"")</f>
        <v/>
      </c>
      <c r="D131" s="47" t="str">
        <f>IFERROR(VLOOKUP(Janvier!$A131,Reporting!$A$2:$L$998,4,0),"")</f>
        <v/>
      </c>
      <c r="E131" s="47" t="str">
        <f>IFERROR(VLOOKUP(Janvier!$A131,Reporting!$A$2:$L$998,5,0),"")</f>
        <v/>
      </c>
      <c r="F131" s="48" t="str">
        <f>IFERROR(VLOOKUP(Janvier!$A131,Reporting!$A$2:$L$998,6,0),"")</f>
        <v/>
      </c>
      <c r="G131" s="50" t="str">
        <f>IFERROR(VLOOKUP(Janvier!$A131,Reporting!$A$2:$L$998,7,0),"")</f>
        <v/>
      </c>
      <c r="H131" s="9" t="str">
        <f>IFERROR(VLOOKUP(Janvier!$A131,Reporting!$A$2:$L$998,8,0),"")</f>
        <v/>
      </c>
      <c r="I131" s="50" t="str">
        <f>IFERROR(VLOOKUP(Janvier!$A131,Reporting!$A$2:$L$998,9,0),"")</f>
        <v/>
      </c>
      <c r="J131" s="51" t="str">
        <f>IFERROR(VLOOKUP(Janvier!$A131,Reporting!$A$2:$L$998,10,0),"")</f>
        <v/>
      </c>
      <c r="K131" s="52" t="str">
        <f>IFERROR(VLOOKUP(Janvier!$A131,Reporting!$A$2:$L$998,11,0),"")</f>
        <v/>
      </c>
      <c r="L131" s="16" t="str">
        <f>IFERROR(VLOOKUP(Janvier!$A131,Reporting!$A$2:$L$998,12,0),"")</f>
        <v/>
      </c>
    </row>
    <row r="132" spans="1:12" x14ac:dyDescent="0.25">
      <c r="A132" s="29" t="str">
        <f>IF(Reporting!A132&gt;=DATE(2019,1,1),IF(Reporting!A132&lt;=DATE(2019,1,31),Reporting!A132,""),"")</f>
        <v/>
      </c>
      <c r="B132" s="71" t="str">
        <f>IFERROR(VLOOKUP(Janvier!$A132,Reporting!$A$2:$L$998,2,0),"")</f>
        <v/>
      </c>
      <c r="C132" s="67" t="str">
        <f>IFERROR(VLOOKUP(Janvier!$A132,Reporting!$A$2:$L$998,3,0),"")</f>
        <v/>
      </c>
      <c r="D132" s="39" t="str">
        <f>IFERROR(VLOOKUP(Janvier!$A132,Reporting!$A$2:$L$998,4,0),"")</f>
        <v/>
      </c>
      <c r="E132" s="40" t="str">
        <f>IFERROR(VLOOKUP(Janvier!$A132,Reporting!$A$2:$L$998,5,0),"")</f>
        <v/>
      </c>
      <c r="F132" s="41" t="str">
        <f>IFERROR(VLOOKUP(Janvier!$A132,Reporting!$A$2:$L$998,6,0),"")</f>
        <v/>
      </c>
      <c r="G132" s="43" t="str">
        <f>IFERROR(VLOOKUP(Janvier!$A132,Reporting!$A$2:$L$998,7,0),"")</f>
        <v/>
      </c>
      <c r="H132" s="10" t="str">
        <f>IFERROR(VLOOKUP(Janvier!$A132,Reporting!$A$2:$L$998,8,0),"")</f>
        <v/>
      </c>
      <c r="I132" s="43" t="str">
        <f>IFERROR(VLOOKUP(Janvier!$A132,Reporting!$A$2:$L$998,9,0),"")</f>
        <v/>
      </c>
      <c r="J132" s="44" t="str">
        <f>IFERROR(VLOOKUP(Janvier!$A132,Reporting!$A$2:$L$998,10,0),"")</f>
        <v/>
      </c>
      <c r="K132" s="53" t="str">
        <f>IFERROR(VLOOKUP(Janvier!$A132,Reporting!$A$2:$L$998,11,0),"")</f>
        <v/>
      </c>
      <c r="L132" s="15" t="str">
        <f>IFERROR(VLOOKUP(Janvier!$A132,Reporting!$A$2:$L$998,12,0),"")</f>
        <v/>
      </c>
    </row>
    <row r="133" spans="1:12" x14ac:dyDescent="0.25">
      <c r="A133" s="29" t="str">
        <f>IF(Reporting!A133&gt;=DATE(2019,1,1),IF(Reporting!A133&lt;=DATE(2019,1,31),Reporting!A133,""),"")</f>
        <v/>
      </c>
      <c r="B133" s="72" t="str">
        <f>IFERROR(VLOOKUP(Janvier!$A133,Reporting!$A$2:$L$998,2,0),"")</f>
        <v/>
      </c>
      <c r="C133" s="68" t="str">
        <f>IFERROR(VLOOKUP(Janvier!$A133,Reporting!$A$2:$L$998,3,0),"")</f>
        <v/>
      </c>
      <c r="D133" s="47" t="str">
        <f>IFERROR(VLOOKUP(Janvier!$A133,Reporting!$A$2:$L$998,4,0),"")</f>
        <v/>
      </c>
      <c r="E133" s="47" t="str">
        <f>IFERROR(VLOOKUP(Janvier!$A133,Reporting!$A$2:$L$998,5,0),"")</f>
        <v/>
      </c>
      <c r="F133" s="48" t="str">
        <f>IFERROR(VLOOKUP(Janvier!$A133,Reporting!$A$2:$L$998,6,0),"")</f>
        <v/>
      </c>
      <c r="G133" s="50" t="str">
        <f>IFERROR(VLOOKUP(Janvier!$A133,Reporting!$A$2:$L$998,7,0),"")</f>
        <v/>
      </c>
      <c r="H133" s="9" t="str">
        <f>IFERROR(VLOOKUP(Janvier!$A133,Reporting!$A$2:$L$998,8,0),"")</f>
        <v/>
      </c>
      <c r="I133" s="50" t="str">
        <f>IFERROR(VLOOKUP(Janvier!$A133,Reporting!$A$2:$L$998,9,0),"")</f>
        <v/>
      </c>
      <c r="J133" s="51" t="str">
        <f>IFERROR(VLOOKUP(Janvier!$A133,Reporting!$A$2:$L$998,10,0),"")</f>
        <v/>
      </c>
      <c r="K133" s="52" t="str">
        <f>IFERROR(VLOOKUP(Janvier!$A133,Reporting!$A$2:$L$998,11,0),"")</f>
        <v/>
      </c>
      <c r="L133" s="16" t="str">
        <f>IFERROR(VLOOKUP(Janvier!$A133,Reporting!$A$2:$L$998,12,0),"")</f>
        <v/>
      </c>
    </row>
    <row r="134" spans="1:12" x14ac:dyDescent="0.25">
      <c r="A134" s="29" t="str">
        <f>IF(Reporting!A134&gt;=DATE(2019,1,1),IF(Reporting!A134&lt;=DATE(2019,1,31),Reporting!A134,""),"")</f>
        <v/>
      </c>
      <c r="B134" s="71" t="str">
        <f>IFERROR(VLOOKUP(Janvier!$A134,Reporting!$A$2:$L$998,2,0),"")</f>
        <v/>
      </c>
      <c r="C134" s="67" t="str">
        <f>IFERROR(VLOOKUP(Janvier!$A134,Reporting!$A$2:$L$998,3,0),"")</f>
        <v/>
      </c>
      <c r="D134" s="39" t="str">
        <f>IFERROR(VLOOKUP(Janvier!$A134,Reporting!$A$2:$L$998,4,0),"")</f>
        <v/>
      </c>
      <c r="E134" s="40" t="str">
        <f>IFERROR(VLOOKUP(Janvier!$A134,Reporting!$A$2:$L$998,5,0),"")</f>
        <v/>
      </c>
      <c r="F134" s="41" t="str">
        <f>IFERROR(VLOOKUP(Janvier!$A134,Reporting!$A$2:$L$998,6,0),"")</f>
        <v/>
      </c>
      <c r="G134" s="43" t="str">
        <f>IFERROR(VLOOKUP(Janvier!$A134,Reporting!$A$2:$L$998,7,0),"")</f>
        <v/>
      </c>
      <c r="H134" s="10" t="str">
        <f>IFERROR(VLOOKUP(Janvier!$A134,Reporting!$A$2:$L$998,8,0),"")</f>
        <v/>
      </c>
      <c r="I134" s="43" t="str">
        <f>IFERROR(VLOOKUP(Janvier!$A134,Reporting!$A$2:$L$998,9,0),"")</f>
        <v/>
      </c>
      <c r="J134" s="44" t="str">
        <f>IFERROR(VLOOKUP(Janvier!$A134,Reporting!$A$2:$L$998,10,0),"")</f>
        <v/>
      </c>
      <c r="K134" s="53" t="str">
        <f>IFERROR(VLOOKUP(Janvier!$A134,Reporting!$A$2:$L$998,11,0),"")</f>
        <v/>
      </c>
      <c r="L134" s="15" t="str">
        <f>IFERROR(VLOOKUP(Janvier!$A134,Reporting!$A$2:$L$998,12,0),"")</f>
        <v/>
      </c>
    </row>
    <row r="135" spans="1:12" x14ac:dyDescent="0.25">
      <c r="A135" s="29" t="str">
        <f>IF(Reporting!A135&gt;=DATE(2019,1,1),IF(Reporting!A135&lt;=DATE(2019,1,31),Reporting!A135,""),"")</f>
        <v/>
      </c>
      <c r="B135" s="72" t="str">
        <f>IFERROR(VLOOKUP(Janvier!$A135,Reporting!$A$2:$L$998,2,0),"")</f>
        <v/>
      </c>
      <c r="C135" s="68" t="str">
        <f>IFERROR(VLOOKUP(Janvier!$A135,Reporting!$A$2:$L$998,3,0),"")</f>
        <v/>
      </c>
      <c r="D135" s="47" t="str">
        <f>IFERROR(VLOOKUP(Janvier!$A135,Reporting!$A$2:$L$998,4,0),"")</f>
        <v/>
      </c>
      <c r="E135" s="47" t="str">
        <f>IFERROR(VLOOKUP(Janvier!$A135,Reporting!$A$2:$L$998,5,0),"")</f>
        <v/>
      </c>
      <c r="F135" s="48" t="str">
        <f>IFERROR(VLOOKUP(Janvier!$A135,Reporting!$A$2:$L$998,6,0),"")</f>
        <v/>
      </c>
      <c r="G135" s="50" t="str">
        <f>IFERROR(VLOOKUP(Janvier!$A135,Reporting!$A$2:$L$998,7,0),"")</f>
        <v/>
      </c>
      <c r="H135" s="9" t="str">
        <f>IFERROR(VLOOKUP(Janvier!$A135,Reporting!$A$2:$L$998,8,0),"")</f>
        <v/>
      </c>
      <c r="I135" s="50" t="str">
        <f>IFERROR(VLOOKUP(Janvier!$A135,Reporting!$A$2:$L$998,9,0),"")</f>
        <v/>
      </c>
      <c r="J135" s="51" t="str">
        <f>IFERROR(VLOOKUP(Janvier!$A135,Reporting!$A$2:$L$998,10,0),"")</f>
        <v/>
      </c>
      <c r="K135" s="52" t="str">
        <f>IFERROR(VLOOKUP(Janvier!$A135,Reporting!$A$2:$L$998,11,0),"")</f>
        <v/>
      </c>
      <c r="L135" s="16" t="str">
        <f>IFERROR(VLOOKUP(Janvier!$A135,Reporting!$A$2:$L$998,12,0),"")</f>
        <v/>
      </c>
    </row>
    <row r="136" spans="1:12" x14ac:dyDescent="0.25">
      <c r="A136" s="29" t="str">
        <f>IF(Reporting!A136&gt;=DATE(2019,1,1),IF(Reporting!A136&lt;=DATE(2019,1,31),Reporting!A136,""),"")</f>
        <v/>
      </c>
      <c r="B136" s="71" t="str">
        <f>IFERROR(VLOOKUP(Janvier!$A136,Reporting!$A$2:$L$998,2,0),"")</f>
        <v/>
      </c>
      <c r="C136" s="67" t="str">
        <f>IFERROR(VLOOKUP(Janvier!$A136,Reporting!$A$2:$L$998,3,0),"")</f>
        <v/>
      </c>
      <c r="D136" s="39" t="str">
        <f>IFERROR(VLOOKUP(Janvier!$A136,Reporting!$A$2:$L$998,4,0),"")</f>
        <v/>
      </c>
      <c r="E136" s="40" t="str">
        <f>IFERROR(VLOOKUP(Janvier!$A136,Reporting!$A$2:$L$998,5,0),"")</f>
        <v/>
      </c>
      <c r="F136" s="41" t="str">
        <f>IFERROR(VLOOKUP(Janvier!$A136,Reporting!$A$2:$L$998,6,0),"")</f>
        <v/>
      </c>
      <c r="G136" s="43" t="str">
        <f>IFERROR(VLOOKUP(Janvier!$A136,Reporting!$A$2:$L$998,7,0),"")</f>
        <v/>
      </c>
      <c r="H136" s="10" t="str">
        <f>IFERROR(VLOOKUP(Janvier!$A136,Reporting!$A$2:$L$998,8,0),"")</f>
        <v/>
      </c>
      <c r="I136" s="43" t="str">
        <f>IFERROR(VLOOKUP(Janvier!$A136,Reporting!$A$2:$L$998,9,0),"")</f>
        <v/>
      </c>
      <c r="J136" s="44" t="str">
        <f>IFERROR(VLOOKUP(Janvier!$A136,Reporting!$A$2:$L$998,10,0),"")</f>
        <v/>
      </c>
      <c r="K136" s="53" t="str">
        <f>IFERROR(VLOOKUP(Janvier!$A136,Reporting!$A$2:$L$998,11,0),"")</f>
        <v/>
      </c>
      <c r="L136" s="15" t="str">
        <f>IFERROR(VLOOKUP(Janvier!$A136,Reporting!$A$2:$L$998,12,0),"")</f>
        <v/>
      </c>
    </row>
    <row r="137" spans="1:12" x14ac:dyDescent="0.25">
      <c r="A137" s="29" t="str">
        <f>IF(Reporting!A137&gt;=DATE(2019,1,1),IF(Reporting!A137&lt;=DATE(2019,1,31),Reporting!A137,""),"")</f>
        <v/>
      </c>
      <c r="B137" s="72" t="str">
        <f>IFERROR(VLOOKUP(Janvier!$A137,Reporting!$A$2:$L$998,2,0),"")</f>
        <v/>
      </c>
      <c r="C137" s="68" t="str">
        <f>IFERROR(VLOOKUP(Janvier!$A137,Reporting!$A$2:$L$998,3,0),"")</f>
        <v/>
      </c>
      <c r="D137" s="47" t="str">
        <f>IFERROR(VLOOKUP(Janvier!$A137,Reporting!$A$2:$L$998,4,0),"")</f>
        <v/>
      </c>
      <c r="E137" s="47" t="str">
        <f>IFERROR(VLOOKUP(Janvier!$A137,Reporting!$A$2:$L$998,5,0),"")</f>
        <v/>
      </c>
      <c r="F137" s="48" t="str">
        <f>IFERROR(VLOOKUP(Janvier!$A137,Reporting!$A$2:$L$998,6,0),"")</f>
        <v/>
      </c>
      <c r="G137" s="50" t="str">
        <f>IFERROR(VLOOKUP(Janvier!$A137,Reporting!$A$2:$L$998,7,0),"")</f>
        <v/>
      </c>
      <c r="H137" s="9" t="str">
        <f>IFERROR(VLOOKUP(Janvier!$A137,Reporting!$A$2:$L$998,8,0),"")</f>
        <v/>
      </c>
      <c r="I137" s="50" t="str">
        <f>IFERROR(VLOOKUP(Janvier!$A137,Reporting!$A$2:$L$998,9,0),"")</f>
        <v/>
      </c>
      <c r="J137" s="51" t="str">
        <f>IFERROR(VLOOKUP(Janvier!$A137,Reporting!$A$2:$L$998,10,0),"")</f>
        <v/>
      </c>
      <c r="K137" s="52" t="str">
        <f>IFERROR(VLOOKUP(Janvier!$A137,Reporting!$A$2:$L$998,11,0),"")</f>
        <v/>
      </c>
      <c r="L137" s="16" t="str">
        <f>IFERROR(VLOOKUP(Janvier!$A137,Reporting!$A$2:$L$998,12,0),"")</f>
        <v/>
      </c>
    </row>
    <row r="138" spans="1:12" x14ac:dyDescent="0.25">
      <c r="A138" s="29" t="str">
        <f>IF(Reporting!A138&gt;=DATE(2019,1,1),IF(Reporting!A138&lt;=DATE(2019,1,31),Reporting!A138,""),"")</f>
        <v/>
      </c>
      <c r="B138" s="71" t="str">
        <f>IFERROR(VLOOKUP(Janvier!$A138,Reporting!$A$2:$L$998,2,0),"")</f>
        <v/>
      </c>
      <c r="C138" s="67" t="str">
        <f>IFERROR(VLOOKUP(Janvier!$A138,Reporting!$A$2:$L$998,3,0),"")</f>
        <v/>
      </c>
      <c r="D138" s="39" t="str">
        <f>IFERROR(VLOOKUP(Janvier!$A138,Reporting!$A$2:$L$998,4,0),"")</f>
        <v/>
      </c>
      <c r="E138" s="40" t="str">
        <f>IFERROR(VLOOKUP(Janvier!$A138,Reporting!$A$2:$L$998,5,0),"")</f>
        <v/>
      </c>
      <c r="F138" s="41" t="str">
        <f>IFERROR(VLOOKUP(Janvier!$A138,Reporting!$A$2:$L$998,6,0),"")</f>
        <v/>
      </c>
      <c r="G138" s="43" t="str">
        <f>IFERROR(VLOOKUP(Janvier!$A138,Reporting!$A$2:$L$998,7,0),"")</f>
        <v/>
      </c>
      <c r="H138" s="10" t="str">
        <f>IFERROR(VLOOKUP(Janvier!$A138,Reporting!$A$2:$L$998,8,0),"")</f>
        <v/>
      </c>
      <c r="I138" s="43" t="str">
        <f>IFERROR(VLOOKUP(Janvier!$A138,Reporting!$A$2:$L$998,9,0),"")</f>
        <v/>
      </c>
      <c r="J138" s="44" t="str">
        <f>IFERROR(VLOOKUP(Janvier!$A138,Reporting!$A$2:$L$998,10,0),"")</f>
        <v/>
      </c>
      <c r="K138" s="53" t="str">
        <f>IFERROR(VLOOKUP(Janvier!$A138,Reporting!$A$2:$L$998,11,0),"")</f>
        <v/>
      </c>
      <c r="L138" s="15" t="str">
        <f>IFERROR(VLOOKUP(Janvier!$A138,Reporting!$A$2:$L$998,12,0),"")</f>
        <v/>
      </c>
    </row>
    <row r="139" spans="1:12" x14ac:dyDescent="0.25">
      <c r="A139" s="29" t="str">
        <f>IF(Reporting!A139&gt;=DATE(2019,1,1),IF(Reporting!A139&lt;=DATE(2019,1,31),Reporting!A139,""),"")</f>
        <v/>
      </c>
      <c r="B139" s="72" t="str">
        <f>IFERROR(VLOOKUP(Janvier!$A139,Reporting!$A$2:$L$998,2,0),"")</f>
        <v/>
      </c>
      <c r="C139" s="68" t="str">
        <f>IFERROR(VLOOKUP(Janvier!$A139,Reporting!$A$2:$L$998,3,0),"")</f>
        <v/>
      </c>
      <c r="D139" s="47" t="str">
        <f>IFERROR(VLOOKUP(Janvier!$A139,Reporting!$A$2:$L$998,4,0),"")</f>
        <v/>
      </c>
      <c r="E139" s="47" t="str">
        <f>IFERROR(VLOOKUP(Janvier!$A139,Reporting!$A$2:$L$998,5,0),"")</f>
        <v/>
      </c>
      <c r="F139" s="48" t="str">
        <f>IFERROR(VLOOKUP(Janvier!$A139,Reporting!$A$2:$L$998,6,0),"")</f>
        <v/>
      </c>
      <c r="G139" s="50" t="str">
        <f>IFERROR(VLOOKUP(Janvier!$A139,Reporting!$A$2:$L$998,7,0),"")</f>
        <v/>
      </c>
      <c r="H139" s="9" t="str">
        <f>IFERROR(VLOOKUP(Janvier!$A139,Reporting!$A$2:$L$998,8,0),"")</f>
        <v/>
      </c>
      <c r="I139" s="50" t="str">
        <f>IFERROR(VLOOKUP(Janvier!$A139,Reporting!$A$2:$L$998,9,0),"")</f>
        <v/>
      </c>
      <c r="J139" s="51" t="str">
        <f>IFERROR(VLOOKUP(Janvier!$A139,Reporting!$A$2:$L$998,10,0),"")</f>
        <v/>
      </c>
      <c r="K139" s="52" t="str">
        <f>IFERROR(VLOOKUP(Janvier!$A139,Reporting!$A$2:$L$998,11,0),"")</f>
        <v/>
      </c>
      <c r="L139" s="16" t="str">
        <f>IFERROR(VLOOKUP(Janvier!$A139,Reporting!$A$2:$L$998,12,0),"")</f>
        <v/>
      </c>
    </row>
    <row r="140" spans="1:12" x14ac:dyDescent="0.25">
      <c r="A140" s="29" t="str">
        <f>IF(Reporting!A140&gt;=DATE(2019,1,1),IF(Reporting!A140&lt;=DATE(2019,1,31),Reporting!A140,""),"")</f>
        <v/>
      </c>
      <c r="B140" s="71" t="str">
        <f>IFERROR(VLOOKUP(Janvier!$A140,Reporting!$A$2:$L$998,2,0),"")</f>
        <v/>
      </c>
      <c r="C140" s="67" t="str">
        <f>IFERROR(VLOOKUP(Janvier!$A140,Reporting!$A$2:$L$998,3,0),"")</f>
        <v/>
      </c>
      <c r="D140" s="39" t="str">
        <f>IFERROR(VLOOKUP(Janvier!$A140,Reporting!$A$2:$L$998,4,0),"")</f>
        <v/>
      </c>
      <c r="E140" s="40" t="str">
        <f>IFERROR(VLOOKUP(Janvier!$A140,Reporting!$A$2:$L$998,5,0),"")</f>
        <v/>
      </c>
      <c r="F140" s="41" t="str">
        <f>IFERROR(VLOOKUP(Janvier!$A140,Reporting!$A$2:$L$998,6,0),"")</f>
        <v/>
      </c>
      <c r="G140" s="43" t="str">
        <f>IFERROR(VLOOKUP(Janvier!$A140,Reporting!$A$2:$L$998,7,0),"")</f>
        <v/>
      </c>
      <c r="H140" s="10" t="str">
        <f>IFERROR(VLOOKUP(Janvier!$A140,Reporting!$A$2:$L$998,8,0),"")</f>
        <v/>
      </c>
      <c r="I140" s="43" t="str">
        <f>IFERROR(VLOOKUP(Janvier!$A140,Reporting!$A$2:$L$998,9,0),"")</f>
        <v/>
      </c>
      <c r="J140" s="44" t="str">
        <f>IFERROR(VLOOKUP(Janvier!$A140,Reporting!$A$2:$L$998,10,0),"")</f>
        <v/>
      </c>
      <c r="K140" s="53" t="str">
        <f>IFERROR(VLOOKUP(Janvier!$A140,Reporting!$A$2:$L$998,11,0),"")</f>
        <v/>
      </c>
      <c r="L140" s="15" t="str">
        <f>IFERROR(VLOOKUP(Janvier!$A140,Reporting!$A$2:$L$998,12,0),"")</f>
        <v/>
      </c>
    </row>
    <row r="141" spans="1:12" x14ac:dyDescent="0.25">
      <c r="A141" s="29" t="str">
        <f>IF(Reporting!A141&gt;=DATE(2019,1,1),IF(Reporting!A141&lt;=DATE(2019,1,31),Reporting!A141,""),"")</f>
        <v/>
      </c>
      <c r="B141" s="72" t="str">
        <f>IFERROR(VLOOKUP(Janvier!$A141,Reporting!$A$2:$L$998,2,0),"")</f>
        <v/>
      </c>
      <c r="C141" s="68" t="str">
        <f>IFERROR(VLOOKUP(Janvier!$A141,Reporting!$A$2:$L$998,3,0),"")</f>
        <v/>
      </c>
      <c r="D141" s="47" t="str">
        <f>IFERROR(VLOOKUP(Janvier!$A141,Reporting!$A$2:$L$998,4,0),"")</f>
        <v/>
      </c>
      <c r="E141" s="47" t="str">
        <f>IFERROR(VLOOKUP(Janvier!$A141,Reporting!$A$2:$L$998,5,0),"")</f>
        <v/>
      </c>
      <c r="F141" s="48" t="str">
        <f>IFERROR(VLOOKUP(Janvier!$A141,Reporting!$A$2:$L$998,6,0),"")</f>
        <v/>
      </c>
      <c r="G141" s="50" t="str">
        <f>IFERROR(VLOOKUP(Janvier!$A141,Reporting!$A$2:$L$998,7,0),"")</f>
        <v/>
      </c>
      <c r="H141" s="9" t="str">
        <f>IFERROR(VLOOKUP(Janvier!$A141,Reporting!$A$2:$L$998,8,0),"")</f>
        <v/>
      </c>
      <c r="I141" s="50" t="str">
        <f>IFERROR(VLOOKUP(Janvier!$A141,Reporting!$A$2:$L$998,9,0),"")</f>
        <v/>
      </c>
      <c r="J141" s="51" t="str">
        <f>IFERROR(VLOOKUP(Janvier!$A141,Reporting!$A$2:$L$998,10,0),"")</f>
        <v/>
      </c>
      <c r="K141" s="52" t="str">
        <f>IFERROR(VLOOKUP(Janvier!$A141,Reporting!$A$2:$L$998,11,0),"")</f>
        <v/>
      </c>
      <c r="L141" s="16" t="str">
        <f>IFERROR(VLOOKUP(Janvier!$A141,Reporting!$A$2:$L$998,12,0),"")</f>
        <v/>
      </c>
    </row>
    <row r="142" spans="1:12" x14ac:dyDescent="0.25">
      <c r="A142" s="29" t="str">
        <f>IF(Reporting!A142&gt;=DATE(2019,1,1),IF(Reporting!A142&lt;=DATE(2019,1,31),Reporting!A142,""),"")</f>
        <v/>
      </c>
      <c r="B142" s="71" t="str">
        <f>IFERROR(VLOOKUP(Janvier!$A142,Reporting!$A$2:$L$998,2,0),"")</f>
        <v/>
      </c>
      <c r="C142" s="67" t="str">
        <f>IFERROR(VLOOKUP(Janvier!$A142,Reporting!$A$2:$L$998,3,0),"")</f>
        <v/>
      </c>
      <c r="D142" s="39" t="str">
        <f>IFERROR(VLOOKUP(Janvier!$A142,Reporting!$A$2:$L$998,4,0),"")</f>
        <v/>
      </c>
      <c r="E142" s="40" t="str">
        <f>IFERROR(VLOOKUP(Janvier!$A142,Reporting!$A$2:$L$998,5,0),"")</f>
        <v/>
      </c>
      <c r="F142" s="41" t="str">
        <f>IFERROR(VLOOKUP(Janvier!$A142,Reporting!$A$2:$L$998,6,0),"")</f>
        <v/>
      </c>
      <c r="G142" s="43" t="str">
        <f>IFERROR(VLOOKUP(Janvier!$A142,Reporting!$A$2:$L$998,7,0),"")</f>
        <v/>
      </c>
      <c r="H142" s="10" t="str">
        <f>IFERROR(VLOOKUP(Janvier!$A142,Reporting!$A$2:$L$998,8,0),"")</f>
        <v/>
      </c>
      <c r="I142" s="43" t="str">
        <f>IFERROR(VLOOKUP(Janvier!$A142,Reporting!$A$2:$L$998,9,0),"")</f>
        <v/>
      </c>
      <c r="J142" s="44" t="str">
        <f>IFERROR(VLOOKUP(Janvier!$A142,Reporting!$A$2:$L$998,10,0),"")</f>
        <v/>
      </c>
      <c r="K142" s="53" t="str">
        <f>IFERROR(VLOOKUP(Janvier!$A142,Reporting!$A$2:$L$998,11,0),"")</f>
        <v/>
      </c>
      <c r="L142" s="15" t="str">
        <f>IFERROR(VLOOKUP(Janvier!$A142,Reporting!$A$2:$L$998,12,0),"")</f>
        <v/>
      </c>
    </row>
    <row r="143" spans="1:12" x14ac:dyDescent="0.25">
      <c r="A143" s="29" t="str">
        <f>IF(Reporting!A143&gt;=DATE(2019,1,1),IF(Reporting!A143&lt;=DATE(2019,1,31),Reporting!A143,""),"")</f>
        <v/>
      </c>
      <c r="B143" s="72" t="str">
        <f>IFERROR(VLOOKUP(Janvier!$A143,Reporting!$A$2:$L$998,2,0),"")</f>
        <v/>
      </c>
      <c r="C143" s="68" t="str">
        <f>IFERROR(VLOOKUP(Janvier!$A143,Reporting!$A$2:$L$998,3,0),"")</f>
        <v/>
      </c>
      <c r="D143" s="47" t="str">
        <f>IFERROR(VLOOKUP(Janvier!$A143,Reporting!$A$2:$L$998,4,0),"")</f>
        <v/>
      </c>
      <c r="E143" s="47" t="str">
        <f>IFERROR(VLOOKUP(Janvier!$A143,Reporting!$A$2:$L$998,5,0),"")</f>
        <v/>
      </c>
      <c r="F143" s="48" t="str">
        <f>IFERROR(VLOOKUP(Janvier!$A143,Reporting!$A$2:$L$998,6,0),"")</f>
        <v/>
      </c>
      <c r="G143" s="50" t="str">
        <f>IFERROR(VLOOKUP(Janvier!$A143,Reporting!$A$2:$L$998,7,0),"")</f>
        <v/>
      </c>
      <c r="H143" s="9" t="str">
        <f>IFERROR(VLOOKUP(Janvier!$A143,Reporting!$A$2:$L$998,8,0),"")</f>
        <v/>
      </c>
      <c r="I143" s="50" t="str">
        <f>IFERROR(VLOOKUP(Janvier!$A143,Reporting!$A$2:$L$998,9,0),"")</f>
        <v/>
      </c>
      <c r="J143" s="51" t="str">
        <f>IFERROR(VLOOKUP(Janvier!$A143,Reporting!$A$2:$L$998,10,0),"")</f>
        <v/>
      </c>
      <c r="K143" s="52" t="str">
        <f>IFERROR(VLOOKUP(Janvier!$A143,Reporting!$A$2:$L$998,11,0),"")</f>
        <v/>
      </c>
      <c r="L143" s="16" t="str">
        <f>IFERROR(VLOOKUP(Janvier!$A143,Reporting!$A$2:$L$998,12,0),"")</f>
        <v/>
      </c>
    </row>
    <row r="144" spans="1:12" x14ac:dyDescent="0.25">
      <c r="A144" s="29" t="str">
        <f>IF(Reporting!A144&gt;=DATE(2019,1,1),IF(Reporting!A144&lt;=DATE(2019,1,31),Reporting!A144,""),"")</f>
        <v/>
      </c>
      <c r="B144" s="71" t="str">
        <f>IFERROR(VLOOKUP(Janvier!$A144,Reporting!$A$2:$L$998,2,0),"")</f>
        <v/>
      </c>
      <c r="C144" s="67" t="str">
        <f>IFERROR(VLOOKUP(Janvier!$A144,Reporting!$A$2:$L$998,3,0),"")</f>
        <v/>
      </c>
      <c r="D144" s="39" t="str">
        <f>IFERROR(VLOOKUP(Janvier!$A144,Reporting!$A$2:$L$998,4,0),"")</f>
        <v/>
      </c>
      <c r="E144" s="40" t="str">
        <f>IFERROR(VLOOKUP(Janvier!$A144,Reporting!$A$2:$L$998,5,0),"")</f>
        <v/>
      </c>
      <c r="F144" s="41" t="str">
        <f>IFERROR(VLOOKUP(Janvier!$A144,Reporting!$A$2:$L$998,6,0),"")</f>
        <v/>
      </c>
      <c r="G144" s="43" t="str">
        <f>IFERROR(VLOOKUP(Janvier!$A144,Reporting!$A$2:$L$998,7,0),"")</f>
        <v/>
      </c>
      <c r="H144" s="10" t="str">
        <f>IFERROR(VLOOKUP(Janvier!$A144,Reporting!$A$2:$L$998,8,0),"")</f>
        <v/>
      </c>
      <c r="I144" s="43" t="str">
        <f>IFERROR(VLOOKUP(Janvier!$A144,Reporting!$A$2:$L$998,9,0),"")</f>
        <v/>
      </c>
      <c r="J144" s="44" t="str">
        <f>IFERROR(VLOOKUP(Janvier!$A144,Reporting!$A$2:$L$998,10,0),"")</f>
        <v/>
      </c>
      <c r="K144" s="53" t="str">
        <f>IFERROR(VLOOKUP(Janvier!$A144,Reporting!$A$2:$L$998,11,0),"")</f>
        <v/>
      </c>
      <c r="L144" s="15" t="str">
        <f>IFERROR(VLOOKUP(Janvier!$A144,Reporting!$A$2:$L$998,12,0),"")</f>
        <v/>
      </c>
    </row>
    <row r="145" spans="1:12" x14ac:dyDescent="0.25">
      <c r="A145" s="29" t="str">
        <f>IF(Reporting!A145&gt;=DATE(2019,1,1),IF(Reporting!A145&lt;=DATE(2019,1,31),Reporting!A145,""),"")</f>
        <v/>
      </c>
      <c r="B145" s="72" t="str">
        <f>IFERROR(VLOOKUP(Janvier!$A145,Reporting!$A$2:$L$998,2,0),"")</f>
        <v/>
      </c>
      <c r="C145" s="68" t="str">
        <f>IFERROR(VLOOKUP(Janvier!$A145,Reporting!$A$2:$L$998,3,0),"")</f>
        <v/>
      </c>
      <c r="D145" s="47" t="str">
        <f>IFERROR(VLOOKUP(Janvier!$A145,Reporting!$A$2:$L$998,4,0),"")</f>
        <v/>
      </c>
      <c r="E145" s="47" t="str">
        <f>IFERROR(VLOOKUP(Janvier!$A145,Reporting!$A$2:$L$998,5,0),"")</f>
        <v/>
      </c>
      <c r="F145" s="48" t="str">
        <f>IFERROR(VLOOKUP(Janvier!$A145,Reporting!$A$2:$L$998,6,0),"")</f>
        <v/>
      </c>
      <c r="G145" s="50" t="str">
        <f>IFERROR(VLOOKUP(Janvier!$A145,Reporting!$A$2:$L$998,7,0),"")</f>
        <v/>
      </c>
      <c r="H145" s="9" t="str">
        <f>IFERROR(VLOOKUP(Janvier!$A145,Reporting!$A$2:$L$998,8,0),"")</f>
        <v/>
      </c>
      <c r="I145" s="50" t="str">
        <f>IFERROR(VLOOKUP(Janvier!$A145,Reporting!$A$2:$L$998,9,0),"")</f>
        <v/>
      </c>
      <c r="J145" s="51" t="str">
        <f>IFERROR(VLOOKUP(Janvier!$A145,Reporting!$A$2:$L$998,10,0),"")</f>
        <v/>
      </c>
      <c r="K145" s="52" t="str">
        <f>IFERROR(VLOOKUP(Janvier!$A145,Reporting!$A$2:$L$998,11,0),"")</f>
        <v/>
      </c>
      <c r="L145" s="16" t="str">
        <f>IFERROR(VLOOKUP(Janvier!$A145,Reporting!$A$2:$L$998,12,0),"")</f>
        <v/>
      </c>
    </row>
    <row r="146" spans="1:12" x14ac:dyDescent="0.25">
      <c r="A146" s="29" t="str">
        <f>IF(Reporting!A146&gt;=DATE(2019,1,1),IF(Reporting!A146&lt;=DATE(2019,1,31),Reporting!A146,""),"")</f>
        <v/>
      </c>
      <c r="B146" s="71" t="str">
        <f>IFERROR(VLOOKUP(Janvier!$A146,Reporting!$A$2:$L$998,2,0),"")</f>
        <v/>
      </c>
      <c r="C146" s="67" t="str">
        <f>IFERROR(VLOOKUP(Janvier!$A146,Reporting!$A$2:$L$998,3,0),"")</f>
        <v/>
      </c>
      <c r="D146" s="39" t="str">
        <f>IFERROR(VLOOKUP(Janvier!$A146,Reporting!$A$2:$L$998,4,0),"")</f>
        <v/>
      </c>
      <c r="E146" s="40" t="str">
        <f>IFERROR(VLOOKUP(Janvier!$A146,Reporting!$A$2:$L$998,5,0),"")</f>
        <v/>
      </c>
      <c r="F146" s="41" t="str">
        <f>IFERROR(VLOOKUP(Janvier!$A146,Reporting!$A$2:$L$998,6,0),"")</f>
        <v/>
      </c>
      <c r="G146" s="43" t="str">
        <f>IFERROR(VLOOKUP(Janvier!$A146,Reporting!$A$2:$L$998,7,0),"")</f>
        <v/>
      </c>
      <c r="H146" s="10" t="str">
        <f>IFERROR(VLOOKUP(Janvier!$A146,Reporting!$A$2:$L$998,8,0),"")</f>
        <v/>
      </c>
      <c r="I146" s="43" t="str">
        <f>IFERROR(VLOOKUP(Janvier!$A146,Reporting!$A$2:$L$998,9,0),"")</f>
        <v/>
      </c>
      <c r="J146" s="44" t="str">
        <f>IFERROR(VLOOKUP(Janvier!$A146,Reporting!$A$2:$L$998,10,0),"")</f>
        <v/>
      </c>
      <c r="K146" s="53" t="str">
        <f>IFERROR(VLOOKUP(Janvier!$A146,Reporting!$A$2:$L$998,11,0),"")</f>
        <v/>
      </c>
      <c r="L146" s="15" t="str">
        <f>IFERROR(VLOOKUP(Janvier!$A146,Reporting!$A$2:$L$998,12,0),"")</f>
        <v/>
      </c>
    </row>
    <row r="147" spans="1:12" x14ac:dyDescent="0.25">
      <c r="A147" s="29" t="str">
        <f>IF(Reporting!A147&gt;=DATE(2019,1,1),IF(Reporting!A147&lt;=DATE(2019,1,31),Reporting!A147,""),"")</f>
        <v/>
      </c>
      <c r="B147" s="72" t="str">
        <f>IFERROR(VLOOKUP(Janvier!$A147,Reporting!$A$2:$L$998,2,0),"")</f>
        <v/>
      </c>
      <c r="C147" s="68" t="str">
        <f>IFERROR(VLOOKUP(Janvier!$A147,Reporting!$A$2:$L$998,3,0),"")</f>
        <v/>
      </c>
      <c r="D147" s="47" t="str">
        <f>IFERROR(VLOOKUP(Janvier!$A147,Reporting!$A$2:$L$998,4,0),"")</f>
        <v/>
      </c>
      <c r="E147" s="47" t="str">
        <f>IFERROR(VLOOKUP(Janvier!$A147,Reporting!$A$2:$L$998,5,0),"")</f>
        <v/>
      </c>
      <c r="F147" s="48" t="str">
        <f>IFERROR(VLOOKUP(Janvier!$A147,Reporting!$A$2:$L$998,6,0),"")</f>
        <v/>
      </c>
      <c r="G147" s="50" t="str">
        <f>IFERROR(VLOOKUP(Janvier!$A147,Reporting!$A$2:$L$998,7,0),"")</f>
        <v/>
      </c>
      <c r="H147" s="9" t="str">
        <f>IFERROR(VLOOKUP(Janvier!$A147,Reporting!$A$2:$L$998,8,0),"")</f>
        <v/>
      </c>
      <c r="I147" s="50" t="str">
        <f>IFERROR(VLOOKUP(Janvier!$A147,Reporting!$A$2:$L$998,9,0),"")</f>
        <v/>
      </c>
      <c r="J147" s="51" t="str">
        <f>IFERROR(VLOOKUP(Janvier!$A147,Reporting!$A$2:$L$998,10,0),"")</f>
        <v/>
      </c>
      <c r="K147" s="52" t="str">
        <f>IFERROR(VLOOKUP(Janvier!$A147,Reporting!$A$2:$L$998,11,0),"")</f>
        <v/>
      </c>
      <c r="L147" s="16" t="str">
        <f>IFERROR(VLOOKUP(Janvier!$A147,Reporting!$A$2:$L$998,12,0),"")</f>
        <v/>
      </c>
    </row>
    <row r="148" spans="1:12" x14ac:dyDescent="0.25">
      <c r="A148" s="29" t="str">
        <f>IF(Reporting!A148&gt;=DATE(2019,1,1),IF(Reporting!A148&lt;=DATE(2019,1,31),Reporting!A148,""),"")</f>
        <v/>
      </c>
      <c r="B148" s="71" t="str">
        <f>IFERROR(VLOOKUP(Janvier!$A148,Reporting!$A$2:$L$998,2,0),"")</f>
        <v/>
      </c>
      <c r="C148" s="67" t="str">
        <f>IFERROR(VLOOKUP(Janvier!$A148,Reporting!$A$2:$L$998,3,0),"")</f>
        <v/>
      </c>
      <c r="D148" s="39" t="str">
        <f>IFERROR(VLOOKUP(Janvier!$A148,Reporting!$A$2:$L$998,4,0),"")</f>
        <v/>
      </c>
      <c r="E148" s="40" t="str">
        <f>IFERROR(VLOOKUP(Janvier!$A148,Reporting!$A$2:$L$998,5,0),"")</f>
        <v/>
      </c>
      <c r="F148" s="41" t="str">
        <f>IFERROR(VLOOKUP(Janvier!$A148,Reporting!$A$2:$L$998,6,0),"")</f>
        <v/>
      </c>
      <c r="G148" s="43" t="str">
        <f>IFERROR(VLOOKUP(Janvier!$A148,Reporting!$A$2:$L$998,7,0),"")</f>
        <v/>
      </c>
      <c r="H148" s="10" t="str">
        <f>IFERROR(VLOOKUP(Janvier!$A148,Reporting!$A$2:$L$998,8,0),"")</f>
        <v/>
      </c>
      <c r="I148" s="43" t="str">
        <f>IFERROR(VLOOKUP(Janvier!$A148,Reporting!$A$2:$L$998,9,0),"")</f>
        <v/>
      </c>
      <c r="J148" s="44" t="str">
        <f>IFERROR(VLOOKUP(Janvier!$A148,Reporting!$A$2:$L$998,10,0),"")</f>
        <v/>
      </c>
      <c r="K148" s="53" t="str">
        <f>IFERROR(VLOOKUP(Janvier!$A148,Reporting!$A$2:$L$998,11,0),"")</f>
        <v/>
      </c>
      <c r="L148" s="15" t="str">
        <f>IFERROR(VLOOKUP(Janvier!$A148,Reporting!$A$2:$L$998,12,0),"")</f>
        <v/>
      </c>
    </row>
    <row r="149" spans="1:12" x14ac:dyDescent="0.25">
      <c r="A149" s="29" t="str">
        <f>IF(Reporting!A149&gt;=DATE(2019,1,1),IF(Reporting!A149&lt;=DATE(2019,1,31),Reporting!A149,""),"")</f>
        <v/>
      </c>
      <c r="B149" s="72" t="str">
        <f>IFERROR(VLOOKUP(Janvier!$A149,Reporting!$A$2:$L$998,2,0),"")</f>
        <v/>
      </c>
      <c r="C149" s="68" t="str">
        <f>IFERROR(VLOOKUP(Janvier!$A149,Reporting!$A$2:$L$998,3,0),"")</f>
        <v/>
      </c>
      <c r="D149" s="47" t="str">
        <f>IFERROR(VLOOKUP(Janvier!$A149,Reporting!$A$2:$L$998,4,0),"")</f>
        <v/>
      </c>
      <c r="E149" s="47" t="str">
        <f>IFERROR(VLOOKUP(Janvier!$A149,Reporting!$A$2:$L$998,5,0),"")</f>
        <v/>
      </c>
      <c r="F149" s="48" t="str">
        <f>IFERROR(VLOOKUP(Janvier!$A149,Reporting!$A$2:$L$998,6,0),"")</f>
        <v/>
      </c>
      <c r="G149" s="50" t="str">
        <f>IFERROR(VLOOKUP(Janvier!$A149,Reporting!$A$2:$L$998,7,0),"")</f>
        <v/>
      </c>
      <c r="H149" s="9" t="str">
        <f>IFERROR(VLOOKUP(Janvier!$A149,Reporting!$A$2:$L$998,8,0),"")</f>
        <v/>
      </c>
      <c r="I149" s="50" t="str">
        <f>IFERROR(VLOOKUP(Janvier!$A149,Reporting!$A$2:$L$998,9,0),"")</f>
        <v/>
      </c>
      <c r="J149" s="51" t="str">
        <f>IFERROR(VLOOKUP(Janvier!$A149,Reporting!$A$2:$L$998,10,0),"")</f>
        <v/>
      </c>
      <c r="K149" s="52" t="str">
        <f>IFERROR(VLOOKUP(Janvier!$A149,Reporting!$A$2:$L$998,11,0),"")</f>
        <v/>
      </c>
      <c r="L149" s="16" t="str">
        <f>IFERROR(VLOOKUP(Janvier!$A149,Reporting!$A$2:$L$998,12,0),"")</f>
        <v/>
      </c>
    </row>
    <row r="150" spans="1:12" x14ac:dyDescent="0.25">
      <c r="A150" s="29" t="str">
        <f>IF(Reporting!A150&gt;=DATE(2019,1,1),IF(Reporting!A150&lt;=DATE(2019,1,31),Reporting!A150,""),"")</f>
        <v/>
      </c>
      <c r="B150" s="71" t="str">
        <f>IFERROR(VLOOKUP(Janvier!$A150,Reporting!$A$2:$L$998,2,0),"")</f>
        <v/>
      </c>
      <c r="C150" s="67" t="str">
        <f>IFERROR(VLOOKUP(Janvier!$A150,Reporting!$A$2:$L$998,3,0),"")</f>
        <v/>
      </c>
      <c r="D150" s="39" t="str">
        <f>IFERROR(VLOOKUP(Janvier!$A150,Reporting!$A$2:$L$998,4,0),"")</f>
        <v/>
      </c>
      <c r="E150" s="40" t="str">
        <f>IFERROR(VLOOKUP(Janvier!$A150,Reporting!$A$2:$L$998,5,0),"")</f>
        <v/>
      </c>
      <c r="F150" s="41" t="str">
        <f>IFERROR(VLOOKUP(Janvier!$A150,Reporting!$A$2:$L$998,6,0),"")</f>
        <v/>
      </c>
      <c r="G150" s="43" t="str">
        <f>IFERROR(VLOOKUP(Janvier!$A150,Reporting!$A$2:$L$998,7,0),"")</f>
        <v/>
      </c>
      <c r="H150" s="10" t="str">
        <f>IFERROR(VLOOKUP(Janvier!$A150,Reporting!$A$2:$L$998,8,0),"")</f>
        <v/>
      </c>
      <c r="I150" s="43" t="str">
        <f>IFERROR(VLOOKUP(Janvier!$A150,Reporting!$A$2:$L$998,9,0),"")</f>
        <v/>
      </c>
      <c r="J150" s="44" t="str">
        <f>IFERROR(VLOOKUP(Janvier!$A150,Reporting!$A$2:$L$998,10,0),"")</f>
        <v/>
      </c>
      <c r="K150" s="53" t="str">
        <f>IFERROR(VLOOKUP(Janvier!$A150,Reporting!$A$2:$L$998,11,0),"")</f>
        <v/>
      </c>
      <c r="L150" s="15" t="str">
        <f>IFERROR(VLOOKUP(Janvier!$A150,Reporting!$A$2:$L$998,12,0),"")</f>
        <v/>
      </c>
    </row>
    <row r="151" spans="1:12" x14ac:dyDescent="0.25">
      <c r="A151" s="29" t="str">
        <f>IF(Reporting!A151&gt;=DATE(2019,1,1),IF(Reporting!A151&lt;=DATE(2019,1,31),Reporting!A151,""),"")</f>
        <v/>
      </c>
      <c r="B151" s="72" t="str">
        <f>IFERROR(VLOOKUP(Janvier!$A151,Reporting!$A$2:$L$998,2,0),"")</f>
        <v/>
      </c>
      <c r="C151" s="68" t="str">
        <f>IFERROR(VLOOKUP(Janvier!$A151,Reporting!$A$2:$L$998,3,0),"")</f>
        <v/>
      </c>
      <c r="D151" s="47" t="str">
        <f>IFERROR(VLOOKUP(Janvier!$A151,Reporting!$A$2:$L$998,4,0),"")</f>
        <v/>
      </c>
      <c r="E151" s="47" t="str">
        <f>IFERROR(VLOOKUP(Janvier!$A151,Reporting!$A$2:$L$998,5,0),"")</f>
        <v/>
      </c>
      <c r="F151" s="48" t="str">
        <f>IFERROR(VLOOKUP(Janvier!$A151,Reporting!$A$2:$L$998,6,0),"")</f>
        <v/>
      </c>
      <c r="G151" s="50" t="str">
        <f>IFERROR(VLOOKUP(Janvier!$A151,Reporting!$A$2:$L$998,7,0),"")</f>
        <v/>
      </c>
      <c r="H151" s="9" t="str">
        <f>IFERROR(VLOOKUP(Janvier!$A151,Reporting!$A$2:$L$998,8,0),"")</f>
        <v/>
      </c>
      <c r="I151" s="50" t="str">
        <f>IFERROR(VLOOKUP(Janvier!$A151,Reporting!$A$2:$L$998,9,0),"")</f>
        <v/>
      </c>
      <c r="J151" s="51" t="str">
        <f>IFERROR(VLOOKUP(Janvier!$A151,Reporting!$A$2:$L$998,10,0),"")</f>
        <v/>
      </c>
      <c r="K151" s="52" t="str">
        <f>IFERROR(VLOOKUP(Janvier!$A151,Reporting!$A$2:$L$998,11,0),"")</f>
        <v/>
      </c>
      <c r="L151" s="16" t="str">
        <f>IFERROR(VLOOKUP(Janvier!$A151,Reporting!$A$2:$L$998,12,0),"")</f>
        <v/>
      </c>
    </row>
    <row r="152" spans="1:12" x14ac:dyDescent="0.25">
      <c r="A152" s="29" t="str">
        <f>IF(Reporting!A152&gt;=DATE(2019,1,1),IF(Reporting!A152&lt;=DATE(2019,1,31),Reporting!A152,""),"")</f>
        <v/>
      </c>
      <c r="B152" s="71" t="str">
        <f>IFERROR(VLOOKUP(Janvier!$A152,Reporting!$A$2:$L$998,2,0),"")</f>
        <v/>
      </c>
      <c r="C152" s="67" t="str">
        <f>IFERROR(VLOOKUP(Janvier!$A152,Reporting!$A$2:$L$998,3,0),"")</f>
        <v/>
      </c>
      <c r="D152" s="39" t="str">
        <f>IFERROR(VLOOKUP(Janvier!$A152,Reporting!$A$2:$L$998,4,0),"")</f>
        <v/>
      </c>
      <c r="E152" s="40" t="str">
        <f>IFERROR(VLOOKUP(Janvier!$A152,Reporting!$A$2:$L$998,5,0),"")</f>
        <v/>
      </c>
      <c r="F152" s="41" t="str">
        <f>IFERROR(VLOOKUP(Janvier!$A152,Reporting!$A$2:$L$998,6,0),"")</f>
        <v/>
      </c>
      <c r="G152" s="43" t="str">
        <f>IFERROR(VLOOKUP(Janvier!$A152,Reporting!$A$2:$L$998,7,0),"")</f>
        <v/>
      </c>
      <c r="H152" s="10" t="str">
        <f>IFERROR(VLOOKUP(Janvier!$A152,Reporting!$A$2:$L$998,8,0),"")</f>
        <v/>
      </c>
      <c r="I152" s="43" t="str">
        <f>IFERROR(VLOOKUP(Janvier!$A152,Reporting!$A$2:$L$998,9,0),"")</f>
        <v/>
      </c>
      <c r="J152" s="44" t="str">
        <f>IFERROR(VLOOKUP(Janvier!$A152,Reporting!$A$2:$L$998,10,0),"")</f>
        <v/>
      </c>
      <c r="K152" s="53" t="str">
        <f>IFERROR(VLOOKUP(Janvier!$A152,Reporting!$A$2:$L$998,11,0),"")</f>
        <v/>
      </c>
      <c r="L152" s="15" t="str">
        <f>IFERROR(VLOOKUP(Janvier!$A152,Reporting!$A$2:$L$998,12,0),"")</f>
        <v/>
      </c>
    </row>
    <row r="153" spans="1:12" x14ac:dyDescent="0.25">
      <c r="A153" s="29" t="str">
        <f>IF(Reporting!A153&gt;=DATE(2019,1,1),IF(Reporting!A153&lt;=DATE(2019,1,31),Reporting!A153,""),"")</f>
        <v/>
      </c>
      <c r="B153" s="72" t="str">
        <f>IFERROR(VLOOKUP(Janvier!$A153,Reporting!$A$2:$L$998,2,0),"")</f>
        <v/>
      </c>
      <c r="C153" s="68" t="str">
        <f>IFERROR(VLOOKUP(Janvier!$A153,Reporting!$A$2:$L$998,3,0),"")</f>
        <v/>
      </c>
      <c r="D153" s="47" t="str">
        <f>IFERROR(VLOOKUP(Janvier!$A153,Reporting!$A$2:$L$998,4,0),"")</f>
        <v/>
      </c>
      <c r="E153" s="47" t="str">
        <f>IFERROR(VLOOKUP(Janvier!$A153,Reporting!$A$2:$L$998,5,0),"")</f>
        <v/>
      </c>
      <c r="F153" s="48" t="str">
        <f>IFERROR(VLOOKUP(Janvier!$A153,Reporting!$A$2:$L$998,6,0),"")</f>
        <v/>
      </c>
      <c r="G153" s="50" t="str">
        <f>IFERROR(VLOOKUP(Janvier!$A153,Reporting!$A$2:$L$998,7,0),"")</f>
        <v/>
      </c>
      <c r="H153" s="9" t="str">
        <f>IFERROR(VLOOKUP(Janvier!$A153,Reporting!$A$2:$L$998,8,0),"")</f>
        <v/>
      </c>
      <c r="I153" s="50" t="str">
        <f>IFERROR(VLOOKUP(Janvier!$A153,Reporting!$A$2:$L$998,9,0),"")</f>
        <v/>
      </c>
      <c r="J153" s="51" t="str">
        <f>IFERROR(VLOOKUP(Janvier!$A153,Reporting!$A$2:$L$998,10,0),"")</f>
        <v/>
      </c>
      <c r="K153" s="52" t="str">
        <f>IFERROR(VLOOKUP(Janvier!$A153,Reporting!$A$2:$L$998,11,0),"")</f>
        <v/>
      </c>
      <c r="L153" s="16" t="str">
        <f>IFERROR(VLOOKUP(Janvier!$A153,Reporting!$A$2:$L$998,12,0),"")</f>
        <v/>
      </c>
    </row>
    <row r="154" spans="1:12" x14ac:dyDescent="0.25">
      <c r="A154" s="29" t="str">
        <f>IF(Reporting!A154&gt;=DATE(2019,1,1),IF(Reporting!A154&lt;=DATE(2019,1,31),Reporting!A154,""),"")</f>
        <v/>
      </c>
      <c r="B154" s="71" t="str">
        <f>IFERROR(VLOOKUP(Janvier!$A154,Reporting!$A$2:$L$998,2,0),"")</f>
        <v/>
      </c>
      <c r="C154" s="67" t="str">
        <f>IFERROR(VLOOKUP(Janvier!$A154,Reporting!$A$2:$L$998,3,0),"")</f>
        <v/>
      </c>
      <c r="D154" s="39" t="str">
        <f>IFERROR(VLOOKUP(Janvier!$A154,Reporting!$A$2:$L$998,4,0),"")</f>
        <v/>
      </c>
      <c r="E154" s="40" t="str">
        <f>IFERROR(VLOOKUP(Janvier!$A154,Reporting!$A$2:$L$998,5,0),"")</f>
        <v/>
      </c>
      <c r="F154" s="41" t="str">
        <f>IFERROR(VLOOKUP(Janvier!$A154,Reporting!$A$2:$L$998,6,0),"")</f>
        <v/>
      </c>
      <c r="G154" s="43" t="str">
        <f>IFERROR(VLOOKUP(Janvier!$A154,Reporting!$A$2:$L$998,7,0),"")</f>
        <v/>
      </c>
      <c r="H154" s="10" t="str">
        <f>IFERROR(VLOOKUP(Janvier!$A154,Reporting!$A$2:$L$998,8,0),"")</f>
        <v/>
      </c>
      <c r="I154" s="43" t="str">
        <f>IFERROR(VLOOKUP(Janvier!$A154,Reporting!$A$2:$L$998,9,0),"")</f>
        <v/>
      </c>
      <c r="J154" s="44" t="str">
        <f>IFERROR(VLOOKUP(Janvier!$A154,Reporting!$A$2:$L$998,10,0),"")</f>
        <v/>
      </c>
      <c r="K154" s="53" t="str">
        <f>IFERROR(VLOOKUP(Janvier!$A154,Reporting!$A$2:$L$998,11,0),"")</f>
        <v/>
      </c>
      <c r="L154" s="15" t="str">
        <f>IFERROR(VLOOKUP(Janvier!$A154,Reporting!$A$2:$L$998,12,0),"")</f>
        <v/>
      </c>
    </row>
    <row r="155" spans="1:12" x14ac:dyDescent="0.25">
      <c r="A155" s="29" t="str">
        <f>IF(Reporting!A155&gt;=DATE(2019,1,1),IF(Reporting!A155&lt;=DATE(2019,1,31),Reporting!A155,""),"")</f>
        <v/>
      </c>
      <c r="B155" s="72" t="str">
        <f>IFERROR(VLOOKUP(Janvier!$A155,Reporting!$A$2:$L$998,2,0),"")</f>
        <v/>
      </c>
      <c r="C155" s="68" t="str">
        <f>IFERROR(VLOOKUP(Janvier!$A155,Reporting!$A$2:$L$998,3,0),"")</f>
        <v/>
      </c>
      <c r="D155" s="47" t="str">
        <f>IFERROR(VLOOKUP(Janvier!$A155,Reporting!$A$2:$L$998,4,0),"")</f>
        <v/>
      </c>
      <c r="E155" s="47" t="str">
        <f>IFERROR(VLOOKUP(Janvier!$A155,Reporting!$A$2:$L$998,5,0),"")</f>
        <v/>
      </c>
      <c r="F155" s="48" t="str">
        <f>IFERROR(VLOOKUP(Janvier!$A155,Reporting!$A$2:$L$998,6,0),"")</f>
        <v/>
      </c>
      <c r="G155" s="50" t="str">
        <f>IFERROR(VLOOKUP(Janvier!$A155,Reporting!$A$2:$L$998,7,0),"")</f>
        <v/>
      </c>
      <c r="H155" s="9" t="str">
        <f>IFERROR(VLOOKUP(Janvier!$A155,Reporting!$A$2:$L$998,8,0),"")</f>
        <v/>
      </c>
      <c r="I155" s="50" t="str">
        <f>IFERROR(VLOOKUP(Janvier!$A155,Reporting!$A$2:$L$998,9,0),"")</f>
        <v/>
      </c>
      <c r="J155" s="51" t="str">
        <f>IFERROR(VLOOKUP(Janvier!$A155,Reporting!$A$2:$L$998,10,0),"")</f>
        <v/>
      </c>
      <c r="K155" s="52" t="str">
        <f>IFERROR(VLOOKUP(Janvier!$A155,Reporting!$A$2:$L$998,11,0),"")</f>
        <v/>
      </c>
      <c r="L155" s="16" t="str">
        <f>IFERROR(VLOOKUP(Janvier!$A155,Reporting!$A$2:$L$998,12,0),"")</f>
        <v/>
      </c>
    </row>
    <row r="156" spans="1:12" x14ac:dyDescent="0.25">
      <c r="A156" s="29" t="str">
        <f>IF(Reporting!A156&gt;=DATE(2019,1,1),IF(Reporting!A156&lt;=DATE(2019,1,31),Reporting!A156,""),"")</f>
        <v/>
      </c>
      <c r="B156" s="71" t="str">
        <f>IFERROR(VLOOKUP(Janvier!$A156,Reporting!$A$2:$L$998,2,0),"")</f>
        <v/>
      </c>
      <c r="C156" s="67" t="str">
        <f>IFERROR(VLOOKUP(Janvier!$A156,Reporting!$A$2:$L$998,3,0),"")</f>
        <v/>
      </c>
      <c r="D156" s="39" t="str">
        <f>IFERROR(VLOOKUP(Janvier!$A156,Reporting!$A$2:$L$998,4,0),"")</f>
        <v/>
      </c>
      <c r="E156" s="40" t="str">
        <f>IFERROR(VLOOKUP(Janvier!$A156,Reporting!$A$2:$L$998,5,0),"")</f>
        <v/>
      </c>
      <c r="F156" s="41" t="str">
        <f>IFERROR(VLOOKUP(Janvier!$A156,Reporting!$A$2:$L$998,6,0),"")</f>
        <v/>
      </c>
      <c r="G156" s="43" t="str">
        <f>IFERROR(VLOOKUP(Janvier!$A156,Reporting!$A$2:$L$998,7,0),"")</f>
        <v/>
      </c>
      <c r="H156" s="10" t="str">
        <f>IFERROR(VLOOKUP(Janvier!$A156,Reporting!$A$2:$L$998,8,0),"")</f>
        <v/>
      </c>
      <c r="I156" s="43" t="str">
        <f>IFERROR(VLOOKUP(Janvier!$A156,Reporting!$A$2:$L$998,9,0),"")</f>
        <v/>
      </c>
      <c r="J156" s="44" t="str">
        <f>IFERROR(VLOOKUP(Janvier!$A156,Reporting!$A$2:$L$998,10,0),"")</f>
        <v/>
      </c>
      <c r="K156" s="53" t="str">
        <f>IFERROR(VLOOKUP(Janvier!$A156,Reporting!$A$2:$L$998,11,0),"")</f>
        <v/>
      </c>
      <c r="L156" s="15" t="str">
        <f>IFERROR(VLOOKUP(Janvier!$A156,Reporting!$A$2:$L$998,12,0),"")</f>
        <v/>
      </c>
    </row>
    <row r="157" spans="1:12" x14ac:dyDescent="0.25">
      <c r="A157" s="29" t="str">
        <f>IF(Reporting!A157&gt;=DATE(2019,1,1),IF(Reporting!A157&lt;=DATE(2019,1,31),Reporting!A157,""),"")</f>
        <v/>
      </c>
      <c r="B157" s="72" t="str">
        <f>IFERROR(VLOOKUP(Janvier!$A157,Reporting!$A$2:$L$998,2,0),"")</f>
        <v/>
      </c>
      <c r="C157" s="68" t="str">
        <f>IFERROR(VLOOKUP(Janvier!$A157,Reporting!$A$2:$L$998,3,0),"")</f>
        <v/>
      </c>
      <c r="D157" s="47" t="str">
        <f>IFERROR(VLOOKUP(Janvier!$A157,Reporting!$A$2:$L$998,4,0),"")</f>
        <v/>
      </c>
      <c r="E157" s="47" t="str">
        <f>IFERROR(VLOOKUP(Janvier!$A157,Reporting!$A$2:$L$998,5,0),"")</f>
        <v/>
      </c>
      <c r="F157" s="48" t="str">
        <f>IFERROR(VLOOKUP(Janvier!$A157,Reporting!$A$2:$L$998,6,0),"")</f>
        <v/>
      </c>
      <c r="G157" s="50" t="str">
        <f>IFERROR(VLOOKUP(Janvier!$A157,Reporting!$A$2:$L$998,7,0),"")</f>
        <v/>
      </c>
      <c r="H157" s="9" t="str">
        <f>IFERROR(VLOOKUP(Janvier!$A157,Reporting!$A$2:$L$998,8,0),"")</f>
        <v/>
      </c>
      <c r="I157" s="50" t="str">
        <f>IFERROR(VLOOKUP(Janvier!$A157,Reporting!$A$2:$L$998,9,0),"")</f>
        <v/>
      </c>
      <c r="J157" s="51" t="str">
        <f>IFERROR(VLOOKUP(Janvier!$A157,Reporting!$A$2:$L$998,10,0),"")</f>
        <v/>
      </c>
      <c r="K157" s="52" t="str">
        <f>IFERROR(VLOOKUP(Janvier!$A157,Reporting!$A$2:$L$998,11,0),"")</f>
        <v/>
      </c>
      <c r="L157" s="16" t="str">
        <f>IFERROR(VLOOKUP(Janvier!$A157,Reporting!$A$2:$L$998,12,0),"")</f>
        <v/>
      </c>
    </row>
    <row r="158" spans="1:12" x14ac:dyDescent="0.25">
      <c r="A158" s="29" t="str">
        <f>IF(Reporting!A158&gt;=DATE(2019,1,1),IF(Reporting!A158&lt;=DATE(2019,1,31),Reporting!A158,""),"")</f>
        <v/>
      </c>
      <c r="B158" s="71" t="str">
        <f>IFERROR(VLOOKUP(Janvier!$A158,Reporting!$A$2:$L$998,2,0),"")</f>
        <v/>
      </c>
      <c r="C158" s="67" t="str">
        <f>IFERROR(VLOOKUP(Janvier!$A158,Reporting!$A$2:$L$998,3,0),"")</f>
        <v/>
      </c>
      <c r="D158" s="39" t="str">
        <f>IFERROR(VLOOKUP(Janvier!$A158,Reporting!$A$2:$L$998,4,0),"")</f>
        <v/>
      </c>
      <c r="E158" s="40" t="str">
        <f>IFERROR(VLOOKUP(Janvier!$A158,Reporting!$A$2:$L$998,5,0),"")</f>
        <v/>
      </c>
      <c r="F158" s="41" t="str">
        <f>IFERROR(VLOOKUP(Janvier!$A158,Reporting!$A$2:$L$998,6,0),"")</f>
        <v/>
      </c>
      <c r="G158" s="43" t="str">
        <f>IFERROR(VLOOKUP(Janvier!$A158,Reporting!$A$2:$L$998,7,0),"")</f>
        <v/>
      </c>
      <c r="H158" s="10" t="str">
        <f>IFERROR(VLOOKUP(Janvier!$A158,Reporting!$A$2:$L$998,8,0),"")</f>
        <v/>
      </c>
      <c r="I158" s="43" t="str">
        <f>IFERROR(VLOOKUP(Janvier!$A158,Reporting!$A$2:$L$998,9,0),"")</f>
        <v/>
      </c>
      <c r="J158" s="44" t="str">
        <f>IFERROR(VLOOKUP(Janvier!$A158,Reporting!$A$2:$L$998,10,0),"")</f>
        <v/>
      </c>
      <c r="K158" s="53" t="str">
        <f>IFERROR(VLOOKUP(Janvier!$A158,Reporting!$A$2:$L$998,11,0),"")</f>
        <v/>
      </c>
      <c r="L158" s="15" t="str">
        <f>IFERROR(VLOOKUP(Janvier!$A158,Reporting!$A$2:$L$998,12,0),"")</f>
        <v/>
      </c>
    </row>
    <row r="159" spans="1:12" x14ac:dyDescent="0.25">
      <c r="A159" s="29" t="str">
        <f>IF(Reporting!A159&gt;=DATE(2019,1,1),IF(Reporting!A159&lt;=DATE(2019,1,31),Reporting!A159,""),"")</f>
        <v/>
      </c>
      <c r="B159" s="72" t="str">
        <f>IFERROR(VLOOKUP(Janvier!$A159,Reporting!$A$2:$L$998,2,0),"")</f>
        <v/>
      </c>
      <c r="C159" s="68" t="str">
        <f>IFERROR(VLOOKUP(Janvier!$A159,Reporting!$A$2:$L$998,3,0),"")</f>
        <v/>
      </c>
      <c r="D159" s="47" t="str">
        <f>IFERROR(VLOOKUP(Janvier!$A159,Reporting!$A$2:$L$998,4,0),"")</f>
        <v/>
      </c>
      <c r="E159" s="47" t="str">
        <f>IFERROR(VLOOKUP(Janvier!$A159,Reporting!$A$2:$L$998,5,0),"")</f>
        <v/>
      </c>
      <c r="F159" s="48" t="str">
        <f>IFERROR(VLOOKUP(Janvier!$A159,Reporting!$A$2:$L$998,6,0),"")</f>
        <v/>
      </c>
      <c r="G159" s="50" t="str">
        <f>IFERROR(VLOOKUP(Janvier!$A159,Reporting!$A$2:$L$998,7,0),"")</f>
        <v/>
      </c>
      <c r="H159" s="9" t="str">
        <f>IFERROR(VLOOKUP(Janvier!$A159,Reporting!$A$2:$L$998,8,0),"")</f>
        <v/>
      </c>
      <c r="I159" s="50" t="str">
        <f>IFERROR(VLOOKUP(Janvier!$A159,Reporting!$A$2:$L$998,9,0),"")</f>
        <v/>
      </c>
      <c r="J159" s="51" t="str">
        <f>IFERROR(VLOOKUP(Janvier!$A159,Reporting!$A$2:$L$998,10,0),"")</f>
        <v/>
      </c>
      <c r="K159" s="52" t="str">
        <f>IFERROR(VLOOKUP(Janvier!$A159,Reporting!$A$2:$L$998,11,0),"")</f>
        <v/>
      </c>
      <c r="L159" s="16" t="str">
        <f>IFERROR(VLOOKUP(Janvier!$A159,Reporting!$A$2:$L$998,12,0),"")</f>
        <v/>
      </c>
    </row>
    <row r="160" spans="1:12" x14ac:dyDescent="0.25">
      <c r="A160" s="29" t="str">
        <f>IF(Reporting!A160&gt;=DATE(2019,1,1),IF(Reporting!A160&lt;=DATE(2019,1,31),Reporting!A160,""),"")</f>
        <v/>
      </c>
      <c r="B160" s="71" t="str">
        <f>IFERROR(VLOOKUP(Janvier!$A160,Reporting!$A$2:$L$998,2,0),"")</f>
        <v/>
      </c>
      <c r="C160" s="67" t="str">
        <f>IFERROR(VLOOKUP(Janvier!$A160,Reporting!$A$2:$L$998,3,0),"")</f>
        <v/>
      </c>
      <c r="D160" s="39" t="str">
        <f>IFERROR(VLOOKUP(Janvier!$A160,Reporting!$A$2:$L$998,4,0),"")</f>
        <v/>
      </c>
      <c r="E160" s="40" t="str">
        <f>IFERROR(VLOOKUP(Janvier!$A160,Reporting!$A$2:$L$998,5,0),"")</f>
        <v/>
      </c>
      <c r="F160" s="41" t="str">
        <f>IFERROR(VLOOKUP(Janvier!$A160,Reporting!$A$2:$L$998,6,0),"")</f>
        <v/>
      </c>
      <c r="G160" s="43" t="str">
        <f>IFERROR(VLOOKUP(Janvier!$A160,Reporting!$A$2:$L$998,7,0),"")</f>
        <v/>
      </c>
      <c r="H160" s="10" t="str">
        <f>IFERROR(VLOOKUP(Janvier!$A160,Reporting!$A$2:$L$998,8,0),"")</f>
        <v/>
      </c>
      <c r="I160" s="43" t="str">
        <f>IFERROR(VLOOKUP(Janvier!$A160,Reporting!$A$2:$L$998,9,0),"")</f>
        <v/>
      </c>
      <c r="J160" s="44" t="str">
        <f>IFERROR(VLOOKUP(Janvier!$A160,Reporting!$A$2:$L$998,10,0),"")</f>
        <v/>
      </c>
      <c r="K160" s="53" t="str">
        <f>IFERROR(VLOOKUP(Janvier!$A160,Reporting!$A$2:$L$998,11,0),"")</f>
        <v/>
      </c>
      <c r="L160" s="15" t="str">
        <f>IFERROR(VLOOKUP(Janvier!$A160,Reporting!$A$2:$L$998,12,0),"")</f>
        <v/>
      </c>
    </row>
    <row r="161" spans="1:12" x14ac:dyDescent="0.25">
      <c r="A161" s="29" t="str">
        <f>IF(Reporting!A161&gt;=DATE(2019,1,1),IF(Reporting!A161&lt;=DATE(2019,1,31),Reporting!A161,""),"")</f>
        <v/>
      </c>
      <c r="B161" s="72" t="str">
        <f>IFERROR(VLOOKUP(Janvier!$A161,Reporting!$A$2:$L$998,2,0),"")</f>
        <v/>
      </c>
      <c r="C161" s="68" t="str">
        <f>IFERROR(VLOOKUP(Janvier!$A161,Reporting!$A$2:$L$998,3,0),"")</f>
        <v/>
      </c>
      <c r="D161" s="47" t="str">
        <f>IFERROR(VLOOKUP(Janvier!$A161,Reporting!$A$2:$L$998,4,0),"")</f>
        <v/>
      </c>
      <c r="E161" s="47" t="str">
        <f>IFERROR(VLOOKUP(Janvier!$A161,Reporting!$A$2:$L$998,5,0),"")</f>
        <v/>
      </c>
      <c r="F161" s="48" t="str">
        <f>IFERROR(VLOOKUP(Janvier!$A161,Reporting!$A$2:$L$998,6,0),"")</f>
        <v/>
      </c>
      <c r="G161" s="50" t="str">
        <f>IFERROR(VLOOKUP(Janvier!$A161,Reporting!$A$2:$L$998,7,0),"")</f>
        <v/>
      </c>
      <c r="H161" s="9" t="str">
        <f>IFERROR(VLOOKUP(Janvier!$A161,Reporting!$A$2:$L$998,8,0),"")</f>
        <v/>
      </c>
      <c r="I161" s="50" t="str">
        <f>IFERROR(VLOOKUP(Janvier!$A161,Reporting!$A$2:$L$998,9,0),"")</f>
        <v/>
      </c>
      <c r="J161" s="51" t="str">
        <f>IFERROR(VLOOKUP(Janvier!$A161,Reporting!$A$2:$L$998,10,0),"")</f>
        <v/>
      </c>
      <c r="K161" s="52" t="str">
        <f>IFERROR(VLOOKUP(Janvier!$A161,Reporting!$A$2:$L$998,11,0),"")</f>
        <v/>
      </c>
      <c r="L161" s="16" t="str">
        <f>IFERROR(VLOOKUP(Janvier!$A161,Reporting!$A$2:$L$998,12,0),"")</f>
        <v/>
      </c>
    </row>
    <row r="162" spans="1:12" x14ac:dyDescent="0.25">
      <c r="A162" s="29" t="str">
        <f>IF(Reporting!A162&gt;=DATE(2019,1,1),IF(Reporting!A162&lt;=DATE(2019,1,31),Reporting!A162,""),"")</f>
        <v/>
      </c>
      <c r="B162" s="71" t="str">
        <f>IFERROR(VLOOKUP(Janvier!$A162,Reporting!$A$2:$L$998,2,0),"")</f>
        <v/>
      </c>
      <c r="C162" s="67" t="str">
        <f>IFERROR(VLOOKUP(Janvier!$A162,Reporting!$A$2:$L$998,3,0),"")</f>
        <v/>
      </c>
      <c r="D162" s="39" t="str">
        <f>IFERROR(VLOOKUP(Janvier!$A162,Reporting!$A$2:$L$998,4,0),"")</f>
        <v/>
      </c>
      <c r="E162" s="40" t="str">
        <f>IFERROR(VLOOKUP(Janvier!$A162,Reporting!$A$2:$L$998,5,0),"")</f>
        <v/>
      </c>
      <c r="F162" s="41" t="str">
        <f>IFERROR(VLOOKUP(Janvier!$A162,Reporting!$A$2:$L$998,6,0),"")</f>
        <v/>
      </c>
      <c r="G162" s="43" t="str">
        <f>IFERROR(VLOOKUP(Janvier!$A162,Reporting!$A$2:$L$998,7,0),"")</f>
        <v/>
      </c>
      <c r="H162" s="10" t="str">
        <f>IFERROR(VLOOKUP(Janvier!$A162,Reporting!$A$2:$L$998,8,0),"")</f>
        <v/>
      </c>
      <c r="I162" s="43" t="str">
        <f>IFERROR(VLOOKUP(Janvier!$A162,Reporting!$A$2:$L$998,9,0),"")</f>
        <v/>
      </c>
      <c r="J162" s="44" t="str">
        <f>IFERROR(VLOOKUP(Janvier!$A162,Reporting!$A$2:$L$998,10,0),"")</f>
        <v/>
      </c>
      <c r="K162" s="53" t="str">
        <f>IFERROR(VLOOKUP(Janvier!$A162,Reporting!$A$2:$L$998,11,0),"")</f>
        <v/>
      </c>
      <c r="L162" s="15" t="str">
        <f>IFERROR(VLOOKUP(Janvier!$A162,Reporting!$A$2:$L$998,12,0),"")</f>
        <v/>
      </c>
    </row>
    <row r="163" spans="1:12" x14ac:dyDescent="0.25">
      <c r="A163" s="29" t="str">
        <f>IF(Reporting!A163&gt;=DATE(2019,1,1),IF(Reporting!A163&lt;=DATE(2019,1,31),Reporting!A163,""),"")</f>
        <v/>
      </c>
      <c r="B163" s="72" t="str">
        <f>IFERROR(VLOOKUP(Janvier!$A163,Reporting!$A$2:$L$998,2,0),"")</f>
        <v/>
      </c>
      <c r="C163" s="68" t="str">
        <f>IFERROR(VLOOKUP(Janvier!$A163,Reporting!$A$2:$L$998,3,0),"")</f>
        <v/>
      </c>
      <c r="D163" s="47" t="str">
        <f>IFERROR(VLOOKUP(Janvier!$A163,Reporting!$A$2:$L$998,4,0),"")</f>
        <v/>
      </c>
      <c r="E163" s="47" t="str">
        <f>IFERROR(VLOOKUP(Janvier!$A163,Reporting!$A$2:$L$998,5,0),"")</f>
        <v/>
      </c>
      <c r="F163" s="48" t="str">
        <f>IFERROR(VLOOKUP(Janvier!$A163,Reporting!$A$2:$L$998,6,0),"")</f>
        <v/>
      </c>
      <c r="G163" s="50" t="str">
        <f>IFERROR(VLOOKUP(Janvier!$A163,Reporting!$A$2:$L$998,7,0),"")</f>
        <v/>
      </c>
      <c r="H163" s="9" t="str">
        <f>IFERROR(VLOOKUP(Janvier!$A163,Reporting!$A$2:$L$998,8,0),"")</f>
        <v/>
      </c>
      <c r="I163" s="50" t="str">
        <f>IFERROR(VLOOKUP(Janvier!$A163,Reporting!$A$2:$L$998,9,0),"")</f>
        <v/>
      </c>
      <c r="J163" s="51" t="str">
        <f>IFERROR(VLOOKUP(Janvier!$A163,Reporting!$A$2:$L$998,10,0),"")</f>
        <v/>
      </c>
      <c r="K163" s="52" t="str">
        <f>IFERROR(VLOOKUP(Janvier!$A163,Reporting!$A$2:$L$998,11,0),"")</f>
        <v/>
      </c>
      <c r="L163" s="16" t="str">
        <f>IFERROR(VLOOKUP(Janvier!$A163,Reporting!$A$2:$L$998,12,0),"")</f>
        <v/>
      </c>
    </row>
    <row r="164" spans="1:12" x14ac:dyDescent="0.25">
      <c r="A164" s="29" t="str">
        <f>IF(Reporting!A164&gt;=DATE(2019,1,1),IF(Reporting!A164&lt;=DATE(2019,1,31),Reporting!A164,""),"")</f>
        <v/>
      </c>
      <c r="B164" s="71" t="str">
        <f>IFERROR(VLOOKUP(Janvier!$A164,Reporting!$A$2:$L$998,2,0),"")</f>
        <v/>
      </c>
      <c r="C164" s="67" t="str">
        <f>IFERROR(VLOOKUP(Janvier!$A164,Reporting!$A$2:$L$998,3,0),"")</f>
        <v/>
      </c>
      <c r="D164" s="39" t="str">
        <f>IFERROR(VLOOKUP(Janvier!$A164,Reporting!$A$2:$L$998,4,0),"")</f>
        <v/>
      </c>
      <c r="E164" s="40" t="str">
        <f>IFERROR(VLOOKUP(Janvier!$A164,Reporting!$A$2:$L$998,5,0),"")</f>
        <v/>
      </c>
      <c r="F164" s="41" t="str">
        <f>IFERROR(VLOOKUP(Janvier!$A164,Reporting!$A$2:$L$998,6,0),"")</f>
        <v/>
      </c>
      <c r="G164" s="43" t="str">
        <f>IFERROR(VLOOKUP(Janvier!$A164,Reporting!$A$2:$L$998,7,0),"")</f>
        <v/>
      </c>
      <c r="H164" s="10" t="str">
        <f>IFERROR(VLOOKUP(Janvier!$A164,Reporting!$A$2:$L$998,8,0),"")</f>
        <v/>
      </c>
      <c r="I164" s="43" t="str">
        <f>IFERROR(VLOOKUP(Janvier!$A164,Reporting!$A$2:$L$998,9,0),"")</f>
        <v/>
      </c>
      <c r="J164" s="44" t="str">
        <f>IFERROR(VLOOKUP(Janvier!$A164,Reporting!$A$2:$L$998,10,0),"")</f>
        <v/>
      </c>
      <c r="K164" s="53" t="str">
        <f>IFERROR(VLOOKUP(Janvier!$A164,Reporting!$A$2:$L$998,11,0),"")</f>
        <v/>
      </c>
      <c r="L164" s="15" t="str">
        <f>IFERROR(VLOOKUP(Janvier!$A164,Reporting!$A$2:$L$998,12,0),"")</f>
        <v/>
      </c>
    </row>
    <row r="165" spans="1:12" x14ac:dyDescent="0.25">
      <c r="A165" s="29" t="str">
        <f>IF(Reporting!A165&gt;=DATE(2019,1,1),IF(Reporting!A165&lt;=DATE(2019,1,31),Reporting!A165,""),"")</f>
        <v/>
      </c>
      <c r="B165" s="72" t="str">
        <f>IFERROR(VLOOKUP(Janvier!$A165,Reporting!$A$2:$L$998,2,0),"")</f>
        <v/>
      </c>
      <c r="C165" s="68" t="str">
        <f>IFERROR(VLOOKUP(Janvier!$A165,Reporting!$A$2:$L$998,3,0),"")</f>
        <v/>
      </c>
      <c r="D165" s="47" t="str">
        <f>IFERROR(VLOOKUP(Janvier!$A165,Reporting!$A$2:$L$998,4,0),"")</f>
        <v/>
      </c>
      <c r="E165" s="47" t="str">
        <f>IFERROR(VLOOKUP(Janvier!$A165,Reporting!$A$2:$L$998,5,0),"")</f>
        <v/>
      </c>
      <c r="F165" s="48" t="str">
        <f>IFERROR(VLOOKUP(Janvier!$A165,Reporting!$A$2:$L$998,6,0),"")</f>
        <v/>
      </c>
      <c r="G165" s="50" t="str">
        <f>IFERROR(VLOOKUP(Janvier!$A165,Reporting!$A$2:$L$998,7,0),"")</f>
        <v/>
      </c>
      <c r="H165" s="9" t="str">
        <f>IFERROR(VLOOKUP(Janvier!$A165,Reporting!$A$2:$L$998,8,0),"")</f>
        <v/>
      </c>
      <c r="I165" s="50" t="str">
        <f>IFERROR(VLOOKUP(Janvier!$A165,Reporting!$A$2:$L$998,9,0),"")</f>
        <v/>
      </c>
      <c r="J165" s="51" t="str">
        <f>IFERROR(VLOOKUP(Janvier!$A165,Reporting!$A$2:$L$998,10,0),"")</f>
        <v/>
      </c>
      <c r="K165" s="52" t="str">
        <f>IFERROR(VLOOKUP(Janvier!$A165,Reporting!$A$2:$L$998,11,0),"")</f>
        <v/>
      </c>
      <c r="L165" s="16" t="str">
        <f>IFERROR(VLOOKUP(Janvier!$A165,Reporting!$A$2:$L$998,12,0),"")</f>
        <v/>
      </c>
    </row>
    <row r="166" spans="1:12" x14ac:dyDescent="0.25">
      <c r="A166" s="29" t="str">
        <f>IF(Reporting!A166&gt;=DATE(2019,1,1),IF(Reporting!A166&lt;=DATE(2019,1,31),Reporting!A166,""),"")</f>
        <v/>
      </c>
      <c r="B166" s="71" t="str">
        <f>IFERROR(VLOOKUP(Janvier!$A166,Reporting!$A$2:$L$998,2,0),"")</f>
        <v/>
      </c>
      <c r="C166" s="67" t="str">
        <f>IFERROR(VLOOKUP(Janvier!$A166,Reporting!$A$2:$L$998,3,0),"")</f>
        <v/>
      </c>
      <c r="D166" s="39" t="str">
        <f>IFERROR(VLOOKUP(Janvier!$A166,Reporting!$A$2:$L$998,4,0),"")</f>
        <v/>
      </c>
      <c r="E166" s="40" t="str">
        <f>IFERROR(VLOOKUP(Janvier!$A166,Reporting!$A$2:$L$998,5,0),"")</f>
        <v/>
      </c>
      <c r="F166" s="41" t="str">
        <f>IFERROR(VLOOKUP(Janvier!$A166,Reporting!$A$2:$L$998,6,0),"")</f>
        <v/>
      </c>
      <c r="G166" s="43" t="str">
        <f>IFERROR(VLOOKUP(Janvier!$A166,Reporting!$A$2:$L$998,7,0),"")</f>
        <v/>
      </c>
      <c r="H166" s="10" t="str">
        <f>IFERROR(VLOOKUP(Janvier!$A166,Reporting!$A$2:$L$998,8,0),"")</f>
        <v/>
      </c>
      <c r="I166" s="43" t="str">
        <f>IFERROR(VLOOKUP(Janvier!$A166,Reporting!$A$2:$L$998,9,0),"")</f>
        <v/>
      </c>
      <c r="J166" s="44" t="str">
        <f>IFERROR(VLOOKUP(Janvier!$A166,Reporting!$A$2:$L$998,10,0),"")</f>
        <v/>
      </c>
      <c r="K166" s="53" t="str">
        <f>IFERROR(VLOOKUP(Janvier!$A166,Reporting!$A$2:$L$998,11,0),"")</f>
        <v/>
      </c>
      <c r="L166" s="15" t="str">
        <f>IFERROR(VLOOKUP(Janvier!$A166,Reporting!$A$2:$L$998,12,0),"")</f>
        <v/>
      </c>
    </row>
    <row r="167" spans="1:12" x14ac:dyDescent="0.25">
      <c r="A167" s="29" t="str">
        <f>IF(Reporting!A167&gt;=DATE(2019,1,1),IF(Reporting!A167&lt;=DATE(2019,1,31),Reporting!A167,""),"")</f>
        <v/>
      </c>
      <c r="B167" s="72" t="str">
        <f>IFERROR(VLOOKUP(Janvier!$A167,Reporting!$A$2:$L$998,2,0),"")</f>
        <v/>
      </c>
      <c r="C167" s="68" t="str">
        <f>IFERROR(VLOOKUP(Janvier!$A167,Reporting!$A$2:$L$998,3,0),"")</f>
        <v/>
      </c>
      <c r="D167" s="47" t="str">
        <f>IFERROR(VLOOKUP(Janvier!$A167,Reporting!$A$2:$L$998,4,0),"")</f>
        <v/>
      </c>
      <c r="E167" s="47" t="str">
        <f>IFERROR(VLOOKUP(Janvier!$A167,Reporting!$A$2:$L$998,5,0),"")</f>
        <v/>
      </c>
      <c r="F167" s="48" t="str">
        <f>IFERROR(VLOOKUP(Janvier!$A167,Reporting!$A$2:$L$998,6,0),"")</f>
        <v/>
      </c>
      <c r="G167" s="50" t="str">
        <f>IFERROR(VLOOKUP(Janvier!$A167,Reporting!$A$2:$L$998,7,0),"")</f>
        <v/>
      </c>
      <c r="H167" s="9" t="str">
        <f>IFERROR(VLOOKUP(Janvier!$A167,Reporting!$A$2:$L$998,8,0),"")</f>
        <v/>
      </c>
      <c r="I167" s="50" t="str">
        <f>IFERROR(VLOOKUP(Janvier!$A167,Reporting!$A$2:$L$998,9,0),"")</f>
        <v/>
      </c>
      <c r="J167" s="51" t="str">
        <f>IFERROR(VLOOKUP(Janvier!$A167,Reporting!$A$2:$L$998,10,0),"")</f>
        <v/>
      </c>
      <c r="K167" s="52" t="str">
        <f>IFERROR(VLOOKUP(Janvier!$A167,Reporting!$A$2:$L$998,11,0),"")</f>
        <v/>
      </c>
      <c r="L167" s="16" t="str">
        <f>IFERROR(VLOOKUP(Janvier!$A167,Reporting!$A$2:$L$998,12,0),"")</f>
        <v/>
      </c>
    </row>
    <row r="168" spans="1:12" x14ac:dyDescent="0.25">
      <c r="A168" s="29" t="str">
        <f>IF(Reporting!A168&gt;=DATE(2019,1,1),IF(Reporting!A168&lt;=DATE(2019,1,31),Reporting!A168,""),"")</f>
        <v/>
      </c>
      <c r="B168" s="71" t="str">
        <f>IFERROR(VLOOKUP(Janvier!$A168,Reporting!$A$2:$L$998,2,0),"")</f>
        <v/>
      </c>
      <c r="C168" s="67" t="str">
        <f>IFERROR(VLOOKUP(Janvier!$A168,Reporting!$A$2:$L$998,3,0),"")</f>
        <v/>
      </c>
      <c r="D168" s="39" t="str">
        <f>IFERROR(VLOOKUP(Janvier!$A168,Reporting!$A$2:$L$998,4,0),"")</f>
        <v/>
      </c>
      <c r="E168" s="40" t="str">
        <f>IFERROR(VLOOKUP(Janvier!$A168,Reporting!$A$2:$L$998,5,0),"")</f>
        <v/>
      </c>
      <c r="F168" s="41" t="str">
        <f>IFERROR(VLOOKUP(Janvier!$A168,Reporting!$A$2:$L$998,6,0),"")</f>
        <v/>
      </c>
      <c r="G168" s="43" t="str">
        <f>IFERROR(VLOOKUP(Janvier!$A168,Reporting!$A$2:$L$998,7,0),"")</f>
        <v/>
      </c>
      <c r="H168" s="10" t="str">
        <f>IFERROR(VLOOKUP(Janvier!$A168,Reporting!$A$2:$L$998,8,0),"")</f>
        <v/>
      </c>
      <c r="I168" s="43" t="str">
        <f>IFERROR(VLOOKUP(Janvier!$A168,Reporting!$A$2:$L$998,9,0),"")</f>
        <v/>
      </c>
      <c r="J168" s="44" t="str">
        <f>IFERROR(VLOOKUP(Janvier!$A168,Reporting!$A$2:$L$998,10,0),"")</f>
        <v/>
      </c>
      <c r="K168" s="53" t="str">
        <f>IFERROR(VLOOKUP(Janvier!$A168,Reporting!$A$2:$L$998,11,0),"")</f>
        <v/>
      </c>
      <c r="L168" s="15" t="str">
        <f>IFERROR(VLOOKUP(Janvier!$A168,Reporting!$A$2:$L$998,12,0),"")</f>
        <v/>
      </c>
    </row>
    <row r="169" spans="1:12" x14ac:dyDescent="0.25">
      <c r="A169" s="29" t="str">
        <f>IF(Reporting!A169&gt;=DATE(2019,1,1),IF(Reporting!A169&lt;=DATE(2019,1,31),Reporting!A169,""),"")</f>
        <v/>
      </c>
      <c r="B169" s="72" t="str">
        <f>IFERROR(VLOOKUP(Janvier!$A169,Reporting!$A$2:$L$998,2,0),"")</f>
        <v/>
      </c>
      <c r="C169" s="68" t="str">
        <f>IFERROR(VLOOKUP(Janvier!$A169,Reporting!$A$2:$L$998,3,0),"")</f>
        <v/>
      </c>
      <c r="D169" s="47" t="str">
        <f>IFERROR(VLOOKUP(Janvier!$A169,Reporting!$A$2:$L$998,4,0),"")</f>
        <v/>
      </c>
      <c r="E169" s="47" t="str">
        <f>IFERROR(VLOOKUP(Janvier!$A169,Reporting!$A$2:$L$998,5,0),"")</f>
        <v/>
      </c>
      <c r="F169" s="48" t="str">
        <f>IFERROR(VLOOKUP(Janvier!$A169,Reporting!$A$2:$L$998,6,0),"")</f>
        <v/>
      </c>
      <c r="G169" s="50" t="str">
        <f>IFERROR(VLOOKUP(Janvier!$A169,Reporting!$A$2:$L$998,7,0),"")</f>
        <v/>
      </c>
      <c r="H169" s="9" t="str">
        <f>IFERROR(VLOOKUP(Janvier!$A169,Reporting!$A$2:$L$998,8,0),"")</f>
        <v/>
      </c>
      <c r="I169" s="50" t="str">
        <f>IFERROR(VLOOKUP(Janvier!$A169,Reporting!$A$2:$L$998,9,0),"")</f>
        <v/>
      </c>
      <c r="J169" s="51" t="str">
        <f>IFERROR(VLOOKUP(Janvier!$A169,Reporting!$A$2:$L$998,10,0),"")</f>
        <v/>
      </c>
      <c r="K169" s="52" t="str">
        <f>IFERROR(VLOOKUP(Janvier!$A169,Reporting!$A$2:$L$998,11,0),"")</f>
        <v/>
      </c>
      <c r="L169" s="16" t="str">
        <f>IFERROR(VLOOKUP(Janvier!$A169,Reporting!$A$2:$L$998,12,0),"")</f>
        <v/>
      </c>
    </row>
    <row r="170" spans="1:12" x14ac:dyDescent="0.25">
      <c r="A170" s="29" t="str">
        <f>IF(Reporting!A170&gt;=DATE(2019,1,1),IF(Reporting!A170&lt;=DATE(2019,1,31),Reporting!A170,""),"")</f>
        <v/>
      </c>
      <c r="B170" s="71" t="str">
        <f>IFERROR(VLOOKUP(Janvier!$A170,Reporting!$A$2:$L$998,2,0),"")</f>
        <v/>
      </c>
      <c r="C170" s="67" t="str">
        <f>IFERROR(VLOOKUP(Janvier!$A170,Reporting!$A$2:$L$998,3,0),"")</f>
        <v/>
      </c>
      <c r="D170" s="39" t="str">
        <f>IFERROR(VLOOKUP(Janvier!$A170,Reporting!$A$2:$L$998,4,0),"")</f>
        <v/>
      </c>
      <c r="E170" s="40" t="str">
        <f>IFERROR(VLOOKUP(Janvier!$A170,Reporting!$A$2:$L$998,5,0),"")</f>
        <v/>
      </c>
      <c r="F170" s="41" t="str">
        <f>IFERROR(VLOOKUP(Janvier!$A170,Reporting!$A$2:$L$998,6,0),"")</f>
        <v/>
      </c>
      <c r="G170" s="43" t="str">
        <f>IFERROR(VLOOKUP(Janvier!$A170,Reporting!$A$2:$L$998,7,0),"")</f>
        <v/>
      </c>
      <c r="H170" s="10" t="str">
        <f>IFERROR(VLOOKUP(Janvier!$A170,Reporting!$A$2:$L$998,8,0),"")</f>
        <v/>
      </c>
      <c r="I170" s="43" t="str">
        <f>IFERROR(VLOOKUP(Janvier!$A170,Reporting!$A$2:$L$998,9,0),"")</f>
        <v/>
      </c>
      <c r="J170" s="44" t="str">
        <f>IFERROR(VLOOKUP(Janvier!$A170,Reporting!$A$2:$L$998,10,0),"")</f>
        <v/>
      </c>
      <c r="K170" s="53" t="str">
        <f>IFERROR(VLOOKUP(Janvier!$A170,Reporting!$A$2:$L$998,11,0),"")</f>
        <v/>
      </c>
      <c r="L170" s="15" t="str">
        <f>IFERROR(VLOOKUP(Janvier!$A170,Reporting!$A$2:$L$998,12,0),"")</f>
        <v/>
      </c>
    </row>
    <row r="171" spans="1:12" x14ac:dyDescent="0.25">
      <c r="A171" s="29" t="str">
        <f>IF(Reporting!A171&gt;=DATE(2019,1,1),IF(Reporting!A171&lt;=DATE(2019,1,31),Reporting!A171,""),"")</f>
        <v/>
      </c>
      <c r="B171" s="72" t="str">
        <f>IFERROR(VLOOKUP(Janvier!$A171,Reporting!$A$2:$L$998,2,0),"")</f>
        <v/>
      </c>
      <c r="C171" s="68" t="str">
        <f>IFERROR(VLOOKUP(Janvier!$A171,Reporting!$A$2:$L$998,3,0),"")</f>
        <v/>
      </c>
      <c r="D171" s="47" t="str">
        <f>IFERROR(VLOOKUP(Janvier!$A171,Reporting!$A$2:$L$998,4,0),"")</f>
        <v/>
      </c>
      <c r="E171" s="47" t="str">
        <f>IFERROR(VLOOKUP(Janvier!$A171,Reporting!$A$2:$L$998,5,0),"")</f>
        <v/>
      </c>
      <c r="F171" s="48" t="str">
        <f>IFERROR(VLOOKUP(Janvier!$A171,Reporting!$A$2:$L$998,6,0),"")</f>
        <v/>
      </c>
      <c r="G171" s="50" t="str">
        <f>IFERROR(VLOOKUP(Janvier!$A171,Reporting!$A$2:$L$998,7,0),"")</f>
        <v/>
      </c>
      <c r="H171" s="9" t="str">
        <f>IFERROR(VLOOKUP(Janvier!$A171,Reporting!$A$2:$L$998,8,0),"")</f>
        <v/>
      </c>
      <c r="I171" s="50" t="str">
        <f>IFERROR(VLOOKUP(Janvier!$A171,Reporting!$A$2:$L$998,9,0),"")</f>
        <v/>
      </c>
      <c r="J171" s="51" t="str">
        <f>IFERROR(VLOOKUP(Janvier!$A171,Reporting!$A$2:$L$998,10,0),"")</f>
        <v/>
      </c>
      <c r="K171" s="52" t="str">
        <f>IFERROR(VLOOKUP(Janvier!$A171,Reporting!$A$2:$L$998,11,0),"")</f>
        <v/>
      </c>
      <c r="L171" s="16" t="str">
        <f>IFERROR(VLOOKUP(Janvier!$A171,Reporting!$A$2:$L$998,12,0),"")</f>
        <v/>
      </c>
    </row>
    <row r="172" spans="1:12" x14ac:dyDescent="0.25">
      <c r="A172" s="29" t="str">
        <f>IF(Reporting!A172&gt;=DATE(2019,1,1),IF(Reporting!A172&lt;=DATE(2019,1,31),Reporting!A172,""),"")</f>
        <v/>
      </c>
      <c r="B172" s="71" t="str">
        <f>IFERROR(VLOOKUP(Janvier!$A172,Reporting!$A$2:$L$998,2,0),"")</f>
        <v/>
      </c>
      <c r="C172" s="67" t="str">
        <f>IFERROR(VLOOKUP(Janvier!$A172,Reporting!$A$2:$L$998,3,0),"")</f>
        <v/>
      </c>
      <c r="D172" s="39" t="str">
        <f>IFERROR(VLOOKUP(Janvier!$A172,Reporting!$A$2:$L$998,4,0),"")</f>
        <v/>
      </c>
      <c r="E172" s="40" t="str">
        <f>IFERROR(VLOOKUP(Janvier!$A172,Reporting!$A$2:$L$998,5,0),"")</f>
        <v/>
      </c>
      <c r="F172" s="41" t="str">
        <f>IFERROR(VLOOKUP(Janvier!$A172,Reporting!$A$2:$L$998,6,0),"")</f>
        <v/>
      </c>
      <c r="G172" s="43" t="str">
        <f>IFERROR(VLOOKUP(Janvier!$A172,Reporting!$A$2:$L$998,7,0),"")</f>
        <v/>
      </c>
      <c r="H172" s="10" t="str">
        <f>IFERROR(VLOOKUP(Janvier!$A172,Reporting!$A$2:$L$998,8,0),"")</f>
        <v/>
      </c>
      <c r="I172" s="43" t="str">
        <f>IFERROR(VLOOKUP(Janvier!$A172,Reporting!$A$2:$L$998,9,0),"")</f>
        <v/>
      </c>
      <c r="J172" s="44" t="str">
        <f>IFERROR(VLOOKUP(Janvier!$A172,Reporting!$A$2:$L$998,10,0),"")</f>
        <v/>
      </c>
      <c r="K172" s="53" t="str">
        <f>IFERROR(VLOOKUP(Janvier!$A172,Reporting!$A$2:$L$998,11,0),"")</f>
        <v/>
      </c>
      <c r="L172" s="15" t="str">
        <f>IFERROR(VLOOKUP(Janvier!$A172,Reporting!$A$2:$L$998,12,0),"")</f>
        <v/>
      </c>
    </row>
    <row r="173" spans="1:12" x14ac:dyDescent="0.25">
      <c r="A173" s="29" t="str">
        <f>IF(Reporting!A173&gt;=DATE(2019,1,1),IF(Reporting!A173&lt;=DATE(2019,1,31),Reporting!A173,""),"")</f>
        <v/>
      </c>
      <c r="B173" s="72" t="str">
        <f>IFERROR(VLOOKUP(Janvier!$A173,Reporting!$A$2:$L$998,2,0),"")</f>
        <v/>
      </c>
      <c r="C173" s="68" t="str">
        <f>IFERROR(VLOOKUP(Janvier!$A173,Reporting!$A$2:$L$998,3,0),"")</f>
        <v/>
      </c>
      <c r="D173" s="47" t="str">
        <f>IFERROR(VLOOKUP(Janvier!$A173,Reporting!$A$2:$L$998,4,0),"")</f>
        <v/>
      </c>
      <c r="E173" s="47" t="str">
        <f>IFERROR(VLOOKUP(Janvier!$A173,Reporting!$A$2:$L$998,5,0),"")</f>
        <v/>
      </c>
      <c r="F173" s="48" t="str">
        <f>IFERROR(VLOOKUP(Janvier!$A173,Reporting!$A$2:$L$998,6,0),"")</f>
        <v/>
      </c>
      <c r="G173" s="50" t="str">
        <f>IFERROR(VLOOKUP(Janvier!$A173,Reporting!$A$2:$L$998,7,0),"")</f>
        <v/>
      </c>
      <c r="H173" s="9" t="str">
        <f>IFERROR(VLOOKUP(Janvier!$A173,Reporting!$A$2:$L$998,8,0),"")</f>
        <v/>
      </c>
      <c r="I173" s="50" t="str">
        <f>IFERROR(VLOOKUP(Janvier!$A173,Reporting!$A$2:$L$998,9,0),"")</f>
        <v/>
      </c>
      <c r="J173" s="51" t="str">
        <f>IFERROR(VLOOKUP(Janvier!$A173,Reporting!$A$2:$L$998,10,0),"")</f>
        <v/>
      </c>
      <c r="K173" s="52" t="str">
        <f>IFERROR(VLOOKUP(Janvier!$A173,Reporting!$A$2:$L$998,11,0),"")</f>
        <v/>
      </c>
      <c r="L173" s="16" t="str">
        <f>IFERROR(VLOOKUP(Janvier!$A173,Reporting!$A$2:$L$998,12,0),"")</f>
        <v/>
      </c>
    </row>
    <row r="174" spans="1:12" x14ac:dyDescent="0.25">
      <c r="A174" s="29" t="str">
        <f>IF(Reporting!A174&gt;=DATE(2019,1,1),IF(Reporting!A174&lt;=DATE(2019,1,31),Reporting!A174,""),"")</f>
        <v/>
      </c>
      <c r="B174" s="71" t="str">
        <f>IFERROR(VLOOKUP(Janvier!$A174,Reporting!$A$2:$L$998,2,0),"")</f>
        <v/>
      </c>
      <c r="C174" s="67" t="str">
        <f>IFERROR(VLOOKUP(Janvier!$A174,Reporting!$A$2:$L$998,3,0),"")</f>
        <v/>
      </c>
      <c r="D174" s="39" t="str">
        <f>IFERROR(VLOOKUP(Janvier!$A174,Reporting!$A$2:$L$998,4,0),"")</f>
        <v/>
      </c>
      <c r="E174" s="40" t="str">
        <f>IFERROR(VLOOKUP(Janvier!$A174,Reporting!$A$2:$L$998,5,0),"")</f>
        <v/>
      </c>
      <c r="F174" s="41" t="str">
        <f>IFERROR(VLOOKUP(Janvier!$A174,Reporting!$A$2:$L$998,6,0),"")</f>
        <v/>
      </c>
      <c r="G174" s="43" t="str">
        <f>IFERROR(VLOOKUP(Janvier!$A174,Reporting!$A$2:$L$998,7,0),"")</f>
        <v/>
      </c>
      <c r="H174" s="10" t="str">
        <f>IFERROR(VLOOKUP(Janvier!$A174,Reporting!$A$2:$L$998,8,0),"")</f>
        <v/>
      </c>
      <c r="I174" s="43" t="str">
        <f>IFERROR(VLOOKUP(Janvier!$A174,Reporting!$A$2:$L$998,9,0),"")</f>
        <v/>
      </c>
      <c r="J174" s="44" t="str">
        <f>IFERROR(VLOOKUP(Janvier!$A174,Reporting!$A$2:$L$998,10,0),"")</f>
        <v/>
      </c>
      <c r="K174" s="53" t="str">
        <f>IFERROR(VLOOKUP(Janvier!$A174,Reporting!$A$2:$L$998,11,0),"")</f>
        <v/>
      </c>
      <c r="L174" s="15" t="str">
        <f>IFERROR(VLOOKUP(Janvier!$A174,Reporting!$A$2:$L$998,12,0),"")</f>
        <v/>
      </c>
    </row>
    <row r="175" spans="1:12" x14ac:dyDescent="0.25">
      <c r="A175" s="29" t="str">
        <f>IF(Reporting!A175&gt;=DATE(2019,1,1),IF(Reporting!A175&lt;=DATE(2019,1,31),Reporting!A175,""),"")</f>
        <v/>
      </c>
      <c r="B175" s="72" t="str">
        <f>IFERROR(VLOOKUP(Janvier!$A175,Reporting!$A$2:$L$998,2,0),"")</f>
        <v/>
      </c>
      <c r="C175" s="68" t="str">
        <f>IFERROR(VLOOKUP(Janvier!$A175,Reporting!$A$2:$L$998,3,0),"")</f>
        <v/>
      </c>
      <c r="D175" s="47" t="str">
        <f>IFERROR(VLOOKUP(Janvier!$A175,Reporting!$A$2:$L$998,4,0),"")</f>
        <v/>
      </c>
      <c r="E175" s="47" t="str">
        <f>IFERROR(VLOOKUP(Janvier!$A175,Reporting!$A$2:$L$998,5,0),"")</f>
        <v/>
      </c>
      <c r="F175" s="48" t="str">
        <f>IFERROR(VLOOKUP(Janvier!$A175,Reporting!$A$2:$L$998,6,0),"")</f>
        <v/>
      </c>
      <c r="G175" s="50" t="str">
        <f>IFERROR(VLOOKUP(Janvier!$A175,Reporting!$A$2:$L$998,7,0),"")</f>
        <v/>
      </c>
      <c r="H175" s="9" t="str">
        <f>IFERROR(VLOOKUP(Janvier!$A175,Reporting!$A$2:$L$998,8,0),"")</f>
        <v/>
      </c>
      <c r="I175" s="50" t="str">
        <f>IFERROR(VLOOKUP(Janvier!$A175,Reporting!$A$2:$L$998,9,0),"")</f>
        <v/>
      </c>
      <c r="J175" s="51" t="str">
        <f>IFERROR(VLOOKUP(Janvier!$A175,Reporting!$A$2:$L$998,10,0),"")</f>
        <v/>
      </c>
      <c r="K175" s="52" t="str">
        <f>IFERROR(VLOOKUP(Janvier!$A175,Reporting!$A$2:$L$998,11,0),"")</f>
        <v/>
      </c>
      <c r="L175" s="16" t="str">
        <f>IFERROR(VLOOKUP(Janvier!$A175,Reporting!$A$2:$L$998,12,0),"")</f>
        <v/>
      </c>
    </row>
    <row r="176" spans="1:12" x14ac:dyDescent="0.25">
      <c r="A176" s="29" t="str">
        <f>IF(Reporting!A176&gt;=DATE(2019,1,1),IF(Reporting!A176&lt;=DATE(2019,1,31),Reporting!A176,""),"")</f>
        <v/>
      </c>
      <c r="B176" s="71" t="str">
        <f>IFERROR(VLOOKUP(Janvier!$A176,Reporting!$A$2:$L$998,2,0),"")</f>
        <v/>
      </c>
      <c r="C176" s="67" t="str">
        <f>IFERROR(VLOOKUP(Janvier!$A176,Reporting!$A$2:$L$998,3,0),"")</f>
        <v/>
      </c>
      <c r="D176" s="39" t="str">
        <f>IFERROR(VLOOKUP(Janvier!$A176,Reporting!$A$2:$L$998,4,0),"")</f>
        <v/>
      </c>
      <c r="E176" s="40" t="str">
        <f>IFERROR(VLOOKUP(Janvier!$A176,Reporting!$A$2:$L$998,5,0),"")</f>
        <v/>
      </c>
      <c r="F176" s="41" t="str">
        <f>IFERROR(VLOOKUP(Janvier!$A176,Reporting!$A$2:$L$998,6,0),"")</f>
        <v/>
      </c>
      <c r="G176" s="43" t="str">
        <f>IFERROR(VLOOKUP(Janvier!$A176,Reporting!$A$2:$L$998,7,0),"")</f>
        <v/>
      </c>
      <c r="H176" s="10" t="str">
        <f>IFERROR(VLOOKUP(Janvier!$A176,Reporting!$A$2:$L$998,8,0),"")</f>
        <v/>
      </c>
      <c r="I176" s="43" t="str">
        <f>IFERROR(VLOOKUP(Janvier!$A176,Reporting!$A$2:$L$998,9,0),"")</f>
        <v/>
      </c>
      <c r="J176" s="44" t="str">
        <f>IFERROR(VLOOKUP(Janvier!$A176,Reporting!$A$2:$L$998,10,0),"")</f>
        <v/>
      </c>
      <c r="K176" s="53" t="str">
        <f>IFERROR(VLOOKUP(Janvier!$A176,Reporting!$A$2:$L$998,11,0),"")</f>
        <v/>
      </c>
      <c r="L176" s="15" t="str">
        <f>IFERROR(VLOOKUP(Janvier!$A176,Reporting!$A$2:$L$998,12,0),"")</f>
        <v/>
      </c>
    </row>
    <row r="177" spans="1:12" x14ac:dyDescent="0.25">
      <c r="A177" s="29" t="str">
        <f>IF(Reporting!A177&gt;=DATE(2019,1,1),IF(Reporting!A177&lt;=DATE(2019,1,31),Reporting!A177,""),"")</f>
        <v/>
      </c>
      <c r="B177" s="72" t="str">
        <f>IFERROR(VLOOKUP(Janvier!$A177,Reporting!$A$2:$L$998,2,0),"")</f>
        <v/>
      </c>
      <c r="C177" s="68" t="str">
        <f>IFERROR(VLOOKUP(Janvier!$A177,Reporting!$A$2:$L$998,3,0),"")</f>
        <v/>
      </c>
      <c r="D177" s="47" t="str">
        <f>IFERROR(VLOOKUP(Janvier!$A177,Reporting!$A$2:$L$998,4,0),"")</f>
        <v/>
      </c>
      <c r="E177" s="47" t="str">
        <f>IFERROR(VLOOKUP(Janvier!$A177,Reporting!$A$2:$L$998,5,0),"")</f>
        <v/>
      </c>
      <c r="F177" s="48" t="str">
        <f>IFERROR(VLOOKUP(Janvier!$A177,Reporting!$A$2:$L$998,6,0),"")</f>
        <v/>
      </c>
      <c r="G177" s="50" t="str">
        <f>IFERROR(VLOOKUP(Janvier!$A177,Reporting!$A$2:$L$998,7,0),"")</f>
        <v/>
      </c>
      <c r="H177" s="9" t="str">
        <f>IFERROR(VLOOKUP(Janvier!$A177,Reporting!$A$2:$L$998,8,0),"")</f>
        <v/>
      </c>
      <c r="I177" s="50" t="str">
        <f>IFERROR(VLOOKUP(Janvier!$A177,Reporting!$A$2:$L$998,9,0),"")</f>
        <v/>
      </c>
      <c r="J177" s="51" t="str">
        <f>IFERROR(VLOOKUP(Janvier!$A177,Reporting!$A$2:$L$998,10,0),"")</f>
        <v/>
      </c>
      <c r="K177" s="52" t="str">
        <f>IFERROR(VLOOKUP(Janvier!$A177,Reporting!$A$2:$L$998,11,0),"")</f>
        <v/>
      </c>
      <c r="L177" s="16" t="str">
        <f>IFERROR(VLOOKUP(Janvier!$A177,Reporting!$A$2:$L$998,12,0),"")</f>
        <v/>
      </c>
    </row>
    <row r="178" spans="1:12" x14ac:dyDescent="0.25">
      <c r="A178" s="29" t="str">
        <f>IF(Reporting!A178&gt;=DATE(2019,1,1),IF(Reporting!A178&lt;=DATE(2019,1,31),Reporting!A178,""),"")</f>
        <v/>
      </c>
      <c r="B178" s="71" t="str">
        <f>IFERROR(VLOOKUP(Janvier!$A178,Reporting!$A$2:$L$998,2,0),"")</f>
        <v/>
      </c>
      <c r="C178" s="67" t="str">
        <f>IFERROR(VLOOKUP(Janvier!$A178,Reporting!$A$2:$L$998,3,0),"")</f>
        <v/>
      </c>
      <c r="D178" s="39" t="str">
        <f>IFERROR(VLOOKUP(Janvier!$A178,Reporting!$A$2:$L$998,4,0),"")</f>
        <v/>
      </c>
      <c r="E178" s="40" t="str">
        <f>IFERROR(VLOOKUP(Janvier!$A178,Reporting!$A$2:$L$998,5,0),"")</f>
        <v/>
      </c>
      <c r="F178" s="41" t="str">
        <f>IFERROR(VLOOKUP(Janvier!$A178,Reporting!$A$2:$L$998,6,0),"")</f>
        <v/>
      </c>
      <c r="G178" s="43" t="str">
        <f>IFERROR(VLOOKUP(Janvier!$A178,Reporting!$A$2:$L$998,7,0),"")</f>
        <v/>
      </c>
      <c r="H178" s="10" t="str">
        <f>IFERROR(VLOOKUP(Janvier!$A178,Reporting!$A$2:$L$998,8,0),"")</f>
        <v/>
      </c>
      <c r="I178" s="43" t="str">
        <f>IFERROR(VLOOKUP(Janvier!$A178,Reporting!$A$2:$L$998,9,0),"")</f>
        <v/>
      </c>
      <c r="J178" s="44" t="str">
        <f>IFERROR(VLOOKUP(Janvier!$A178,Reporting!$A$2:$L$998,10,0),"")</f>
        <v/>
      </c>
      <c r="K178" s="53" t="str">
        <f>IFERROR(VLOOKUP(Janvier!$A178,Reporting!$A$2:$L$998,11,0),"")</f>
        <v/>
      </c>
      <c r="L178" s="15" t="str">
        <f>IFERROR(VLOOKUP(Janvier!$A178,Reporting!$A$2:$L$998,12,0),"")</f>
        <v/>
      </c>
    </row>
    <row r="179" spans="1:12" x14ac:dyDescent="0.25">
      <c r="A179" s="29" t="str">
        <f>IF(Reporting!A179&gt;=DATE(2019,1,1),IF(Reporting!A179&lt;=DATE(2019,1,31),Reporting!A179,""),"")</f>
        <v/>
      </c>
      <c r="B179" s="72" t="str">
        <f>IFERROR(VLOOKUP(Janvier!$A179,Reporting!$A$2:$L$998,2,0),"")</f>
        <v/>
      </c>
      <c r="C179" s="68" t="str">
        <f>IFERROR(VLOOKUP(Janvier!$A179,Reporting!$A$2:$L$998,3,0),"")</f>
        <v/>
      </c>
      <c r="D179" s="47" t="str">
        <f>IFERROR(VLOOKUP(Janvier!$A179,Reporting!$A$2:$L$998,4,0),"")</f>
        <v/>
      </c>
      <c r="E179" s="47" t="str">
        <f>IFERROR(VLOOKUP(Janvier!$A179,Reporting!$A$2:$L$998,5,0),"")</f>
        <v/>
      </c>
      <c r="F179" s="48" t="str">
        <f>IFERROR(VLOOKUP(Janvier!$A179,Reporting!$A$2:$L$998,6,0),"")</f>
        <v/>
      </c>
      <c r="G179" s="50" t="str">
        <f>IFERROR(VLOOKUP(Janvier!$A179,Reporting!$A$2:$L$998,7,0),"")</f>
        <v/>
      </c>
      <c r="H179" s="9" t="str">
        <f>IFERROR(VLOOKUP(Janvier!$A179,Reporting!$A$2:$L$998,8,0),"")</f>
        <v/>
      </c>
      <c r="I179" s="50" t="str">
        <f>IFERROR(VLOOKUP(Janvier!$A179,Reporting!$A$2:$L$998,9,0),"")</f>
        <v/>
      </c>
      <c r="J179" s="51" t="str">
        <f>IFERROR(VLOOKUP(Janvier!$A179,Reporting!$A$2:$L$998,10,0),"")</f>
        <v/>
      </c>
      <c r="K179" s="52" t="str">
        <f>IFERROR(VLOOKUP(Janvier!$A179,Reporting!$A$2:$L$998,11,0),"")</f>
        <v/>
      </c>
      <c r="L179" s="16" t="str">
        <f>IFERROR(VLOOKUP(Janvier!$A179,Reporting!$A$2:$L$998,12,0),"")</f>
        <v/>
      </c>
    </row>
    <row r="180" spans="1:12" x14ac:dyDescent="0.25">
      <c r="A180" s="29" t="str">
        <f>IF(Reporting!A180&gt;=DATE(2019,1,1),IF(Reporting!A180&lt;=DATE(2019,1,31),Reporting!A180,""),"")</f>
        <v/>
      </c>
      <c r="B180" s="71" t="str">
        <f>IFERROR(VLOOKUP(Janvier!$A180,Reporting!$A$2:$L$998,2,0),"")</f>
        <v/>
      </c>
      <c r="C180" s="67" t="str">
        <f>IFERROR(VLOOKUP(Janvier!$A180,Reporting!$A$2:$L$998,3,0),"")</f>
        <v/>
      </c>
      <c r="D180" s="39" t="str">
        <f>IFERROR(VLOOKUP(Janvier!$A180,Reporting!$A$2:$L$998,4,0),"")</f>
        <v/>
      </c>
      <c r="E180" s="40" t="str">
        <f>IFERROR(VLOOKUP(Janvier!$A180,Reporting!$A$2:$L$998,5,0),"")</f>
        <v/>
      </c>
      <c r="F180" s="41" t="str">
        <f>IFERROR(VLOOKUP(Janvier!$A180,Reporting!$A$2:$L$998,6,0),"")</f>
        <v/>
      </c>
      <c r="G180" s="43" t="str">
        <f>IFERROR(VLOOKUP(Janvier!$A180,Reporting!$A$2:$L$998,7,0),"")</f>
        <v/>
      </c>
      <c r="H180" s="10" t="str">
        <f>IFERROR(VLOOKUP(Janvier!$A180,Reporting!$A$2:$L$998,8,0),"")</f>
        <v/>
      </c>
      <c r="I180" s="43" t="str">
        <f>IFERROR(VLOOKUP(Janvier!$A180,Reporting!$A$2:$L$998,9,0),"")</f>
        <v/>
      </c>
      <c r="J180" s="44" t="str">
        <f>IFERROR(VLOOKUP(Janvier!$A180,Reporting!$A$2:$L$998,10,0),"")</f>
        <v/>
      </c>
      <c r="K180" s="53" t="str">
        <f>IFERROR(VLOOKUP(Janvier!$A180,Reporting!$A$2:$L$998,11,0),"")</f>
        <v/>
      </c>
      <c r="L180" s="15" t="str">
        <f>IFERROR(VLOOKUP(Janvier!$A180,Reporting!$A$2:$L$998,12,0),"")</f>
        <v/>
      </c>
    </row>
    <row r="181" spans="1:12" x14ac:dyDescent="0.25">
      <c r="A181" s="29" t="str">
        <f>IF(Reporting!A181&gt;=DATE(2019,1,1),IF(Reporting!A181&lt;=DATE(2019,1,31),Reporting!A181,""),"")</f>
        <v/>
      </c>
      <c r="B181" s="72" t="str">
        <f>IFERROR(VLOOKUP(Janvier!$A181,Reporting!$A$2:$L$998,2,0),"")</f>
        <v/>
      </c>
      <c r="C181" s="68" t="str">
        <f>IFERROR(VLOOKUP(Janvier!$A181,Reporting!$A$2:$L$998,3,0),"")</f>
        <v/>
      </c>
      <c r="D181" s="47" t="str">
        <f>IFERROR(VLOOKUP(Janvier!$A181,Reporting!$A$2:$L$998,4,0),"")</f>
        <v/>
      </c>
      <c r="E181" s="47" t="str">
        <f>IFERROR(VLOOKUP(Janvier!$A181,Reporting!$A$2:$L$998,5,0),"")</f>
        <v/>
      </c>
      <c r="F181" s="48" t="str">
        <f>IFERROR(VLOOKUP(Janvier!$A181,Reporting!$A$2:$L$998,6,0),"")</f>
        <v/>
      </c>
      <c r="G181" s="50" t="str">
        <f>IFERROR(VLOOKUP(Janvier!$A181,Reporting!$A$2:$L$998,7,0),"")</f>
        <v/>
      </c>
      <c r="H181" s="9" t="str">
        <f>IFERROR(VLOOKUP(Janvier!$A181,Reporting!$A$2:$L$998,8,0),"")</f>
        <v/>
      </c>
      <c r="I181" s="50" t="str">
        <f>IFERROR(VLOOKUP(Janvier!$A181,Reporting!$A$2:$L$998,9,0),"")</f>
        <v/>
      </c>
      <c r="J181" s="51" t="str">
        <f>IFERROR(VLOOKUP(Janvier!$A181,Reporting!$A$2:$L$998,10,0),"")</f>
        <v/>
      </c>
      <c r="K181" s="52" t="str">
        <f>IFERROR(VLOOKUP(Janvier!$A181,Reporting!$A$2:$L$998,11,0),"")</f>
        <v/>
      </c>
      <c r="L181" s="16" t="str">
        <f>IFERROR(VLOOKUP(Janvier!$A181,Reporting!$A$2:$L$998,12,0),"")</f>
        <v/>
      </c>
    </row>
    <row r="182" spans="1:12" x14ac:dyDescent="0.25">
      <c r="A182" s="29" t="str">
        <f>IF(Reporting!A182&gt;=DATE(2019,1,1),IF(Reporting!A182&lt;=DATE(2019,1,31),Reporting!A182,""),"")</f>
        <v/>
      </c>
      <c r="B182" s="71" t="str">
        <f>IFERROR(VLOOKUP(Janvier!$A182,Reporting!$A$2:$L$998,2,0),"")</f>
        <v/>
      </c>
      <c r="C182" s="67" t="str">
        <f>IFERROR(VLOOKUP(Janvier!$A182,Reporting!$A$2:$L$998,3,0),"")</f>
        <v/>
      </c>
      <c r="D182" s="39" t="str">
        <f>IFERROR(VLOOKUP(Janvier!$A182,Reporting!$A$2:$L$998,4,0),"")</f>
        <v/>
      </c>
      <c r="E182" s="40" t="str">
        <f>IFERROR(VLOOKUP(Janvier!$A182,Reporting!$A$2:$L$998,5,0),"")</f>
        <v/>
      </c>
      <c r="F182" s="41" t="str">
        <f>IFERROR(VLOOKUP(Janvier!$A182,Reporting!$A$2:$L$998,6,0),"")</f>
        <v/>
      </c>
      <c r="G182" s="43" t="str">
        <f>IFERROR(VLOOKUP(Janvier!$A182,Reporting!$A$2:$L$998,7,0),"")</f>
        <v/>
      </c>
      <c r="H182" s="10" t="str">
        <f>IFERROR(VLOOKUP(Janvier!$A182,Reporting!$A$2:$L$998,8,0),"")</f>
        <v/>
      </c>
      <c r="I182" s="43" t="str">
        <f>IFERROR(VLOOKUP(Janvier!$A182,Reporting!$A$2:$L$998,9,0),"")</f>
        <v/>
      </c>
      <c r="J182" s="44" t="str">
        <f>IFERROR(VLOOKUP(Janvier!$A182,Reporting!$A$2:$L$998,10,0),"")</f>
        <v/>
      </c>
      <c r="K182" s="53" t="str">
        <f>IFERROR(VLOOKUP(Janvier!$A182,Reporting!$A$2:$L$998,11,0),"")</f>
        <v/>
      </c>
      <c r="L182" s="15" t="str">
        <f>IFERROR(VLOOKUP(Janvier!$A182,Reporting!$A$2:$L$998,12,0),"")</f>
        <v/>
      </c>
    </row>
    <row r="183" spans="1:12" x14ac:dyDescent="0.25">
      <c r="A183" s="29" t="str">
        <f>IF(Reporting!A183&gt;=DATE(2019,1,1),IF(Reporting!A183&lt;=DATE(2019,1,31),Reporting!A183,""),"")</f>
        <v/>
      </c>
      <c r="B183" s="72" t="str">
        <f>IFERROR(VLOOKUP(Janvier!$A183,Reporting!$A$2:$L$998,2,0),"")</f>
        <v/>
      </c>
      <c r="C183" s="68" t="str">
        <f>IFERROR(VLOOKUP(Janvier!$A183,Reporting!$A$2:$L$998,3,0),"")</f>
        <v/>
      </c>
      <c r="D183" s="47" t="str">
        <f>IFERROR(VLOOKUP(Janvier!$A183,Reporting!$A$2:$L$998,4,0),"")</f>
        <v/>
      </c>
      <c r="E183" s="47" t="str">
        <f>IFERROR(VLOOKUP(Janvier!$A183,Reporting!$A$2:$L$998,5,0),"")</f>
        <v/>
      </c>
      <c r="F183" s="48" t="str">
        <f>IFERROR(VLOOKUP(Janvier!$A183,Reporting!$A$2:$L$998,6,0),"")</f>
        <v/>
      </c>
      <c r="G183" s="50" t="str">
        <f>IFERROR(VLOOKUP(Janvier!$A183,Reporting!$A$2:$L$998,7,0),"")</f>
        <v/>
      </c>
      <c r="H183" s="9" t="str">
        <f>IFERROR(VLOOKUP(Janvier!$A183,Reporting!$A$2:$L$998,8,0),"")</f>
        <v/>
      </c>
      <c r="I183" s="50" t="str">
        <f>IFERROR(VLOOKUP(Janvier!$A183,Reporting!$A$2:$L$998,9,0),"")</f>
        <v/>
      </c>
      <c r="J183" s="51" t="str">
        <f>IFERROR(VLOOKUP(Janvier!$A183,Reporting!$A$2:$L$998,10,0),"")</f>
        <v/>
      </c>
      <c r="K183" s="52" t="str">
        <f>IFERROR(VLOOKUP(Janvier!$A183,Reporting!$A$2:$L$998,11,0),"")</f>
        <v/>
      </c>
      <c r="L183" s="16" t="str">
        <f>IFERROR(VLOOKUP(Janvier!$A183,Reporting!$A$2:$L$998,12,0),"")</f>
        <v/>
      </c>
    </row>
    <row r="184" spans="1:12" x14ac:dyDescent="0.25">
      <c r="A184" s="29" t="str">
        <f>IF(Reporting!A184&gt;=DATE(2019,1,1),IF(Reporting!A184&lt;=DATE(2019,1,31),Reporting!A184,""),"")</f>
        <v/>
      </c>
      <c r="B184" s="71" t="str">
        <f>IFERROR(VLOOKUP(Janvier!$A184,Reporting!$A$2:$L$998,2,0),"")</f>
        <v/>
      </c>
      <c r="C184" s="67" t="str">
        <f>IFERROR(VLOOKUP(Janvier!$A184,Reporting!$A$2:$L$998,3,0),"")</f>
        <v/>
      </c>
      <c r="D184" s="39" t="str">
        <f>IFERROR(VLOOKUP(Janvier!$A184,Reporting!$A$2:$L$998,4,0),"")</f>
        <v/>
      </c>
      <c r="E184" s="40" t="str">
        <f>IFERROR(VLOOKUP(Janvier!$A184,Reporting!$A$2:$L$998,5,0),"")</f>
        <v/>
      </c>
      <c r="F184" s="41" t="str">
        <f>IFERROR(VLOOKUP(Janvier!$A184,Reporting!$A$2:$L$998,6,0),"")</f>
        <v/>
      </c>
      <c r="G184" s="43" t="str">
        <f>IFERROR(VLOOKUP(Janvier!$A184,Reporting!$A$2:$L$998,7,0),"")</f>
        <v/>
      </c>
      <c r="H184" s="10" t="str">
        <f>IFERROR(VLOOKUP(Janvier!$A184,Reporting!$A$2:$L$998,8,0),"")</f>
        <v/>
      </c>
      <c r="I184" s="43" t="str">
        <f>IFERROR(VLOOKUP(Janvier!$A184,Reporting!$A$2:$L$998,9,0),"")</f>
        <v/>
      </c>
      <c r="J184" s="44" t="str">
        <f>IFERROR(VLOOKUP(Janvier!$A184,Reporting!$A$2:$L$998,10,0),"")</f>
        <v/>
      </c>
      <c r="K184" s="53" t="str">
        <f>IFERROR(VLOOKUP(Janvier!$A184,Reporting!$A$2:$L$998,11,0),"")</f>
        <v/>
      </c>
      <c r="L184" s="15" t="str">
        <f>IFERROR(VLOOKUP(Janvier!$A184,Reporting!$A$2:$L$998,12,0),"")</f>
        <v/>
      </c>
    </row>
    <row r="185" spans="1:12" x14ac:dyDescent="0.25">
      <c r="A185" s="29" t="str">
        <f>IF(Reporting!A185&gt;=DATE(2019,1,1),IF(Reporting!A185&lt;=DATE(2019,1,31),Reporting!A185,""),"")</f>
        <v/>
      </c>
      <c r="B185" s="72" t="str">
        <f>IFERROR(VLOOKUP(Janvier!$A185,Reporting!$A$2:$L$998,2,0),"")</f>
        <v/>
      </c>
      <c r="C185" s="68" t="str">
        <f>IFERROR(VLOOKUP(Janvier!$A185,Reporting!$A$2:$L$998,3,0),"")</f>
        <v/>
      </c>
      <c r="D185" s="47" t="str">
        <f>IFERROR(VLOOKUP(Janvier!$A185,Reporting!$A$2:$L$998,4,0),"")</f>
        <v/>
      </c>
      <c r="E185" s="47" t="str">
        <f>IFERROR(VLOOKUP(Janvier!$A185,Reporting!$A$2:$L$998,5,0),"")</f>
        <v/>
      </c>
      <c r="F185" s="48" t="str">
        <f>IFERROR(VLOOKUP(Janvier!$A185,Reporting!$A$2:$L$998,6,0),"")</f>
        <v/>
      </c>
      <c r="G185" s="50" t="str">
        <f>IFERROR(VLOOKUP(Janvier!$A185,Reporting!$A$2:$L$998,7,0),"")</f>
        <v/>
      </c>
      <c r="H185" s="9" t="str">
        <f>IFERROR(VLOOKUP(Janvier!$A185,Reporting!$A$2:$L$998,8,0),"")</f>
        <v/>
      </c>
      <c r="I185" s="50" t="str">
        <f>IFERROR(VLOOKUP(Janvier!$A185,Reporting!$A$2:$L$998,9,0),"")</f>
        <v/>
      </c>
      <c r="J185" s="51" t="str">
        <f>IFERROR(VLOOKUP(Janvier!$A185,Reporting!$A$2:$L$998,10,0),"")</f>
        <v/>
      </c>
      <c r="K185" s="52" t="str">
        <f>IFERROR(VLOOKUP(Janvier!$A185,Reporting!$A$2:$L$998,11,0),"")</f>
        <v/>
      </c>
      <c r="L185" s="16" t="str">
        <f>IFERROR(VLOOKUP(Janvier!$A185,Reporting!$A$2:$L$998,12,0),"")</f>
        <v/>
      </c>
    </row>
    <row r="186" spans="1:12" x14ac:dyDescent="0.25">
      <c r="A186" s="29" t="str">
        <f>IF(Reporting!A186&gt;=DATE(2019,1,1),IF(Reporting!A186&lt;=DATE(2019,1,31),Reporting!A186,""),"")</f>
        <v/>
      </c>
      <c r="B186" s="71" t="str">
        <f>IFERROR(VLOOKUP(Janvier!$A186,Reporting!$A$2:$L$998,2,0),"")</f>
        <v/>
      </c>
      <c r="C186" s="67" t="str">
        <f>IFERROR(VLOOKUP(Janvier!$A186,Reporting!$A$2:$L$998,3,0),"")</f>
        <v/>
      </c>
      <c r="D186" s="39" t="str">
        <f>IFERROR(VLOOKUP(Janvier!$A186,Reporting!$A$2:$L$998,4,0),"")</f>
        <v/>
      </c>
      <c r="E186" s="40" t="str">
        <f>IFERROR(VLOOKUP(Janvier!$A186,Reporting!$A$2:$L$998,5,0),"")</f>
        <v/>
      </c>
      <c r="F186" s="41" t="str">
        <f>IFERROR(VLOOKUP(Janvier!$A186,Reporting!$A$2:$L$998,6,0),"")</f>
        <v/>
      </c>
      <c r="G186" s="43" t="str">
        <f>IFERROR(VLOOKUP(Janvier!$A186,Reporting!$A$2:$L$998,7,0),"")</f>
        <v/>
      </c>
      <c r="H186" s="10" t="str">
        <f>IFERROR(VLOOKUP(Janvier!$A186,Reporting!$A$2:$L$998,8,0),"")</f>
        <v/>
      </c>
      <c r="I186" s="43" t="str">
        <f>IFERROR(VLOOKUP(Janvier!$A186,Reporting!$A$2:$L$998,9,0),"")</f>
        <v/>
      </c>
      <c r="J186" s="44" t="str">
        <f>IFERROR(VLOOKUP(Janvier!$A186,Reporting!$A$2:$L$998,10,0),"")</f>
        <v/>
      </c>
      <c r="K186" s="53" t="str">
        <f>IFERROR(VLOOKUP(Janvier!$A186,Reporting!$A$2:$L$998,11,0),"")</f>
        <v/>
      </c>
      <c r="L186" s="15" t="str">
        <f>IFERROR(VLOOKUP(Janvier!$A186,Reporting!$A$2:$L$998,12,0),"")</f>
        <v/>
      </c>
    </row>
    <row r="187" spans="1:12" x14ac:dyDescent="0.25">
      <c r="A187" s="29" t="str">
        <f>IF(Reporting!A187&gt;=DATE(2019,1,1),IF(Reporting!A187&lt;=DATE(2019,1,31),Reporting!A187,""),"")</f>
        <v/>
      </c>
      <c r="B187" s="72" t="str">
        <f>IFERROR(VLOOKUP(Janvier!$A187,Reporting!$A$2:$L$998,2,0),"")</f>
        <v/>
      </c>
      <c r="C187" s="68" t="str">
        <f>IFERROR(VLOOKUP(Janvier!$A187,Reporting!$A$2:$L$998,3,0),"")</f>
        <v/>
      </c>
      <c r="D187" s="47" t="str">
        <f>IFERROR(VLOOKUP(Janvier!$A187,Reporting!$A$2:$L$998,4,0),"")</f>
        <v/>
      </c>
      <c r="E187" s="47" t="str">
        <f>IFERROR(VLOOKUP(Janvier!$A187,Reporting!$A$2:$L$998,5,0),"")</f>
        <v/>
      </c>
      <c r="F187" s="48" t="str">
        <f>IFERROR(VLOOKUP(Janvier!$A187,Reporting!$A$2:$L$998,6,0),"")</f>
        <v/>
      </c>
      <c r="G187" s="50" t="str">
        <f>IFERROR(VLOOKUP(Janvier!$A187,Reporting!$A$2:$L$998,7,0),"")</f>
        <v/>
      </c>
      <c r="H187" s="9" t="str">
        <f>IFERROR(VLOOKUP(Janvier!$A187,Reporting!$A$2:$L$998,8,0),"")</f>
        <v/>
      </c>
      <c r="I187" s="50" t="str">
        <f>IFERROR(VLOOKUP(Janvier!$A187,Reporting!$A$2:$L$998,9,0),"")</f>
        <v/>
      </c>
      <c r="J187" s="51" t="str">
        <f>IFERROR(VLOOKUP(Janvier!$A187,Reporting!$A$2:$L$998,10,0),"")</f>
        <v/>
      </c>
      <c r="K187" s="52" t="str">
        <f>IFERROR(VLOOKUP(Janvier!$A187,Reporting!$A$2:$L$998,11,0),"")</f>
        <v/>
      </c>
      <c r="L187" s="16" t="str">
        <f>IFERROR(VLOOKUP(Janvier!$A187,Reporting!$A$2:$L$998,12,0),"")</f>
        <v/>
      </c>
    </row>
    <row r="188" spans="1:12" x14ac:dyDescent="0.25">
      <c r="A188" s="29" t="str">
        <f>IF(Reporting!A188&gt;=DATE(2019,1,1),IF(Reporting!A188&lt;=DATE(2019,1,31),Reporting!A188,""),"")</f>
        <v/>
      </c>
      <c r="B188" s="71" t="str">
        <f>IFERROR(VLOOKUP(Janvier!$A188,Reporting!$A$2:$L$998,2,0),"")</f>
        <v/>
      </c>
      <c r="C188" s="67" t="str">
        <f>IFERROR(VLOOKUP(Janvier!$A188,Reporting!$A$2:$L$998,3,0),"")</f>
        <v/>
      </c>
      <c r="D188" s="39" t="str">
        <f>IFERROR(VLOOKUP(Janvier!$A188,Reporting!$A$2:$L$998,4,0),"")</f>
        <v/>
      </c>
      <c r="E188" s="40" t="str">
        <f>IFERROR(VLOOKUP(Janvier!$A188,Reporting!$A$2:$L$998,5,0),"")</f>
        <v/>
      </c>
      <c r="F188" s="41" t="str">
        <f>IFERROR(VLOOKUP(Janvier!$A188,Reporting!$A$2:$L$998,6,0),"")</f>
        <v/>
      </c>
      <c r="G188" s="43" t="str">
        <f>IFERROR(VLOOKUP(Janvier!$A188,Reporting!$A$2:$L$998,7,0),"")</f>
        <v/>
      </c>
      <c r="H188" s="10" t="str">
        <f>IFERROR(VLOOKUP(Janvier!$A188,Reporting!$A$2:$L$998,8,0),"")</f>
        <v/>
      </c>
      <c r="I188" s="43" t="str">
        <f>IFERROR(VLOOKUP(Janvier!$A188,Reporting!$A$2:$L$998,9,0),"")</f>
        <v/>
      </c>
      <c r="J188" s="44" t="str">
        <f>IFERROR(VLOOKUP(Janvier!$A188,Reporting!$A$2:$L$998,10,0),"")</f>
        <v/>
      </c>
      <c r="K188" s="53" t="str">
        <f>IFERROR(VLOOKUP(Janvier!$A188,Reporting!$A$2:$L$998,11,0),"")</f>
        <v/>
      </c>
      <c r="L188" s="15" t="str">
        <f>IFERROR(VLOOKUP(Janvier!$A188,Reporting!$A$2:$L$998,12,0),"")</f>
        <v/>
      </c>
    </row>
    <row r="189" spans="1:12" x14ac:dyDescent="0.25">
      <c r="A189" s="29" t="str">
        <f>IF(Reporting!A189&gt;=DATE(2019,1,1),IF(Reporting!A189&lt;=DATE(2019,1,31),Reporting!A189,""),"")</f>
        <v/>
      </c>
      <c r="B189" s="72" t="str">
        <f>IFERROR(VLOOKUP(Janvier!$A189,Reporting!$A$2:$L$998,2,0),"")</f>
        <v/>
      </c>
      <c r="C189" s="68" t="str">
        <f>IFERROR(VLOOKUP(Janvier!$A189,Reporting!$A$2:$L$998,3,0),"")</f>
        <v/>
      </c>
      <c r="D189" s="47" t="str">
        <f>IFERROR(VLOOKUP(Janvier!$A189,Reporting!$A$2:$L$998,4,0),"")</f>
        <v/>
      </c>
      <c r="E189" s="47" t="str">
        <f>IFERROR(VLOOKUP(Janvier!$A189,Reporting!$A$2:$L$998,5,0),"")</f>
        <v/>
      </c>
      <c r="F189" s="48" t="str">
        <f>IFERROR(VLOOKUP(Janvier!$A189,Reporting!$A$2:$L$998,6,0),"")</f>
        <v/>
      </c>
      <c r="G189" s="50" t="str">
        <f>IFERROR(VLOOKUP(Janvier!$A189,Reporting!$A$2:$L$998,7,0),"")</f>
        <v/>
      </c>
      <c r="H189" s="9" t="str">
        <f>IFERROR(VLOOKUP(Janvier!$A189,Reporting!$A$2:$L$998,8,0),"")</f>
        <v/>
      </c>
      <c r="I189" s="50" t="str">
        <f>IFERROR(VLOOKUP(Janvier!$A189,Reporting!$A$2:$L$998,9,0),"")</f>
        <v/>
      </c>
      <c r="J189" s="51" t="str">
        <f>IFERROR(VLOOKUP(Janvier!$A189,Reporting!$A$2:$L$998,10,0),"")</f>
        <v/>
      </c>
      <c r="K189" s="52" t="str">
        <f>IFERROR(VLOOKUP(Janvier!$A189,Reporting!$A$2:$L$998,11,0),"")</f>
        <v/>
      </c>
      <c r="L189" s="16" t="str">
        <f>IFERROR(VLOOKUP(Janvier!$A189,Reporting!$A$2:$L$998,12,0),"")</f>
        <v/>
      </c>
    </row>
    <row r="190" spans="1:12" x14ac:dyDescent="0.25">
      <c r="A190" s="29" t="str">
        <f>IF(Reporting!A190&gt;=DATE(2019,1,1),IF(Reporting!A190&lt;=DATE(2019,1,31),Reporting!A190,""),"")</f>
        <v/>
      </c>
      <c r="B190" s="71" t="str">
        <f>IFERROR(VLOOKUP(Janvier!$A190,Reporting!$A$2:$L$998,2,0),"")</f>
        <v/>
      </c>
      <c r="C190" s="67" t="str">
        <f>IFERROR(VLOOKUP(Janvier!$A190,Reporting!$A$2:$L$998,3,0),"")</f>
        <v/>
      </c>
      <c r="D190" s="39" t="str">
        <f>IFERROR(VLOOKUP(Janvier!$A190,Reporting!$A$2:$L$998,4,0),"")</f>
        <v/>
      </c>
      <c r="E190" s="40" t="str">
        <f>IFERROR(VLOOKUP(Janvier!$A190,Reporting!$A$2:$L$998,5,0),"")</f>
        <v/>
      </c>
      <c r="F190" s="41" t="str">
        <f>IFERROR(VLOOKUP(Janvier!$A190,Reporting!$A$2:$L$998,6,0),"")</f>
        <v/>
      </c>
      <c r="G190" s="43" t="str">
        <f>IFERROR(VLOOKUP(Janvier!$A190,Reporting!$A$2:$L$998,7,0),"")</f>
        <v/>
      </c>
      <c r="H190" s="10" t="str">
        <f>IFERROR(VLOOKUP(Janvier!$A190,Reporting!$A$2:$L$998,8,0),"")</f>
        <v/>
      </c>
      <c r="I190" s="43" t="str">
        <f>IFERROR(VLOOKUP(Janvier!$A190,Reporting!$A$2:$L$998,9,0),"")</f>
        <v/>
      </c>
      <c r="J190" s="44" t="str">
        <f>IFERROR(VLOOKUP(Janvier!$A190,Reporting!$A$2:$L$998,10,0),"")</f>
        <v/>
      </c>
      <c r="K190" s="53" t="str">
        <f>IFERROR(VLOOKUP(Janvier!$A190,Reporting!$A$2:$L$998,11,0),"")</f>
        <v/>
      </c>
      <c r="L190" s="15" t="str">
        <f>IFERROR(VLOOKUP(Janvier!$A190,Reporting!$A$2:$L$998,12,0),"")</f>
        <v/>
      </c>
    </row>
    <row r="191" spans="1:12" x14ac:dyDescent="0.25">
      <c r="A191" s="29" t="str">
        <f>IF(Reporting!A191&gt;=DATE(2019,1,1),IF(Reporting!A191&lt;=DATE(2019,1,31),Reporting!A191,""),"")</f>
        <v/>
      </c>
      <c r="B191" s="72" t="str">
        <f>IFERROR(VLOOKUP(Janvier!$A191,Reporting!$A$2:$L$998,2,0),"")</f>
        <v/>
      </c>
      <c r="C191" s="68" t="str">
        <f>IFERROR(VLOOKUP(Janvier!$A191,Reporting!$A$2:$L$998,3,0),"")</f>
        <v/>
      </c>
      <c r="D191" s="47" t="str">
        <f>IFERROR(VLOOKUP(Janvier!$A191,Reporting!$A$2:$L$998,4,0),"")</f>
        <v/>
      </c>
      <c r="E191" s="47" t="str">
        <f>IFERROR(VLOOKUP(Janvier!$A191,Reporting!$A$2:$L$998,5,0),"")</f>
        <v/>
      </c>
      <c r="F191" s="48" t="str">
        <f>IFERROR(VLOOKUP(Janvier!$A191,Reporting!$A$2:$L$998,6,0),"")</f>
        <v/>
      </c>
      <c r="G191" s="50" t="str">
        <f>IFERROR(VLOOKUP(Janvier!$A191,Reporting!$A$2:$L$998,7,0),"")</f>
        <v/>
      </c>
      <c r="H191" s="9" t="str">
        <f>IFERROR(VLOOKUP(Janvier!$A191,Reporting!$A$2:$L$998,8,0),"")</f>
        <v/>
      </c>
      <c r="I191" s="50" t="str">
        <f>IFERROR(VLOOKUP(Janvier!$A191,Reporting!$A$2:$L$998,9,0),"")</f>
        <v/>
      </c>
      <c r="J191" s="51" t="str">
        <f>IFERROR(VLOOKUP(Janvier!$A191,Reporting!$A$2:$L$998,10,0),"")</f>
        <v/>
      </c>
      <c r="K191" s="52" t="str">
        <f>IFERROR(VLOOKUP(Janvier!$A191,Reporting!$A$2:$L$998,11,0),"")</f>
        <v/>
      </c>
      <c r="L191" s="16" t="str">
        <f>IFERROR(VLOOKUP(Janvier!$A191,Reporting!$A$2:$L$998,12,0),"")</f>
        <v/>
      </c>
    </row>
    <row r="192" spans="1:12" x14ac:dyDescent="0.25">
      <c r="A192" s="29" t="str">
        <f>IF(Reporting!A192&gt;=DATE(2019,1,1),IF(Reporting!A192&lt;=DATE(2019,1,31),Reporting!A192,""),"")</f>
        <v/>
      </c>
      <c r="B192" s="71" t="str">
        <f>IFERROR(VLOOKUP(Janvier!$A192,Reporting!$A$2:$L$998,2,0),"")</f>
        <v/>
      </c>
      <c r="C192" s="67" t="str">
        <f>IFERROR(VLOOKUP(Janvier!$A192,Reporting!$A$2:$L$998,3,0),"")</f>
        <v/>
      </c>
      <c r="D192" s="39" t="str">
        <f>IFERROR(VLOOKUP(Janvier!$A192,Reporting!$A$2:$L$998,4,0),"")</f>
        <v/>
      </c>
      <c r="E192" s="40" t="str">
        <f>IFERROR(VLOOKUP(Janvier!$A192,Reporting!$A$2:$L$998,5,0),"")</f>
        <v/>
      </c>
      <c r="F192" s="41" t="str">
        <f>IFERROR(VLOOKUP(Janvier!$A192,Reporting!$A$2:$L$998,6,0),"")</f>
        <v/>
      </c>
      <c r="G192" s="43" t="str">
        <f>IFERROR(VLOOKUP(Janvier!$A192,Reporting!$A$2:$L$998,7,0),"")</f>
        <v/>
      </c>
      <c r="H192" s="10" t="str">
        <f>IFERROR(VLOOKUP(Janvier!$A192,Reporting!$A$2:$L$998,8,0),"")</f>
        <v/>
      </c>
      <c r="I192" s="43" t="str">
        <f>IFERROR(VLOOKUP(Janvier!$A192,Reporting!$A$2:$L$998,9,0),"")</f>
        <v/>
      </c>
      <c r="J192" s="44" t="str">
        <f>IFERROR(VLOOKUP(Janvier!$A192,Reporting!$A$2:$L$998,10,0),"")</f>
        <v/>
      </c>
      <c r="K192" s="53" t="str">
        <f>IFERROR(VLOOKUP(Janvier!$A192,Reporting!$A$2:$L$998,11,0),"")</f>
        <v/>
      </c>
      <c r="L192" s="15" t="str">
        <f>IFERROR(VLOOKUP(Janvier!$A192,Reporting!$A$2:$L$998,12,0),"")</f>
        <v/>
      </c>
    </row>
    <row r="193" spans="1:12" x14ac:dyDescent="0.25">
      <c r="A193" s="29" t="str">
        <f>IF(Reporting!A193&gt;=DATE(2019,1,1),IF(Reporting!A193&lt;=DATE(2019,1,31),Reporting!A193,""),"")</f>
        <v/>
      </c>
      <c r="B193" s="72" t="str">
        <f>IFERROR(VLOOKUP(Janvier!$A193,Reporting!$A$2:$L$998,2,0),"")</f>
        <v/>
      </c>
      <c r="C193" s="68" t="str">
        <f>IFERROR(VLOOKUP(Janvier!$A193,Reporting!$A$2:$L$998,3,0),"")</f>
        <v/>
      </c>
      <c r="D193" s="47" t="str">
        <f>IFERROR(VLOOKUP(Janvier!$A193,Reporting!$A$2:$L$998,4,0),"")</f>
        <v/>
      </c>
      <c r="E193" s="47" t="str">
        <f>IFERROR(VLOOKUP(Janvier!$A193,Reporting!$A$2:$L$998,5,0),"")</f>
        <v/>
      </c>
      <c r="F193" s="48" t="str">
        <f>IFERROR(VLOOKUP(Janvier!$A193,Reporting!$A$2:$L$998,6,0),"")</f>
        <v/>
      </c>
      <c r="G193" s="50" t="str">
        <f>IFERROR(VLOOKUP(Janvier!$A193,Reporting!$A$2:$L$998,7,0),"")</f>
        <v/>
      </c>
      <c r="H193" s="9" t="str">
        <f>IFERROR(VLOOKUP(Janvier!$A193,Reporting!$A$2:$L$998,8,0),"")</f>
        <v/>
      </c>
      <c r="I193" s="50" t="str">
        <f>IFERROR(VLOOKUP(Janvier!$A193,Reporting!$A$2:$L$998,9,0),"")</f>
        <v/>
      </c>
      <c r="J193" s="51" t="str">
        <f>IFERROR(VLOOKUP(Janvier!$A193,Reporting!$A$2:$L$998,10,0),"")</f>
        <v/>
      </c>
      <c r="K193" s="52" t="str">
        <f>IFERROR(VLOOKUP(Janvier!$A193,Reporting!$A$2:$L$998,11,0),"")</f>
        <v/>
      </c>
      <c r="L193" s="16" t="str">
        <f>IFERROR(VLOOKUP(Janvier!$A193,Reporting!$A$2:$L$998,12,0),"")</f>
        <v/>
      </c>
    </row>
    <row r="194" spans="1:12" x14ac:dyDescent="0.25">
      <c r="A194" s="29" t="str">
        <f>IF(Reporting!A194&gt;=DATE(2019,1,1),IF(Reporting!A194&lt;=DATE(2019,1,31),Reporting!A194,""),"")</f>
        <v/>
      </c>
      <c r="B194" s="71" t="str">
        <f>IFERROR(VLOOKUP(Janvier!$A194,Reporting!$A$2:$L$998,2,0),"")</f>
        <v/>
      </c>
      <c r="C194" s="67" t="str">
        <f>IFERROR(VLOOKUP(Janvier!$A194,Reporting!$A$2:$L$998,3,0),"")</f>
        <v/>
      </c>
      <c r="D194" s="39" t="str">
        <f>IFERROR(VLOOKUP(Janvier!$A194,Reporting!$A$2:$L$998,4,0),"")</f>
        <v/>
      </c>
      <c r="E194" s="40" t="str">
        <f>IFERROR(VLOOKUP(Janvier!$A194,Reporting!$A$2:$L$998,5,0),"")</f>
        <v/>
      </c>
      <c r="F194" s="41" t="str">
        <f>IFERROR(VLOOKUP(Janvier!$A194,Reporting!$A$2:$L$998,6,0),"")</f>
        <v/>
      </c>
      <c r="G194" s="43" t="str">
        <f>IFERROR(VLOOKUP(Janvier!$A194,Reporting!$A$2:$L$998,7,0),"")</f>
        <v/>
      </c>
      <c r="H194" s="10" t="str">
        <f>IFERROR(VLOOKUP(Janvier!$A194,Reporting!$A$2:$L$998,8,0),"")</f>
        <v/>
      </c>
      <c r="I194" s="43" t="str">
        <f>IFERROR(VLOOKUP(Janvier!$A194,Reporting!$A$2:$L$998,9,0),"")</f>
        <v/>
      </c>
      <c r="J194" s="44" t="str">
        <f>IFERROR(VLOOKUP(Janvier!$A194,Reporting!$A$2:$L$998,10,0),"")</f>
        <v/>
      </c>
      <c r="K194" s="53" t="str">
        <f>IFERROR(VLOOKUP(Janvier!$A194,Reporting!$A$2:$L$998,11,0),"")</f>
        <v/>
      </c>
      <c r="L194" s="15" t="str">
        <f>IFERROR(VLOOKUP(Janvier!$A194,Reporting!$A$2:$L$998,12,0),"")</f>
        <v/>
      </c>
    </row>
    <row r="195" spans="1:12" x14ac:dyDescent="0.25">
      <c r="A195" s="29" t="str">
        <f>IF(Reporting!A195&gt;=DATE(2019,1,1),IF(Reporting!A195&lt;=DATE(2019,1,31),Reporting!A195,""),"")</f>
        <v/>
      </c>
      <c r="B195" s="72" t="str">
        <f>IFERROR(VLOOKUP(Janvier!$A195,Reporting!$A$2:$L$998,2,0),"")</f>
        <v/>
      </c>
      <c r="C195" s="68" t="str">
        <f>IFERROR(VLOOKUP(Janvier!$A195,Reporting!$A$2:$L$998,3,0),"")</f>
        <v/>
      </c>
      <c r="D195" s="47" t="str">
        <f>IFERROR(VLOOKUP(Janvier!$A195,Reporting!$A$2:$L$998,4,0),"")</f>
        <v/>
      </c>
      <c r="E195" s="47" t="str">
        <f>IFERROR(VLOOKUP(Janvier!$A195,Reporting!$A$2:$L$998,5,0),"")</f>
        <v/>
      </c>
      <c r="F195" s="48" t="str">
        <f>IFERROR(VLOOKUP(Janvier!$A195,Reporting!$A$2:$L$998,6,0),"")</f>
        <v/>
      </c>
      <c r="G195" s="50" t="str">
        <f>IFERROR(VLOOKUP(Janvier!$A195,Reporting!$A$2:$L$998,7,0),"")</f>
        <v/>
      </c>
      <c r="H195" s="9" t="str">
        <f>IFERROR(VLOOKUP(Janvier!$A195,Reporting!$A$2:$L$998,8,0),"")</f>
        <v/>
      </c>
      <c r="I195" s="50" t="str">
        <f>IFERROR(VLOOKUP(Janvier!$A195,Reporting!$A$2:$L$998,9,0),"")</f>
        <v/>
      </c>
      <c r="J195" s="51" t="str">
        <f>IFERROR(VLOOKUP(Janvier!$A195,Reporting!$A$2:$L$998,10,0),"")</f>
        <v/>
      </c>
      <c r="K195" s="52" t="str">
        <f>IFERROR(VLOOKUP(Janvier!$A195,Reporting!$A$2:$L$998,11,0),"")</f>
        <v/>
      </c>
      <c r="L195" s="16" t="str">
        <f>IFERROR(VLOOKUP(Janvier!$A195,Reporting!$A$2:$L$998,12,0),"")</f>
        <v/>
      </c>
    </row>
    <row r="196" spans="1:12" x14ac:dyDescent="0.25">
      <c r="A196" s="29" t="str">
        <f>IF(Reporting!A196&gt;=DATE(2019,1,1),IF(Reporting!A196&lt;=DATE(2019,1,31),Reporting!A196,""),"")</f>
        <v/>
      </c>
      <c r="B196" s="71" t="str">
        <f>IFERROR(VLOOKUP(Janvier!$A196,Reporting!$A$2:$L$998,2,0),"")</f>
        <v/>
      </c>
      <c r="C196" s="67" t="str">
        <f>IFERROR(VLOOKUP(Janvier!$A196,Reporting!$A$2:$L$998,3,0),"")</f>
        <v/>
      </c>
      <c r="D196" s="39" t="str">
        <f>IFERROR(VLOOKUP(Janvier!$A196,Reporting!$A$2:$L$998,4,0),"")</f>
        <v/>
      </c>
      <c r="E196" s="40" t="str">
        <f>IFERROR(VLOOKUP(Janvier!$A196,Reporting!$A$2:$L$998,5,0),"")</f>
        <v/>
      </c>
      <c r="F196" s="41" t="str">
        <f>IFERROR(VLOOKUP(Janvier!$A196,Reporting!$A$2:$L$998,6,0),"")</f>
        <v/>
      </c>
      <c r="G196" s="43" t="str">
        <f>IFERROR(VLOOKUP(Janvier!$A196,Reporting!$A$2:$L$998,7,0),"")</f>
        <v/>
      </c>
      <c r="H196" s="10" t="str">
        <f>IFERROR(VLOOKUP(Janvier!$A196,Reporting!$A$2:$L$998,8,0),"")</f>
        <v/>
      </c>
      <c r="I196" s="43" t="str">
        <f>IFERROR(VLOOKUP(Janvier!$A196,Reporting!$A$2:$L$998,9,0),"")</f>
        <v/>
      </c>
      <c r="J196" s="44" t="str">
        <f>IFERROR(VLOOKUP(Janvier!$A196,Reporting!$A$2:$L$998,10,0),"")</f>
        <v/>
      </c>
      <c r="K196" s="53" t="str">
        <f>IFERROR(VLOOKUP(Janvier!$A196,Reporting!$A$2:$L$998,11,0),"")</f>
        <v/>
      </c>
      <c r="L196" s="15" t="str">
        <f>IFERROR(VLOOKUP(Janvier!$A196,Reporting!$A$2:$L$998,12,0),"")</f>
        <v/>
      </c>
    </row>
    <row r="197" spans="1:12" x14ac:dyDescent="0.25">
      <c r="A197" s="29" t="str">
        <f>IF(Reporting!A197&gt;=DATE(2019,1,1),IF(Reporting!A197&lt;=DATE(2019,1,31),Reporting!A197,""),"")</f>
        <v/>
      </c>
      <c r="B197" s="72" t="str">
        <f>IFERROR(VLOOKUP(Janvier!$A197,Reporting!$A$2:$L$998,2,0),"")</f>
        <v/>
      </c>
      <c r="C197" s="68" t="str">
        <f>IFERROR(VLOOKUP(Janvier!$A197,Reporting!$A$2:$L$998,3,0),"")</f>
        <v/>
      </c>
      <c r="D197" s="47" t="str">
        <f>IFERROR(VLOOKUP(Janvier!$A197,Reporting!$A$2:$L$998,4,0),"")</f>
        <v/>
      </c>
      <c r="E197" s="47" t="str">
        <f>IFERROR(VLOOKUP(Janvier!$A197,Reporting!$A$2:$L$998,5,0),"")</f>
        <v/>
      </c>
      <c r="F197" s="48" t="str">
        <f>IFERROR(VLOOKUP(Janvier!$A197,Reporting!$A$2:$L$998,6,0),"")</f>
        <v/>
      </c>
      <c r="G197" s="50" t="str">
        <f>IFERROR(VLOOKUP(Janvier!$A197,Reporting!$A$2:$L$998,7,0),"")</f>
        <v/>
      </c>
      <c r="H197" s="9" t="str">
        <f>IFERROR(VLOOKUP(Janvier!$A197,Reporting!$A$2:$L$998,8,0),"")</f>
        <v/>
      </c>
      <c r="I197" s="50" t="str">
        <f>IFERROR(VLOOKUP(Janvier!$A197,Reporting!$A$2:$L$998,9,0),"")</f>
        <v/>
      </c>
      <c r="J197" s="51" t="str">
        <f>IFERROR(VLOOKUP(Janvier!$A197,Reporting!$A$2:$L$998,10,0),"")</f>
        <v/>
      </c>
      <c r="K197" s="52" t="str">
        <f>IFERROR(VLOOKUP(Janvier!$A197,Reporting!$A$2:$L$998,11,0),"")</f>
        <v/>
      </c>
      <c r="L197" s="16" t="str">
        <f>IFERROR(VLOOKUP(Janvier!$A197,Reporting!$A$2:$L$998,12,0),"")</f>
        <v/>
      </c>
    </row>
    <row r="198" spans="1:12" x14ac:dyDescent="0.25">
      <c r="A198" s="29" t="str">
        <f>IF(Reporting!A198&gt;=DATE(2019,1,1),IF(Reporting!A198&lt;=DATE(2019,1,31),Reporting!A198,""),"")</f>
        <v/>
      </c>
      <c r="B198" s="71" t="str">
        <f>IFERROR(VLOOKUP(Janvier!$A198,Reporting!$A$2:$L$998,2,0),"")</f>
        <v/>
      </c>
      <c r="C198" s="67" t="str">
        <f>IFERROR(VLOOKUP(Janvier!$A198,Reporting!$A$2:$L$998,3,0),"")</f>
        <v/>
      </c>
      <c r="D198" s="39" t="str">
        <f>IFERROR(VLOOKUP(Janvier!$A198,Reporting!$A$2:$L$998,4,0),"")</f>
        <v/>
      </c>
      <c r="E198" s="40" t="str">
        <f>IFERROR(VLOOKUP(Janvier!$A198,Reporting!$A$2:$L$998,5,0),"")</f>
        <v/>
      </c>
      <c r="F198" s="41" t="str">
        <f>IFERROR(VLOOKUP(Janvier!$A198,Reporting!$A$2:$L$998,6,0),"")</f>
        <v/>
      </c>
      <c r="G198" s="43" t="str">
        <f>IFERROR(VLOOKUP(Janvier!$A198,Reporting!$A$2:$L$998,7,0),"")</f>
        <v/>
      </c>
      <c r="H198" s="10" t="str">
        <f>IFERROR(VLOOKUP(Janvier!$A198,Reporting!$A$2:$L$998,8,0),"")</f>
        <v/>
      </c>
      <c r="I198" s="43" t="str">
        <f>IFERROR(VLOOKUP(Janvier!$A198,Reporting!$A$2:$L$998,9,0),"")</f>
        <v/>
      </c>
      <c r="J198" s="44" t="str">
        <f>IFERROR(VLOOKUP(Janvier!$A198,Reporting!$A$2:$L$998,10,0),"")</f>
        <v/>
      </c>
      <c r="K198" s="53" t="str">
        <f>IFERROR(VLOOKUP(Janvier!$A198,Reporting!$A$2:$L$998,11,0),"")</f>
        <v/>
      </c>
      <c r="L198" s="15" t="str">
        <f>IFERROR(VLOOKUP(Janvier!$A198,Reporting!$A$2:$L$998,12,0),"")</f>
        <v/>
      </c>
    </row>
    <row r="199" spans="1:12" x14ac:dyDescent="0.25">
      <c r="A199" s="29" t="str">
        <f>IF(Reporting!A199&gt;=DATE(2019,1,1),IF(Reporting!A199&lt;=DATE(2019,1,31),Reporting!A199,""),"")</f>
        <v/>
      </c>
      <c r="B199" s="72" t="str">
        <f>IFERROR(VLOOKUP(Janvier!$A199,Reporting!$A$2:$L$998,2,0),"")</f>
        <v/>
      </c>
      <c r="C199" s="68" t="str">
        <f>IFERROR(VLOOKUP(Janvier!$A199,Reporting!$A$2:$L$998,3,0),"")</f>
        <v/>
      </c>
      <c r="D199" s="47" t="str">
        <f>IFERROR(VLOOKUP(Janvier!$A199,Reporting!$A$2:$L$998,4,0),"")</f>
        <v/>
      </c>
      <c r="E199" s="47" t="str">
        <f>IFERROR(VLOOKUP(Janvier!$A199,Reporting!$A$2:$L$998,5,0),"")</f>
        <v/>
      </c>
      <c r="F199" s="48" t="str">
        <f>IFERROR(VLOOKUP(Janvier!$A199,Reporting!$A$2:$L$998,6,0),"")</f>
        <v/>
      </c>
      <c r="G199" s="50" t="str">
        <f>IFERROR(VLOOKUP(Janvier!$A199,Reporting!$A$2:$L$998,7,0),"")</f>
        <v/>
      </c>
      <c r="H199" s="9" t="str">
        <f>IFERROR(VLOOKUP(Janvier!$A199,Reporting!$A$2:$L$998,8,0),"")</f>
        <v/>
      </c>
      <c r="I199" s="50" t="str">
        <f>IFERROR(VLOOKUP(Janvier!$A199,Reporting!$A$2:$L$998,9,0),"")</f>
        <v/>
      </c>
      <c r="J199" s="51" t="str">
        <f>IFERROR(VLOOKUP(Janvier!$A199,Reporting!$A$2:$L$998,10,0),"")</f>
        <v/>
      </c>
      <c r="K199" s="52" t="str">
        <f>IFERROR(VLOOKUP(Janvier!$A199,Reporting!$A$2:$L$998,11,0),"")</f>
        <v/>
      </c>
      <c r="L199" s="16" t="str">
        <f>IFERROR(VLOOKUP(Janvier!$A199,Reporting!$A$2:$L$998,12,0),"")</f>
        <v/>
      </c>
    </row>
    <row r="200" spans="1:12" x14ac:dyDescent="0.25">
      <c r="A200" s="29" t="str">
        <f>IF(Reporting!A200&gt;=DATE(2019,1,1),IF(Reporting!A200&lt;=DATE(2019,1,31),Reporting!A200,""),"")</f>
        <v/>
      </c>
      <c r="B200" s="71" t="str">
        <f>IFERROR(VLOOKUP(Janvier!$A200,Reporting!$A$2:$L$998,2,0),"")</f>
        <v/>
      </c>
      <c r="C200" s="67" t="str">
        <f>IFERROR(VLOOKUP(Janvier!$A200,Reporting!$A$2:$L$998,3,0),"")</f>
        <v/>
      </c>
      <c r="D200" s="39" t="str">
        <f>IFERROR(VLOOKUP(Janvier!$A200,Reporting!$A$2:$L$998,4,0),"")</f>
        <v/>
      </c>
      <c r="E200" s="40" t="str">
        <f>IFERROR(VLOOKUP(Janvier!$A200,Reporting!$A$2:$L$998,5,0),"")</f>
        <v/>
      </c>
      <c r="F200" s="41" t="str">
        <f>IFERROR(VLOOKUP(Janvier!$A200,Reporting!$A$2:$L$998,6,0),"")</f>
        <v/>
      </c>
      <c r="G200" s="43" t="str">
        <f>IFERROR(VLOOKUP(Janvier!$A200,Reporting!$A$2:$L$998,7,0),"")</f>
        <v/>
      </c>
      <c r="H200" s="10" t="str">
        <f>IFERROR(VLOOKUP(Janvier!$A200,Reporting!$A$2:$L$998,8,0),"")</f>
        <v/>
      </c>
      <c r="I200" s="43" t="str">
        <f>IFERROR(VLOOKUP(Janvier!$A200,Reporting!$A$2:$L$998,9,0),"")</f>
        <v/>
      </c>
      <c r="J200" s="44" t="str">
        <f>IFERROR(VLOOKUP(Janvier!$A200,Reporting!$A$2:$L$998,10,0),"")</f>
        <v/>
      </c>
      <c r="K200" s="53" t="str">
        <f>IFERROR(VLOOKUP(Janvier!$A200,Reporting!$A$2:$L$998,11,0),"")</f>
        <v/>
      </c>
      <c r="L200" s="15" t="str">
        <f>IFERROR(VLOOKUP(Janvier!$A200,Reporting!$A$2:$L$998,12,0),"")</f>
        <v/>
      </c>
    </row>
    <row r="201" spans="1:12" x14ac:dyDescent="0.25">
      <c r="A201" s="29" t="str">
        <f>IF(Reporting!A201&gt;=DATE(2019,1,1),IF(Reporting!A201&lt;=DATE(2019,1,31),Reporting!A201,""),"")</f>
        <v/>
      </c>
      <c r="B201" s="72" t="str">
        <f>IFERROR(VLOOKUP(Janvier!$A201,Reporting!$A$2:$L$998,2,0),"")</f>
        <v/>
      </c>
      <c r="C201" s="68" t="str">
        <f>IFERROR(VLOOKUP(Janvier!$A201,Reporting!$A$2:$L$998,3,0),"")</f>
        <v/>
      </c>
      <c r="D201" s="47" t="str">
        <f>IFERROR(VLOOKUP(Janvier!$A201,Reporting!$A$2:$L$998,4,0),"")</f>
        <v/>
      </c>
      <c r="E201" s="47" t="str">
        <f>IFERROR(VLOOKUP(Janvier!$A201,Reporting!$A$2:$L$998,5,0),"")</f>
        <v/>
      </c>
      <c r="F201" s="48" t="str">
        <f>IFERROR(VLOOKUP(Janvier!$A201,Reporting!$A$2:$L$998,6,0),"")</f>
        <v/>
      </c>
      <c r="G201" s="50" t="str">
        <f>IFERROR(VLOOKUP(Janvier!$A201,Reporting!$A$2:$L$998,7,0),"")</f>
        <v/>
      </c>
      <c r="H201" s="9" t="str">
        <f>IFERROR(VLOOKUP(Janvier!$A201,Reporting!$A$2:$L$998,8,0),"")</f>
        <v/>
      </c>
      <c r="I201" s="50" t="str">
        <f>IFERROR(VLOOKUP(Janvier!$A201,Reporting!$A$2:$L$998,9,0),"")</f>
        <v/>
      </c>
      <c r="J201" s="51" t="str">
        <f>IFERROR(VLOOKUP(Janvier!$A201,Reporting!$A$2:$L$998,10,0),"")</f>
        <v/>
      </c>
      <c r="K201" s="52" t="str">
        <f>IFERROR(VLOOKUP(Janvier!$A201,Reporting!$A$2:$L$998,11,0),"")</f>
        <v/>
      </c>
      <c r="L201" s="16" t="str">
        <f>IFERROR(VLOOKUP(Janvier!$A201,Reporting!$A$2:$L$998,12,0),"")</f>
        <v/>
      </c>
    </row>
    <row r="202" spans="1:12" x14ac:dyDescent="0.25">
      <c r="A202" s="29" t="str">
        <f>IF(Reporting!A202&gt;=DATE(2019,1,1),IF(Reporting!A202&lt;=DATE(2019,1,31),Reporting!A202,""),"")</f>
        <v/>
      </c>
      <c r="B202" s="71" t="str">
        <f>IFERROR(VLOOKUP(Janvier!$A202,Reporting!$A$2:$L$998,2,0),"")</f>
        <v/>
      </c>
      <c r="C202" s="67" t="str">
        <f>IFERROR(VLOOKUP(Janvier!$A202,Reporting!$A$2:$L$998,3,0),"")</f>
        <v/>
      </c>
      <c r="D202" s="39" t="str">
        <f>IFERROR(VLOOKUP(Janvier!$A202,Reporting!$A$2:$L$998,4,0),"")</f>
        <v/>
      </c>
      <c r="E202" s="40" t="str">
        <f>IFERROR(VLOOKUP(Janvier!$A202,Reporting!$A$2:$L$998,5,0),"")</f>
        <v/>
      </c>
      <c r="F202" s="41" t="str">
        <f>IFERROR(VLOOKUP(Janvier!$A202,Reporting!$A$2:$L$998,6,0),"")</f>
        <v/>
      </c>
      <c r="G202" s="43" t="str">
        <f>IFERROR(VLOOKUP(Janvier!$A202,Reporting!$A$2:$L$998,7,0),"")</f>
        <v/>
      </c>
      <c r="H202" s="10" t="str">
        <f>IFERROR(VLOOKUP(Janvier!$A202,Reporting!$A$2:$L$998,8,0),"")</f>
        <v/>
      </c>
      <c r="I202" s="43" t="str">
        <f>IFERROR(VLOOKUP(Janvier!$A202,Reporting!$A$2:$L$998,9,0),"")</f>
        <v/>
      </c>
      <c r="J202" s="44" t="str">
        <f>IFERROR(VLOOKUP(Janvier!$A202,Reporting!$A$2:$L$998,10,0),"")</f>
        <v/>
      </c>
      <c r="K202" s="53" t="str">
        <f>IFERROR(VLOOKUP(Janvier!$A202,Reporting!$A$2:$L$998,11,0),"")</f>
        <v/>
      </c>
      <c r="L202" s="15" t="str">
        <f>IFERROR(VLOOKUP(Janvier!$A202,Reporting!$A$2:$L$998,12,0),"")</f>
        <v/>
      </c>
    </row>
    <row r="203" spans="1:12" x14ac:dyDescent="0.25">
      <c r="A203" s="29" t="str">
        <f>IF(Reporting!A203&gt;=DATE(2019,1,1),IF(Reporting!A203&lt;=DATE(2019,1,31),Reporting!A203,""),"")</f>
        <v/>
      </c>
      <c r="B203" s="72" t="str">
        <f>IFERROR(VLOOKUP(Janvier!$A203,Reporting!$A$2:$L$998,2,0),"")</f>
        <v/>
      </c>
      <c r="C203" s="68" t="str">
        <f>IFERROR(VLOOKUP(Janvier!$A203,Reporting!$A$2:$L$998,3,0),"")</f>
        <v/>
      </c>
      <c r="D203" s="47" t="str">
        <f>IFERROR(VLOOKUP(Janvier!$A203,Reporting!$A$2:$L$998,4,0),"")</f>
        <v/>
      </c>
      <c r="E203" s="47" t="str">
        <f>IFERROR(VLOOKUP(Janvier!$A203,Reporting!$A$2:$L$998,5,0),"")</f>
        <v/>
      </c>
      <c r="F203" s="48" t="str">
        <f>IFERROR(VLOOKUP(Janvier!$A203,Reporting!$A$2:$L$998,6,0),"")</f>
        <v/>
      </c>
      <c r="G203" s="50" t="str">
        <f>IFERROR(VLOOKUP(Janvier!$A203,Reporting!$A$2:$L$998,7,0),"")</f>
        <v/>
      </c>
      <c r="H203" s="9" t="str">
        <f>IFERROR(VLOOKUP(Janvier!$A203,Reporting!$A$2:$L$998,8,0),"")</f>
        <v/>
      </c>
      <c r="I203" s="50" t="str">
        <f>IFERROR(VLOOKUP(Janvier!$A203,Reporting!$A$2:$L$998,9,0),"")</f>
        <v/>
      </c>
      <c r="J203" s="51" t="str">
        <f>IFERROR(VLOOKUP(Janvier!$A203,Reporting!$A$2:$L$998,10,0),"")</f>
        <v/>
      </c>
      <c r="K203" s="52" t="str">
        <f>IFERROR(VLOOKUP(Janvier!$A203,Reporting!$A$2:$L$998,11,0),"")</f>
        <v/>
      </c>
      <c r="L203" s="16" t="str">
        <f>IFERROR(VLOOKUP(Janvier!$A203,Reporting!$A$2:$L$998,12,0),"")</f>
        <v/>
      </c>
    </row>
    <row r="204" spans="1:12" x14ac:dyDescent="0.25">
      <c r="A204" s="29" t="str">
        <f>IF(Reporting!A204&gt;=DATE(2019,1,1),IF(Reporting!A204&lt;=DATE(2019,1,31),Reporting!A204,""),"")</f>
        <v/>
      </c>
      <c r="B204" s="71" t="str">
        <f>IFERROR(VLOOKUP(Janvier!$A204,Reporting!$A$2:$L$998,2,0),"")</f>
        <v/>
      </c>
      <c r="C204" s="67" t="str">
        <f>IFERROR(VLOOKUP(Janvier!$A204,Reporting!$A$2:$L$998,3,0),"")</f>
        <v/>
      </c>
      <c r="D204" s="39" t="str">
        <f>IFERROR(VLOOKUP(Janvier!$A204,Reporting!$A$2:$L$998,4,0),"")</f>
        <v/>
      </c>
      <c r="E204" s="40" t="str">
        <f>IFERROR(VLOOKUP(Janvier!$A204,Reporting!$A$2:$L$998,5,0),"")</f>
        <v/>
      </c>
      <c r="F204" s="41" t="str">
        <f>IFERROR(VLOOKUP(Janvier!$A204,Reporting!$A$2:$L$998,6,0),"")</f>
        <v/>
      </c>
      <c r="G204" s="43" t="str">
        <f>IFERROR(VLOOKUP(Janvier!$A204,Reporting!$A$2:$L$998,7,0),"")</f>
        <v/>
      </c>
      <c r="H204" s="10" t="str">
        <f>IFERROR(VLOOKUP(Janvier!$A204,Reporting!$A$2:$L$998,8,0),"")</f>
        <v/>
      </c>
      <c r="I204" s="43" t="str">
        <f>IFERROR(VLOOKUP(Janvier!$A204,Reporting!$A$2:$L$998,9,0),"")</f>
        <v/>
      </c>
      <c r="J204" s="44" t="str">
        <f>IFERROR(VLOOKUP(Janvier!$A204,Reporting!$A$2:$L$998,10,0),"")</f>
        <v/>
      </c>
      <c r="K204" s="53" t="str">
        <f>IFERROR(VLOOKUP(Janvier!$A204,Reporting!$A$2:$L$998,11,0),"")</f>
        <v/>
      </c>
      <c r="L204" s="15" t="str">
        <f>IFERROR(VLOOKUP(Janvier!$A204,Reporting!$A$2:$L$998,12,0),"")</f>
        <v/>
      </c>
    </row>
    <row r="205" spans="1:12" x14ac:dyDescent="0.25">
      <c r="A205" s="29" t="str">
        <f>IF(Reporting!A205&gt;=DATE(2019,1,1),IF(Reporting!A205&lt;=DATE(2019,1,31),Reporting!A205,""),"")</f>
        <v/>
      </c>
      <c r="B205" s="72" t="str">
        <f>IFERROR(VLOOKUP(Janvier!$A205,Reporting!$A$2:$L$998,2,0),"")</f>
        <v/>
      </c>
      <c r="C205" s="68" t="str">
        <f>IFERROR(VLOOKUP(Janvier!$A205,Reporting!$A$2:$L$998,3,0),"")</f>
        <v/>
      </c>
      <c r="D205" s="47" t="str">
        <f>IFERROR(VLOOKUP(Janvier!$A205,Reporting!$A$2:$L$998,4,0),"")</f>
        <v/>
      </c>
      <c r="E205" s="47" t="str">
        <f>IFERROR(VLOOKUP(Janvier!$A205,Reporting!$A$2:$L$998,5,0),"")</f>
        <v/>
      </c>
      <c r="F205" s="48" t="str">
        <f>IFERROR(VLOOKUP(Janvier!$A205,Reporting!$A$2:$L$998,6,0),"")</f>
        <v/>
      </c>
      <c r="G205" s="50" t="str">
        <f>IFERROR(VLOOKUP(Janvier!$A205,Reporting!$A$2:$L$998,7,0),"")</f>
        <v/>
      </c>
      <c r="H205" s="9" t="str">
        <f>IFERROR(VLOOKUP(Janvier!$A205,Reporting!$A$2:$L$998,8,0),"")</f>
        <v/>
      </c>
      <c r="I205" s="50" t="str">
        <f>IFERROR(VLOOKUP(Janvier!$A205,Reporting!$A$2:$L$998,9,0),"")</f>
        <v/>
      </c>
      <c r="J205" s="51" t="str">
        <f>IFERROR(VLOOKUP(Janvier!$A205,Reporting!$A$2:$L$998,10,0),"")</f>
        <v/>
      </c>
      <c r="K205" s="52" t="str">
        <f>IFERROR(VLOOKUP(Janvier!$A205,Reporting!$A$2:$L$998,11,0),"")</f>
        <v/>
      </c>
      <c r="L205" s="16" t="str">
        <f>IFERROR(VLOOKUP(Janvier!$A205,Reporting!$A$2:$L$998,12,0),"")</f>
        <v/>
      </c>
    </row>
    <row r="206" spans="1:12" x14ac:dyDescent="0.25">
      <c r="A206" s="29" t="str">
        <f>IF(Reporting!A206&gt;=DATE(2019,1,1),IF(Reporting!A206&lt;=DATE(2019,1,31),Reporting!A206,""),"")</f>
        <v/>
      </c>
      <c r="B206" s="71" t="str">
        <f>IFERROR(VLOOKUP(Janvier!$A206,Reporting!$A$2:$L$998,2,0),"")</f>
        <v/>
      </c>
      <c r="C206" s="67" t="str">
        <f>IFERROR(VLOOKUP(Janvier!$A206,Reporting!$A$2:$L$998,3,0),"")</f>
        <v/>
      </c>
      <c r="D206" s="39" t="str">
        <f>IFERROR(VLOOKUP(Janvier!$A206,Reporting!$A$2:$L$998,4,0),"")</f>
        <v/>
      </c>
      <c r="E206" s="40" t="str">
        <f>IFERROR(VLOOKUP(Janvier!$A206,Reporting!$A$2:$L$998,5,0),"")</f>
        <v/>
      </c>
      <c r="F206" s="41" t="str">
        <f>IFERROR(VLOOKUP(Janvier!$A206,Reporting!$A$2:$L$998,6,0),"")</f>
        <v/>
      </c>
      <c r="G206" s="43" t="str">
        <f>IFERROR(VLOOKUP(Janvier!$A206,Reporting!$A$2:$L$998,7,0),"")</f>
        <v/>
      </c>
      <c r="H206" s="10" t="str">
        <f>IFERROR(VLOOKUP(Janvier!$A206,Reporting!$A$2:$L$998,8,0),"")</f>
        <v/>
      </c>
      <c r="I206" s="43" t="str">
        <f>IFERROR(VLOOKUP(Janvier!$A206,Reporting!$A$2:$L$998,9,0),"")</f>
        <v/>
      </c>
      <c r="J206" s="44" t="str">
        <f>IFERROR(VLOOKUP(Janvier!$A206,Reporting!$A$2:$L$998,10,0),"")</f>
        <v/>
      </c>
      <c r="K206" s="53" t="str">
        <f>IFERROR(VLOOKUP(Janvier!$A206,Reporting!$A$2:$L$998,11,0),"")</f>
        <v/>
      </c>
      <c r="L206" s="15" t="str">
        <f>IFERROR(VLOOKUP(Janvier!$A206,Reporting!$A$2:$L$998,12,0),"")</f>
        <v/>
      </c>
    </row>
    <row r="207" spans="1:12" x14ac:dyDescent="0.25">
      <c r="A207" s="29" t="str">
        <f>IF(Reporting!A207&gt;=DATE(2019,1,1),IF(Reporting!A207&lt;=DATE(2019,1,31),Reporting!A207,""),"")</f>
        <v/>
      </c>
      <c r="B207" s="72" t="str">
        <f>IFERROR(VLOOKUP(Janvier!$A207,Reporting!$A$2:$L$998,2,0),"")</f>
        <v/>
      </c>
      <c r="C207" s="68" t="str">
        <f>IFERROR(VLOOKUP(Janvier!$A207,Reporting!$A$2:$L$998,3,0),"")</f>
        <v/>
      </c>
      <c r="D207" s="47" t="str">
        <f>IFERROR(VLOOKUP(Janvier!$A207,Reporting!$A$2:$L$998,4,0),"")</f>
        <v/>
      </c>
      <c r="E207" s="47" t="str">
        <f>IFERROR(VLOOKUP(Janvier!$A207,Reporting!$A$2:$L$998,5,0),"")</f>
        <v/>
      </c>
      <c r="F207" s="48" t="str">
        <f>IFERROR(VLOOKUP(Janvier!$A207,Reporting!$A$2:$L$998,6,0),"")</f>
        <v/>
      </c>
      <c r="G207" s="50" t="str">
        <f>IFERROR(VLOOKUP(Janvier!$A207,Reporting!$A$2:$L$998,7,0),"")</f>
        <v/>
      </c>
      <c r="H207" s="9" t="str">
        <f>IFERROR(VLOOKUP(Janvier!$A207,Reporting!$A$2:$L$998,8,0),"")</f>
        <v/>
      </c>
      <c r="I207" s="50" t="str">
        <f>IFERROR(VLOOKUP(Janvier!$A207,Reporting!$A$2:$L$998,9,0),"")</f>
        <v/>
      </c>
      <c r="J207" s="51" t="str">
        <f>IFERROR(VLOOKUP(Janvier!$A207,Reporting!$A$2:$L$998,10,0),"")</f>
        <v/>
      </c>
      <c r="K207" s="52" t="str">
        <f>IFERROR(VLOOKUP(Janvier!$A207,Reporting!$A$2:$L$998,11,0),"")</f>
        <v/>
      </c>
      <c r="L207" s="16" t="str">
        <f>IFERROR(VLOOKUP(Janvier!$A207,Reporting!$A$2:$L$998,12,0),"")</f>
        <v/>
      </c>
    </row>
    <row r="208" spans="1:12" x14ac:dyDescent="0.25">
      <c r="A208" s="29" t="str">
        <f>IF(Reporting!A208&gt;=DATE(2019,1,1),IF(Reporting!A208&lt;=DATE(2019,1,31),Reporting!A208,""),"")</f>
        <v/>
      </c>
      <c r="B208" s="71" t="str">
        <f>IFERROR(VLOOKUP(Janvier!$A208,Reporting!$A$2:$L$998,2,0),"")</f>
        <v/>
      </c>
      <c r="C208" s="67" t="str">
        <f>IFERROR(VLOOKUP(Janvier!$A208,Reporting!$A$2:$L$998,3,0),"")</f>
        <v/>
      </c>
      <c r="D208" s="39" t="str">
        <f>IFERROR(VLOOKUP(Janvier!$A208,Reporting!$A$2:$L$998,4,0),"")</f>
        <v/>
      </c>
      <c r="E208" s="40" t="str">
        <f>IFERROR(VLOOKUP(Janvier!$A208,Reporting!$A$2:$L$998,5,0),"")</f>
        <v/>
      </c>
      <c r="F208" s="41" t="str">
        <f>IFERROR(VLOOKUP(Janvier!$A208,Reporting!$A$2:$L$998,6,0),"")</f>
        <v/>
      </c>
      <c r="G208" s="43" t="str">
        <f>IFERROR(VLOOKUP(Janvier!$A208,Reporting!$A$2:$L$998,7,0),"")</f>
        <v/>
      </c>
      <c r="H208" s="10" t="str">
        <f>IFERROR(VLOOKUP(Janvier!$A208,Reporting!$A$2:$L$998,8,0),"")</f>
        <v/>
      </c>
      <c r="I208" s="43" t="str">
        <f>IFERROR(VLOOKUP(Janvier!$A208,Reporting!$A$2:$L$998,9,0),"")</f>
        <v/>
      </c>
      <c r="J208" s="44" t="str">
        <f>IFERROR(VLOOKUP(Janvier!$A208,Reporting!$A$2:$L$998,10,0),"")</f>
        <v/>
      </c>
      <c r="K208" s="53" t="str">
        <f>IFERROR(VLOOKUP(Janvier!$A208,Reporting!$A$2:$L$998,11,0),"")</f>
        <v/>
      </c>
      <c r="L208" s="15" t="str">
        <f>IFERROR(VLOOKUP(Janvier!$A208,Reporting!$A$2:$L$998,12,0),"")</f>
        <v/>
      </c>
    </row>
    <row r="209" spans="1:12" x14ac:dyDescent="0.25">
      <c r="A209" s="29" t="str">
        <f>IF(Reporting!A209&gt;=DATE(2019,1,1),IF(Reporting!A209&lt;=DATE(2019,1,31),Reporting!A209,""),"")</f>
        <v/>
      </c>
      <c r="B209" s="72" t="str">
        <f>IFERROR(VLOOKUP(Janvier!$A209,Reporting!$A$2:$L$998,2,0),"")</f>
        <v/>
      </c>
      <c r="C209" s="68" t="str">
        <f>IFERROR(VLOOKUP(Janvier!$A209,Reporting!$A$2:$L$998,3,0),"")</f>
        <v/>
      </c>
      <c r="D209" s="47" t="str">
        <f>IFERROR(VLOOKUP(Janvier!$A209,Reporting!$A$2:$L$998,4,0),"")</f>
        <v/>
      </c>
      <c r="E209" s="47" t="str">
        <f>IFERROR(VLOOKUP(Janvier!$A209,Reporting!$A$2:$L$998,5,0),"")</f>
        <v/>
      </c>
      <c r="F209" s="48" t="str">
        <f>IFERROR(VLOOKUP(Janvier!$A209,Reporting!$A$2:$L$998,6,0),"")</f>
        <v/>
      </c>
      <c r="G209" s="50" t="str">
        <f>IFERROR(VLOOKUP(Janvier!$A209,Reporting!$A$2:$L$998,7,0),"")</f>
        <v/>
      </c>
      <c r="H209" s="9" t="str">
        <f>IFERROR(VLOOKUP(Janvier!$A209,Reporting!$A$2:$L$998,8,0),"")</f>
        <v/>
      </c>
      <c r="I209" s="50" t="str">
        <f>IFERROR(VLOOKUP(Janvier!$A209,Reporting!$A$2:$L$998,9,0),"")</f>
        <v/>
      </c>
      <c r="J209" s="51" t="str">
        <f>IFERROR(VLOOKUP(Janvier!$A209,Reporting!$A$2:$L$998,10,0),"")</f>
        <v/>
      </c>
      <c r="K209" s="52" t="str">
        <f>IFERROR(VLOOKUP(Janvier!$A209,Reporting!$A$2:$L$998,11,0),"")</f>
        <v/>
      </c>
      <c r="L209" s="16" t="str">
        <f>IFERROR(VLOOKUP(Janvier!$A209,Reporting!$A$2:$L$998,12,0),"")</f>
        <v/>
      </c>
    </row>
    <row r="210" spans="1:12" x14ac:dyDescent="0.25">
      <c r="A210" s="29" t="str">
        <f>IF(Reporting!A210&gt;=DATE(2019,1,1),IF(Reporting!A210&lt;=DATE(2019,1,31),Reporting!A210,""),"")</f>
        <v/>
      </c>
      <c r="B210" s="71" t="str">
        <f>IFERROR(VLOOKUP(Janvier!$A210,Reporting!$A$2:$L$998,2,0),"")</f>
        <v/>
      </c>
      <c r="C210" s="67" t="str">
        <f>IFERROR(VLOOKUP(Janvier!$A210,Reporting!$A$2:$L$998,3,0),"")</f>
        <v/>
      </c>
      <c r="D210" s="39" t="str">
        <f>IFERROR(VLOOKUP(Janvier!$A210,Reporting!$A$2:$L$998,4,0),"")</f>
        <v/>
      </c>
      <c r="E210" s="40" t="str">
        <f>IFERROR(VLOOKUP(Janvier!$A210,Reporting!$A$2:$L$998,5,0),"")</f>
        <v/>
      </c>
      <c r="F210" s="41" t="str">
        <f>IFERROR(VLOOKUP(Janvier!$A210,Reporting!$A$2:$L$998,6,0),"")</f>
        <v/>
      </c>
      <c r="G210" s="43" t="str">
        <f>IFERROR(VLOOKUP(Janvier!$A210,Reporting!$A$2:$L$998,7,0),"")</f>
        <v/>
      </c>
      <c r="H210" s="10" t="str">
        <f>IFERROR(VLOOKUP(Janvier!$A210,Reporting!$A$2:$L$998,8,0),"")</f>
        <v/>
      </c>
      <c r="I210" s="43" t="str">
        <f>IFERROR(VLOOKUP(Janvier!$A210,Reporting!$A$2:$L$998,9,0),"")</f>
        <v/>
      </c>
      <c r="J210" s="44" t="str">
        <f>IFERROR(VLOOKUP(Janvier!$A210,Reporting!$A$2:$L$998,10,0),"")</f>
        <v/>
      </c>
      <c r="K210" s="53" t="str">
        <f>IFERROR(VLOOKUP(Janvier!$A210,Reporting!$A$2:$L$998,11,0),"")</f>
        <v/>
      </c>
      <c r="L210" s="15" t="str">
        <f>IFERROR(VLOOKUP(Janvier!$A210,Reporting!$A$2:$L$998,12,0),"")</f>
        <v/>
      </c>
    </row>
    <row r="211" spans="1:12" x14ac:dyDescent="0.25">
      <c r="A211" s="29" t="str">
        <f>IF(Reporting!A211&gt;=DATE(2019,1,1),IF(Reporting!A211&lt;=DATE(2019,1,31),Reporting!A211,""),"")</f>
        <v/>
      </c>
      <c r="B211" s="72" t="str">
        <f>IFERROR(VLOOKUP(Janvier!$A211,Reporting!$A$2:$L$998,2,0),"")</f>
        <v/>
      </c>
      <c r="C211" s="68" t="str">
        <f>IFERROR(VLOOKUP(Janvier!$A211,Reporting!$A$2:$L$998,3,0),"")</f>
        <v/>
      </c>
      <c r="D211" s="47" t="str">
        <f>IFERROR(VLOOKUP(Janvier!$A211,Reporting!$A$2:$L$998,4,0),"")</f>
        <v/>
      </c>
      <c r="E211" s="47" t="str">
        <f>IFERROR(VLOOKUP(Janvier!$A211,Reporting!$A$2:$L$998,5,0),"")</f>
        <v/>
      </c>
      <c r="F211" s="48" t="str">
        <f>IFERROR(VLOOKUP(Janvier!$A211,Reporting!$A$2:$L$998,6,0),"")</f>
        <v/>
      </c>
      <c r="G211" s="50" t="str">
        <f>IFERROR(VLOOKUP(Janvier!$A211,Reporting!$A$2:$L$998,7,0),"")</f>
        <v/>
      </c>
      <c r="H211" s="9" t="str">
        <f>IFERROR(VLOOKUP(Janvier!$A211,Reporting!$A$2:$L$998,8,0),"")</f>
        <v/>
      </c>
      <c r="I211" s="50" t="str">
        <f>IFERROR(VLOOKUP(Janvier!$A211,Reporting!$A$2:$L$998,9,0),"")</f>
        <v/>
      </c>
      <c r="J211" s="51" t="str">
        <f>IFERROR(VLOOKUP(Janvier!$A211,Reporting!$A$2:$L$998,10,0),"")</f>
        <v/>
      </c>
      <c r="K211" s="52" t="str">
        <f>IFERROR(VLOOKUP(Janvier!$A211,Reporting!$A$2:$L$998,11,0),"")</f>
        <v/>
      </c>
      <c r="L211" s="16" t="str">
        <f>IFERROR(VLOOKUP(Janvier!$A211,Reporting!$A$2:$L$998,12,0),"")</f>
        <v/>
      </c>
    </row>
    <row r="212" spans="1:12" x14ac:dyDescent="0.25">
      <c r="A212" s="29" t="str">
        <f>IF(Reporting!A212&gt;=DATE(2019,1,1),IF(Reporting!A212&lt;=DATE(2019,1,31),Reporting!A212,""),"")</f>
        <v/>
      </c>
      <c r="B212" s="71" t="str">
        <f>IFERROR(VLOOKUP(Janvier!$A212,Reporting!$A$2:$L$998,2,0),"")</f>
        <v/>
      </c>
      <c r="C212" s="67" t="str">
        <f>IFERROR(VLOOKUP(Janvier!$A212,Reporting!$A$2:$L$998,3,0),"")</f>
        <v/>
      </c>
      <c r="D212" s="39" t="str">
        <f>IFERROR(VLOOKUP(Janvier!$A212,Reporting!$A$2:$L$998,4,0),"")</f>
        <v/>
      </c>
      <c r="E212" s="40" t="str">
        <f>IFERROR(VLOOKUP(Janvier!$A212,Reporting!$A$2:$L$998,5,0),"")</f>
        <v/>
      </c>
      <c r="F212" s="41" t="str">
        <f>IFERROR(VLOOKUP(Janvier!$A212,Reporting!$A$2:$L$998,6,0),"")</f>
        <v/>
      </c>
      <c r="G212" s="43" t="str">
        <f>IFERROR(VLOOKUP(Janvier!$A212,Reporting!$A$2:$L$998,7,0),"")</f>
        <v/>
      </c>
      <c r="H212" s="10" t="str">
        <f>IFERROR(VLOOKUP(Janvier!$A212,Reporting!$A$2:$L$998,8,0),"")</f>
        <v/>
      </c>
      <c r="I212" s="43" t="str">
        <f>IFERROR(VLOOKUP(Janvier!$A212,Reporting!$A$2:$L$998,9,0),"")</f>
        <v/>
      </c>
      <c r="J212" s="44" t="str">
        <f>IFERROR(VLOOKUP(Janvier!$A212,Reporting!$A$2:$L$998,10,0),"")</f>
        <v/>
      </c>
      <c r="K212" s="53" t="str">
        <f>IFERROR(VLOOKUP(Janvier!$A212,Reporting!$A$2:$L$998,11,0),"")</f>
        <v/>
      </c>
      <c r="L212" s="15" t="str">
        <f>IFERROR(VLOOKUP(Janvier!$A212,Reporting!$A$2:$L$998,12,0),"")</f>
        <v/>
      </c>
    </row>
    <row r="213" spans="1:12" x14ac:dyDescent="0.25">
      <c r="A213" s="29" t="str">
        <f>IF(Reporting!A213&gt;=DATE(2019,1,1),IF(Reporting!A213&lt;=DATE(2019,1,31),Reporting!A213,""),"")</f>
        <v/>
      </c>
      <c r="B213" s="72" t="str">
        <f>IFERROR(VLOOKUP(Janvier!$A213,Reporting!$A$2:$L$998,2,0),"")</f>
        <v/>
      </c>
      <c r="C213" s="68" t="str">
        <f>IFERROR(VLOOKUP(Janvier!$A213,Reporting!$A$2:$L$998,3,0),"")</f>
        <v/>
      </c>
      <c r="D213" s="47" t="str">
        <f>IFERROR(VLOOKUP(Janvier!$A213,Reporting!$A$2:$L$998,4,0),"")</f>
        <v/>
      </c>
      <c r="E213" s="47" t="str">
        <f>IFERROR(VLOOKUP(Janvier!$A213,Reporting!$A$2:$L$998,5,0),"")</f>
        <v/>
      </c>
      <c r="F213" s="48" t="str">
        <f>IFERROR(VLOOKUP(Janvier!$A213,Reporting!$A$2:$L$998,6,0),"")</f>
        <v/>
      </c>
      <c r="G213" s="50" t="str">
        <f>IFERROR(VLOOKUP(Janvier!$A213,Reporting!$A$2:$L$998,7,0),"")</f>
        <v/>
      </c>
      <c r="H213" s="9" t="str">
        <f>IFERROR(VLOOKUP(Janvier!$A213,Reporting!$A$2:$L$998,8,0),"")</f>
        <v/>
      </c>
      <c r="I213" s="50" t="str">
        <f>IFERROR(VLOOKUP(Janvier!$A213,Reporting!$A$2:$L$998,9,0),"")</f>
        <v/>
      </c>
      <c r="J213" s="51" t="str">
        <f>IFERROR(VLOOKUP(Janvier!$A213,Reporting!$A$2:$L$998,10,0),"")</f>
        <v/>
      </c>
      <c r="K213" s="52" t="str">
        <f>IFERROR(VLOOKUP(Janvier!$A213,Reporting!$A$2:$L$998,11,0),"")</f>
        <v/>
      </c>
      <c r="L213" s="16" t="str">
        <f>IFERROR(VLOOKUP(Janvier!$A213,Reporting!$A$2:$L$998,12,0),"")</f>
        <v/>
      </c>
    </row>
    <row r="214" spans="1:12" x14ac:dyDescent="0.25">
      <c r="A214" s="29" t="str">
        <f>IF(Reporting!A214&gt;=DATE(2019,1,1),IF(Reporting!A214&lt;=DATE(2019,1,31),Reporting!A214,""),"")</f>
        <v/>
      </c>
      <c r="B214" s="71" t="str">
        <f>IFERROR(VLOOKUP(Janvier!$A214,Reporting!$A$2:$L$998,2,0),"")</f>
        <v/>
      </c>
      <c r="C214" s="67" t="str">
        <f>IFERROR(VLOOKUP(Janvier!$A214,Reporting!$A$2:$L$998,3,0),"")</f>
        <v/>
      </c>
      <c r="D214" s="39" t="str">
        <f>IFERROR(VLOOKUP(Janvier!$A214,Reporting!$A$2:$L$998,4,0),"")</f>
        <v/>
      </c>
      <c r="E214" s="40" t="str">
        <f>IFERROR(VLOOKUP(Janvier!$A214,Reporting!$A$2:$L$998,5,0),"")</f>
        <v/>
      </c>
      <c r="F214" s="41" t="str">
        <f>IFERROR(VLOOKUP(Janvier!$A214,Reporting!$A$2:$L$998,6,0),"")</f>
        <v/>
      </c>
      <c r="G214" s="43" t="str">
        <f>IFERROR(VLOOKUP(Janvier!$A214,Reporting!$A$2:$L$998,7,0),"")</f>
        <v/>
      </c>
      <c r="H214" s="10" t="str">
        <f>IFERROR(VLOOKUP(Janvier!$A214,Reporting!$A$2:$L$998,8,0),"")</f>
        <v/>
      </c>
      <c r="I214" s="43" t="str">
        <f>IFERROR(VLOOKUP(Janvier!$A214,Reporting!$A$2:$L$998,9,0),"")</f>
        <v/>
      </c>
      <c r="J214" s="44" t="str">
        <f>IFERROR(VLOOKUP(Janvier!$A214,Reporting!$A$2:$L$998,10,0),"")</f>
        <v/>
      </c>
      <c r="K214" s="53" t="str">
        <f>IFERROR(VLOOKUP(Janvier!$A214,Reporting!$A$2:$L$998,11,0),"")</f>
        <v/>
      </c>
      <c r="L214" s="15" t="str">
        <f>IFERROR(VLOOKUP(Janvier!$A214,Reporting!$A$2:$L$998,12,0),"")</f>
        <v/>
      </c>
    </row>
    <row r="215" spans="1:12" x14ac:dyDescent="0.25">
      <c r="A215" s="29" t="str">
        <f>IF(Reporting!A215&gt;=DATE(2019,1,1),IF(Reporting!A215&lt;=DATE(2019,1,31),Reporting!A215,""),"")</f>
        <v/>
      </c>
      <c r="B215" s="72" t="str">
        <f>IFERROR(VLOOKUP(Janvier!$A215,Reporting!$A$2:$L$998,2,0),"")</f>
        <v/>
      </c>
      <c r="C215" s="68" t="str">
        <f>IFERROR(VLOOKUP(Janvier!$A215,Reporting!$A$2:$L$998,3,0),"")</f>
        <v/>
      </c>
      <c r="D215" s="47" t="str">
        <f>IFERROR(VLOOKUP(Janvier!$A215,Reporting!$A$2:$L$998,4,0),"")</f>
        <v/>
      </c>
      <c r="E215" s="47" t="str">
        <f>IFERROR(VLOOKUP(Janvier!$A215,Reporting!$A$2:$L$998,5,0),"")</f>
        <v/>
      </c>
      <c r="F215" s="48" t="str">
        <f>IFERROR(VLOOKUP(Janvier!$A215,Reporting!$A$2:$L$998,6,0),"")</f>
        <v/>
      </c>
      <c r="G215" s="50" t="str">
        <f>IFERROR(VLOOKUP(Janvier!$A215,Reporting!$A$2:$L$998,7,0),"")</f>
        <v/>
      </c>
      <c r="H215" s="9" t="str">
        <f>IFERROR(VLOOKUP(Janvier!$A215,Reporting!$A$2:$L$998,8,0),"")</f>
        <v/>
      </c>
      <c r="I215" s="50" t="str">
        <f>IFERROR(VLOOKUP(Janvier!$A215,Reporting!$A$2:$L$998,9,0),"")</f>
        <v/>
      </c>
      <c r="J215" s="51" t="str">
        <f>IFERROR(VLOOKUP(Janvier!$A215,Reporting!$A$2:$L$998,10,0),"")</f>
        <v/>
      </c>
      <c r="K215" s="52" t="str">
        <f>IFERROR(VLOOKUP(Janvier!$A215,Reporting!$A$2:$L$998,11,0),"")</f>
        <v/>
      </c>
      <c r="L215" s="16" t="str">
        <f>IFERROR(VLOOKUP(Janvier!$A215,Reporting!$A$2:$L$998,12,0),"")</f>
        <v/>
      </c>
    </row>
    <row r="216" spans="1:12" x14ac:dyDescent="0.25">
      <c r="A216" s="29" t="str">
        <f>IF(Reporting!A216&gt;=DATE(2019,1,1),IF(Reporting!A216&lt;=DATE(2019,1,31),Reporting!A216,""),"")</f>
        <v/>
      </c>
      <c r="B216" s="71" t="str">
        <f>IFERROR(VLOOKUP(Janvier!$A216,Reporting!$A$2:$L$998,2,0),"")</f>
        <v/>
      </c>
      <c r="C216" s="67" t="str">
        <f>IFERROR(VLOOKUP(Janvier!$A216,Reporting!$A$2:$L$998,3,0),"")</f>
        <v/>
      </c>
      <c r="D216" s="39" t="str">
        <f>IFERROR(VLOOKUP(Janvier!$A216,Reporting!$A$2:$L$998,4,0),"")</f>
        <v/>
      </c>
      <c r="E216" s="40" t="str">
        <f>IFERROR(VLOOKUP(Janvier!$A216,Reporting!$A$2:$L$998,5,0),"")</f>
        <v/>
      </c>
      <c r="F216" s="41" t="str">
        <f>IFERROR(VLOOKUP(Janvier!$A216,Reporting!$A$2:$L$998,6,0),"")</f>
        <v/>
      </c>
      <c r="G216" s="43" t="str">
        <f>IFERROR(VLOOKUP(Janvier!$A216,Reporting!$A$2:$L$998,7,0),"")</f>
        <v/>
      </c>
      <c r="H216" s="10" t="str">
        <f>IFERROR(VLOOKUP(Janvier!$A216,Reporting!$A$2:$L$998,8,0),"")</f>
        <v/>
      </c>
      <c r="I216" s="43" t="str">
        <f>IFERROR(VLOOKUP(Janvier!$A216,Reporting!$A$2:$L$998,9,0),"")</f>
        <v/>
      </c>
      <c r="J216" s="44" t="str">
        <f>IFERROR(VLOOKUP(Janvier!$A216,Reporting!$A$2:$L$998,10,0),"")</f>
        <v/>
      </c>
      <c r="K216" s="53" t="str">
        <f>IFERROR(VLOOKUP(Janvier!$A216,Reporting!$A$2:$L$998,11,0),"")</f>
        <v/>
      </c>
      <c r="L216" s="15" t="str">
        <f>IFERROR(VLOOKUP(Janvier!$A216,Reporting!$A$2:$L$998,12,0),"")</f>
        <v/>
      </c>
    </row>
    <row r="217" spans="1:12" x14ac:dyDescent="0.25">
      <c r="A217" s="29" t="str">
        <f>IF(Reporting!A217&gt;=DATE(2019,1,1),IF(Reporting!A217&lt;=DATE(2019,1,31),Reporting!A217,""),"")</f>
        <v/>
      </c>
      <c r="B217" s="72" t="str">
        <f>IFERROR(VLOOKUP(Janvier!$A217,Reporting!$A$2:$L$998,2,0),"")</f>
        <v/>
      </c>
      <c r="C217" s="68" t="str">
        <f>IFERROR(VLOOKUP(Janvier!$A217,Reporting!$A$2:$L$998,3,0),"")</f>
        <v/>
      </c>
      <c r="D217" s="47" t="str">
        <f>IFERROR(VLOOKUP(Janvier!$A217,Reporting!$A$2:$L$998,4,0),"")</f>
        <v/>
      </c>
      <c r="E217" s="47" t="str">
        <f>IFERROR(VLOOKUP(Janvier!$A217,Reporting!$A$2:$L$998,5,0),"")</f>
        <v/>
      </c>
      <c r="F217" s="48" t="str">
        <f>IFERROR(VLOOKUP(Janvier!$A217,Reporting!$A$2:$L$998,6,0),"")</f>
        <v/>
      </c>
      <c r="G217" s="50" t="str">
        <f>IFERROR(VLOOKUP(Janvier!$A217,Reporting!$A$2:$L$998,7,0),"")</f>
        <v/>
      </c>
      <c r="H217" s="9" t="str">
        <f>IFERROR(VLOOKUP(Janvier!$A217,Reporting!$A$2:$L$998,8,0),"")</f>
        <v/>
      </c>
      <c r="I217" s="50" t="str">
        <f>IFERROR(VLOOKUP(Janvier!$A217,Reporting!$A$2:$L$998,9,0),"")</f>
        <v/>
      </c>
      <c r="J217" s="51" t="str">
        <f>IFERROR(VLOOKUP(Janvier!$A217,Reporting!$A$2:$L$998,10,0),"")</f>
        <v/>
      </c>
      <c r="K217" s="52" t="str">
        <f>IFERROR(VLOOKUP(Janvier!$A217,Reporting!$A$2:$L$998,11,0),"")</f>
        <v/>
      </c>
      <c r="L217" s="16" t="str">
        <f>IFERROR(VLOOKUP(Janvier!$A217,Reporting!$A$2:$L$998,12,0),"")</f>
        <v/>
      </c>
    </row>
    <row r="218" spans="1:12" x14ac:dyDescent="0.25">
      <c r="A218" s="29" t="str">
        <f>IF(Reporting!A218&gt;=DATE(2019,1,1),IF(Reporting!A218&lt;=DATE(2019,1,31),Reporting!A218,""),"")</f>
        <v/>
      </c>
      <c r="B218" s="71" t="str">
        <f>IFERROR(VLOOKUP(Janvier!$A218,Reporting!$A$2:$L$998,2,0),"")</f>
        <v/>
      </c>
      <c r="C218" s="67" t="str">
        <f>IFERROR(VLOOKUP(Janvier!$A218,Reporting!$A$2:$L$998,3,0),"")</f>
        <v/>
      </c>
      <c r="D218" s="39" t="str">
        <f>IFERROR(VLOOKUP(Janvier!$A218,Reporting!$A$2:$L$998,4,0),"")</f>
        <v/>
      </c>
      <c r="E218" s="40" t="str">
        <f>IFERROR(VLOOKUP(Janvier!$A218,Reporting!$A$2:$L$998,5,0),"")</f>
        <v/>
      </c>
      <c r="F218" s="41" t="str">
        <f>IFERROR(VLOOKUP(Janvier!$A218,Reporting!$A$2:$L$998,6,0),"")</f>
        <v/>
      </c>
      <c r="G218" s="43" t="str">
        <f>IFERROR(VLOOKUP(Janvier!$A218,Reporting!$A$2:$L$998,7,0),"")</f>
        <v/>
      </c>
      <c r="H218" s="10" t="str">
        <f>IFERROR(VLOOKUP(Janvier!$A218,Reporting!$A$2:$L$998,8,0),"")</f>
        <v/>
      </c>
      <c r="I218" s="43" t="str">
        <f>IFERROR(VLOOKUP(Janvier!$A218,Reporting!$A$2:$L$998,9,0),"")</f>
        <v/>
      </c>
      <c r="J218" s="44" t="str">
        <f>IFERROR(VLOOKUP(Janvier!$A218,Reporting!$A$2:$L$998,10,0),"")</f>
        <v/>
      </c>
      <c r="K218" s="53" t="str">
        <f>IFERROR(VLOOKUP(Janvier!$A218,Reporting!$A$2:$L$998,11,0),"")</f>
        <v/>
      </c>
      <c r="L218" s="15" t="str">
        <f>IFERROR(VLOOKUP(Janvier!$A218,Reporting!$A$2:$L$998,12,0),"")</f>
        <v/>
      </c>
    </row>
    <row r="219" spans="1:12" x14ac:dyDescent="0.25">
      <c r="A219" s="29" t="str">
        <f>IF(Reporting!A219&gt;=DATE(2019,1,1),IF(Reporting!A219&lt;=DATE(2019,1,31),Reporting!A219,""),"")</f>
        <v/>
      </c>
      <c r="B219" s="72" t="str">
        <f>IFERROR(VLOOKUP(Janvier!$A219,Reporting!$A$2:$L$998,2,0),"")</f>
        <v/>
      </c>
      <c r="C219" s="68" t="str">
        <f>IFERROR(VLOOKUP(Janvier!$A219,Reporting!$A$2:$L$998,3,0),"")</f>
        <v/>
      </c>
      <c r="D219" s="47" t="str">
        <f>IFERROR(VLOOKUP(Janvier!$A219,Reporting!$A$2:$L$998,4,0),"")</f>
        <v/>
      </c>
      <c r="E219" s="47" t="str">
        <f>IFERROR(VLOOKUP(Janvier!$A219,Reporting!$A$2:$L$998,5,0),"")</f>
        <v/>
      </c>
      <c r="F219" s="48" t="str">
        <f>IFERROR(VLOOKUP(Janvier!$A219,Reporting!$A$2:$L$998,6,0),"")</f>
        <v/>
      </c>
      <c r="G219" s="50" t="str">
        <f>IFERROR(VLOOKUP(Janvier!$A219,Reporting!$A$2:$L$998,7,0),"")</f>
        <v/>
      </c>
      <c r="H219" s="9" t="str">
        <f>IFERROR(VLOOKUP(Janvier!$A219,Reporting!$A$2:$L$998,8,0),"")</f>
        <v/>
      </c>
      <c r="I219" s="50" t="str">
        <f>IFERROR(VLOOKUP(Janvier!$A219,Reporting!$A$2:$L$998,9,0),"")</f>
        <v/>
      </c>
      <c r="J219" s="51" t="str">
        <f>IFERROR(VLOOKUP(Janvier!$A219,Reporting!$A$2:$L$998,10,0),"")</f>
        <v/>
      </c>
      <c r="K219" s="52" t="str">
        <f>IFERROR(VLOOKUP(Janvier!$A219,Reporting!$A$2:$L$998,11,0),"")</f>
        <v/>
      </c>
      <c r="L219" s="16" t="str">
        <f>IFERROR(VLOOKUP(Janvier!$A219,Reporting!$A$2:$L$998,12,0),"")</f>
        <v/>
      </c>
    </row>
    <row r="220" spans="1:12" x14ac:dyDescent="0.25">
      <c r="A220" s="29" t="str">
        <f>IF(Reporting!A220&gt;=DATE(2019,1,1),IF(Reporting!A220&lt;=DATE(2019,1,31),Reporting!A220,""),"")</f>
        <v/>
      </c>
      <c r="B220" s="71" t="str">
        <f>IFERROR(VLOOKUP(Janvier!$A220,Reporting!$A$2:$L$998,2,0),"")</f>
        <v/>
      </c>
      <c r="C220" s="67" t="str">
        <f>IFERROR(VLOOKUP(Janvier!$A220,Reporting!$A$2:$L$998,3,0),"")</f>
        <v/>
      </c>
      <c r="D220" s="39" t="str">
        <f>IFERROR(VLOOKUP(Janvier!$A220,Reporting!$A$2:$L$998,4,0),"")</f>
        <v/>
      </c>
      <c r="E220" s="40" t="str">
        <f>IFERROR(VLOOKUP(Janvier!$A220,Reporting!$A$2:$L$998,5,0),"")</f>
        <v/>
      </c>
      <c r="F220" s="41" t="str">
        <f>IFERROR(VLOOKUP(Janvier!$A220,Reporting!$A$2:$L$998,6,0),"")</f>
        <v/>
      </c>
      <c r="G220" s="43" t="str">
        <f>IFERROR(VLOOKUP(Janvier!$A220,Reporting!$A$2:$L$998,7,0),"")</f>
        <v/>
      </c>
      <c r="H220" s="10" t="str">
        <f>IFERROR(VLOOKUP(Janvier!$A220,Reporting!$A$2:$L$998,8,0),"")</f>
        <v/>
      </c>
      <c r="I220" s="43" t="str">
        <f>IFERROR(VLOOKUP(Janvier!$A220,Reporting!$A$2:$L$998,9,0),"")</f>
        <v/>
      </c>
      <c r="J220" s="44" t="str">
        <f>IFERROR(VLOOKUP(Janvier!$A220,Reporting!$A$2:$L$998,10,0),"")</f>
        <v/>
      </c>
      <c r="K220" s="53" t="str">
        <f>IFERROR(VLOOKUP(Janvier!$A220,Reporting!$A$2:$L$998,11,0),"")</f>
        <v/>
      </c>
      <c r="L220" s="15" t="str">
        <f>IFERROR(VLOOKUP(Janvier!$A220,Reporting!$A$2:$L$998,12,0),"")</f>
        <v/>
      </c>
    </row>
    <row r="221" spans="1:12" x14ac:dyDescent="0.25">
      <c r="A221" s="29" t="str">
        <f>IF(Reporting!A221&gt;=DATE(2019,1,1),IF(Reporting!A221&lt;=DATE(2019,1,31),Reporting!A221,""),"")</f>
        <v/>
      </c>
      <c r="B221" s="72" t="str">
        <f>IFERROR(VLOOKUP(Janvier!$A221,Reporting!$A$2:$L$998,2,0),"")</f>
        <v/>
      </c>
      <c r="C221" s="68" t="str">
        <f>IFERROR(VLOOKUP(Janvier!$A221,Reporting!$A$2:$L$998,3,0),"")</f>
        <v/>
      </c>
      <c r="D221" s="47" t="str">
        <f>IFERROR(VLOOKUP(Janvier!$A221,Reporting!$A$2:$L$998,4,0),"")</f>
        <v/>
      </c>
      <c r="E221" s="47" t="str">
        <f>IFERROR(VLOOKUP(Janvier!$A221,Reporting!$A$2:$L$998,5,0),"")</f>
        <v/>
      </c>
      <c r="F221" s="48" t="str">
        <f>IFERROR(VLOOKUP(Janvier!$A221,Reporting!$A$2:$L$998,6,0),"")</f>
        <v/>
      </c>
      <c r="G221" s="50" t="str">
        <f>IFERROR(VLOOKUP(Janvier!$A221,Reporting!$A$2:$L$998,7,0),"")</f>
        <v/>
      </c>
      <c r="H221" s="9" t="str">
        <f>IFERROR(VLOOKUP(Janvier!$A221,Reporting!$A$2:$L$998,8,0),"")</f>
        <v/>
      </c>
      <c r="I221" s="50" t="str">
        <f>IFERROR(VLOOKUP(Janvier!$A221,Reporting!$A$2:$L$998,9,0),"")</f>
        <v/>
      </c>
      <c r="J221" s="51" t="str">
        <f>IFERROR(VLOOKUP(Janvier!$A221,Reporting!$A$2:$L$998,10,0),"")</f>
        <v/>
      </c>
      <c r="K221" s="52" t="str">
        <f>IFERROR(VLOOKUP(Janvier!$A221,Reporting!$A$2:$L$998,11,0),"")</f>
        <v/>
      </c>
      <c r="L221" s="16" t="str">
        <f>IFERROR(VLOOKUP(Janvier!$A221,Reporting!$A$2:$L$998,12,0),"")</f>
        <v/>
      </c>
    </row>
    <row r="222" spans="1:12" x14ac:dyDescent="0.25">
      <c r="A222" s="29" t="str">
        <f>IF(Reporting!A222&gt;=DATE(2019,1,1),IF(Reporting!A222&lt;=DATE(2019,1,31),Reporting!A222,""),"")</f>
        <v/>
      </c>
      <c r="B222" s="71" t="str">
        <f>IFERROR(VLOOKUP(Janvier!$A222,Reporting!$A$2:$L$998,2,0),"")</f>
        <v/>
      </c>
      <c r="C222" s="67" t="str">
        <f>IFERROR(VLOOKUP(Janvier!$A222,Reporting!$A$2:$L$998,3,0),"")</f>
        <v/>
      </c>
      <c r="D222" s="39" t="str">
        <f>IFERROR(VLOOKUP(Janvier!$A222,Reporting!$A$2:$L$998,4,0),"")</f>
        <v/>
      </c>
      <c r="E222" s="40" t="str">
        <f>IFERROR(VLOOKUP(Janvier!$A222,Reporting!$A$2:$L$998,5,0),"")</f>
        <v/>
      </c>
      <c r="F222" s="41" t="str">
        <f>IFERROR(VLOOKUP(Janvier!$A222,Reporting!$A$2:$L$998,6,0),"")</f>
        <v/>
      </c>
      <c r="G222" s="43" t="str">
        <f>IFERROR(VLOOKUP(Janvier!$A222,Reporting!$A$2:$L$998,7,0),"")</f>
        <v/>
      </c>
      <c r="H222" s="10" t="str">
        <f>IFERROR(VLOOKUP(Janvier!$A222,Reporting!$A$2:$L$998,8,0),"")</f>
        <v/>
      </c>
      <c r="I222" s="43" t="str">
        <f>IFERROR(VLOOKUP(Janvier!$A222,Reporting!$A$2:$L$998,9,0),"")</f>
        <v/>
      </c>
      <c r="J222" s="44" t="str">
        <f>IFERROR(VLOOKUP(Janvier!$A222,Reporting!$A$2:$L$998,10,0),"")</f>
        <v/>
      </c>
      <c r="K222" s="53" t="str">
        <f>IFERROR(VLOOKUP(Janvier!$A222,Reporting!$A$2:$L$998,11,0),"")</f>
        <v/>
      </c>
      <c r="L222" s="15" t="str">
        <f>IFERROR(VLOOKUP(Janvier!$A222,Reporting!$A$2:$L$998,12,0),"")</f>
        <v/>
      </c>
    </row>
    <row r="223" spans="1:12" x14ac:dyDescent="0.25">
      <c r="A223" s="29" t="str">
        <f>IF(Reporting!A223&gt;=DATE(2019,1,1),IF(Reporting!A223&lt;=DATE(2019,1,31),Reporting!A223,""),"")</f>
        <v/>
      </c>
      <c r="B223" s="72" t="str">
        <f>IFERROR(VLOOKUP(Janvier!$A223,Reporting!$A$2:$L$998,2,0),"")</f>
        <v/>
      </c>
      <c r="C223" s="68" t="str">
        <f>IFERROR(VLOOKUP(Janvier!$A223,Reporting!$A$2:$L$998,3,0),"")</f>
        <v/>
      </c>
      <c r="D223" s="47" t="str">
        <f>IFERROR(VLOOKUP(Janvier!$A223,Reporting!$A$2:$L$998,4,0),"")</f>
        <v/>
      </c>
      <c r="E223" s="47" t="str">
        <f>IFERROR(VLOOKUP(Janvier!$A223,Reporting!$A$2:$L$998,5,0),"")</f>
        <v/>
      </c>
      <c r="F223" s="48" t="str">
        <f>IFERROR(VLOOKUP(Janvier!$A223,Reporting!$A$2:$L$998,6,0),"")</f>
        <v/>
      </c>
      <c r="G223" s="50" t="str">
        <f>IFERROR(VLOOKUP(Janvier!$A223,Reporting!$A$2:$L$998,7,0),"")</f>
        <v/>
      </c>
      <c r="H223" s="9" t="str">
        <f>IFERROR(VLOOKUP(Janvier!$A223,Reporting!$A$2:$L$998,8,0),"")</f>
        <v/>
      </c>
      <c r="I223" s="50" t="str">
        <f>IFERROR(VLOOKUP(Janvier!$A223,Reporting!$A$2:$L$998,9,0),"")</f>
        <v/>
      </c>
      <c r="J223" s="51" t="str">
        <f>IFERROR(VLOOKUP(Janvier!$A223,Reporting!$A$2:$L$998,10,0),"")</f>
        <v/>
      </c>
      <c r="K223" s="52" t="str">
        <f>IFERROR(VLOOKUP(Janvier!$A223,Reporting!$A$2:$L$998,11,0),"")</f>
        <v/>
      </c>
      <c r="L223" s="16" t="str">
        <f>IFERROR(VLOOKUP(Janvier!$A223,Reporting!$A$2:$L$998,12,0),"")</f>
        <v/>
      </c>
    </row>
    <row r="224" spans="1:12" x14ac:dyDescent="0.25">
      <c r="A224" s="29" t="str">
        <f>IF(Reporting!A224&gt;=DATE(2019,1,1),IF(Reporting!A224&lt;=DATE(2019,1,31),Reporting!A224,""),"")</f>
        <v/>
      </c>
      <c r="B224" s="71" t="str">
        <f>IFERROR(VLOOKUP(Janvier!$A224,Reporting!$A$2:$L$998,2,0),"")</f>
        <v/>
      </c>
      <c r="C224" s="67" t="str">
        <f>IFERROR(VLOOKUP(Janvier!$A224,Reporting!$A$2:$L$998,3,0),"")</f>
        <v/>
      </c>
      <c r="D224" s="39" t="str">
        <f>IFERROR(VLOOKUP(Janvier!$A224,Reporting!$A$2:$L$998,4,0),"")</f>
        <v/>
      </c>
      <c r="E224" s="40" t="str">
        <f>IFERROR(VLOOKUP(Janvier!$A224,Reporting!$A$2:$L$998,5,0),"")</f>
        <v/>
      </c>
      <c r="F224" s="41" t="str">
        <f>IFERROR(VLOOKUP(Janvier!$A224,Reporting!$A$2:$L$998,6,0),"")</f>
        <v/>
      </c>
      <c r="G224" s="43" t="str">
        <f>IFERROR(VLOOKUP(Janvier!$A224,Reporting!$A$2:$L$998,7,0),"")</f>
        <v/>
      </c>
      <c r="H224" s="10" t="str">
        <f>IFERROR(VLOOKUP(Janvier!$A224,Reporting!$A$2:$L$998,8,0),"")</f>
        <v/>
      </c>
      <c r="I224" s="43" t="str">
        <f>IFERROR(VLOOKUP(Janvier!$A224,Reporting!$A$2:$L$998,9,0),"")</f>
        <v/>
      </c>
      <c r="J224" s="44" t="str">
        <f>IFERROR(VLOOKUP(Janvier!$A224,Reporting!$A$2:$L$998,10,0),"")</f>
        <v/>
      </c>
      <c r="K224" s="53" t="str">
        <f>IFERROR(VLOOKUP(Janvier!$A224,Reporting!$A$2:$L$998,11,0),"")</f>
        <v/>
      </c>
      <c r="L224" s="15" t="str">
        <f>IFERROR(VLOOKUP(Janvier!$A224,Reporting!$A$2:$L$998,12,0),"")</f>
        <v/>
      </c>
    </row>
    <row r="225" spans="1:12" x14ac:dyDescent="0.25">
      <c r="A225" s="29" t="str">
        <f>IF(Reporting!A225&gt;=DATE(2019,1,1),IF(Reporting!A225&lt;=DATE(2019,1,31),Reporting!A225,""),"")</f>
        <v/>
      </c>
      <c r="B225" s="72" t="str">
        <f>IFERROR(VLOOKUP(Janvier!$A225,Reporting!$A$2:$L$998,2,0),"")</f>
        <v/>
      </c>
      <c r="C225" s="68" t="str">
        <f>IFERROR(VLOOKUP(Janvier!$A225,Reporting!$A$2:$L$998,3,0),"")</f>
        <v/>
      </c>
      <c r="D225" s="47" t="str">
        <f>IFERROR(VLOOKUP(Janvier!$A225,Reporting!$A$2:$L$998,4,0),"")</f>
        <v/>
      </c>
      <c r="E225" s="47" t="str">
        <f>IFERROR(VLOOKUP(Janvier!$A225,Reporting!$A$2:$L$998,5,0),"")</f>
        <v/>
      </c>
      <c r="F225" s="48" t="str">
        <f>IFERROR(VLOOKUP(Janvier!$A225,Reporting!$A$2:$L$998,6,0),"")</f>
        <v/>
      </c>
      <c r="G225" s="50" t="str">
        <f>IFERROR(VLOOKUP(Janvier!$A225,Reporting!$A$2:$L$998,7,0),"")</f>
        <v/>
      </c>
      <c r="H225" s="9" t="str">
        <f>IFERROR(VLOOKUP(Janvier!$A225,Reporting!$A$2:$L$998,8,0),"")</f>
        <v/>
      </c>
      <c r="I225" s="50" t="str">
        <f>IFERROR(VLOOKUP(Janvier!$A225,Reporting!$A$2:$L$998,9,0),"")</f>
        <v/>
      </c>
      <c r="J225" s="51" t="str">
        <f>IFERROR(VLOOKUP(Janvier!$A225,Reporting!$A$2:$L$998,10,0),"")</f>
        <v/>
      </c>
      <c r="K225" s="52" t="str">
        <f>IFERROR(VLOOKUP(Janvier!$A225,Reporting!$A$2:$L$998,11,0),"")</f>
        <v/>
      </c>
      <c r="L225" s="16" t="str">
        <f>IFERROR(VLOOKUP(Janvier!$A225,Reporting!$A$2:$L$998,12,0),"")</f>
        <v/>
      </c>
    </row>
    <row r="226" spans="1:12" x14ac:dyDescent="0.25">
      <c r="A226" s="29" t="str">
        <f>IF(Reporting!A226&gt;=DATE(2019,1,1),IF(Reporting!A226&lt;=DATE(2019,1,31),Reporting!A226,""),"")</f>
        <v/>
      </c>
      <c r="B226" s="71" t="str">
        <f>IFERROR(VLOOKUP(Janvier!$A226,Reporting!$A$2:$L$998,2,0),"")</f>
        <v/>
      </c>
      <c r="C226" s="67" t="str">
        <f>IFERROR(VLOOKUP(Janvier!$A226,Reporting!$A$2:$L$998,3,0),"")</f>
        <v/>
      </c>
      <c r="D226" s="39" t="str">
        <f>IFERROR(VLOOKUP(Janvier!$A226,Reporting!$A$2:$L$998,4,0),"")</f>
        <v/>
      </c>
      <c r="E226" s="40" t="str">
        <f>IFERROR(VLOOKUP(Janvier!$A226,Reporting!$A$2:$L$998,5,0),"")</f>
        <v/>
      </c>
      <c r="F226" s="41" t="str">
        <f>IFERROR(VLOOKUP(Janvier!$A226,Reporting!$A$2:$L$998,6,0),"")</f>
        <v/>
      </c>
      <c r="G226" s="43" t="str">
        <f>IFERROR(VLOOKUP(Janvier!$A226,Reporting!$A$2:$L$998,7,0),"")</f>
        <v/>
      </c>
      <c r="H226" s="10" t="str">
        <f>IFERROR(VLOOKUP(Janvier!$A226,Reporting!$A$2:$L$998,8,0),"")</f>
        <v/>
      </c>
      <c r="I226" s="43" t="str">
        <f>IFERROR(VLOOKUP(Janvier!$A226,Reporting!$A$2:$L$998,9,0),"")</f>
        <v/>
      </c>
      <c r="J226" s="44" t="str">
        <f>IFERROR(VLOOKUP(Janvier!$A226,Reporting!$A$2:$L$998,10,0),"")</f>
        <v/>
      </c>
      <c r="K226" s="53" t="str">
        <f>IFERROR(VLOOKUP(Janvier!$A226,Reporting!$A$2:$L$998,11,0),"")</f>
        <v/>
      </c>
      <c r="L226" s="15" t="str">
        <f>IFERROR(VLOOKUP(Janvier!$A226,Reporting!$A$2:$L$998,12,0),"")</f>
        <v/>
      </c>
    </row>
    <row r="227" spans="1:12" x14ac:dyDescent="0.25">
      <c r="A227" s="29" t="str">
        <f>IF(Reporting!A227&gt;=DATE(2019,1,1),IF(Reporting!A227&lt;=DATE(2019,1,31),Reporting!A227,""),"")</f>
        <v/>
      </c>
      <c r="B227" s="72" t="str">
        <f>IFERROR(VLOOKUP(Janvier!$A227,Reporting!$A$2:$L$998,2,0),"")</f>
        <v/>
      </c>
      <c r="C227" s="68" t="str">
        <f>IFERROR(VLOOKUP(Janvier!$A227,Reporting!$A$2:$L$998,3,0),"")</f>
        <v/>
      </c>
      <c r="D227" s="47" t="str">
        <f>IFERROR(VLOOKUP(Janvier!$A227,Reporting!$A$2:$L$998,4,0),"")</f>
        <v/>
      </c>
      <c r="E227" s="47" t="str">
        <f>IFERROR(VLOOKUP(Janvier!$A227,Reporting!$A$2:$L$998,5,0),"")</f>
        <v/>
      </c>
      <c r="F227" s="48" t="str">
        <f>IFERROR(VLOOKUP(Janvier!$A227,Reporting!$A$2:$L$998,6,0),"")</f>
        <v/>
      </c>
      <c r="G227" s="50" t="str">
        <f>IFERROR(VLOOKUP(Janvier!$A227,Reporting!$A$2:$L$998,7,0),"")</f>
        <v/>
      </c>
      <c r="H227" s="9" t="str">
        <f>IFERROR(VLOOKUP(Janvier!$A227,Reporting!$A$2:$L$998,8,0),"")</f>
        <v/>
      </c>
      <c r="I227" s="50" t="str">
        <f>IFERROR(VLOOKUP(Janvier!$A227,Reporting!$A$2:$L$998,9,0),"")</f>
        <v/>
      </c>
      <c r="J227" s="51" t="str">
        <f>IFERROR(VLOOKUP(Janvier!$A227,Reporting!$A$2:$L$998,10,0),"")</f>
        <v/>
      </c>
      <c r="K227" s="52" t="str">
        <f>IFERROR(VLOOKUP(Janvier!$A227,Reporting!$A$2:$L$998,11,0),"")</f>
        <v/>
      </c>
      <c r="L227" s="16" t="str">
        <f>IFERROR(VLOOKUP(Janvier!$A227,Reporting!$A$2:$L$998,12,0),"")</f>
        <v/>
      </c>
    </row>
    <row r="228" spans="1:12" x14ac:dyDescent="0.25">
      <c r="A228" s="29" t="str">
        <f>IF(Reporting!A228&gt;=DATE(2019,1,1),IF(Reporting!A228&lt;=DATE(2019,1,31),Reporting!A228,""),"")</f>
        <v/>
      </c>
      <c r="B228" s="71" t="str">
        <f>IFERROR(VLOOKUP(Janvier!$A228,Reporting!$A$2:$L$998,2,0),"")</f>
        <v/>
      </c>
      <c r="C228" s="67" t="str">
        <f>IFERROR(VLOOKUP(Janvier!$A228,Reporting!$A$2:$L$998,3,0),"")</f>
        <v/>
      </c>
      <c r="D228" s="39" t="str">
        <f>IFERROR(VLOOKUP(Janvier!$A228,Reporting!$A$2:$L$998,4,0),"")</f>
        <v/>
      </c>
      <c r="E228" s="40" t="str">
        <f>IFERROR(VLOOKUP(Janvier!$A228,Reporting!$A$2:$L$998,5,0),"")</f>
        <v/>
      </c>
      <c r="F228" s="41" t="str">
        <f>IFERROR(VLOOKUP(Janvier!$A228,Reporting!$A$2:$L$998,6,0),"")</f>
        <v/>
      </c>
      <c r="G228" s="43" t="str">
        <f>IFERROR(VLOOKUP(Janvier!$A228,Reporting!$A$2:$L$998,7,0),"")</f>
        <v/>
      </c>
      <c r="H228" s="10" t="str">
        <f>IFERROR(VLOOKUP(Janvier!$A228,Reporting!$A$2:$L$998,8,0),"")</f>
        <v/>
      </c>
      <c r="I228" s="43" t="str">
        <f>IFERROR(VLOOKUP(Janvier!$A228,Reporting!$A$2:$L$998,9,0),"")</f>
        <v/>
      </c>
      <c r="J228" s="44" t="str">
        <f>IFERROR(VLOOKUP(Janvier!$A228,Reporting!$A$2:$L$998,10,0),"")</f>
        <v/>
      </c>
      <c r="K228" s="53" t="str">
        <f>IFERROR(VLOOKUP(Janvier!$A228,Reporting!$A$2:$L$998,11,0),"")</f>
        <v/>
      </c>
      <c r="L228" s="15" t="str">
        <f>IFERROR(VLOOKUP(Janvier!$A228,Reporting!$A$2:$L$998,12,0),"")</f>
        <v/>
      </c>
    </row>
    <row r="229" spans="1:12" x14ac:dyDescent="0.25">
      <c r="A229" s="29" t="str">
        <f>IF(Reporting!A229&gt;=DATE(2019,1,1),IF(Reporting!A229&lt;=DATE(2019,1,31),Reporting!A229,""),"")</f>
        <v/>
      </c>
      <c r="B229" s="72" t="str">
        <f>IFERROR(VLOOKUP(Janvier!$A229,Reporting!$A$2:$L$998,2,0),"")</f>
        <v/>
      </c>
      <c r="C229" s="68" t="str">
        <f>IFERROR(VLOOKUP(Janvier!$A229,Reporting!$A$2:$L$998,3,0),"")</f>
        <v/>
      </c>
      <c r="D229" s="47" t="str">
        <f>IFERROR(VLOOKUP(Janvier!$A229,Reporting!$A$2:$L$998,4,0),"")</f>
        <v/>
      </c>
      <c r="E229" s="47" t="str">
        <f>IFERROR(VLOOKUP(Janvier!$A229,Reporting!$A$2:$L$998,5,0),"")</f>
        <v/>
      </c>
      <c r="F229" s="48" t="str">
        <f>IFERROR(VLOOKUP(Janvier!$A229,Reporting!$A$2:$L$998,6,0),"")</f>
        <v/>
      </c>
      <c r="G229" s="50" t="str">
        <f>IFERROR(VLOOKUP(Janvier!$A229,Reporting!$A$2:$L$998,7,0),"")</f>
        <v/>
      </c>
      <c r="H229" s="9" t="str">
        <f>IFERROR(VLOOKUP(Janvier!$A229,Reporting!$A$2:$L$998,8,0),"")</f>
        <v/>
      </c>
      <c r="I229" s="50" t="str">
        <f>IFERROR(VLOOKUP(Janvier!$A229,Reporting!$A$2:$L$998,9,0),"")</f>
        <v/>
      </c>
      <c r="J229" s="51" t="str">
        <f>IFERROR(VLOOKUP(Janvier!$A229,Reporting!$A$2:$L$998,10,0),"")</f>
        <v/>
      </c>
      <c r="K229" s="52" t="str">
        <f>IFERROR(VLOOKUP(Janvier!$A229,Reporting!$A$2:$L$998,11,0),"")</f>
        <v/>
      </c>
      <c r="L229" s="16" t="str">
        <f>IFERROR(VLOOKUP(Janvier!$A229,Reporting!$A$2:$L$998,12,0),"")</f>
        <v/>
      </c>
    </row>
    <row r="230" spans="1:12" x14ac:dyDescent="0.25">
      <c r="A230" s="29" t="str">
        <f>IF(Reporting!A230&gt;=DATE(2019,1,1),IF(Reporting!A230&lt;=DATE(2019,1,31),Reporting!A230,""),"")</f>
        <v/>
      </c>
      <c r="B230" s="71" t="str">
        <f>IFERROR(VLOOKUP(Janvier!$A230,Reporting!$A$2:$L$998,2,0),"")</f>
        <v/>
      </c>
      <c r="C230" s="67" t="str">
        <f>IFERROR(VLOOKUP(Janvier!$A230,Reporting!$A$2:$L$998,3,0),"")</f>
        <v/>
      </c>
      <c r="D230" s="39" t="str">
        <f>IFERROR(VLOOKUP(Janvier!$A230,Reporting!$A$2:$L$998,4,0),"")</f>
        <v/>
      </c>
      <c r="E230" s="40" t="str">
        <f>IFERROR(VLOOKUP(Janvier!$A230,Reporting!$A$2:$L$998,5,0),"")</f>
        <v/>
      </c>
      <c r="F230" s="41" t="str">
        <f>IFERROR(VLOOKUP(Janvier!$A230,Reporting!$A$2:$L$998,6,0),"")</f>
        <v/>
      </c>
      <c r="G230" s="43" t="str">
        <f>IFERROR(VLOOKUP(Janvier!$A230,Reporting!$A$2:$L$998,7,0),"")</f>
        <v/>
      </c>
      <c r="H230" s="10" t="str">
        <f>IFERROR(VLOOKUP(Janvier!$A230,Reporting!$A$2:$L$998,8,0),"")</f>
        <v/>
      </c>
      <c r="I230" s="43" t="str">
        <f>IFERROR(VLOOKUP(Janvier!$A230,Reporting!$A$2:$L$998,9,0),"")</f>
        <v/>
      </c>
      <c r="J230" s="44" t="str">
        <f>IFERROR(VLOOKUP(Janvier!$A230,Reporting!$A$2:$L$998,10,0),"")</f>
        <v/>
      </c>
      <c r="K230" s="53" t="str">
        <f>IFERROR(VLOOKUP(Janvier!$A230,Reporting!$A$2:$L$998,11,0),"")</f>
        <v/>
      </c>
      <c r="L230" s="15" t="str">
        <f>IFERROR(VLOOKUP(Janvier!$A230,Reporting!$A$2:$L$998,12,0),"")</f>
        <v/>
      </c>
    </row>
    <row r="231" spans="1:12" x14ac:dyDescent="0.25">
      <c r="A231" s="29" t="str">
        <f>IF(Reporting!A231&gt;=DATE(2019,1,1),IF(Reporting!A231&lt;=DATE(2019,1,31),Reporting!A231,""),"")</f>
        <v/>
      </c>
      <c r="B231" s="72" t="str">
        <f>IFERROR(VLOOKUP(Janvier!$A231,Reporting!$A$2:$L$998,2,0),"")</f>
        <v/>
      </c>
      <c r="C231" s="68" t="str">
        <f>IFERROR(VLOOKUP(Janvier!$A231,Reporting!$A$2:$L$998,3,0),"")</f>
        <v/>
      </c>
      <c r="D231" s="47" t="str">
        <f>IFERROR(VLOOKUP(Janvier!$A231,Reporting!$A$2:$L$998,4,0),"")</f>
        <v/>
      </c>
      <c r="E231" s="47" t="str">
        <f>IFERROR(VLOOKUP(Janvier!$A231,Reporting!$A$2:$L$998,5,0),"")</f>
        <v/>
      </c>
      <c r="F231" s="48" t="str">
        <f>IFERROR(VLOOKUP(Janvier!$A231,Reporting!$A$2:$L$998,6,0),"")</f>
        <v/>
      </c>
      <c r="G231" s="50" t="str">
        <f>IFERROR(VLOOKUP(Janvier!$A231,Reporting!$A$2:$L$998,7,0),"")</f>
        <v/>
      </c>
      <c r="H231" s="9" t="str">
        <f>IFERROR(VLOOKUP(Janvier!$A231,Reporting!$A$2:$L$998,8,0),"")</f>
        <v/>
      </c>
      <c r="I231" s="50" t="str">
        <f>IFERROR(VLOOKUP(Janvier!$A231,Reporting!$A$2:$L$998,9,0),"")</f>
        <v/>
      </c>
      <c r="J231" s="51" t="str">
        <f>IFERROR(VLOOKUP(Janvier!$A231,Reporting!$A$2:$L$998,10,0),"")</f>
        <v/>
      </c>
      <c r="K231" s="52" t="str">
        <f>IFERROR(VLOOKUP(Janvier!$A231,Reporting!$A$2:$L$998,11,0),"")</f>
        <v/>
      </c>
      <c r="L231" s="16" t="str">
        <f>IFERROR(VLOOKUP(Janvier!$A231,Reporting!$A$2:$L$998,12,0),"")</f>
        <v/>
      </c>
    </row>
    <row r="232" spans="1:12" x14ac:dyDescent="0.25">
      <c r="A232" s="29" t="str">
        <f>IF(Reporting!A232&gt;=DATE(2019,1,1),IF(Reporting!A232&lt;=DATE(2019,1,31),Reporting!A232,""),"")</f>
        <v/>
      </c>
      <c r="B232" s="71" t="str">
        <f>IFERROR(VLOOKUP(Janvier!$A232,Reporting!$A$2:$L$998,2,0),"")</f>
        <v/>
      </c>
      <c r="C232" s="67" t="str">
        <f>IFERROR(VLOOKUP(Janvier!$A232,Reporting!$A$2:$L$998,3,0),"")</f>
        <v/>
      </c>
      <c r="D232" s="39" t="str">
        <f>IFERROR(VLOOKUP(Janvier!$A232,Reporting!$A$2:$L$998,4,0),"")</f>
        <v/>
      </c>
      <c r="E232" s="40" t="str">
        <f>IFERROR(VLOOKUP(Janvier!$A232,Reporting!$A$2:$L$998,5,0),"")</f>
        <v/>
      </c>
      <c r="F232" s="41" t="str">
        <f>IFERROR(VLOOKUP(Janvier!$A232,Reporting!$A$2:$L$998,6,0),"")</f>
        <v/>
      </c>
      <c r="G232" s="43" t="str">
        <f>IFERROR(VLOOKUP(Janvier!$A232,Reporting!$A$2:$L$998,7,0),"")</f>
        <v/>
      </c>
      <c r="H232" s="10" t="str">
        <f>IFERROR(VLOOKUP(Janvier!$A232,Reporting!$A$2:$L$998,8,0),"")</f>
        <v/>
      </c>
      <c r="I232" s="43" t="str">
        <f>IFERROR(VLOOKUP(Janvier!$A232,Reporting!$A$2:$L$998,9,0),"")</f>
        <v/>
      </c>
      <c r="J232" s="44" t="str">
        <f>IFERROR(VLOOKUP(Janvier!$A232,Reporting!$A$2:$L$998,10,0),"")</f>
        <v/>
      </c>
      <c r="K232" s="53" t="str">
        <f>IFERROR(VLOOKUP(Janvier!$A232,Reporting!$A$2:$L$998,11,0),"")</f>
        <v/>
      </c>
      <c r="L232" s="15" t="str">
        <f>IFERROR(VLOOKUP(Janvier!$A232,Reporting!$A$2:$L$998,12,0),"")</f>
        <v/>
      </c>
    </row>
    <row r="233" spans="1:12" x14ac:dyDescent="0.25">
      <c r="A233" s="29" t="str">
        <f>IF(Reporting!A233&gt;=DATE(2019,1,1),IF(Reporting!A233&lt;=DATE(2019,1,31),Reporting!A233,""),"")</f>
        <v/>
      </c>
      <c r="B233" s="72" t="str">
        <f>IFERROR(VLOOKUP(Janvier!$A233,Reporting!$A$2:$L$998,2,0),"")</f>
        <v/>
      </c>
      <c r="C233" s="68" t="str">
        <f>IFERROR(VLOOKUP(Janvier!$A233,Reporting!$A$2:$L$998,3,0),"")</f>
        <v/>
      </c>
      <c r="D233" s="47" t="str">
        <f>IFERROR(VLOOKUP(Janvier!$A233,Reporting!$A$2:$L$998,4,0),"")</f>
        <v/>
      </c>
      <c r="E233" s="47" t="str">
        <f>IFERROR(VLOOKUP(Janvier!$A233,Reporting!$A$2:$L$998,5,0),"")</f>
        <v/>
      </c>
      <c r="F233" s="48" t="str">
        <f>IFERROR(VLOOKUP(Janvier!$A233,Reporting!$A$2:$L$998,6,0),"")</f>
        <v/>
      </c>
      <c r="G233" s="50" t="str">
        <f>IFERROR(VLOOKUP(Janvier!$A233,Reporting!$A$2:$L$998,7,0),"")</f>
        <v/>
      </c>
      <c r="H233" s="9" t="str">
        <f>IFERROR(VLOOKUP(Janvier!$A233,Reporting!$A$2:$L$998,8,0),"")</f>
        <v/>
      </c>
      <c r="I233" s="50" t="str">
        <f>IFERROR(VLOOKUP(Janvier!$A233,Reporting!$A$2:$L$998,9,0),"")</f>
        <v/>
      </c>
      <c r="J233" s="51" t="str">
        <f>IFERROR(VLOOKUP(Janvier!$A233,Reporting!$A$2:$L$998,10,0),"")</f>
        <v/>
      </c>
      <c r="K233" s="52" t="str">
        <f>IFERROR(VLOOKUP(Janvier!$A233,Reporting!$A$2:$L$998,11,0),"")</f>
        <v/>
      </c>
      <c r="L233" s="16" t="str">
        <f>IFERROR(VLOOKUP(Janvier!$A233,Reporting!$A$2:$L$998,12,0),"")</f>
        <v/>
      </c>
    </row>
    <row r="234" spans="1:12" x14ac:dyDescent="0.25">
      <c r="A234" s="29" t="str">
        <f>IF(Reporting!A234&gt;=DATE(2019,1,1),IF(Reporting!A234&lt;=DATE(2019,1,31),Reporting!A234,""),"")</f>
        <v/>
      </c>
      <c r="B234" s="71" t="str">
        <f>IFERROR(VLOOKUP(Janvier!$A234,Reporting!$A$2:$L$998,2,0),"")</f>
        <v/>
      </c>
      <c r="C234" s="67" t="str">
        <f>IFERROR(VLOOKUP(Janvier!$A234,Reporting!$A$2:$L$998,3,0),"")</f>
        <v/>
      </c>
      <c r="D234" s="39" t="str">
        <f>IFERROR(VLOOKUP(Janvier!$A234,Reporting!$A$2:$L$998,4,0),"")</f>
        <v/>
      </c>
      <c r="E234" s="40" t="str">
        <f>IFERROR(VLOOKUP(Janvier!$A234,Reporting!$A$2:$L$998,5,0),"")</f>
        <v/>
      </c>
      <c r="F234" s="41" t="str">
        <f>IFERROR(VLOOKUP(Janvier!$A234,Reporting!$A$2:$L$998,6,0),"")</f>
        <v/>
      </c>
      <c r="G234" s="43" t="str">
        <f>IFERROR(VLOOKUP(Janvier!$A234,Reporting!$A$2:$L$998,7,0),"")</f>
        <v/>
      </c>
      <c r="H234" s="10" t="str">
        <f>IFERROR(VLOOKUP(Janvier!$A234,Reporting!$A$2:$L$998,8,0),"")</f>
        <v/>
      </c>
      <c r="I234" s="43" t="str">
        <f>IFERROR(VLOOKUP(Janvier!$A234,Reporting!$A$2:$L$998,9,0),"")</f>
        <v/>
      </c>
      <c r="J234" s="44" t="str">
        <f>IFERROR(VLOOKUP(Janvier!$A234,Reporting!$A$2:$L$998,10,0),"")</f>
        <v/>
      </c>
      <c r="K234" s="53" t="str">
        <f>IFERROR(VLOOKUP(Janvier!$A234,Reporting!$A$2:$L$998,11,0),"")</f>
        <v/>
      </c>
      <c r="L234" s="15" t="str">
        <f>IFERROR(VLOOKUP(Janvier!$A234,Reporting!$A$2:$L$998,12,0),"")</f>
        <v/>
      </c>
    </row>
    <row r="235" spans="1:12" x14ac:dyDescent="0.25">
      <c r="A235" s="29" t="str">
        <f>IF(Reporting!A235&gt;=DATE(2019,1,1),IF(Reporting!A235&lt;=DATE(2019,1,31),Reporting!A235,""),"")</f>
        <v/>
      </c>
      <c r="B235" s="72" t="str">
        <f>IFERROR(VLOOKUP(Janvier!$A235,Reporting!$A$2:$L$998,2,0),"")</f>
        <v/>
      </c>
      <c r="C235" s="68" t="str">
        <f>IFERROR(VLOOKUP(Janvier!$A235,Reporting!$A$2:$L$998,3,0),"")</f>
        <v/>
      </c>
      <c r="D235" s="47" t="str">
        <f>IFERROR(VLOOKUP(Janvier!$A235,Reporting!$A$2:$L$998,4,0),"")</f>
        <v/>
      </c>
      <c r="E235" s="47" t="str">
        <f>IFERROR(VLOOKUP(Janvier!$A235,Reporting!$A$2:$L$998,5,0),"")</f>
        <v/>
      </c>
      <c r="F235" s="48" t="str">
        <f>IFERROR(VLOOKUP(Janvier!$A235,Reporting!$A$2:$L$998,6,0),"")</f>
        <v/>
      </c>
      <c r="G235" s="50" t="str">
        <f>IFERROR(VLOOKUP(Janvier!$A235,Reporting!$A$2:$L$998,7,0),"")</f>
        <v/>
      </c>
      <c r="H235" s="9" t="str">
        <f>IFERROR(VLOOKUP(Janvier!$A235,Reporting!$A$2:$L$998,8,0),"")</f>
        <v/>
      </c>
      <c r="I235" s="50" t="str">
        <f>IFERROR(VLOOKUP(Janvier!$A235,Reporting!$A$2:$L$998,9,0),"")</f>
        <v/>
      </c>
      <c r="J235" s="51" t="str">
        <f>IFERROR(VLOOKUP(Janvier!$A235,Reporting!$A$2:$L$998,10,0),"")</f>
        <v/>
      </c>
      <c r="K235" s="52" t="str">
        <f>IFERROR(VLOOKUP(Janvier!$A235,Reporting!$A$2:$L$998,11,0),"")</f>
        <v/>
      </c>
      <c r="L235" s="16" t="str">
        <f>IFERROR(VLOOKUP(Janvier!$A235,Reporting!$A$2:$L$998,12,0),"")</f>
        <v/>
      </c>
    </row>
    <row r="236" spans="1:12" x14ac:dyDescent="0.25">
      <c r="A236" s="29" t="str">
        <f>IF(Reporting!A236&gt;=DATE(2019,1,1),IF(Reporting!A236&lt;=DATE(2019,1,31),Reporting!A236,""),"")</f>
        <v/>
      </c>
      <c r="B236" s="71" t="str">
        <f>IFERROR(VLOOKUP(Janvier!$A236,Reporting!$A$2:$L$998,2,0),"")</f>
        <v/>
      </c>
      <c r="C236" s="67" t="str">
        <f>IFERROR(VLOOKUP(Janvier!$A236,Reporting!$A$2:$L$998,3,0),"")</f>
        <v/>
      </c>
      <c r="D236" s="39" t="str">
        <f>IFERROR(VLOOKUP(Janvier!$A236,Reporting!$A$2:$L$998,4,0),"")</f>
        <v/>
      </c>
      <c r="E236" s="40" t="str">
        <f>IFERROR(VLOOKUP(Janvier!$A236,Reporting!$A$2:$L$998,5,0),"")</f>
        <v/>
      </c>
      <c r="F236" s="41" t="str">
        <f>IFERROR(VLOOKUP(Janvier!$A236,Reporting!$A$2:$L$998,6,0),"")</f>
        <v/>
      </c>
      <c r="G236" s="43" t="str">
        <f>IFERROR(VLOOKUP(Janvier!$A236,Reporting!$A$2:$L$998,7,0),"")</f>
        <v/>
      </c>
      <c r="H236" s="10" t="str">
        <f>IFERROR(VLOOKUP(Janvier!$A236,Reporting!$A$2:$L$998,8,0),"")</f>
        <v/>
      </c>
      <c r="I236" s="43" t="str">
        <f>IFERROR(VLOOKUP(Janvier!$A236,Reporting!$A$2:$L$998,9,0),"")</f>
        <v/>
      </c>
      <c r="J236" s="44" t="str">
        <f>IFERROR(VLOOKUP(Janvier!$A236,Reporting!$A$2:$L$998,10,0),"")</f>
        <v/>
      </c>
      <c r="K236" s="53" t="str">
        <f>IFERROR(VLOOKUP(Janvier!$A236,Reporting!$A$2:$L$998,11,0),"")</f>
        <v/>
      </c>
      <c r="L236" s="15" t="str">
        <f>IFERROR(VLOOKUP(Janvier!$A236,Reporting!$A$2:$L$998,12,0),"")</f>
        <v/>
      </c>
    </row>
    <row r="237" spans="1:12" x14ac:dyDescent="0.25">
      <c r="A237" s="29" t="str">
        <f>IF(Reporting!A237&gt;=DATE(2019,1,1),IF(Reporting!A237&lt;=DATE(2019,1,31),Reporting!A237,""),"")</f>
        <v/>
      </c>
      <c r="B237" s="72" t="str">
        <f>IFERROR(VLOOKUP(Janvier!$A237,Reporting!$A$2:$L$998,2,0),"")</f>
        <v/>
      </c>
      <c r="C237" s="68" t="str">
        <f>IFERROR(VLOOKUP(Janvier!$A237,Reporting!$A$2:$L$998,3,0),"")</f>
        <v/>
      </c>
      <c r="D237" s="47" t="str">
        <f>IFERROR(VLOOKUP(Janvier!$A237,Reporting!$A$2:$L$998,4,0),"")</f>
        <v/>
      </c>
      <c r="E237" s="47" t="str">
        <f>IFERROR(VLOOKUP(Janvier!$A237,Reporting!$A$2:$L$998,5,0),"")</f>
        <v/>
      </c>
      <c r="F237" s="48" t="str">
        <f>IFERROR(VLOOKUP(Janvier!$A237,Reporting!$A$2:$L$998,6,0),"")</f>
        <v/>
      </c>
      <c r="G237" s="50" t="str">
        <f>IFERROR(VLOOKUP(Janvier!$A237,Reporting!$A$2:$L$998,7,0),"")</f>
        <v/>
      </c>
      <c r="H237" s="9" t="str">
        <f>IFERROR(VLOOKUP(Janvier!$A237,Reporting!$A$2:$L$998,8,0),"")</f>
        <v/>
      </c>
      <c r="I237" s="50" t="str">
        <f>IFERROR(VLOOKUP(Janvier!$A237,Reporting!$A$2:$L$998,9,0),"")</f>
        <v/>
      </c>
      <c r="J237" s="51" t="str">
        <f>IFERROR(VLOOKUP(Janvier!$A237,Reporting!$A$2:$L$998,10,0),"")</f>
        <v/>
      </c>
      <c r="K237" s="52" t="str">
        <f>IFERROR(VLOOKUP(Janvier!$A237,Reporting!$A$2:$L$998,11,0),"")</f>
        <v/>
      </c>
      <c r="L237" s="16" t="str">
        <f>IFERROR(VLOOKUP(Janvier!$A237,Reporting!$A$2:$L$998,12,0),"")</f>
        <v/>
      </c>
    </row>
    <row r="238" spans="1:12" x14ac:dyDescent="0.25">
      <c r="A238" s="29" t="str">
        <f>IF(Reporting!A238&gt;=DATE(2019,1,1),IF(Reporting!A238&lt;=DATE(2019,1,31),Reporting!A238,""),"")</f>
        <v/>
      </c>
      <c r="B238" s="71" t="str">
        <f>IFERROR(VLOOKUP(Janvier!$A238,Reporting!$A$2:$L$998,2,0),"")</f>
        <v/>
      </c>
      <c r="C238" s="67" t="str">
        <f>IFERROR(VLOOKUP(Janvier!$A238,Reporting!$A$2:$L$998,3,0),"")</f>
        <v/>
      </c>
      <c r="D238" s="39" t="str">
        <f>IFERROR(VLOOKUP(Janvier!$A238,Reporting!$A$2:$L$998,4,0),"")</f>
        <v/>
      </c>
      <c r="E238" s="40" t="str">
        <f>IFERROR(VLOOKUP(Janvier!$A238,Reporting!$A$2:$L$998,5,0),"")</f>
        <v/>
      </c>
      <c r="F238" s="41" t="str">
        <f>IFERROR(VLOOKUP(Janvier!$A238,Reporting!$A$2:$L$998,6,0),"")</f>
        <v/>
      </c>
      <c r="G238" s="43" t="str">
        <f>IFERROR(VLOOKUP(Janvier!$A238,Reporting!$A$2:$L$998,7,0),"")</f>
        <v/>
      </c>
      <c r="H238" s="10" t="str">
        <f>IFERROR(VLOOKUP(Janvier!$A238,Reporting!$A$2:$L$998,8,0),"")</f>
        <v/>
      </c>
      <c r="I238" s="43" t="str">
        <f>IFERROR(VLOOKUP(Janvier!$A238,Reporting!$A$2:$L$998,9,0),"")</f>
        <v/>
      </c>
      <c r="J238" s="44" t="str">
        <f>IFERROR(VLOOKUP(Janvier!$A238,Reporting!$A$2:$L$998,10,0),"")</f>
        <v/>
      </c>
      <c r="K238" s="53" t="str">
        <f>IFERROR(VLOOKUP(Janvier!$A238,Reporting!$A$2:$L$998,11,0),"")</f>
        <v/>
      </c>
      <c r="L238" s="15" t="str">
        <f>IFERROR(VLOOKUP(Janvier!$A238,Reporting!$A$2:$L$998,12,0),"")</f>
        <v/>
      </c>
    </row>
    <row r="239" spans="1:12" x14ac:dyDescent="0.25">
      <c r="A239" s="29" t="str">
        <f>IF(Reporting!A239&gt;=DATE(2019,1,1),IF(Reporting!A239&lt;=DATE(2019,1,31),Reporting!A239,""),"")</f>
        <v/>
      </c>
      <c r="B239" s="72" t="str">
        <f>IFERROR(VLOOKUP(Janvier!$A239,Reporting!$A$2:$L$998,2,0),"")</f>
        <v/>
      </c>
      <c r="C239" s="68" t="str">
        <f>IFERROR(VLOOKUP(Janvier!$A239,Reporting!$A$2:$L$998,3,0),"")</f>
        <v/>
      </c>
      <c r="D239" s="47" t="str">
        <f>IFERROR(VLOOKUP(Janvier!$A239,Reporting!$A$2:$L$998,4,0),"")</f>
        <v/>
      </c>
      <c r="E239" s="47" t="str">
        <f>IFERROR(VLOOKUP(Janvier!$A239,Reporting!$A$2:$L$998,5,0),"")</f>
        <v/>
      </c>
      <c r="F239" s="48" t="str">
        <f>IFERROR(VLOOKUP(Janvier!$A239,Reporting!$A$2:$L$998,6,0),"")</f>
        <v/>
      </c>
      <c r="G239" s="50" t="str">
        <f>IFERROR(VLOOKUP(Janvier!$A239,Reporting!$A$2:$L$998,7,0),"")</f>
        <v/>
      </c>
      <c r="H239" s="9" t="str">
        <f>IFERROR(VLOOKUP(Janvier!$A239,Reporting!$A$2:$L$998,8,0),"")</f>
        <v/>
      </c>
      <c r="I239" s="50" t="str">
        <f>IFERROR(VLOOKUP(Janvier!$A239,Reporting!$A$2:$L$998,9,0),"")</f>
        <v/>
      </c>
      <c r="J239" s="51" t="str">
        <f>IFERROR(VLOOKUP(Janvier!$A239,Reporting!$A$2:$L$998,10,0),"")</f>
        <v/>
      </c>
      <c r="K239" s="52" t="str">
        <f>IFERROR(VLOOKUP(Janvier!$A239,Reporting!$A$2:$L$998,11,0),"")</f>
        <v/>
      </c>
      <c r="L239" s="16" t="str">
        <f>IFERROR(VLOOKUP(Janvier!$A239,Reporting!$A$2:$L$998,12,0),"")</f>
        <v/>
      </c>
    </row>
    <row r="240" spans="1:12" x14ac:dyDescent="0.25">
      <c r="A240" s="29" t="str">
        <f>IF(Reporting!A240&gt;=DATE(2019,1,1),IF(Reporting!A240&lt;=DATE(2019,1,31),Reporting!A240,""),"")</f>
        <v/>
      </c>
      <c r="B240" s="71" t="str">
        <f>IFERROR(VLOOKUP(Janvier!$A240,Reporting!$A$2:$L$998,2,0),"")</f>
        <v/>
      </c>
      <c r="C240" s="67" t="str">
        <f>IFERROR(VLOOKUP(Janvier!$A240,Reporting!$A$2:$L$998,3,0),"")</f>
        <v/>
      </c>
      <c r="D240" s="39" t="str">
        <f>IFERROR(VLOOKUP(Janvier!$A240,Reporting!$A$2:$L$998,4,0),"")</f>
        <v/>
      </c>
      <c r="E240" s="40" t="str">
        <f>IFERROR(VLOOKUP(Janvier!$A240,Reporting!$A$2:$L$998,5,0),"")</f>
        <v/>
      </c>
      <c r="F240" s="41" t="str">
        <f>IFERROR(VLOOKUP(Janvier!$A240,Reporting!$A$2:$L$998,6,0),"")</f>
        <v/>
      </c>
      <c r="G240" s="43" t="str">
        <f>IFERROR(VLOOKUP(Janvier!$A240,Reporting!$A$2:$L$998,7,0),"")</f>
        <v/>
      </c>
      <c r="H240" s="10" t="str">
        <f>IFERROR(VLOOKUP(Janvier!$A240,Reporting!$A$2:$L$998,8,0),"")</f>
        <v/>
      </c>
      <c r="I240" s="43" t="str">
        <f>IFERROR(VLOOKUP(Janvier!$A240,Reporting!$A$2:$L$998,9,0),"")</f>
        <v/>
      </c>
      <c r="J240" s="44" t="str">
        <f>IFERROR(VLOOKUP(Janvier!$A240,Reporting!$A$2:$L$998,10,0),"")</f>
        <v/>
      </c>
      <c r="K240" s="53" t="str">
        <f>IFERROR(VLOOKUP(Janvier!$A240,Reporting!$A$2:$L$998,11,0),"")</f>
        <v/>
      </c>
      <c r="L240" s="15" t="str">
        <f>IFERROR(VLOOKUP(Janvier!$A240,Reporting!$A$2:$L$998,12,0),"")</f>
        <v/>
      </c>
    </row>
    <row r="241" spans="1:12" x14ac:dyDescent="0.25">
      <c r="A241" s="29" t="str">
        <f>IF(Reporting!A241&gt;=DATE(2019,1,1),IF(Reporting!A241&lt;=DATE(2019,1,31),Reporting!A241,""),"")</f>
        <v/>
      </c>
      <c r="B241" s="72" t="str">
        <f>IFERROR(VLOOKUP(Janvier!$A241,Reporting!$A$2:$L$998,2,0),"")</f>
        <v/>
      </c>
      <c r="C241" s="68" t="str">
        <f>IFERROR(VLOOKUP(Janvier!$A241,Reporting!$A$2:$L$998,3,0),"")</f>
        <v/>
      </c>
      <c r="D241" s="47" t="str">
        <f>IFERROR(VLOOKUP(Janvier!$A241,Reporting!$A$2:$L$998,4,0),"")</f>
        <v/>
      </c>
      <c r="E241" s="47" t="str">
        <f>IFERROR(VLOOKUP(Janvier!$A241,Reporting!$A$2:$L$998,5,0),"")</f>
        <v/>
      </c>
      <c r="F241" s="48" t="str">
        <f>IFERROR(VLOOKUP(Janvier!$A241,Reporting!$A$2:$L$998,6,0),"")</f>
        <v/>
      </c>
      <c r="G241" s="50" t="str">
        <f>IFERROR(VLOOKUP(Janvier!$A241,Reporting!$A$2:$L$998,7,0),"")</f>
        <v/>
      </c>
      <c r="H241" s="9" t="str">
        <f>IFERROR(VLOOKUP(Janvier!$A241,Reporting!$A$2:$L$998,8,0),"")</f>
        <v/>
      </c>
      <c r="I241" s="50" t="str">
        <f>IFERROR(VLOOKUP(Janvier!$A241,Reporting!$A$2:$L$998,9,0),"")</f>
        <v/>
      </c>
      <c r="J241" s="51" t="str">
        <f>IFERROR(VLOOKUP(Janvier!$A241,Reporting!$A$2:$L$998,10,0),"")</f>
        <v/>
      </c>
      <c r="K241" s="52" t="str">
        <f>IFERROR(VLOOKUP(Janvier!$A241,Reporting!$A$2:$L$998,11,0),"")</f>
        <v/>
      </c>
      <c r="L241" s="16" t="str">
        <f>IFERROR(VLOOKUP(Janvier!$A241,Reporting!$A$2:$L$998,12,0),"")</f>
        <v/>
      </c>
    </row>
    <row r="242" spans="1:12" x14ac:dyDescent="0.25">
      <c r="A242" s="29" t="str">
        <f>IF(Reporting!A242&gt;=DATE(2019,1,1),IF(Reporting!A242&lt;=DATE(2019,1,31),Reporting!A242,""),"")</f>
        <v/>
      </c>
      <c r="B242" s="71" t="str">
        <f>IFERROR(VLOOKUP(Janvier!$A242,Reporting!$A$2:$L$998,2,0),"")</f>
        <v/>
      </c>
      <c r="C242" s="67" t="str">
        <f>IFERROR(VLOOKUP(Janvier!$A242,Reporting!$A$2:$L$998,3,0),"")</f>
        <v/>
      </c>
      <c r="D242" s="39" t="str">
        <f>IFERROR(VLOOKUP(Janvier!$A242,Reporting!$A$2:$L$998,4,0),"")</f>
        <v/>
      </c>
      <c r="E242" s="40" t="str">
        <f>IFERROR(VLOOKUP(Janvier!$A242,Reporting!$A$2:$L$998,5,0),"")</f>
        <v/>
      </c>
      <c r="F242" s="41" t="str">
        <f>IFERROR(VLOOKUP(Janvier!$A242,Reporting!$A$2:$L$998,6,0),"")</f>
        <v/>
      </c>
      <c r="G242" s="43" t="str">
        <f>IFERROR(VLOOKUP(Janvier!$A242,Reporting!$A$2:$L$998,7,0),"")</f>
        <v/>
      </c>
      <c r="H242" s="10" t="str">
        <f>IFERROR(VLOOKUP(Janvier!$A242,Reporting!$A$2:$L$998,8,0),"")</f>
        <v/>
      </c>
      <c r="I242" s="43" t="str">
        <f>IFERROR(VLOOKUP(Janvier!$A242,Reporting!$A$2:$L$998,9,0),"")</f>
        <v/>
      </c>
      <c r="J242" s="44" t="str">
        <f>IFERROR(VLOOKUP(Janvier!$A242,Reporting!$A$2:$L$998,10,0),"")</f>
        <v/>
      </c>
      <c r="K242" s="53" t="str">
        <f>IFERROR(VLOOKUP(Janvier!$A242,Reporting!$A$2:$L$998,11,0),"")</f>
        <v/>
      </c>
      <c r="L242" s="15" t="str">
        <f>IFERROR(VLOOKUP(Janvier!$A242,Reporting!$A$2:$L$998,12,0),"")</f>
        <v/>
      </c>
    </row>
    <row r="243" spans="1:12" x14ac:dyDescent="0.25">
      <c r="A243" s="29" t="str">
        <f>IF(Reporting!A243&gt;=DATE(2019,1,1),IF(Reporting!A243&lt;=DATE(2019,1,31),Reporting!A243,""),"")</f>
        <v/>
      </c>
      <c r="B243" s="72" t="str">
        <f>IFERROR(VLOOKUP(Janvier!$A243,Reporting!$A$2:$L$998,2,0),"")</f>
        <v/>
      </c>
      <c r="C243" s="68" t="str">
        <f>IFERROR(VLOOKUP(Janvier!$A243,Reporting!$A$2:$L$998,3,0),"")</f>
        <v/>
      </c>
      <c r="D243" s="47" t="str">
        <f>IFERROR(VLOOKUP(Janvier!$A243,Reporting!$A$2:$L$998,4,0),"")</f>
        <v/>
      </c>
      <c r="E243" s="47" t="str">
        <f>IFERROR(VLOOKUP(Janvier!$A243,Reporting!$A$2:$L$998,5,0),"")</f>
        <v/>
      </c>
      <c r="F243" s="48" t="str">
        <f>IFERROR(VLOOKUP(Janvier!$A243,Reporting!$A$2:$L$998,6,0),"")</f>
        <v/>
      </c>
      <c r="G243" s="50" t="str">
        <f>IFERROR(VLOOKUP(Janvier!$A243,Reporting!$A$2:$L$998,7,0),"")</f>
        <v/>
      </c>
      <c r="H243" s="9" t="str">
        <f>IFERROR(VLOOKUP(Janvier!$A243,Reporting!$A$2:$L$998,8,0),"")</f>
        <v/>
      </c>
      <c r="I243" s="50" t="str">
        <f>IFERROR(VLOOKUP(Janvier!$A243,Reporting!$A$2:$L$998,9,0),"")</f>
        <v/>
      </c>
      <c r="J243" s="51" t="str">
        <f>IFERROR(VLOOKUP(Janvier!$A243,Reporting!$A$2:$L$998,10,0),"")</f>
        <v/>
      </c>
      <c r="K243" s="52" t="str">
        <f>IFERROR(VLOOKUP(Janvier!$A243,Reporting!$A$2:$L$998,11,0),"")</f>
        <v/>
      </c>
      <c r="L243" s="16" t="str">
        <f>IFERROR(VLOOKUP(Janvier!$A243,Reporting!$A$2:$L$998,12,0),"")</f>
        <v/>
      </c>
    </row>
    <row r="244" spans="1:12" x14ac:dyDescent="0.25">
      <c r="A244" s="29" t="str">
        <f>IF(Reporting!A244&gt;=DATE(2019,1,1),IF(Reporting!A244&lt;=DATE(2019,1,31),Reporting!A244,""),"")</f>
        <v/>
      </c>
      <c r="B244" s="71" t="str">
        <f>IFERROR(VLOOKUP(Janvier!$A244,Reporting!$A$2:$L$998,2,0),"")</f>
        <v/>
      </c>
      <c r="C244" s="67" t="str">
        <f>IFERROR(VLOOKUP(Janvier!$A244,Reporting!$A$2:$L$998,3,0),"")</f>
        <v/>
      </c>
      <c r="D244" s="39" t="str">
        <f>IFERROR(VLOOKUP(Janvier!$A244,Reporting!$A$2:$L$998,4,0),"")</f>
        <v/>
      </c>
      <c r="E244" s="40" t="str">
        <f>IFERROR(VLOOKUP(Janvier!$A244,Reporting!$A$2:$L$998,5,0),"")</f>
        <v/>
      </c>
      <c r="F244" s="41" t="str">
        <f>IFERROR(VLOOKUP(Janvier!$A244,Reporting!$A$2:$L$998,6,0),"")</f>
        <v/>
      </c>
      <c r="G244" s="43" t="str">
        <f>IFERROR(VLOOKUP(Janvier!$A244,Reporting!$A$2:$L$998,7,0),"")</f>
        <v/>
      </c>
      <c r="H244" s="10" t="str">
        <f>IFERROR(VLOOKUP(Janvier!$A244,Reporting!$A$2:$L$998,8,0),"")</f>
        <v/>
      </c>
      <c r="I244" s="43" t="str">
        <f>IFERROR(VLOOKUP(Janvier!$A244,Reporting!$A$2:$L$998,9,0),"")</f>
        <v/>
      </c>
      <c r="J244" s="44" t="str">
        <f>IFERROR(VLOOKUP(Janvier!$A244,Reporting!$A$2:$L$998,10,0),"")</f>
        <v/>
      </c>
      <c r="K244" s="53" t="str">
        <f>IFERROR(VLOOKUP(Janvier!$A244,Reporting!$A$2:$L$998,11,0),"")</f>
        <v/>
      </c>
      <c r="L244" s="15" t="str">
        <f>IFERROR(VLOOKUP(Janvier!$A244,Reporting!$A$2:$L$998,12,0),"")</f>
        <v/>
      </c>
    </row>
    <row r="245" spans="1:12" x14ac:dyDescent="0.25">
      <c r="A245" s="29" t="str">
        <f>IF(Reporting!A245&gt;=DATE(2019,1,1),IF(Reporting!A245&lt;=DATE(2019,1,31),Reporting!A245,""),"")</f>
        <v/>
      </c>
      <c r="B245" s="72" t="str">
        <f>IFERROR(VLOOKUP(Janvier!$A245,Reporting!$A$2:$L$998,2,0),"")</f>
        <v/>
      </c>
      <c r="C245" s="68" t="str">
        <f>IFERROR(VLOOKUP(Janvier!$A245,Reporting!$A$2:$L$998,3,0),"")</f>
        <v/>
      </c>
      <c r="D245" s="47" t="str">
        <f>IFERROR(VLOOKUP(Janvier!$A245,Reporting!$A$2:$L$998,4,0),"")</f>
        <v/>
      </c>
      <c r="E245" s="47" t="str">
        <f>IFERROR(VLOOKUP(Janvier!$A245,Reporting!$A$2:$L$998,5,0),"")</f>
        <v/>
      </c>
      <c r="F245" s="48" t="str">
        <f>IFERROR(VLOOKUP(Janvier!$A245,Reporting!$A$2:$L$998,6,0),"")</f>
        <v/>
      </c>
      <c r="G245" s="50" t="str">
        <f>IFERROR(VLOOKUP(Janvier!$A245,Reporting!$A$2:$L$998,7,0),"")</f>
        <v/>
      </c>
      <c r="H245" s="9" t="str">
        <f>IFERROR(VLOOKUP(Janvier!$A245,Reporting!$A$2:$L$998,8,0),"")</f>
        <v/>
      </c>
      <c r="I245" s="50" t="str">
        <f>IFERROR(VLOOKUP(Janvier!$A245,Reporting!$A$2:$L$998,9,0),"")</f>
        <v/>
      </c>
      <c r="J245" s="51" t="str">
        <f>IFERROR(VLOOKUP(Janvier!$A245,Reporting!$A$2:$L$998,10,0),"")</f>
        <v/>
      </c>
      <c r="K245" s="52" t="str">
        <f>IFERROR(VLOOKUP(Janvier!$A245,Reporting!$A$2:$L$998,11,0),"")</f>
        <v/>
      </c>
      <c r="L245" s="16" t="str">
        <f>IFERROR(VLOOKUP(Janvier!$A245,Reporting!$A$2:$L$998,12,0),"")</f>
        <v/>
      </c>
    </row>
    <row r="246" spans="1:12" x14ac:dyDescent="0.25">
      <c r="A246" s="29" t="str">
        <f>IF(Reporting!A246&gt;=DATE(2019,1,1),IF(Reporting!A246&lt;=DATE(2019,1,31),Reporting!A246,""),"")</f>
        <v/>
      </c>
      <c r="B246" s="71" t="str">
        <f>IFERROR(VLOOKUP(Janvier!$A246,Reporting!$A$2:$L$998,2,0),"")</f>
        <v/>
      </c>
      <c r="C246" s="67" t="str">
        <f>IFERROR(VLOOKUP(Janvier!$A246,Reporting!$A$2:$L$998,3,0),"")</f>
        <v/>
      </c>
      <c r="D246" s="39" t="str">
        <f>IFERROR(VLOOKUP(Janvier!$A246,Reporting!$A$2:$L$998,4,0),"")</f>
        <v/>
      </c>
      <c r="E246" s="40" t="str">
        <f>IFERROR(VLOOKUP(Janvier!$A246,Reporting!$A$2:$L$998,5,0),"")</f>
        <v/>
      </c>
      <c r="F246" s="41" t="str">
        <f>IFERROR(VLOOKUP(Janvier!$A246,Reporting!$A$2:$L$998,6,0),"")</f>
        <v/>
      </c>
      <c r="G246" s="43" t="str">
        <f>IFERROR(VLOOKUP(Janvier!$A246,Reporting!$A$2:$L$998,7,0),"")</f>
        <v/>
      </c>
      <c r="H246" s="10" t="str">
        <f>IFERROR(VLOOKUP(Janvier!$A246,Reporting!$A$2:$L$998,8,0),"")</f>
        <v/>
      </c>
      <c r="I246" s="43" t="str">
        <f>IFERROR(VLOOKUP(Janvier!$A246,Reporting!$A$2:$L$998,9,0),"")</f>
        <v/>
      </c>
      <c r="J246" s="44" t="str">
        <f>IFERROR(VLOOKUP(Janvier!$A246,Reporting!$A$2:$L$998,10,0),"")</f>
        <v/>
      </c>
      <c r="K246" s="53" t="str">
        <f>IFERROR(VLOOKUP(Janvier!$A246,Reporting!$A$2:$L$998,11,0),"")</f>
        <v/>
      </c>
      <c r="L246" s="15" t="str">
        <f>IFERROR(VLOOKUP(Janvier!$A246,Reporting!$A$2:$L$998,12,0),"")</f>
        <v/>
      </c>
    </row>
    <row r="247" spans="1:12" x14ac:dyDescent="0.25">
      <c r="A247" s="29" t="str">
        <f>IF(Reporting!A247&gt;=DATE(2019,1,1),IF(Reporting!A247&lt;=DATE(2019,1,31),Reporting!A247,""),"")</f>
        <v/>
      </c>
      <c r="B247" s="72" t="str">
        <f>IFERROR(VLOOKUP(Janvier!$A247,Reporting!$A$2:$L$998,2,0),"")</f>
        <v/>
      </c>
      <c r="C247" s="68" t="str">
        <f>IFERROR(VLOOKUP(Janvier!$A247,Reporting!$A$2:$L$998,3,0),"")</f>
        <v/>
      </c>
      <c r="D247" s="47" t="str">
        <f>IFERROR(VLOOKUP(Janvier!$A247,Reporting!$A$2:$L$998,4,0),"")</f>
        <v/>
      </c>
      <c r="E247" s="47" t="str">
        <f>IFERROR(VLOOKUP(Janvier!$A247,Reporting!$A$2:$L$998,5,0),"")</f>
        <v/>
      </c>
      <c r="F247" s="48" t="str">
        <f>IFERROR(VLOOKUP(Janvier!$A247,Reporting!$A$2:$L$998,6,0),"")</f>
        <v/>
      </c>
      <c r="G247" s="50" t="str">
        <f>IFERROR(VLOOKUP(Janvier!$A247,Reporting!$A$2:$L$998,7,0),"")</f>
        <v/>
      </c>
      <c r="H247" s="9" t="str">
        <f>IFERROR(VLOOKUP(Janvier!$A247,Reporting!$A$2:$L$998,8,0),"")</f>
        <v/>
      </c>
      <c r="I247" s="50" t="str">
        <f>IFERROR(VLOOKUP(Janvier!$A247,Reporting!$A$2:$L$998,9,0),"")</f>
        <v/>
      </c>
      <c r="J247" s="51" t="str">
        <f>IFERROR(VLOOKUP(Janvier!$A247,Reporting!$A$2:$L$998,10,0),"")</f>
        <v/>
      </c>
      <c r="K247" s="52" t="str">
        <f>IFERROR(VLOOKUP(Janvier!$A247,Reporting!$A$2:$L$998,11,0),"")</f>
        <v/>
      </c>
      <c r="L247" s="16" t="str">
        <f>IFERROR(VLOOKUP(Janvier!$A247,Reporting!$A$2:$L$998,12,0),"")</f>
        <v/>
      </c>
    </row>
    <row r="248" spans="1:12" x14ac:dyDescent="0.25">
      <c r="A248" s="29" t="str">
        <f>IF(Reporting!A248&gt;=DATE(2019,1,1),IF(Reporting!A248&lt;=DATE(2019,1,31),Reporting!A248,""),"")</f>
        <v/>
      </c>
      <c r="B248" s="71" t="str">
        <f>IFERROR(VLOOKUP(Janvier!$A248,Reporting!$A$2:$L$998,2,0),"")</f>
        <v/>
      </c>
      <c r="C248" s="67" t="str">
        <f>IFERROR(VLOOKUP(Janvier!$A248,Reporting!$A$2:$L$998,3,0),"")</f>
        <v/>
      </c>
      <c r="D248" s="39" t="str">
        <f>IFERROR(VLOOKUP(Janvier!$A248,Reporting!$A$2:$L$998,4,0),"")</f>
        <v/>
      </c>
      <c r="E248" s="40" t="str">
        <f>IFERROR(VLOOKUP(Janvier!$A248,Reporting!$A$2:$L$998,5,0),"")</f>
        <v/>
      </c>
      <c r="F248" s="41" t="str">
        <f>IFERROR(VLOOKUP(Janvier!$A248,Reporting!$A$2:$L$998,6,0),"")</f>
        <v/>
      </c>
      <c r="G248" s="43" t="str">
        <f>IFERROR(VLOOKUP(Janvier!$A248,Reporting!$A$2:$L$998,7,0),"")</f>
        <v/>
      </c>
      <c r="H248" s="10" t="str">
        <f>IFERROR(VLOOKUP(Janvier!$A248,Reporting!$A$2:$L$998,8,0),"")</f>
        <v/>
      </c>
      <c r="I248" s="43" t="str">
        <f>IFERROR(VLOOKUP(Janvier!$A248,Reporting!$A$2:$L$998,9,0),"")</f>
        <v/>
      </c>
      <c r="J248" s="44" t="str">
        <f>IFERROR(VLOOKUP(Janvier!$A248,Reporting!$A$2:$L$998,10,0),"")</f>
        <v/>
      </c>
      <c r="K248" s="53" t="str">
        <f>IFERROR(VLOOKUP(Janvier!$A248,Reporting!$A$2:$L$998,11,0),"")</f>
        <v/>
      </c>
      <c r="L248" s="15" t="str">
        <f>IFERROR(VLOOKUP(Janvier!$A248,Reporting!$A$2:$L$998,12,0),"")</f>
        <v/>
      </c>
    </row>
    <row r="249" spans="1:12" x14ac:dyDescent="0.25">
      <c r="A249" s="29" t="str">
        <f>IF(Reporting!A249&gt;=DATE(2019,1,1),IF(Reporting!A249&lt;=DATE(2019,1,31),Reporting!A249,""),"")</f>
        <v/>
      </c>
      <c r="B249" s="72" t="str">
        <f>IFERROR(VLOOKUP(Janvier!$A249,Reporting!$A$2:$L$998,2,0),"")</f>
        <v/>
      </c>
      <c r="C249" s="68" t="str">
        <f>IFERROR(VLOOKUP(Janvier!$A249,Reporting!$A$2:$L$998,3,0),"")</f>
        <v/>
      </c>
      <c r="D249" s="47" t="str">
        <f>IFERROR(VLOOKUP(Janvier!$A249,Reporting!$A$2:$L$998,4,0),"")</f>
        <v/>
      </c>
      <c r="E249" s="47" t="str">
        <f>IFERROR(VLOOKUP(Janvier!$A249,Reporting!$A$2:$L$998,5,0),"")</f>
        <v/>
      </c>
      <c r="F249" s="48" t="str">
        <f>IFERROR(VLOOKUP(Janvier!$A249,Reporting!$A$2:$L$998,6,0),"")</f>
        <v/>
      </c>
      <c r="G249" s="50" t="str">
        <f>IFERROR(VLOOKUP(Janvier!$A249,Reporting!$A$2:$L$998,7,0),"")</f>
        <v/>
      </c>
      <c r="H249" s="9" t="str">
        <f>IFERROR(VLOOKUP(Janvier!$A249,Reporting!$A$2:$L$998,8,0),"")</f>
        <v/>
      </c>
      <c r="I249" s="50" t="str">
        <f>IFERROR(VLOOKUP(Janvier!$A249,Reporting!$A$2:$L$998,9,0),"")</f>
        <v/>
      </c>
      <c r="J249" s="51" t="str">
        <f>IFERROR(VLOOKUP(Janvier!$A249,Reporting!$A$2:$L$998,10,0),"")</f>
        <v/>
      </c>
      <c r="K249" s="52" t="str">
        <f>IFERROR(VLOOKUP(Janvier!$A249,Reporting!$A$2:$L$998,11,0),"")</f>
        <v/>
      </c>
      <c r="L249" s="16" t="str">
        <f>IFERROR(VLOOKUP(Janvier!$A249,Reporting!$A$2:$L$998,12,0),"")</f>
        <v/>
      </c>
    </row>
    <row r="250" spans="1:12" x14ac:dyDescent="0.25">
      <c r="A250" s="29" t="str">
        <f>IF(Reporting!A250&gt;=DATE(2019,1,1),IF(Reporting!A250&lt;=DATE(2019,1,31),Reporting!A250,""),"")</f>
        <v/>
      </c>
      <c r="B250" s="71" t="str">
        <f>IFERROR(VLOOKUP(Janvier!$A250,Reporting!$A$2:$L$998,2,0),"")</f>
        <v/>
      </c>
      <c r="C250" s="67" t="str">
        <f>IFERROR(VLOOKUP(Janvier!$A250,Reporting!$A$2:$L$998,3,0),"")</f>
        <v/>
      </c>
      <c r="D250" s="39" t="str">
        <f>IFERROR(VLOOKUP(Janvier!$A250,Reporting!$A$2:$L$998,4,0),"")</f>
        <v/>
      </c>
      <c r="E250" s="40" t="str">
        <f>IFERROR(VLOOKUP(Janvier!$A250,Reporting!$A$2:$L$998,5,0),"")</f>
        <v/>
      </c>
      <c r="F250" s="41" t="str">
        <f>IFERROR(VLOOKUP(Janvier!$A250,Reporting!$A$2:$L$998,6,0),"")</f>
        <v/>
      </c>
      <c r="G250" s="43" t="str">
        <f>IFERROR(VLOOKUP(Janvier!$A250,Reporting!$A$2:$L$998,7,0),"")</f>
        <v/>
      </c>
      <c r="H250" s="10" t="str">
        <f>IFERROR(VLOOKUP(Janvier!$A250,Reporting!$A$2:$L$998,8,0),"")</f>
        <v/>
      </c>
      <c r="I250" s="43" t="str">
        <f>IFERROR(VLOOKUP(Janvier!$A250,Reporting!$A$2:$L$998,9,0),"")</f>
        <v/>
      </c>
      <c r="J250" s="44" t="str">
        <f>IFERROR(VLOOKUP(Janvier!$A250,Reporting!$A$2:$L$998,10,0),"")</f>
        <v/>
      </c>
      <c r="K250" s="53" t="str">
        <f>IFERROR(VLOOKUP(Janvier!$A250,Reporting!$A$2:$L$998,11,0),"")</f>
        <v/>
      </c>
      <c r="L250" s="15" t="str">
        <f>IFERROR(VLOOKUP(Janvier!$A250,Reporting!$A$2:$L$998,12,0),"")</f>
        <v/>
      </c>
    </row>
    <row r="251" spans="1:12" x14ac:dyDescent="0.25">
      <c r="A251" s="29" t="str">
        <f>IF(Reporting!A251&gt;=DATE(2019,1,1),IF(Reporting!A251&lt;=DATE(2019,1,31),Reporting!A251,""),"")</f>
        <v/>
      </c>
      <c r="B251" s="72" t="str">
        <f>IFERROR(VLOOKUP(Janvier!$A251,Reporting!$A$2:$L$998,2,0),"")</f>
        <v/>
      </c>
      <c r="C251" s="68" t="str">
        <f>IFERROR(VLOOKUP(Janvier!$A251,Reporting!$A$2:$L$998,3,0),"")</f>
        <v/>
      </c>
      <c r="D251" s="47" t="str">
        <f>IFERROR(VLOOKUP(Janvier!$A251,Reporting!$A$2:$L$998,4,0),"")</f>
        <v/>
      </c>
      <c r="E251" s="47" t="str">
        <f>IFERROR(VLOOKUP(Janvier!$A251,Reporting!$A$2:$L$998,5,0),"")</f>
        <v/>
      </c>
      <c r="F251" s="48" t="str">
        <f>IFERROR(VLOOKUP(Janvier!$A251,Reporting!$A$2:$L$998,6,0),"")</f>
        <v/>
      </c>
      <c r="G251" s="50" t="str">
        <f>IFERROR(VLOOKUP(Janvier!$A251,Reporting!$A$2:$L$998,7,0),"")</f>
        <v/>
      </c>
      <c r="H251" s="9" t="str">
        <f>IFERROR(VLOOKUP(Janvier!$A251,Reporting!$A$2:$L$998,8,0),"")</f>
        <v/>
      </c>
      <c r="I251" s="50" t="str">
        <f>IFERROR(VLOOKUP(Janvier!$A251,Reporting!$A$2:$L$998,9,0),"")</f>
        <v/>
      </c>
      <c r="J251" s="51" t="str">
        <f>IFERROR(VLOOKUP(Janvier!$A251,Reporting!$A$2:$L$998,10,0),"")</f>
        <v/>
      </c>
      <c r="K251" s="52" t="str">
        <f>IFERROR(VLOOKUP(Janvier!$A251,Reporting!$A$2:$L$998,11,0),"")</f>
        <v/>
      </c>
      <c r="L251" s="16" t="str">
        <f>IFERROR(VLOOKUP(Janvier!$A251,Reporting!$A$2:$L$998,12,0),"")</f>
        <v/>
      </c>
    </row>
    <row r="252" spans="1:12" x14ac:dyDescent="0.25">
      <c r="A252" s="29" t="str">
        <f>IF(Reporting!A252&gt;=DATE(2019,1,1),IF(Reporting!A252&lt;=DATE(2019,1,31),Reporting!A252,""),"")</f>
        <v/>
      </c>
      <c r="B252" s="71" t="str">
        <f>IFERROR(VLOOKUP(Janvier!$A252,Reporting!$A$2:$L$998,2,0),"")</f>
        <v/>
      </c>
      <c r="C252" s="67" t="str">
        <f>IFERROR(VLOOKUP(Janvier!$A252,Reporting!$A$2:$L$998,3,0),"")</f>
        <v/>
      </c>
      <c r="D252" s="39" t="str">
        <f>IFERROR(VLOOKUP(Janvier!$A252,Reporting!$A$2:$L$998,4,0),"")</f>
        <v/>
      </c>
      <c r="E252" s="40" t="str">
        <f>IFERROR(VLOOKUP(Janvier!$A252,Reporting!$A$2:$L$998,5,0),"")</f>
        <v/>
      </c>
      <c r="F252" s="41" t="str">
        <f>IFERROR(VLOOKUP(Janvier!$A252,Reporting!$A$2:$L$998,6,0),"")</f>
        <v/>
      </c>
      <c r="G252" s="43" t="str">
        <f>IFERROR(VLOOKUP(Janvier!$A252,Reporting!$A$2:$L$998,7,0),"")</f>
        <v/>
      </c>
      <c r="H252" s="10" t="str">
        <f>IFERROR(VLOOKUP(Janvier!$A252,Reporting!$A$2:$L$998,8,0),"")</f>
        <v/>
      </c>
      <c r="I252" s="43" t="str">
        <f>IFERROR(VLOOKUP(Janvier!$A252,Reporting!$A$2:$L$998,9,0),"")</f>
        <v/>
      </c>
      <c r="J252" s="44" t="str">
        <f>IFERROR(VLOOKUP(Janvier!$A252,Reporting!$A$2:$L$998,10,0),"")</f>
        <v/>
      </c>
      <c r="K252" s="53" t="str">
        <f>IFERROR(VLOOKUP(Janvier!$A252,Reporting!$A$2:$L$998,11,0),"")</f>
        <v/>
      </c>
      <c r="L252" s="15" t="str">
        <f>IFERROR(VLOOKUP(Janvier!$A252,Reporting!$A$2:$L$998,12,0),"")</f>
        <v/>
      </c>
    </row>
    <row r="253" spans="1:12" x14ac:dyDescent="0.25">
      <c r="A253" s="29" t="str">
        <f>IF(Reporting!A253&gt;=DATE(2019,1,1),IF(Reporting!A253&lt;=DATE(2019,1,31),Reporting!A253,""),"")</f>
        <v/>
      </c>
      <c r="B253" s="72" t="str">
        <f>IFERROR(VLOOKUP(Janvier!$A253,Reporting!$A$2:$L$998,2,0),"")</f>
        <v/>
      </c>
      <c r="C253" s="68" t="str">
        <f>IFERROR(VLOOKUP(Janvier!$A253,Reporting!$A$2:$L$998,3,0),"")</f>
        <v/>
      </c>
      <c r="D253" s="47" t="str">
        <f>IFERROR(VLOOKUP(Janvier!$A253,Reporting!$A$2:$L$998,4,0),"")</f>
        <v/>
      </c>
      <c r="E253" s="47" t="str">
        <f>IFERROR(VLOOKUP(Janvier!$A253,Reporting!$A$2:$L$998,5,0),"")</f>
        <v/>
      </c>
      <c r="F253" s="48" t="str">
        <f>IFERROR(VLOOKUP(Janvier!$A253,Reporting!$A$2:$L$998,6,0),"")</f>
        <v/>
      </c>
      <c r="G253" s="50" t="str">
        <f>IFERROR(VLOOKUP(Janvier!$A253,Reporting!$A$2:$L$998,7,0),"")</f>
        <v/>
      </c>
      <c r="H253" s="9" t="str">
        <f>IFERROR(VLOOKUP(Janvier!$A253,Reporting!$A$2:$L$998,8,0),"")</f>
        <v/>
      </c>
      <c r="I253" s="50" t="str">
        <f>IFERROR(VLOOKUP(Janvier!$A253,Reporting!$A$2:$L$998,9,0),"")</f>
        <v/>
      </c>
      <c r="J253" s="51" t="str">
        <f>IFERROR(VLOOKUP(Janvier!$A253,Reporting!$A$2:$L$998,10,0),"")</f>
        <v/>
      </c>
      <c r="K253" s="52" t="str">
        <f>IFERROR(VLOOKUP(Janvier!$A253,Reporting!$A$2:$L$998,11,0),"")</f>
        <v/>
      </c>
      <c r="L253" s="16" t="str">
        <f>IFERROR(VLOOKUP(Janvier!$A253,Reporting!$A$2:$L$998,12,0),"")</f>
        <v/>
      </c>
    </row>
    <row r="254" spans="1:12" x14ac:dyDescent="0.25">
      <c r="A254" s="29" t="str">
        <f>IF(Reporting!A254&gt;=DATE(2019,1,1),IF(Reporting!A254&lt;=DATE(2019,1,31),Reporting!A254,""),"")</f>
        <v/>
      </c>
      <c r="B254" s="71" t="str">
        <f>IFERROR(VLOOKUP(Janvier!$A254,Reporting!$A$2:$L$998,2,0),"")</f>
        <v/>
      </c>
      <c r="C254" s="67" t="str">
        <f>IFERROR(VLOOKUP(Janvier!$A254,Reporting!$A$2:$L$998,3,0),"")</f>
        <v/>
      </c>
      <c r="D254" s="39" t="str">
        <f>IFERROR(VLOOKUP(Janvier!$A254,Reporting!$A$2:$L$998,4,0),"")</f>
        <v/>
      </c>
      <c r="E254" s="40" t="str">
        <f>IFERROR(VLOOKUP(Janvier!$A254,Reporting!$A$2:$L$998,5,0),"")</f>
        <v/>
      </c>
      <c r="F254" s="41" t="str">
        <f>IFERROR(VLOOKUP(Janvier!$A254,Reporting!$A$2:$L$998,6,0),"")</f>
        <v/>
      </c>
      <c r="G254" s="43" t="str">
        <f>IFERROR(VLOOKUP(Janvier!$A254,Reporting!$A$2:$L$998,7,0),"")</f>
        <v/>
      </c>
      <c r="H254" s="10" t="str">
        <f>IFERROR(VLOOKUP(Janvier!$A254,Reporting!$A$2:$L$998,8,0),"")</f>
        <v/>
      </c>
      <c r="I254" s="43" t="str">
        <f>IFERROR(VLOOKUP(Janvier!$A254,Reporting!$A$2:$L$998,9,0),"")</f>
        <v/>
      </c>
      <c r="J254" s="44" t="str">
        <f>IFERROR(VLOOKUP(Janvier!$A254,Reporting!$A$2:$L$998,10,0),"")</f>
        <v/>
      </c>
      <c r="K254" s="53" t="str">
        <f>IFERROR(VLOOKUP(Janvier!$A254,Reporting!$A$2:$L$998,11,0),"")</f>
        <v/>
      </c>
      <c r="L254" s="15" t="str">
        <f>IFERROR(VLOOKUP(Janvier!$A254,Reporting!$A$2:$L$998,12,0),"")</f>
        <v/>
      </c>
    </row>
    <row r="255" spans="1:12" x14ac:dyDescent="0.25">
      <c r="A255" s="29" t="str">
        <f>IF(Reporting!A255&gt;=DATE(2019,1,1),IF(Reporting!A255&lt;=DATE(2019,1,31),Reporting!A255,""),"")</f>
        <v/>
      </c>
      <c r="B255" s="72" t="str">
        <f>IFERROR(VLOOKUP(Janvier!$A255,Reporting!$A$2:$L$998,2,0),"")</f>
        <v/>
      </c>
      <c r="C255" s="68" t="str">
        <f>IFERROR(VLOOKUP(Janvier!$A255,Reporting!$A$2:$L$998,3,0),"")</f>
        <v/>
      </c>
      <c r="D255" s="47" t="str">
        <f>IFERROR(VLOOKUP(Janvier!$A255,Reporting!$A$2:$L$998,4,0),"")</f>
        <v/>
      </c>
      <c r="E255" s="47" t="str">
        <f>IFERROR(VLOOKUP(Janvier!$A255,Reporting!$A$2:$L$998,5,0),"")</f>
        <v/>
      </c>
      <c r="F255" s="48" t="str">
        <f>IFERROR(VLOOKUP(Janvier!$A255,Reporting!$A$2:$L$998,6,0),"")</f>
        <v/>
      </c>
      <c r="G255" s="50" t="str">
        <f>IFERROR(VLOOKUP(Janvier!$A255,Reporting!$A$2:$L$998,7,0),"")</f>
        <v/>
      </c>
      <c r="H255" s="9" t="str">
        <f>IFERROR(VLOOKUP(Janvier!$A255,Reporting!$A$2:$L$998,8,0),"")</f>
        <v/>
      </c>
      <c r="I255" s="50" t="str">
        <f>IFERROR(VLOOKUP(Janvier!$A255,Reporting!$A$2:$L$998,9,0),"")</f>
        <v/>
      </c>
      <c r="J255" s="51" t="str">
        <f>IFERROR(VLOOKUP(Janvier!$A255,Reporting!$A$2:$L$998,10,0),"")</f>
        <v/>
      </c>
      <c r="K255" s="52" t="str">
        <f>IFERROR(VLOOKUP(Janvier!$A255,Reporting!$A$2:$L$998,11,0),"")</f>
        <v/>
      </c>
      <c r="L255" s="16" t="str">
        <f>IFERROR(VLOOKUP(Janvier!$A255,Reporting!$A$2:$L$998,12,0),"")</f>
        <v/>
      </c>
    </row>
    <row r="256" spans="1:12" x14ac:dyDescent="0.25">
      <c r="A256" s="29" t="str">
        <f>IF(Reporting!A256&gt;=DATE(2019,1,1),IF(Reporting!A256&lt;=DATE(2019,1,31),Reporting!A256,""),"")</f>
        <v/>
      </c>
      <c r="B256" s="71" t="str">
        <f>IFERROR(VLOOKUP(Janvier!$A256,Reporting!$A$2:$L$998,2,0),"")</f>
        <v/>
      </c>
      <c r="C256" s="67" t="str">
        <f>IFERROR(VLOOKUP(Janvier!$A256,Reporting!$A$2:$L$998,3,0),"")</f>
        <v/>
      </c>
      <c r="D256" s="39" t="str">
        <f>IFERROR(VLOOKUP(Janvier!$A256,Reporting!$A$2:$L$998,4,0),"")</f>
        <v/>
      </c>
      <c r="E256" s="40" t="str">
        <f>IFERROR(VLOOKUP(Janvier!$A256,Reporting!$A$2:$L$998,5,0),"")</f>
        <v/>
      </c>
      <c r="F256" s="41" t="str">
        <f>IFERROR(VLOOKUP(Janvier!$A256,Reporting!$A$2:$L$998,6,0),"")</f>
        <v/>
      </c>
      <c r="G256" s="43" t="str">
        <f>IFERROR(VLOOKUP(Janvier!$A256,Reporting!$A$2:$L$998,7,0),"")</f>
        <v/>
      </c>
      <c r="H256" s="10" t="str">
        <f>IFERROR(VLOOKUP(Janvier!$A256,Reporting!$A$2:$L$998,8,0),"")</f>
        <v/>
      </c>
      <c r="I256" s="43" t="str">
        <f>IFERROR(VLOOKUP(Janvier!$A256,Reporting!$A$2:$L$998,9,0),"")</f>
        <v/>
      </c>
      <c r="J256" s="44" t="str">
        <f>IFERROR(VLOOKUP(Janvier!$A256,Reporting!$A$2:$L$998,10,0),"")</f>
        <v/>
      </c>
      <c r="K256" s="53" t="str">
        <f>IFERROR(VLOOKUP(Janvier!$A256,Reporting!$A$2:$L$998,11,0),"")</f>
        <v/>
      </c>
      <c r="L256" s="15" t="str">
        <f>IFERROR(VLOOKUP(Janvier!$A256,Reporting!$A$2:$L$998,12,0),"")</f>
        <v/>
      </c>
    </row>
    <row r="257" spans="1:12" x14ac:dyDescent="0.25">
      <c r="A257" s="29" t="str">
        <f>IF(Reporting!A257&gt;=DATE(2019,1,1),IF(Reporting!A257&lt;=DATE(2019,1,31),Reporting!A257,""),"")</f>
        <v/>
      </c>
      <c r="B257" s="72" t="str">
        <f>IFERROR(VLOOKUP(Janvier!$A257,Reporting!$A$2:$L$998,2,0),"")</f>
        <v/>
      </c>
      <c r="C257" s="68" t="str">
        <f>IFERROR(VLOOKUP(Janvier!$A257,Reporting!$A$2:$L$998,3,0),"")</f>
        <v/>
      </c>
      <c r="D257" s="47" t="str">
        <f>IFERROR(VLOOKUP(Janvier!$A257,Reporting!$A$2:$L$998,4,0),"")</f>
        <v/>
      </c>
      <c r="E257" s="47" t="str">
        <f>IFERROR(VLOOKUP(Janvier!$A257,Reporting!$A$2:$L$998,5,0),"")</f>
        <v/>
      </c>
      <c r="F257" s="48" t="str">
        <f>IFERROR(VLOOKUP(Janvier!$A257,Reporting!$A$2:$L$998,6,0),"")</f>
        <v/>
      </c>
      <c r="G257" s="50" t="str">
        <f>IFERROR(VLOOKUP(Janvier!$A257,Reporting!$A$2:$L$998,7,0),"")</f>
        <v/>
      </c>
      <c r="H257" s="9" t="str">
        <f>IFERROR(VLOOKUP(Janvier!$A257,Reporting!$A$2:$L$998,8,0),"")</f>
        <v/>
      </c>
      <c r="I257" s="50" t="str">
        <f>IFERROR(VLOOKUP(Janvier!$A257,Reporting!$A$2:$L$998,9,0),"")</f>
        <v/>
      </c>
      <c r="J257" s="51" t="str">
        <f>IFERROR(VLOOKUP(Janvier!$A257,Reporting!$A$2:$L$998,10,0),"")</f>
        <v/>
      </c>
      <c r="K257" s="52" t="str">
        <f>IFERROR(VLOOKUP(Janvier!$A257,Reporting!$A$2:$L$998,11,0),"")</f>
        <v/>
      </c>
      <c r="L257" s="16" t="str">
        <f>IFERROR(VLOOKUP(Janvier!$A257,Reporting!$A$2:$L$998,12,0),"")</f>
        <v/>
      </c>
    </row>
    <row r="258" spans="1:12" x14ac:dyDescent="0.25">
      <c r="A258" s="29" t="str">
        <f>IF(Reporting!A258&gt;=DATE(2019,1,1),IF(Reporting!A258&lt;=DATE(2019,1,31),Reporting!A258,""),"")</f>
        <v/>
      </c>
      <c r="B258" s="71" t="str">
        <f>IFERROR(VLOOKUP(Janvier!$A258,Reporting!$A$2:$L$998,2,0),"")</f>
        <v/>
      </c>
      <c r="C258" s="67" t="str">
        <f>IFERROR(VLOOKUP(Janvier!$A258,Reporting!$A$2:$L$998,3,0),"")</f>
        <v/>
      </c>
      <c r="D258" s="39" t="str">
        <f>IFERROR(VLOOKUP(Janvier!$A258,Reporting!$A$2:$L$998,4,0),"")</f>
        <v/>
      </c>
      <c r="E258" s="40" t="str">
        <f>IFERROR(VLOOKUP(Janvier!$A258,Reporting!$A$2:$L$998,5,0),"")</f>
        <v/>
      </c>
      <c r="F258" s="41" t="str">
        <f>IFERROR(VLOOKUP(Janvier!$A258,Reporting!$A$2:$L$998,6,0),"")</f>
        <v/>
      </c>
      <c r="G258" s="43" t="str">
        <f>IFERROR(VLOOKUP(Janvier!$A258,Reporting!$A$2:$L$998,7,0),"")</f>
        <v/>
      </c>
      <c r="H258" s="10" t="str">
        <f>IFERROR(VLOOKUP(Janvier!$A258,Reporting!$A$2:$L$998,8,0),"")</f>
        <v/>
      </c>
      <c r="I258" s="43" t="str">
        <f>IFERROR(VLOOKUP(Janvier!$A258,Reporting!$A$2:$L$998,9,0),"")</f>
        <v/>
      </c>
      <c r="J258" s="44" t="str">
        <f>IFERROR(VLOOKUP(Janvier!$A258,Reporting!$A$2:$L$998,10,0),"")</f>
        <v/>
      </c>
      <c r="K258" s="53" t="str">
        <f>IFERROR(VLOOKUP(Janvier!$A258,Reporting!$A$2:$L$998,11,0),"")</f>
        <v/>
      </c>
      <c r="L258" s="15" t="str">
        <f>IFERROR(VLOOKUP(Janvier!$A258,Reporting!$A$2:$L$998,12,0),"")</f>
        <v/>
      </c>
    </row>
    <row r="259" spans="1:12" x14ac:dyDescent="0.25">
      <c r="A259" s="29" t="str">
        <f>IF(Reporting!A259&gt;=DATE(2019,1,1),IF(Reporting!A259&lt;=DATE(2019,1,31),Reporting!A259,""),"")</f>
        <v/>
      </c>
      <c r="B259" s="72" t="str">
        <f>IFERROR(VLOOKUP(Janvier!$A259,Reporting!$A$2:$L$998,2,0),"")</f>
        <v/>
      </c>
      <c r="C259" s="68" t="str">
        <f>IFERROR(VLOOKUP(Janvier!$A259,Reporting!$A$2:$L$998,3,0),"")</f>
        <v/>
      </c>
      <c r="D259" s="47" t="str">
        <f>IFERROR(VLOOKUP(Janvier!$A259,Reporting!$A$2:$L$998,4,0),"")</f>
        <v/>
      </c>
      <c r="E259" s="47" t="str">
        <f>IFERROR(VLOOKUP(Janvier!$A259,Reporting!$A$2:$L$998,5,0),"")</f>
        <v/>
      </c>
      <c r="F259" s="48" t="str">
        <f>IFERROR(VLOOKUP(Janvier!$A259,Reporting!$A$2:$L$998,6,0),"")</f>
        <v/>
      </c>
      <c r="G259" s="50" t="str">
        <f>IFERROR(VLOOKUP(Janvier!$A259,Reporting!$A$2:$L$998,7,0),"")</f>
        <v/>
      </c>
      <c r="H259" s="9" t="str">
        <f>IFERROR(VLOOKUP(Janvier!$A259,Reporting!$A$2:$L$998,8,0),"")</f>
        <v/>
      </c>
      <c r="I259" s="50" t="str">
        <f>IFERROR(VLOOKUP(Janvier!$A259,Reporting!$A$2:$L$998,9,0),"")</f>
        <v/>
      </c>
      <c r="J259" s="51" t="str">
        <f>IFERROR(VLOOKUP(Janvier!$A259,Reporting!$A$2:$L$998,10,0),"")</f>
        <v/>
      </c>
      <c r="K259" s="52" t="str">
        <f>IFERROR(VLOOKUP(Janvier!$A259,Reporting!$A$2:$L$998,11,0),"")</f>
        <v/>
      </c>
      <c r="L259" s="16" t="str">
        <f>IFERROR(VLOOKUP(Janvier!$A259,Reporting!$A$2:$L$998,12,0),"")</f>
        <v/>
      </c>
    </row>
    <row r="260" spans="1:12" x14ac:dyDescent="0.25">
      <c r="A260" s="29" t="str">
        <f>IF(Reporting!A260&gt;=DATE(2019,1,1),IF(Reporting!A260&lt;=DATE(2019,1,31),Reporting!A260,""),"")</f>
        <v/>
      </c>
      <c r="B260" s="71" t="str">
        <f>IFERROR(VLOOKUP(Janvier!$A260,Reporting!$A$2:$L$998,2,0),"")</f>
        <v/>
      </c>
      <c r="C260" s="67" t="str">
        <f>IFERROR(VLOOKUP(Janvier!$A260,Reporting!$A$2:$L$998,3,0),"")</f>
        <v/>
      </c>
      <c r="D260" s="39" t="str">
        <f>IFERROR(VLOOKUP(Janvier!$A260,Reporting!$A$2:$L$998,4,0),"")</f>
        <v/>
      </c>
      <c r="E260" s="40" t="str">
        <f>IFERROR(VLOOKUP(Janvier!$A260,Reporting!$A$2:$L$998,5,0),"")</f>
        <v/>
      </c>
      <c r="F260" s="41" t="str">
        <f>IFERROR(VLOOKUP(Janvier!$A260,Reporting!$A$2:$L$998,6,0),"")</f>
        <v/>
      </c>
      <c r="G260" s="43" t="str">
        <f>IFERROR(VLOOKUP(Janvier!$A260,Reporting!$A$2:$L$998,7,0),"")</f>
        <v/>
      </c>
      <c r="H260" s="10" t="str">
        <f>IFERROR(VLOOKUP(Janvier!$A260,Reporting!$A$2:$L$998,8,0),"")</f>
        <v/>
      </c>
      <c r="I260" s="43" t="str">
        <f>IFERROR(VLOOKUP(Janvier!$A260,Reporting!$A$2:$L$998,9,0),"")</f>
        <v/>
      </c>
      <c r="J260" s="44" t="str">
        <f>IFERROR(VLOOKUP(Janvier!$A260,Reporting!$A$2:$L$998,10,0),"")</f>
        <v/>
      </c>
      <c r="K260" s="53" t="str">
        <f>IFERROR(VLOOKUP(Janvier!$A260,Reporting!$A$2:$L$998,11,0),"")</f>
        <v/>
      </c>
      <c r="L260" s="15" t="str">
        <f>IFERROR(VLOOKUP(Janvier!$A260,Reporting!$A$2:$L$998,12,0),"")</f>
        <v/>
      </c>
    </row>
    <row r="261" spans="1:12" x14ac:dyDescent="0.25">
      <c r="A261" s="29" t="str">
        <f>IF(Reporting!A261&gt;=DATE(2019,1,1),IF(Reporting!A261&lt;=DATE(2019,1,31),Reporting!A261,""),"")</f>
        <v/>
      </c>
      <c r="B261" s="72" t="str">
        <f>IFERROR(VLOOKUP(Janvier!$A261,Reporting!$A$2:$L$998,2,0),"")</f>
        <v/>
      </c>
      <c r="C261" s="68" t="str">
        <f>IFERROR(VLOOKUP(Janvier!$A261,Reporting!$A$2:$L$998,3,0),"")</f>
        <v/>
      </c>
      <c r="D261" s="47" t="str">
        <f>IFERROR(VLOOKUP(Janvier!$A261,Reporting!$A$2:$L$998,4,0),"")</f>
        <v/>
      </c>
      <c r="E261" s="47" t="str">
        <f>IFERROR(VLOOKUP(Janvier!$A261,Reporting!$A$2:$L$998,5,0),"")</f>
        <v/>
      </c>
      <c r="F261" s="48" t="str">
        <f>IFERROR(VLOOKUP(Janvier!$A261,Reporting!$A$2:$L$998,6,0),"")</f>
        <v/>
      </c>
      <c r="G261" s="50" t="str">
        <f>IFERROR(VLOOKUP(Janvier!$A261,Reporting!$A$2:$L$998,7,0),"")</f>
        <v/>
      </c>
      <c r="H261" s="9" t="str">
        <f>IFERROR(VLOOKUP(Janvier!$A261,Reporting!$A$2:$L$998,8,0),"")</f>
        <v/>
      </c>
      <c r="I261" s="50" t="str">
        <f>IFERROR(VLOOKUP(Janvier!$A261,Reporting!$A$2:$L$998,9,0),"")</f>
        <v/>
      </c>
      <c r="J261" s="51" t="str">
        <f>IFERROR(VLOOKUP(Janvier!$A261,Reporting!$A$2:$L$998,10,0),"")</f>
        <v/>
      </c>
      <c r="K261" s="52" t="str">
        <f>IFERROR(VLOOKUP(Janvier!$A261,Reporting!$A$2:$L$998,11,0),"")</f>
        <v/>
      </c>
      <c r="L261" s="16" t="str">
        <f>IFERROR(VLOOKUP(Janvier!$A261,Reporting!$A$2:$L$998,12,0),"")</f>
        <v/>
      </c>
    </row>
    <row r="262" spans="1:12" x14ac:dyDescent="0.25">
      <c r="A262" s="29" t="str">
        <f>IF(Reporting!A262&gt;=DATE(2019,1,1),IF(Reporting!A262&lt;=DATE(2019,1,31),Reporting!A262,""),"")</f>
        <v/>
      </c>
      <c r="B262" s="71" t="str">
        <f>IFERROR(VLOOKUP(Janvier!$A262,Reporting!$A$2:$L$998,2,0),"")</f>
        <v/>
      </c>
      <c r="C262" s="67" t="str">
        <f>IFERROR(VLOOKUP(Janvier!$A262,Reporting!$A$2:$L$998,3,0),"")</f>
        <v/>
      </c>
      <c r="D262" s="39" t="str">
        <f>IFERROR(VLOOKUP(Janvier!$A262,Reporting!$A$2:$L$998,4,0),"")</f>
        <v/>
      </c>
      <c r="E262" s="40" t="str">
        <f>IFERROR(VLOOKUP(Janvier!$A262,Reporting!$A$2:$L$998,5,0),"")</f>
        <v/>
      </c>
      <c r="F262" s="41" t="str">
        <f>IFERROR(VLOOKUP(Janvier!$A262,Reporting!$A$2:$L$998,6,0),"")</f>
        <v/>
      </c>
      <c r="G262" s="43" t="str">
        <f>IFERROR(VLOOKUP(Janvier!$A262,Reporting!$A$2:$L$998,7,0),"")</f>
        <v/>
      </c>
      <c r="H262" s="10" t="str">
        <f>IFERROR(VLOOKUP(Janvier!$A262,Reporting!$A$2:$L$998,8,0),"")</f>
        <v/>
      </c>
      <c r="I262" s="43" t="str">
        <f>IFERROR(VLOOKUP(Janvier!$A262,Reporting!$A$2:$L$998,9,0),"")</f>
        <v/>
      </c>
      <c r="J262" s="44" t="str">
        <f>IFERROR(VLOOKUP(Janvier!$A262,Reporting!$A$2:$L$998,10,0),"")</f>
        <v/>
      </c>
      <c r="K262" s="53" t="str">
        <f>IFERROR(VLOOKUP(Janvier!$A262,Reporting!$A$2:$L$998,11,0),"")</f>
        <v/>
      </c>
      <c r="L262" s="15" t="str">
        <f>IFERROR(VLOOKUP(Janvier!$A262,Reporting!$A$2:$L$998,12,0),"")</f>
        <v/>
      </c>
    </row>
    <row r="263" spans="1:12" x14ac:dyDescent="0.25">
      <c r="A263" s="29" t="str">
        <f>IF(Reporting!A263&gt;=DATE(2019,1,1),IF(Reporting!A263&lt;=DATE(2019,1,31),Reporting!A263,""),"")</f>
        <v/>
      </c>
      <c r="B263" s="72" t="str">
        <f>IFERROR(VLOOKUP(Janvier!$A263,Reporting!$A$2:$L$998,2,0),"")</f>
        <v/>
      </c>
      <c r="C263" s="68" t="str">
        <f>IFERROR(VLOOKUP(Janvier!$A263,Reporting!$A$2:$L$998,3,0),"")</f>
        <v/>
      </c>
      <c r="D263" s="47" t="str">
        <f>IFERROR(VLOOKUP(Janvier!$A263,Reporting!$A$2:$L$998,4,0),"")</f>
        <v/>
      </c>
      <c r="E263" s="47" t="str">
        <f>IFERROR(VLOOKUP(Janvier!$A263,Reporting!$A$2:$L$998,5,0),"")</f>
        <v/>
      </c>
      <c r="F263" s="48" t="str">
        <f>IFERROR(VLOOKUP(Janvier!$A263,Reporting!$A$2:$L$998,6,0),"")</f>
        <v/>
      </c>
      <c r="G263" s="50" t="str">
        <f>IFERROR(VLOOKUP(Janvier!$A263,Reporting!$A$2:$L$998,7,0),"")</f>
        <v/>
      </c>
      <c r="H263" s="9" t="str">
        <f>IFERROR(VLOOKUP(Janvier!$A263,Reporting!$A$2:$L$998,8,0),"")</f>
        <v/>
      </c>
      <c r="I263" s="50" t="str">
        <f>IFERROR(VLOOKUP(Janvier!$A263,Reporting!$A$2:$L$998,9,0),"")</f>
        <v/>
      </c>
      <c r="J263" s="51" t="str">
        <f>IFERROR(VLOOKUP(Janvier!$A263,Reporting!$A$2:$L$998,10,0),"")</f>
        <v/>
      </c>
      <c r="K263" s="52" t="str">
        <f>IFERROR(VLOOKUP(Janvier!$A263,Reporting!$A$2:$L$998,11,0),"")</f>
        <v/>
      </c>
      <c r="L263" s="16" t="str">
        <f>IFERROR(VLOOKUP(Janvier!$A263,Reporting!$A$2:$L$998,12,0),"")</f>
        <v/>
      </c>
    </row>
    <row r="264" spans="1:12" x14ac:dyDescent="0.25">
      <c r="A264" s="29" t="str">
        <f>IF(Reporting!A264&gt;=DATE(2019,1,1),IF(Reporting!A264&lt;=DATE(2019,1,31),Reporting!A264,""),"")</f>
        <v/>
      </c>
      <c r="B264" s="71" t="str">
        <f>IFERROR(VLOOKUP(Janvier!$A264,Reporting!$A$2:$L$998,2,0),"")</f>
        <v/>
      </c>
      <c r="C264" s="67" t="str">
        <f>IFERROR(VLOOKUP(Janvier!$A264,Reporting!$A$2:$L$998,3,0),"")</f>
        <v/>
      </c>
      <c r="D264" s="39" t="str">
        <f>IFERROR(VLOOKUP(Janvier!$A264,Reporting!$A$2:$L$998,4,0),"")</f>
        <v/>
      </c>
      <c r="E264" s="40" t="str">
        <f>IFERROR(VLOOKUP(Janvier!$A264,Reporting!$A$2:$L$998,5,0),"")</f>
        <v/>
      </c>
      <c r="F264" s="41" t="str">
        <f>IFERROR(VLOOKUP(Janvier!$A264,Reporting!$A$2:$L$998,6,0),"")</f>
        <v/>
      </c>
      <c r="G264" s="43" t="str">
        <f>IFERROR(VLOOKUP(Janvier!$A264,Reporting!$A$2:$L$998,7,0),"")</f>
        <v/>
      </c>
      <c r="H264" s="10" t="str">
        <f>IFERROR(VLOOKUP(Janvier!$A264,Reporting!$A$2:$L$998,8,0),"")</f>
        <v/>
      </c>
      <c r="I264" s="43" t="str">
        <f>IFERROR(VLOOKUP(Janvier!$A264,Reporting!$A$2:$L$998,9,0),"")</f>
        <v/>
      </c>
      <c r="J264" s="44" t="str">
        <f>IFERROR(VLOOKUP(Janvier!$A264,Reporting!$A$2:$L$998,10,0),"")</f>
        <v/>
      </c>
      <c r="K264" s="53" t="str">
        <f>IFERROR(VLOOKUP(Janvier!$A264,Reporting!$A$2:$L$998,11,0),"")</f>
        <v/>
      </c>
      <c r="L264" s="15" t="str">
        <f>IFERROR(VLOOKUP(Janvier!$A264,Reporting!$A$2:$L$998,12,0),"")</f>
        <v/>
      </c>
    </row>
    <row r="265" spans="1:12" x14ac:dyDescent="0.25">
      <c r="A265" s="29" t="str">
        <f>IF(Reporting!A265&gt;=DATE(2019,1,1),IF(Reporting!A265&lt;=DATE(2019,1,31),Reporting!A265,""),"")</f>
        <v/>
      </c>
      <c r="B265" s="72" t="str">
        <f>IFERROR(VLOOKUP(Janvier!$A265,Reporting!$A$2:$L$998,2,0),"")</f>
        <v/>
      </c>
      <c r="C265" s="68" t="str">
        <f>IFERROR(VLOOKUP(Janvier!$A265,Reporting!$A$2:$L$998,3,0),"")</f>
        <v/>
      </c>
      <c r="D265" s="47" t="str">
        <f>IFERROR(VLOOKUP(Janvier!$A265,Reporting!$A$2:$L$998,4,0),"")</f>
        <v/>
      </c>
      <c r="E265" s="47" t="str">
        <f>IFERROR(VLOOKUP(Janvier!$A265,Reporting!$A$2:$L$998,5,0),"")</f>
        <v/>
      </c>
      <c r="F265" s="48" t="str">
        <f>IFERROR(VLOOKUP(Janvier!$A265,Reporting!$A$2:$L$998,6,0),"")</f>
        <v/>
      </c>
      <c r="G265" s="50" t="str">
        <f>IFERROR(VLOOKUP(Janvier!$A265,Reporting!$A$2:$L$998,7,0),"")</f>
        <v/>
      </c>
      <c r="H265" s="9" t="str">
        <f>IFERROR(VLOOKUP(Janvier!$A265,Reporting!$A$2:$L$998,8,0),"")</f>
        <v/>
      </c>
      <c r="I265" s="50" t="str">
        <f>IFERROR(VLOOKUP(Janvier!$A265,Reporting!$A$2:$L$998,9,0),"")</f>
        <v/>
      </c>
      <c r="J265" s="51" t="str">
        <f>IFERROR(VLOOKUP(Janvier!$A265,Reporting!$A$2:$L$998,10,0),"")</f>
        <v/>
      </c>
      <c r="K265" s="52" t="str">
        <f>IFERROR(VLOOKUP(Janvier!$A265,Reporting!$A$2:$L$998,11,0),"")</f>
        <v/>
      </c>
      <c r="L265" s="16" t="str">
        <f>IFERROR(VLOOKUP(Janvier!$A265,Reporting!$A$2:$L$998,12,0),"")</f>
        <v/>
      </c>
    </row>
    <row r="266" spans="1:12" x14ac:dyDescent="0.25">
      <c r="A266" s="29" t="str">
        <f>IF(Reporting!A266&gt;=DATE(2019,1,1),IF(Reporting!A266&lt;=DATE(2019,1,31),Reporting!A266,""),"")</f>
        <v/>
      </c>
      <c r="B266" s="71" t="str">
        <f>IFERROR(VLOOKUP(Janvier!$A266,Reporting!$A$2:$L$998,2,0),"")</f>
        <v/>
      </c>
      <c r="C266" s="67" t="str">
        <f>IFERROR(VLOOKUP(Janvier!$A266,Reporting!$A$2:$L$998,3,0),"")</f>
        <v/>
      </c>
      <c r="D266" s="39" t="str">
        <f>IFERROR(VLOOKUP(Janvier!$A266,Reporting!$A$2:$L$998,4,0),"")</f>
        <v/>
      </c>
      <c r="E266" s="40" t="str">
        <f>IFERROR(VLOOKUP(Janvier!$A266,Reporting!$A$2:$L$998,5,0),"")</f>
        <v/>
      </c>
      <c r="F266" s="41" t="str">
        <f>IFERROR(VLOOKUP(Janvier!$A266,Reporting!$A$2:$L$998,6,0),"")</f>
        <v/>
      </c>
      <c r="G266" s="43" t="str">
        <f>IFERROR(VLOOKUP(Janvier!$A266,Reporting!$A$2:$L$998,7,0),"")</f>
        <v/>
      </c>
      <c r="H266" s="10" t="str">
        <f>IFERROR(VLOOKUP(Janvier!$A266,Reporting!$A$2:$L$998,8,0),"")</f>
        <v/>
      </c>
      <c r="I266" s="43" t="str">
        <f>IFERROR(VLOOKUP(Janvier!$A266,Reporting!$A$2:$L$998,9,0),"")</f>
        <v/>
      </c>
      <c r="J266" s="44" t="str">
        <f>IFERROR(VLOOKUP(Janvier!$A266,Reporting!$A$2:$L$998,10,0),"")</f>
        <v/>
      </c>
      <c r="K266" s="53" t="str">
        <f>IFERROR(VLOOKUP(Janvier!$A266,Reporting!$A$2:$L$998,11,0),"")</f>
        <v/>
      </c>
      <c r="L266" s="15" t="str">
        <f>IFERROR(VLOOKUP(Janvier!$A266,Reporting!$A$2:$L$998,12,0),"")</f>
        <v/>
      </c>
    </row>
    <row r="267" spans="1:12" x14ac:dyDescent="0.25">
      <c r="A267" s="29" t="str">
        <f>IF(Reporting!A267&gt;=DATE(2019,1,1),IF(Reporting!A267&lt;=DATE(2019,1,31),Reporting!A267,""),"")</f>
        <v/>
      </c>
      <c r="B267" s="72" t="str">
        <f>IFERROR(VLOOKUP(Janvier!$A267,Reporting!$A$2:$L$998,2,0),"")</f>
        <v/>
      </c>
      <c r="C267" s="68" t="str">
        <f>IFERROR(VLOOKUP(Janvier!$A267,Reporting!$A$2:$L$998,3,0),"")</f>
        <v/>
      </c>
      <c r="D267" s="47" t="str">
        <f>IFERROR(VLOOKUP(Janvier!$A267,Reporting!$A$2:$L$998,4,0),"")</f>
        <v/>
      </c>
      <c r="E267" s="47" t="str">
        <f>IFERROR(VLOOKUP(Janvier!$A267,Reporting!$A$2:$L$998,5,0),"")</f>
        <v/>
      </c>
      <c r="F267" s="48" t="str">
        <f>IFERROR(VLOOKUP(Janvier!$A267,Reporting!$A$2:$L$998,6,0),"")</f>
        <v/>
      </c>
      <c r="G267" s="50" t="str">
        <f>IFERROR(VLOOKUP(Janvier!$A267,Reporting!$A$2:$L$998,7,0),"")</f>
        <v/>
      </c>
      <c r="H267" s="9" t="str">
        <f>IFERROR(VLOOKUP(Janvier!$A267,Reporting!$A$2:$L$998,8,0),"")</f>
        <v/>
      </c>
      <c r="I267" s="50" t="str">
        <f>IFERROR(VLOOKUP(Janvier!$A267,Reporting!$A$2:$L$998,9,0),"")</f>
        <v/>
      </c>
      <c r="J267" s="51" t="str">
        <f>IFERROR(VLOOKUP(Janvier!$A267,Reporting!$A$2:$L$998,10,0),"")</f>
        <v/>
      </c>
      <c r="K267" s="52" t="str">
        <f>IFERROR(VLOOKUP(Janvier!$A267,Reporting!$A$2:$L$998,11,0),"")</f>
        <v/>
      </c>
      <c r="L267" s="16" t="str">
        <f>IFERROR(VLOOKUP(Janvier!$A267,Reporting!$A$2:$L$998,12,0),"")</f>
        <v/>
      </c>
    </row>
    <row r="268" spans="1:12" x14ac:dyDescent="0.25">
      <c r="A268" s="29" t="str">
        <f>IF(Reporting!A268&gt;=DATE(2019,1,1),IF(Reporting!A268&lt;=DATE(2019,1,31),Reporting!A268,""),"")</f>
        <v/>
      </c>
      <c r="B268" s="71" t="str">
        <f>IFERROR(VLOOKUP(Janvier!$A268,Reporting!$A$2:$L$998,2,0),"")</f>
        <v/>
      </c>
      <c r="C268" s="67" t="str">
        <f>IFERROR(VLOOKUP(Janvier!$A268,Reporting!$A$2:$L$998,3,0),"")</f>
        <v/>
      </c>
      <c r="D268" s="39" t="str">
        <f>IFERROR(VLOOKUP(Janvier!$A268,Reporting!$A$2:$L$998,4,0),"")</f>
        <v/>
      </c>
      <c r="E268" s="40" t="str">
        <f>IFERROR(VLOOKUP(Janvier!$A268,Reporting!$A$2:$L$998,5,0),"")</f>
        <v/>
      </c>
      <c r="F268" s="41" t="str">
        <f>IFERROR(VLOOKUP(Janvier!$A268,Reporting!$A$2:$L$998,6,0),"")</f>
        <v/>
      </c>
      <c r="G268" s="43" t="str">
        <f>IFERROR(VLOOKUP(Janvier!$A268,Reporting!$A$2:$L$998,7,0),"")</f>
        <v/>
      </c>
      <c r="H268" s="10" t="str">
        <f>IFERROR(VLOOKUP(Janvier!$A268,Reporting!$A$2:$L$998,8,0),"")</f>
        <v/>
      </c>
      <c r="I268" s="43" t="str">
        <f>IFERROR(VLOOKUP(Janvier!$A268,Reporting!$A$2:$L$998,9,0),"")</f>
        <v/>
      </c>
      <c r="J268" s="44" t="str">
        <f>IFERROR(VLOOKUP(Janvier!$A268,Reporting!$A$2:$L$998,10,0),"")</f>
        <v/>
      </c>
      <c r="K268" s="53" t="str">
        <f>IFERROR(VLOOKUP(Janvier!$A268,Reporting!$A$2:$L$998,11,0),"")</f>
        <v/>
      </c>
      <c r="L268" s="15" t="str">
        <f>IFERROR(VLOOKUP(Janvier!$A268,Reporting!$A$2:$L$998,12,0),"")</f>
        <v/>
      </c>
    </row>
    <row r="269" spans="1:12" x14ac:dyDescent="0.25">
      <c r="A269" s="29" t="str">
        <f>IF(Reporting!A269&gt;=DATE(2019,1,1),IF(Reporting!A269&lt;=DATE(2019,1,31),Reporting!A269,""),"")</f>
        <v/>
      </c>
      <c r="B269" s="72" t="str">
        <f>IFERROR(VLOOKUP(Janvier!$A269,Reporting!$A$2:$L$998,2,0),"")</f>
        <v/>
      </c>
      <c r="C269" s="68" t="str">
        <f>IFERROR(VLOOKUP(Janvier!$A269,Reporting!$A$2:$L$998,3,0),"")</f>
        <v/>
      </c>
      <c r="D269" s="47" t="str">
        <f>IFERROR(VLOOKUP(Janvier!$A269,Reporting!$A$2:$L$998,4,0),"")</f>
        <v/>
      </c>
      <c r="E269" s="47" t="str">
        <f>IFERROR(VLOOKUP(Janvier!$A269,Reporting!$A$2:$L$998,5,0),"")</f>
        <v/>
      </c>
      <c r="F269" s="48" t="str">
        <f>IFERROR(VLOOKUP(Janvier!$A269,Reporting!$A$2:$L$998,6,0),"")</f>
        <v/>
      </c>
      <c r="G269" s="50" t="str">
        <f>IFERROR(VLOOKUP(Janvier!$A269,Reporting!$A$2:$L$998,7,0),"")</f>
        <v/>
      </c>
      <c r="H269" s="9" t="str">
        <f>IFERROR(VLOOKUP(Janvier!$A269,Reporting!$A$2:$L$998,8,0),"")</f>
        <v/>
      </c>
      <c r="I269" s="50" t="str">
        <f>IFERROR(VLOOKUP(Janvier!$A269,Reporting!$A$2:$L$998,9,0),"")</f>
        <v/>
      </c>
      <c r="J269" s="51" t="str">
        <f>IFERROR(VLOOKUP(Janvier!$A269,Reporting!$A$2:$L$998,10,0),"")</f>
        <v/>
      </c>
      <c r="K269" s="52" t="str">
        <f>IFERROR(VLOOKUP(Janvier!$A269,Reporting!$A$2:$L$998,11,0),"")</f>
        <v/>
      </c>
      <c r="L269" s="16" t="str">
        <f>IFERROR(VLOOKUP(Janvier!$A269,Reporting!$A$2:$L$998,12,0),"")</f>
        <v/>
      </c>
    </row>
    <row r="270" spans="1:12" x14ac:dyDescent="0.25">
      <c r="A270" s="29" t="str">
        <f>IF(Reporting!A270&gt;=DATE(2019,1,1),IF(Reporting!A270&lt;=DATE(2019,1,31),Reporting!A270,""),"")</f>
        <v/>
      </c>
      <c r="B270" s="71" t="str">
        <f>IFERROR(VLOOKUP(Janvier!$A270,Reporting!$A$2:$L$998,2,0),"")</f>
        <v/>
      </c>
      <c r="C270" s="67" t="str">
        <f>IFERROR(VLOOKUP(Janvier!$A270,Reporting!$A$2:$L$998,3,0),"")</f>
        <v/>
      </c>
      <c r="D270" s="39" t="str">
        <f>IFERROR(VLOOKUP(Janvier!$A270,Reporting!$A$2:$L$998,4,0),"")</f>
        <v/>
      </c>
      <c r="E270" s="40" t="str">
        <f>IFERROR(VLOOKUP(Janvier!$A270,Reporting!$A$2:$L$998,5,0),"")</f>
        <v/>
      </c>
      <c r="F270" s="41" t="str">
        <f>IFERROR(VLOOKUP(Janvier!$A270,Reporting!$A$2:$L$998,6,0),"")</f>
        <v/>
      </c>
      <c r="G270" s="43" t="str">
        <f>IFERROR(VLOOKUP(Janvier!$A270,Reporting!$A$2:$L$998,7,0),"")</f>
        <v/>
      </c>
      <c r="H270" s="10" t="str">
        <f>IFERROR(VLOOKUP(Janvier!$A270,Reporting!$A$2:$L$998,8,0),"")</f>
        <v/>
      </c>
      <c r="I270" s="43" t="str">
        <f>IFERROR(VLOOKUP(Janvier!$A270,Reporting!$A$2:$L$998,9,0),"")</f>
        <v/>
      </c>
      <c r="J270" s="44" t="str">
        <f>IFERROR(VLOOKUP(Janvier!$A270,Reporting!$A$2:$L$998,10,0),"")</f>
        <v/>
      </c>
      <c r="K270" s="53" t="str">
        <f>IFERROR(VLOOKUP(Janvier!$A270,Reporting!$A$2:$L$998,11,0),"")</f>
        <v/>
      </c>
      <c r="L270" s="15" t="str">
        <f>IFERROR(VLOOKUP(Janvier!$A270,Reporting!$A$2:$L$998,12,0),"")</f>
        <v/>
      </c>
    </row>
    <row r="271" spans="1:12" x14ac:dyDescent="0.25">
      <c r="A271" s="29" t="str">
        <f>IF(Reporting!A271&gt;=DATE(2019,1,1),IF(Reporting!A271&lt;=DATE(2019,1,31),Reporting!A271,""),"")</f>
        <v/>
      </c>
      <c r="B271" s="72" t="str">
        <f>IFERROR(VLOOKUP(Janvier!$A271,Reporting!$A$2:$L$998,2,0),"")</f>
        <v/>
      </c>
      <c r="C271" s="68" t="str">
        <f>IFERROR(VLOOKUP(Janvier!$A271,Reporting!$A$2:$L$998,3,0),"")</f>
        <v/>
      </c>
      <c r="D271" s="47" t="str">
        <f>IFERROR(VLOOKUP(Janvier!$A271,Reporting!$A$2:$L$998,4,0),"")</f>
        <v/>
      </c>
      <c r="E271" s="47" t="str">
        <f>IFERROR(VLOOKUP(Janvier!$A271,Reporting!$A$2:$L$998,5,0),"")</f>
        <v/>
      </c>
      <c r="F271" s="48" t="str">
        <f>IFERROR(VLOOKUP(Janvier!$A271,Reporting!$A$2:$L$998,6,0),"")</f>
        <v/>
      </c>
      <c r="G271" s="50" t="str">
        <f>IFERROR(VLOOKUP(Janvier!$A271,Reporting!$A$2:$L$998,7,0),"")</f>
        <v/>
      </c>
      <c r="H271" s="9" t="str">
        <f>IFERROR(VLOOKUP(Janvier!$A271,Reporting!$A$2:$L$998,8,0),"")</f>
        <v/>
      </c>
      <c r="I271" s="50" t="str">
        <f>IFERROR(VLOOKUP(Janvier!$A271,Reporting!$A$2:$L$998,9,0),"")</f>
        <v/>
      </c>
      <c r="J271" s="51" t="str">
        <f>IFERROR(VLOOKUP(Janvier!$A271,Reporting!$A$2:$L$998,10,0),"")</f>
        <v/>
      </c>
      <c r="K271" s="52" t="str">
        <f>IFERROR(VLOOKUP(Janvier!$A271,Reporting!$A$2:$L$998,11,0),"")</f>
        <v/>
      </c>
      <c r="L271" s="16" t="str">
        <f>IFERROR(VLOOKUP(Janvier!$A271,Reporting!$A$2:$L$998,12,0),"")</f>
        <v/>
      </c>
    </row>
    <row r="272" spans="1:12" x14ac:dyDescent="0.25">
      <c r="A272" s="29" t="str">
        <f>IF(Reporting!A272&gt;=DATE(2019,1,1),IF(Reporting!A272&lt;=DATE(2019,1,31),Reporting!A272,""),"")</f>
        <v/>
      </c>
      <c r="B272" s="71" t="str">
        <f>IFERROR(VLOOKUP(Janvier!$A272,Reporting!$A$2:$L$998,2,0),"")</f>
        <v/>
      </c>
      <c r="C272" s="67" t="str">
        <f>IFERROR(VLOOKUP(Janvier!$A272,Reporting!$A$2:$L$998,3,0),"")</f>
        <v/>
      </c>
      <c r="D272" s="39" t="str">
        <f>IFERROR(VLOOKUP(Janvier!$A272,Reporting!$A$2:$L$998,4,0),"")</f>
        <v/>
      </c>
      <c r="E272" s="40" t="str">
        <f>IFERROR(VLOOKUP(Janvier!$A272,Reporting!$A$2:$L$998,5,0),"")</f>
        <v/>
      </c>
      <c r="F272" s="41" t="str">
        <f>IFERROR(VLOOKUP(Janvier!$A272,Reporting!$A$2:$L$998,6,0),"")</f>
        <v/>
      </c>
      <c r="G272" s="43" t="str">
        <f>IFERROR(VLOOKUP(Janvier!$A272,Reporting!$A$2:$L$998,7,0),"")</f>
        <v/>
      </c>
      <c r="H272" s="10" t="str">
        <f>IFERROR(VLOOKUP(Janvier!$A272,Reporting!$A$2:$L$998,8,0),"")</f>
        <v/>
      </c>
      <c r="I272" s="43" t="str">
        <f>IFERROR(VLOOKUP(Janvier!$A272,Reporting!$A$2:$L$998,9,0),"")</f>
        <v/>
      </c>
      <c r="J272" s="44" t="str">
        <f>IFERROR(VLOOKUP(Janvier!$A272,Reporting!$A$2:$L$998,10,0),"")</f>
        <v/>
      </c>
      <c r="K272" s="53" t="str">
        <f>IFERROR(VLOOKUP(Janvier!$A272,Reporting!$A$2:$L$998,11,0),"")</f>
        <v/>
      </c>
      <c r="L272" s="15" t="str">
        <f>IFERROR(VLOOKUP(Janvier!$A272,Reporting!$A$2:$L$998,12,0),"")</f>
        <v/>
      </c>
    </row>
    <row r="273" spans="1:12" x14ac:dyDescent="0.25">
      <c r="A273" s="29" t="str">
        <f>IF(Reporting!A273&gt;=DATE(2019,1,1),IF(Reporting!A273&lt;=DATE(2019,1,31),Reporting!A273,""),"")</f>
        <v/>
      </c>
      <c r="B273" s="72" t="str">
        <f>IFERROR(VLOOKUP(Janvier!$A273,Reporting!$A$2:$L$998,2,0),"")</f>
        <v/>
      </c>
      <c r="C273" s="68" t="str">
        <f>IFERROR(VLOOKUP(Janvier!$A273,Reporting!$A$2:$L$998,3,0),"")</f>
        <v/>
      </c>
      <c r="D273" s="47" t="str">
        <f>IFERROR(VLOOKUP(Janvier!$A273,Reporting!$A$2:$L$998,4,0),"")</f>
        <v/>
      </c>
      <c r="E273" s="47" t="str">
        <f>IFERROR(VLOOKUP(Janvier!$A273,Reporting!$A$2:$L$998,5,0),"")</f>
        <v/>
      </c>
      <c r="F273" s="48" t="str">
        <f>IFERROR(VLOOKUP(Janvier!$A273,Reporting!$A$2:$L$998,6,0),"")</f>
        <v/>
      </c>
      <c r="G273" s="50" t="str">
        <f>IFERROR(VLOOKUP(Janvier!$A273,Reporting!$A$2:$L$998,7,0),"")</f>
        <v/>
      </c>
      <c r="H273" s="9" t="str">
        <f>IFERROR(VLOOKUP(Janvier!$A273,Reporting!$A$2:$L$998,8,0),"")</f>
        <v/>
      </c>
      <c r="I273" s="50" t="str">
        <f>IFERROR(VLOOKUP(Janvier!$A273,Reporting!$A$2:$L$998,9,0),"")</f>
        <v/>
      </c>
      <c r="J273" s="51" t="str">
        <f>IFERROR(VLOOKUP(Janvier!$A273,Reporting!$A$2:$L$998,10,0),"")</f>
        <v/>
      </c>
      <c r="K273" s="52" t="str">
        <f>IFERROR(VLOOKUP(Janvier!$A273,Reporting!$A$2:$L$998,11,0),"")</f>
        <v/>
      </c>
      <c r="L273" s="16" t="str">
        <f>IFERROR(VLOOKUP(Janvier!$A273,Reporting!$A$2:$L$998,12,0),"")</f>
        <v/>
      </c>
    </row>
    <row r="274" spans="1:12" x14ac:dyDescent="0.25">
      <c r="A274" s="29" t="str">
        <f>IF(Reporting!A274&gt;=DATE(2019,1,1),IF(Reporting!A274&lt;=DATE(2019,1,31),Reporting!A274,""),"")</f>
        <v/>
      </c>
      <c r="B274" s="71" t="str">
        <f>IFERROR(VLOOKUP(Janvier!$A274,Reporting!$A$2:$L$998,2,0),"")</f>
        <v/>
      </c>
      <c r="C274" s="67" t="str">
        <f>IFERROR(VLOOKUP(Janvier!$A274,Reporting!$A$2:$L$998,3,0),"")</f>
        <v/>
      </c>
      <c r="D274" s="39" t="str">
        <f>IFERROR(VLOOKUP(Janvier!$A274,Reporting!$A$2:$L$998,4,0),"")</f>
        <v/>
      </c>
      <c r="E274" s="40" t="str">
        <f>IFERROR(VLOOKUP(Janvier!$A274,Reporting!$A$2:$L$998,5,0),"")</f>
        <v/>
      </c>
      <c r="F274" s="41" t="str">
        <f>IFERROR(VLOOKUP(Janvier!$A274,Reporting!$A$2:$L$998,6,0),"")</f>
        <v/>
      </c>
      <c r="G274" s="43" t="str">
        <f>IFERROR(VLOOKUP(Janvier!$A274,Reporting!$A$2:$L$998,7,0),"")</f>
        <v/>
      </c>
      <c r="H274" s="10" t="str">
        <f>IFERROR(VLOOKUP(Janvier!$A274,Reporting!$A$2:$L$998,8,0),"")</f>
        <v/>
      </c>
      <c r="I274" s="43" t="str">
        <f>IFERROR(VLOOKUP(Janvier!$A274,Reporting!$A$2:$L$998,9,0),"")</f>
        <v/>
      </c>
      <c r="J274" s="44" t="str">
        <f>IFERROR(VLOOKUP(Janvier!$A274,Reporting!$A$2:$L$998,10,0),"")</f>
        <v/>
      </c>
      <c r="K274" s="53" t="str">
        <f>IFERROR(VLOOKUP(Janvier!$A274,Reporting!$A$2:$L$998,11,0),"")</f>
        <v/>
      </c>
      <c r="L274" s="15" t="str">
        <f>IFERROR(VLOOKUP(Janvier!$A274,Reporting!$A$2:$L$998,12,0),"")</f>
        <v/>
      </c>
    </row>
    <row r="275" spans="1:12" x14ac:dyDescent="0.25">
      <c r="A275" s="29" t="str">
        <f>IF(Reporting!A275&gt;=DATE(2019,1,1),IF(Reporting!A275&lt;=DATE(2019,1,31),Reporting!A275,""),"")</f>
        <v/>
      </c>
      <c r="B275" s="72" t="str">
        <f>IFERROR(VLOOKUP(Janvier!$A275,Reporting!$A$2:$L$998,2,0),"")</f>
        <v/>
      </c>
      <c r="C275" s="68" t="str">
        <f>IFERROR(VLOOKUP(Janvier!$A275,Reporting!$A$2:$L$998,3,0),"")</f>
        <v/>
      </c>
      <c r="D275" s="47" t="str">
        <f>IFERROR(VLOOKUP(Janvier!$A275,Reporting!$A$2:$L$998,4,0),"")</f>
        <v/>
      </c>
      <c r="E275" s="47" t="str">
        <f>IFERROR(VLOOKUP(Janvier!$A275,Reporting!$A$2:$L$998,5,0),"")</f>
        <v/>
      </c>
      <c r="F275" s="48" t="str">
        <f>IFERROR(VLOOKUP(Janvier!$A275,Reporting!$A$2:$L$998,6,0),"")</f>
        <v/>
      </c>
      <c r="G275" s="50" t="str">
        <f>IFERROR(VLOOKUP(Janvier!$A275,Reporting!$A$2:$L$998,7,0),"")</f>
        <v/>
      </c>
      <c r="H275" s="9" t="str">
        <f>IFERROR(VLOOKUP(Janvier!$A275,Reporting!$A$2:$L$998,8,0),"")</f>
        <v/>
      </c>
      <c r="I275" s="50" t="str">
        <f>IFERROR(VLOOKUP(Janvier!$A275,Reporting!$A$2:$L$998,9,0),"")</f>
        <v/>
      </c>
      <c r="J275" s="51" t="str">
        <f>IFERROR(VLOOKUP(Janvier!$A275,Reporting!$A$2:$L$998,10,0),"")</f>
        <v/>
      </c>
      <c r="K275" s="52" t="str">
        <f>IFERROR(VLOOKUP(Janvier!$A275,Reporting!$A$2:$L$998,11,0),"")</f>
        <v/>
      </c>
      <c r="L275" s="16" t="str">
        <f>IFERROR(VLOOKUP(Janvier!$A275,Reporting!$A$2:$L$998,12,0),"")</f>
        <v/>
      </c>
    </row>
    <row r="276" spans="1:12" x14ac:dyDescent="0.25">
      <c r="A276" s="29" t="str">
        <f>IF(Reporting!A276&gt;=DATE(2019,1,1),IF(Reporting!A276&lt;=DATE(2019,1,31),Reporting!A276,""),"")</f>
        <v/>
      </c>
      <c r="B276" s="71" t="str">
        <f>IFERROR(VLOOKUP(Janvier!$A276,Reporting!$A$2:$L$998,2,0),"")</f>
        <v/>
      </c>
      <c r="C276" s="67" t="str">
        <f>IFERROR(VLOOKUP(Janvier!$A276,Reporting!$A$2:$L$998,3,0),"")</f>
        <v/>
      </c>
      <c r="D276" s="39" t="str">
        <f>IFERROR(VLOOKUP(Janvier!$A276,Reporting!$A$2:$L$998,4,0),"")</f>
        <v/>
      </c>
      <c r="E276" s="40" t="str">
        <f>IFERROR(VLOOKUP(Janvier!$A276,Reporting!$A$2:$L$998,5,0),"")</f>
        <v/>
      </c>
      <c r="F276" s="41" t="str">
        <f>IFERROR(VLOOKUP(Janvier!$A276,Reporting!$A$2:$L$998,6,0),"")</f>
        <v/>
      </c>
      <c r="G276" s="43" t="str">
        <f>IFERROR(VLOOKUP(Janvier!$A276,Reporting!$A$2:$L$998,7,0),"")</f>
        <v/>
      </c>
      <c r="H276" s="10" t="str">
        <f>IFERROR(VLOOKUP(Janvier!$A276,Reporting!$A$2:$L$998,8,0),"")</f>
        <v/>
      </c>
      <c r="I276" s="43" t="str">
        <f>IFERROR(VLOOKUP(Janvier!$A276,Reporting!$A$2:$L$998,9,0),"")</f>
        <v/>
      </c>
      <c r="J276" s="44" t="str">
        <f>IFERROR(VLOOKUP(Janvier!$A276,Reporting!$A$2:$L$998,10,0),"")</f>
        <v/>
      </c>
      <c r="K276" s="53" t="str">
        <f>IFERROR(VLOOKUP(Janvier!$A276,Reporting!$A$2:$L$998,11,0),"")</f>
        <v/>
      </c>
      <c r="L276" s="15" t="str">
        <f>IFERROR(VLOOKUP(Janvier!$A276,Reporting!$A$2:$L$998,12,0),"")</f>
        <v/>
      </c>
    </row>
    <row r="277" spans="1:12" x14ac:dyDescent="0.25">
      <c r="A277" s="29" t="str">
        <f>IF(Reporting!A277&gt;=DATE(2019,1,1),IF(Reporting!A277&lt;=DATE(2019,1,31),Reporting!A277,""),"")</f>
        <v/>
      </c>
      <c r="B277" s="72" t="str">
        <f>IFERROR(VLOOKUP(Janvier!$A277,Reporting!$A$2:$L$998,2,0),"")</f>
        <v/>
      </c>
      <c r="C277" s="68" t="str">
        <f>IFERROR(VLOOKUP(Janvier!$A277,Reporting!$A$2:$L$998,3,0),"")</f>
        <v/>
      </c>
      <c r="D277" s="47" t="str">
        <f>IFERROR(VLOOKUP(Janvier!$A277,Reporting!$A$2:$L$998,4,0),"")</f>
        <v/>
      </c>
      <c r="E277" s="47" t="str">
        <f>IFERROR(VLOOKUP(Janvier!$A277,Reporting!$A$2:$L$998,5,0),"")</f>
        <v/>
      </c>
      <c r="F277" s="48" t="str">
        <f>IFERROR(VLOOKUP(Janvier!$A277,Reporting!$A$2:$L$998,6,0),"")</f>
        <v/>
      </c>
      <c r="G277" s="50" t="str">
        <f>IFERROR(VLOOKUP(Janvier!$A277,Reporting!$A$2:$L$998,7,0),"")</f>
        <v/>
      </c>
      <c r="H277" s="9" t="str">
        <f>IFERROR(VLOOKUP(Janvier!$A277,Reporting!$A$2:$L$998,8,0),"")</f>
        <v/>
      </c>
      <c r="I277" s="50" t="str">
        <f>IFERROR(VLOOKUP(Janvier!$A277,Reporting!$A$2:$L$998,9,0),"")</f>
        <v/>
      </c>
      <c r="J277" s="51" t="str">
        <f>IFERROR(VLOOKUP(Janvier!$A277,Reporting!$A$2:$L$998,10,0),"")</f>
        <v/>
      </c>
      <c r="K277" s="52" t="str">
        <f>IFERROR(VLOOKUP(Janvier!$A277,Reporting!$A$2:$L$998,11,0),"")</f>
        <v/>
      </c>
      <c r="L277" s="16" t="str">
        <f>IFERROR(VLOOKUP(Janvier!$A277,Reporting!$A$2:$L$998,12,0),"")</f>
        <v/>
      </c>
    </row>
    <row r="278" spans="1:12" x14ac:dyDescent="0.25">
      <c r="A278" s="29" t="str">
        <f>IF(Reporting!A278&gt;=DATE(2019,1,1),IF(Reporting!A278&lt;=DATE(2019,1,31),Reporting!A278,""),"")</f>
        <v/>
      </c>
      <c r="B278" s="71" t="str">
        <f>IFERROR(VLOOKUP(Janvier!$A278,Reporting!$A$2:$L$998,2,0),"")</f>
        <v/>
      </c>
      <c r="C278" s="67" t="str">
        <f>IFERROR(VLOOKUP(Janvier!$A278,Reporting!$A$2:$L$998,3,0),"")</f>
        <v/>
      </c>
      <c r="D278" s="39" t="str">
        <f>IFERROR(VLOOKUP(Janvier!$A278,Reporting!$A$2:$L$998,4,0),"")</f>
        <v/>
      </c>
      <c r="E278" s="40" t="str">
        <f>IFERROR(VLOOKUP(Janvier!$A278,Reporting!$A$2:$L$998,5,0),"")</f>
        <v/>
      </c>
      <c r="F278" s="41" t="str">
        <f>IFERROR(VLOOKUP(Janvier!$A278,Reporting!$A$2:$L$998,6,0),"")</f>
        <v/>
      </c>
      <c r="G278" s="43" t="str">
        <f>IFERROR(VLOOKUP(Janvier!$A278,Reporting!$A$2:$L$998,7,0),"")</f>
        <v/>
      </c>
      <c r="H278" s="10" t="str">
        <f>IFERROR(VLOOKUP(Janvier!$A278,Reporting!$A$2:$L$998,8,0),"")</f>
        <v/>
      </c>
      <c r="I278" s="43" t="str">
        <f>IFERROR(VLOOKUP(Janvier!$A278,Reporting!$A$2:$L$998,9,0),"")</f>
        <v/>
      </c>
      <c r="J278" s="44" t="str">
        <f>IFERROR(VLOOKUP(Janvier!$A278,Reporting!$A$2:$L$998,10,0),"")</f>
        <v/>
      </c>
      <c r="K278" s="53" t="str">
        <f>IFERROR(VLOOKUP(Janvier!$A278,Reporting!$A$2:$L$998,11,0),"")</f>
        <v/>
      </c>
      <c r="L278" s="15" t="str">
        <f>IFERROR(VLOOKUP(Janvier!$A278,Reporting!$A$2:$L$998,12,0),"")</f>
        <v/>
      </c>
    </row>
    <row r="279" spans="1:12" x14ac:dyDescent="0.25">
      <c r="A279" s="29" t="str">
        <f>IF(Reporting!A279&gt;=DATE(2019,1,1),IF(Reporting!A279&lt;=DATE(2019,1,31),Reporting!A279,""),"")</f>
        <v/>
      </c>
      <c r="B279" s="72" t="str">
        <f>IFERROR(VLOOKUP(Janvier!$A279,Reporting!$A$2:$L$998,2,0),"")</f>
        <v/>
      </c>
      <c r="C279" s="68" t="str">
        <f>IFERROR(VLOOKUP(Janvier!$A279,Reporting!$A$2:$L$998,3,0),"")</f>
        <v/>
      </c>
      <c r="D279" s="47" t="str">
        <f>IFERROR(VLOOKUP(Janvier!$A279,Reporting!$A$2:$L$998,4,0),"")</f>
        <v/>
      </c>
      <c r="E279" s="47" t="str">
        <f>IFERROR(VLOOKUP(Janvier!$A279,Reporting!$A$2:$L$998,5,0),"")</f>
        <v/>
      </c>
      <c r="F279" s="48" t="str">
        <f>IFERROR(VLOOKUP(Janvier!$A279,Reporting!$A$2:$L$998,6,0),"")</f>
        <v/>
      </c>
      <c r="G279" s="50" t="str">
        <f>IFERROR(VLOOKUP(Janvier!$A279,Reporting!$A$2:$L$998,7,0),"")</f>
        <v/>
      </c>
      <c r="H279" s="9" t="str">
        <f>IFERROR(VLOOKUP(Janvier!$A279,Reporting!$A$2:$L$998,8,0),"")</f>
        <v/>
      </c>
      <c r="I279" s="50" t="str">
        <f>IFERROR(VLOOKUP(Janvier!$A279,Reporting!$A$2:$L$998,9,0),"")</f>
        <v/>
      </c>
      <c r="J279" s="51" t="str">
        <f>IFERROR(VLOOKUP(Janvier!$A279,Reporting!$A$2:$L$998,10,0),"")</f>
        <v/>
      </c>
      <c r="K279" s="52" t="str">
        <f>IFERROR(VLOOKUP(Janvier!$A279,Reporting!$A$2:$L$998,11,0),"")</f>
        <v/>
      </c>
      <c r="L279" s="16" t="str">
        <f>IFERROR(VLOOKUP(Janvier!$A279,Reporting!$A$2:$L$998,12,0),"")</f>
        <v/>
      </c>
    </row>
    <row r="280" spans="1:12" x14ac:dyDescent="0.25">
      <c r="A280" s="29" t="str">
        <f>IF(Reporting!A280&gt;=DATE(2019,1,1),IF(Reporting!A280&lt;=DATE(2019,1,31),Reporting!A280,""),"")</f>
        <v/>
      </c>
      <c r="B280" s="71" t="str">
        <f>IFERROR(VLOOKUP(Janvier!$A280,Reporting!$A$2:$L$998,2,0),"")</f>
        <v/>
      </c>
      <c r="C280" s="67" t="str">
        <f>IFERROR(VLOOKUP(Janvier!$A280,Reporting!$A$2:$L$998,3,0),"")</f>
        <v/>
      </c>
      <c r="D280" s="39" t="str">
        <f>IFERROR(VLOOKUP(Janvier!$A280,Reporting!$A$2:$L$998,4,0),"")</f>
        <v/>
      </c>
      <c r="E280" s="40" t="str">
        <f>IFERROR(VLOOKUP(Janvier!$A280,Reporting!$A$2:$L$998,5,0),"")</f>
        <v/>
      </c>
      <c r="F280" s="41" t="str">
        <f>IFERROR(VLOOKUP(Janvier!$A280,Reporting!$A$2:$L$998,6,0),"")</f>
        <v/>
      </c>
      <c r="G280" s="43" t="str">
        <f>IFERROR(VLOOKUP(Janvier!$A280,Reporting!$A$2:$L$998,7,0),"")</f>
        <v/>
      </c>
      <c r="H280" s="10" t="str">
        <f>IFERROR(VLOOKUP(Janvier!$A280,Reporting!$A$2:$L$998,8,0),"")</f>
        <v/>
      </c>
      <c r="I280" s="43" t="str">
        <f>IFERROR(VLOOKUP(Janvier!$A280,Reporting!$A$2:$L$998,9,0),"")</f>
        <v/>
      </c>
      <c r="J280" s="44" t="str">
        <f>IFERROR(VLOOKUP(Janvier!$A280,Reporting!$A$2:$L$998,10,0),"")</f>
        <v/>
      </c>
      <c r="K280" s="53" t="str">
        <f>IFERROR(VLOOKUP(Janvier!$A280,Reporting!$A$2:$L$998,11,0),"")</f>
        <v/>
      </c>
      <c r="L280" s="15" t="str">
        <f>IFERROR(VLOOKUP(Janvier!$A280,Reporting!$A$2:$L$998,12,0),"")</f>
        <v/>
      </c>
    </row>
    <row r="281" spans="1:12" x14ac:dyDescent="0.25">
      <c r="A281" s="29" t="str">
        <f>IF(Reporting!A281&gt;=DATE(2019,1,1),IF(Reporting!A281&lt;=DATE(2019,1,31),Reporting!A281,""),"")</f>
        <v/>
      </c>
      <c r="B281" s="72" t="str">
        <f>IFERROR(VLOOKUP(Janvier!$A281,Reporting!$A$2:$L$998,2,0),"")</f>
        <v/>
      </c>
      <c r="C281" s="68" t="str">
        <f>IFERROR(VLOOKUP(Janvier!$A281,Reporting!$A$2:$L$998,3,0),"")</f>
        <v/>
      </c>
      <c r="D281" s="47" t="str">
        <f>IFERROR(VLOOKUP(Janvier!$A281,Reporting!$A$2:$L$998,4,0),"")</f>
        <v/>
      </c>
      <c r="E281" s="47" t="str">
        <f>IFERROR(VLOOKUP(Janvier!$A281,Reporting!$A$2:$L$998,5,0),"")</f>
        <v/>
      </c>
      <c r="F281" s="48" t="str">
        <f>IFERROR(VLOOKUP(Janvier!$A281,Reporting!$A$2:$L$998,6,0),"")</f>
        <v/>
      </c>
      <c r="G281" s="50" t="str">
        <f>IFERROR(VLOOKUP(Janvier!$A281,Reporting!$A$2:$L$998,7,0),"")</f>
        <v/>
      </c>
      <c r="H281" s="9" t="str">
        <f>IFERROR(VLOOKUP(Janvier!$A281,Reporting!$A$2:$L$998,8,0),"")</f>
        <v/>
      </c>
      <c r="I281" s="50" t="str">
        <f>IFERROR(VLOOKUP(Janvier!$A281,Reporting!$A$2:$L$998,9,0),"")</f>
        <v/>
      </c>
      <c r="J281" s="51" t="str">
        <f>IFERROR(VLOOKUP(Janvier!$A281,Reporting!$A$2:$L$998,10,0),"")</f>
        <v/>
      </c>
      <c r="K281" s="52" t="str">
        <f>IFERROR(VLOOKUP(Janvier!$A281,Reporting!$A$2:$L$998,11,0),"")</f>
        <v/>
      </c>
      <c r="L281" s="16" t="str">
        <f>IFERROR(VLOOKUP(Janvier!$A281,Reporting!$A$2:$L$998,12,0),"")</f>
        <v/>
      </c>
    </row>
    <row r="282" spans="1:12" x14ac:dyDescent="0.25">
      <c r="A282" s="29" t="str">
        <f>IF(Reporting!A282&gt;=DATE(2019,1,1),IF(Reporting!A282&lt;=DATE(2019,1,31),Reporting!A282,""),"")</f>
        <v/>
      </c>
      <c r="B282" s="71" t="str">
        <f>IFERROR(VLOOKUP(Janvier!$A282,Reporting!$A$2:$L$998,2,0),"")</f>
        <v/>
      </c>
      <c r="C282" s="67" t="str">
        <f>IFERROR(VLOOKUP(Janvier!$A282,Reporting!$A$2:$L$998,3,0),"")</f>
        <v/>
      </c>
      <c r="D282" s="39" t="str">
        <f>IFERROR(VLOOKUP(Janvier!$A282,Reporting!$A$2:$L$998,4,0),"")</f>
        <v/>
      </c>
      <c r="E282" s="40" t="str">
        <f>IFERROR(VLOOKUP(Janvier!$A282,Reporting!$A$2:$L$998,5,0),"")</f>
        <v/>
      </c>
      <c r="F282" s="41" t="str">
        <f>IFERROR(VLOOKUP(Janvier!$A282,Reporting!$A$2:$L$998,6,0),"")</f>
        <v/>
      </c>
      <c r="G282" s="43" t="str">
        <f>IFERROR(VLOOKUP(Janvier!$A282,Reporting!$A$2:$L$998,7,0),"")</f>
        <v/>
      </c>
      <c r="H282" s="10" t="str">
        <f>IFERROR(VLOOKUP(Janvier!$A282,Reporting!$A$2:$L$998,8,0),"")</f>
        <v/>
      </c>
      <c r="I282" s="43" t="str">
        <f>IFERROR(VLOOKUP(Janvier!$A282,Reporting!$A$2:$L$998,9,0),"")</f>
        <v/>
      </c>
      <c r="J282" s="44" t="str">
        <f>IFERROR(VLOOKUP(Janvier!$A282,Reporting!$A$2:$L$998,10,0),"")</f>
        <v/>
      </c>
      <c r="K282" s="53" t="str">
        <f>IFERROR(VLOOKUP(Janvier!$A282,Reporting!$A$2:$L$998,11,0),"")</f>
        <v/>
      </c>
      <c r="L282" s="15" t="str">
        <f>IFERROR(VLOOKUP(Janvier!$A282,Reporting!$A$2:$L$998,12,0),"")</f>
        <v/>
      </c>
    </row>
    <row r="283" spans="1:12" x14ac:dyDescent="0.25">
      <c r="A283" s="29" t="str">
        <f>IF(Reporting!A283&gt;=DATE(2019,1,1),IF(Reporting!A283&lt;=DATE(2019,1,31),Reporting!A283,""),"")</f>
        <v/>
      </c>
      <c r="B283" s="72" t="str">
        <f>IFERROR(VLOOKUP(Janvier!$A283,Reporting!$A$2:$L$998,2,0),"")</f>
        <v/>
      </c>
      <c r="C283" s="68" t="str">
        <f>IFERROR(VLOOKUP(Janvier!$A283,Reporting!$A$2:$L$998,3,0),"")</f>
        <v/>
      </c>
      <c r="D283" s="47" t="str">
        <f>IFERROR(VLOOKUP(Janvier!$A283,Reporting!$A$2:$L$998,4,0),"")</f>
        <v/>
      </c>
      <c r="E283" s="47" t="str">
        <f>IFERROR(VLOOKUP(Janvier!$A283,Reporting!$A$2:$L$998,5,0),"")</f>
        <v/>
      </c>
      <c r="F283" s="48" t="str">
        <f>IFERROR(VLOOKUP(Janvier!$A283,Reporting!$A$2:$L$998,6,0),"")</f>
        <v/>
      </c>
      <c r="G283" s="50" t="str">
        <f>IFERROR(VLOOKUP(Janvier!$A283,Reporting!$A$2:$L$998,7,0),"")</f>
        <v/>
      </c>
      <c r="H283" s="9" t="str">
        <f>IFERROR(VLOOKUP(Janvier!$A283,Reporting!$A$2:$L$998,8,0),"")</f>
        <v/>
      </c>
      <c r="I283" s="50" t="str">
        <f>IFERROR(VLOOKUP(Janvier!$A283,Reporting!$A$2:$L$998,9,0),"")</f>
        <v/>
      </c>
      <c r="J283" s="51" t="str">
        <f>IFERROR(VLOOKUP(Janvier!$A283,Reporting!$A$2:$L$998,10,0),"")</f>
        <v/>
      </c>
      <c r="K283" s="52" t="str">
        <f>IFERROR(VLOOKUP(Janvier!$A283,Reporting!$A$2:$L$998,11,0),"")</f>
        <v/>
      </c>
      <c r="L283" s="16" t="str">
        <f>IFERROR(VLOOKUP(Janvier!$A283,Reporting!$A$2:$L$998,12,0),"")</f>
        <v/>
      </c>
    </row>
    <row r="284" spans="1:12" x14ac:dyDescent="0.25">
      <c r="A284" s="29" t="str">
        <f>IF(Reporting!A284&gt;=DATE(2019,1,1),IF(Reporting!A284&lt;=DATE(2019,1,31),Reporting!A284,""),"")</f>
        <v/>
      </c>
      <c r="B284" s="71" t="str">
        <f>IFERROR(VLOOKUP(Janvier!$A284,Reporting!$A$2:$L$998,2,0),"")</f>
        <v/>
      </c>
      <c r="C284" s="67" t="str">
        <f>IFERROR(VLOOKUP(Janvier!$A284,Reporting!$A$2:$L$998,3,0),"")</f>
        <v/>
      </c>
      <c r="D284" s="39" t="str">
        <f>IFERROR(VLOOKUP(Janvier!$A284,Reporting!$A$2:$L$998,4,0),"")</f>
        <v/>
      </c>
      <c r="E284" s="40" t="str">
        <f>IFERROR(VLOOKUP(Janvier!$A284,Reporting!$A$2:$L$998,5,0),"")</f>
        <v/>
      </c>
      <c r="F284" s="41" t="str">
        <f>IFERROR(VLOOKUP(Janvier!$A284,Reporting!$A$2:$L$998,6,0),"")</f>
        <v/>
      </c>
      <c r="G284" s="43" t="str">
        <f>IFERROR(VLOOKUP(Janvier!$A284,Reporting!$A$2:$L$998,7,0),"")</f>
        <v/>
      </c>
      <c r="H284" s="10" t="str">
        <f>IFERROR(VLOOKUP(Janvier!$A284,Reporting!$A$2:$L$998,8,0),"")</f>
        <v/>
      </c>
      <c r="I284" s="43" t="str">
        <f>IFERROR(VLOOKUP(Janvier!$A284,Reporting!$A$2:$L$998,9,0),"")</f>
        <v/>
      </c>
      <c r="J284" s="44" t="str">
        <f>IFERROR(VLOOKUP(Janvier!$A284,Reporting!$A$2:$L$998,10,0),"")</f>
        <v/>
      </c>
      <c r="K284" s="53" t="str">
        <f>IFERROR(VLOOKUP(Janvier!$A284,Reporting!$A$2:$L$998,11,0),"")</f>
        <v/>
      </c>
      <c r="L284" s="15" t="str">
        <f>IFERROR(VLOOKUP(Janvier!$A284,Reporting!$A$2:$L$998,12,0),"")</f>
        <v/>
      </c>
    </row>
    <row r="285" spans="1:12" x14ac:dyDescent="0.25">
      <c r="A285" s="29" t="str">
        <f>IF(Reporting!A285&gt;=DATE(2019,1,1),IF(Reporting!A285&lt;=DATE(2019,1,31),Reporting!A285,""),"")</f>
        <v/>
      </c>
      <c r="B285" s="72" t="str">
        <f>IFERROR(VLOOKUP(Janvier!$A285,Reporting!$A$2:$L$998,2,0),"")</f>
        <v/>
      </c>
      <c r="C285" s="68" t="str">
        <f>IFERROR(VLOOKUP(Janvier!$A285,Reporting!$A$2:$L$998,3,0),"")</f>
        <v/>
      </c>
      <c r="D285" s="47" t="str">
        <f>IFERROR(VLOOKUP(Janvier!$A285,Reporting!$A$2:$L$998,4,0),"")</f>
        <v/>
      </c>
      <c r="E285" s="47" t="str">
        <f>IFERROR(VLOOKUP(Janvier!$A285,Reporting!$A$2:$L$998,5,0),"")</f>
        <v/>
      </c>
      <c r="F285" s="48" t="str">
        <f>IFERROR(VLOOKUP(Janvier!$A285,Reporting!$A$2:$L$998,6,0),"")</f>
        <v/>
      </c>
      <c r="G285" s="50" t="str">
        <f>IFERROR(VLOOKUP(Janvier!$A285,Reporting!$A$2:$L$998,7,0),"")</f>
        <v/>
      </c>
      <c r="H285" s="9" t="str">
        <f>IFERROR(VLOOKUP(Janvier!$A285,Reporting!$A$2:$L$998,8,0),"")</f>
        <v/>
      </c>
      <c r="I285" s="50" t="str">
        <f>IFERROR(VLOOKUP(Janvier!$A285,Reporting!$A$2:$L$998,9,0),"")</f>
        <v/>
      </c>
      <c r="J285" s="51" t="str">
        <f>IFERROR(VLOOKUP(Janvier!$A285,Reporting!$A$2:$L$998,10,0),"")</f>
        <v/>
      </c>
      <c r="K285" s="52" t="str">
        <f>IFERROR(VLOOKUP(Janvier!$A285,Reporting!$A$2:$L$998,11,0),"")</f>
        <v/>
      </c>
      <c r="L285" s="16" t="str">
        <f>IFERROR(VLOOKUP(Janvier!$A285,Reporting!$A$2:$L$998,12,0),"")</f>
        <v/>
      </c>
    </row>
    <row r="286" spans="1:12" x14ac:dyDescent="0.25">
      <c r="A286" s="29" t="str">
        <f>IF(Reporting!A286&gt;=DATE(2019,1,1),IF(Reporting!A286&lt;=DATE(2019,1,31),Reporting!A286,""),"")</f>
        <v/>
      </c>
      <c r="B286" s="71" t="str">
        <f>IFERROR(VLOOKUP(Janvier!$A286,Reporting!$A$2:$L$998,2,0),"")</f>
        <v/>
      </c>
      <c r="C286" s="67" t="str">
        <f>IFERROR(VLOOKUP(Janvier!$A286,Reporting!$A$2:$L$998,3,0),"")</f>
        <v/>
      </c>
      <c r="D286" s="39" t="str">
        <f>IFERROR(VLOOKUP(Janvier!$A286,Reporting!$A$2:$L$998,4,0),"")</f>
        <v/>
      </c>
      <c r="E286" s="40" t="str">
        <f>IFERROR(VLOOKUP(Janvier!$A286,Reporting!$A$2:$L$998,5,0),"")</f>
        <v/>
      </c>
      <c r="F286" s="41" t="str">
        <f>IFERROR(VLOOKUP(Janvier!$A286,Reporting!$A$2:$L$998,6,0),"")</f>
        <v/>
      </c>
      <c r="G286" s="43" t="str">
        <f>IFERROR(VLOOKUP(Janvier!$A286,Reporting!$A$2:$L$998,7,0),"")</f>
        <v/>
      </c>
      <c r="H286" s="10" t="str">
        <f>IFERROR(VLOOKUP(Janvier!$A286,Reporting!$A$2:$L$998,8,0),"")</f>
        <v/>
      </c>
      <c r="I286" s="43" t="str">
        <f>IFERROR(VLOOKUP(Janvier!$A286,Reporting!$A$2:$L$998,9,0),"")</f>
        <v/>
      </c>
      <c r="J286" s="44" t="str">
        <f>IFERROR(VLOOKUP(Janvier!$A286,Reporting!$A$2:$L$998,10,0),"")</f>
        <v/>
      </c>
      <c r="K286" s="53" t="str">
        <f>IFERROR(VLOOKUP(Janvier!$A286,Reporting!$A$2:$L$998,11,0),"")</f>
        <v/>
      </c>
      <c r="L286" s="15" t="str">
        <f>IFERROR(VLOOKUP(Janvier!$A286,Reporting!$A$2:$L$998,12,0),"")</f>
        <v/>
      </c>
    </row>
    <row r="287" spans="1:12" x14ac:dyDescent="0.25">
      <c r="A287" s="29" t="str">
        <f>IF(Reporting!A287&gt;=DATE(2019,1,1),IF(Reporting!A287&lt;=DATE(2019,1,31),Reporting!A287,""),"")</f>
        <v/>
      </c>
      <c r="B287" s="72" t="str">
        <f>IFERROR(VLOOKUP(Janvier!$A287,Reporting!$A$2:$L$998,2,0),"")</f>
        <v/>
      </c>
      <c r="C287" s="68" t="str">
        <f>IFERROR(VLOOKUP(Janvier!$A287,Reporting!$A$2:$L$998,3,0),"")</f>
        <v/>
      </c>
      <c r="D287" s="47" t="str">
        <f>IFERROR(VLOOKUP(Janvier!$A287,Reporting!$A$2:$L$998,4,0),"")</f>
        <v/>
      </c>
      <c r="E287" s="47" t="str">
        <f>IFERROR(VLOOKUP(Janvier!$A287,Reporting!$A$2:$L$998,5,0),"")</f>
        <v/>
      </c>
      <c r="F287" s="48" t="str">
        <f>IFERROR(VLOOKUP(Janvier!$A287,Reporting!$A$2:$L$998,6,0),"")</f>
        <v/>
      </c>
      <c r="G287" s="50" t="str">
        <f>IFERROR(VLOOKUP(Janvier!$A287,Reporting!$A$2:$L$998,7,0),"")</f>
        <v/>
      </c>
      <c r="H287" s="9" t="str">
        <f>IFERROR(VLOOKUP(Janvier!$A287,Reporting!$A$2:$L$998,8,0),"")</f>
        <v/>
      </c>
      <c r="I287" s="50" t="str">
        <f>IFERROR(VLOOKUP(Janvier!$A287,Reporting!$A$2:$L$998,9,0),"")</f>
        <v/>
      </c>
      <c r="J287" s="51" t="str">
        <f>IFERROR(VLOOKUP(Janvier!$A287,Reporting!$A$2:$L$998,10,0),"")</f>
        <v/>
      </c>
      <c r="K287" s="52" t="str">
        <f>IFERROR(VLOOKUP(Janvier!$A287,Reporting!$A$2:$L$998,11,0),"")</f>
        <v/>
      </c>
      <c r="L287" s="16" t="str">
        <f>IFERROR(VLOOKUP(Janvier!$A287,Reporting!$A$2:$L$998,12,0),"")</f>
        <v/>
      </c>
    </row>
    <row r="288" spans="1:12" x14ac:dyDescent="0.25">
      <c r="A288" s="29" t="str">
        <f>IF(Reporting!A288&gt;=DATE(2019,1,1),IF(Reporting!A288&lt;=DATE(2019,1,31),Reporting!A288,""),"")</f>
        <v/>
      </c>
      <c r="B288" s="71" t="str">
        <f>IFERROR(VLOOKUP(Janvier!$A288,Reporting!$A$2:$L$998,2,0),"")</f>
        <v/>
      </c>
      <c r="C288" s="67" t="str">
        <f>IFERROR(VLOOKUP(Janvier!$A288,Reporting!$A$2:$L$998,3,0),"")</f>
        <v/>
      </c>
      <c r="D288" s="39" t="str">
        <f>IFERROR(VLOOKUP(Janvier!$A288,Reporting!$A$2:$L$998,4,0),"")</f>
        <v/>
      </c>
      <c r="E288" s="40" t="str">
        <f>IFERROR(VLOOKUP(Janvier!$A288,Reporting!$A$2:$L$998,5,0),"")</f>
        <v/>
      </c>
      <c r="F288" s="41" t="str">
        <f>IFERROR(VLOOKUP(Janvier!$A288,Reporting!$A$2:$L$998,6,0),"")</f>
        <v/>
      </c>
      <c r="G288" s="43" t="str">
        <f>IFERROR(VLOOKUP(Janvier!$A288,Reporting!$A$2:$L$998,7,0),"")</f>
        <v/>
      </c>
      <c r="H288" s="10" t="str">
        <f>IFERROR(VLOOKUP(Janvier!$A288,Reporting!$A$2:$L$998,8,0),"")</f>
        <v/>
      </c>
      <c r="I288" s="43" t="str">
        <f>IFERROR(VLOOKUP(Janvier!$A288,Reporting!$A$2:$L$998,9,0),"")</f>
        <v/>
      </c>
      <c r="J288" s="44" t="str">
        <f>IFERROR(VLOOKUP(Janvier!$A288,Reporting!$A$2:$L$998,10,0),"")</f>
        <v/>
      </c>
      <c r="K288" s="53" t="str">
        <f>IFERROR(VLOOKUP(Janvier!$A288,Reporting!$A$2:$L$998,11,0),"")</f>
        <v/>
      </c>
      <c r="L288" s="15" t="str">
        <f>IFERROR(VLOOKUP(Janvier!$A288,Reporting!$A$2:$L$998,12,0),"")</f>
        <v/>
      </c>
    </row>
    <row r="289" spans="1:12" x14ac:dyDescent="0.25">
      <c r="A289" s="29" t="str">
        <f>IF(Reporting!A289&gt;=DATE(2019,1,1),IF(Reporting!A289&lt;=DATE(2019,1,31),Reporting!A289,""),"")</f>
        <v/>
      </c>
      <c r="B289" s="72" t="str">
        <f>IFERROR(VLOOKUP(Janvier!$A289,Reporting!$A$2:$L$998,2,0),"")</f>
        <v/>
      </c>
      <c r="C289" s="68" t="str">
        <f>IFERROR(VLOOKUP(Janvier!$A289,Reporting!$A$2:$L$998,3,0),"")</f>
        <v/>
      </c>
      <c r="D289" s="47" t="str">
        <f>IFERROR(VLOOKUP(Janvier!$A289,Reporting!$A$2:$L$998,4,0),"")</f>
        <v/>
      </c>
      <c r="E289" s="47" t="str">
        <f>IFERROR(VLOOKUP(Janvier!$A289,Reporting!$A$2:$L$998,5,0),"")</f>
        <v/>
      </c>
      <c r="F289" s="48" t="str">
        <f>IFERROR(VLOOKUP(Janvier!$A289,Reporting!$A$2:$L$998,6,0),"")</f>
        <v/>
      </c>
      <c r="G289" s="50" t="str">
        <f>IFERROR(VLOOKUP(Janvier!$A289,Reporting!$A$2:$L$998,7,0),"")</f>
        <v/>
      </c>
      <c r="H289" s="9" t="str">
        <f>IFERROR(VLOOKUP(Janvier!$A289,Reporting!$A$2:$L$998,8,0),"")</f>
        <v/>
      </c>
      <c r="I289" s="50" t="str">
        <f>IFERROR(VLOOKUP(Janvier!$A289,Reporting!$A$2:$L$998,9,0),"")</f>
        <v/>
      </c>
      <c r="J289" s="51" t="str">
        <f>IFERROR(VLOOKUP(Janvier!$A289,Reporting!$A$2:$L$998,10,0),"")</f>
        <v/>
      </c>
      <c r="K289" s="52" t="str">
        <f>IFERROR(VLOOKUP(Janvier!$A289,Reporting!$A$2:$L$998,11,0),"")</f>
        <v/>
      </c>
      <c r="L289" s="16" t="str">
        <f>IFERROR(VLOOKUP(Janvier!$A289,Reporting!$A$2:$L$998,12,0),"")</f>
        <v/>
      </c>
    </row>
    <row r="290" spans="1:12" x14ac:dyDescent="0.25">
      <c r="A290" s="29" t="str">
        <f>IF(Reporting!A290&gt;=DATE(2019,1,1),IF(Reporting!A290&lt;=DATE(2019,1,31),Reporting!A290,""),"")</f>
        <v/>
      </c>
      <c r="B290" s="71" t="str">
        <f>IFERROR(VLOOKUP(Janvier!$A290,Reporting!$A$2:$L$998,2,0),"")</f>
        <v/>
      </c>
      <c r="C290" s="67" t="str">
        <f>IFERROR(VLOOKUP(Janvier!$A290,Reporting!$A$2:$L$998,3,0),"")</f>
        <v/>
      </c>
      <c r="D290" s="39" t="str">
        <f>IFERROR(VLOOKUP(Janvier!$A290,Reporting!$A$2:$L$998,4,0),"")</f>
        <v/>
      </c>
      <c r="E290" s="40" t="str">
        <f>IFERROR(VLOOKUP(Janvier!$A290,Reporting!$A$2:$L$998,5,0),"")</f>
        <v/>
      </c>
      <c r="F290" s="41" t="str">
        <f>IFERROR(VLOOKUP(Janvier!$A290,Reporting!$A$2:$L$998,6,0),"")</f>
        <v/>
      </c>
      <c r="G290" s="43" t="str">
        <f>IFERROR(VLOOKUP(Janvier!$A290,Reporting!$A$2:$L$998,7,0),"")</f>
        <v/>
      </c>
      <c r="H290" s="10" t="str">
        <f>IFERROR(VLOOKUP(Janvier!$A290,Reporting!$A$2:$L$998,8,0),"")</f>
        <v/>
      </c>
      <c r="I290" s="43" t="str">
        <f>IFERROR(VLOOKUP(Janvier!$A290,Reporting!$A$2:$L$998,9,0),"")</f>
        <v/>
      </c>
      <c r="J290" s="44" t="str">
        <f>IFERROR(VLOOKUP(Janvier!$A290,Reporting!$A$2:$L$998,10,0),"")</f>
        <v/>
      </c>
      <c r="K290" s="53" t="str">
        <f>IFERROR(VLOOKUP(Janvier!$A290,Reporting!$A$2:$L$998,11,0),"")</f>
        <v/>
      </c>
      <c r="L290" s="15" t="str">
        <f>IFERROR(VLOOKUP(Janvier!$A290,Reporting!$A$2:$L$998,12,0),"")</f>
        <v/>
      </c>
    </row>
    <row r="291" spans="1:12" x14ac:dyDescent="0.25">
      <c r="A291" s="29" t="str">
        <f>IF(Reporting!A291&gt;=DATE(2019,1,1),IF(Reporting!A291&lt;=DATE(2019,1,31),Reporting!A291,""),"")</f>
        <v/>
      </c>
      <c r="B291" s="72" t="str">
        <f>IFERROR(VLOOKUP(Janvier!$A291,Reporting!$A$2:$L$998,2,0),"")</f>
        <v/>
      </c>
      <c r="C291" s="68" t="str">
        <f>IFERROR(VLOOKUP(Janvier!$A291,Reporting!$A$2:$L$998,3,0),"")</f>
        <v/>
      </c>
      <c r="D291" s="47" t="str">
        <f>IFERROR(VLOOKUP(Janvier!$A291,Reporting!$A$2:$L$998,4,0),"")</f>
        <v/>
      </c>
      <c r="E291" s="47" t="str">
        <f>IFERROR(VLOOKUP(Janvier!$A291,Reporting!$A$2:$L$998,5,0),"")</f>
        <v/>
      </c>
      <c r="F291" s="48" t="str">
        <f>IFERROR(VLOOKUP(Janvier!$A291,Reporting!$A$2:$L$998,6,0),"")</f>
        <v/>
      </c>
      <c r="G291" s="50" t="str">
        <f>IFERROR(VLOOKUP(Janvier!$A291,Reporting!$A$2:$L$998,7,0),"")</f>
        <v/>
      </c>
      <c r="H291" s="9" t="str">
        <f>IFERROR(VLOOKUP(Janvier!$A291,Reporting!$A$2:$L$998,8,0),"")</f>
        <v/>
      </c>
      <c r="I291" s="50" t="str">
        <f>IFERROR(VLOOKUP(Janvier!$A291,Reporting!$A$2:$L$998,9,0),"")</f>
        <v/>
      </c>
      <c r="J291" s="51" t="str">
        <f>IFERROR(VLOOKUP(Janvier!$A291,Reporting!$A$2:$L$998,10,0),"")</f>
        <v/>
      </c>
      <c r="K291" s="52" t="str">
        <f>IFERROR(VLOOKUP(Janvier!$A291,Reporting!$A$2:$L$998,11,0),"")</f>
        <v/>
      </c>
      <c r="L291" s="16" t="str">
        <f>IFERROR(VLOOKUP(Janvier!$A291,Reporting!$A$2:$L$998,12,0),"")</f>
        <v/>
      </c>
    </row>
    <row r="292" spans="1:12" x14ac:dyDescent="0.25">
      <c r="A292" s="29" t="str">
        <f>IF(Reporting!A292&gt;=DATE(2019,1,1),IF(Reporting!A292&lt;=DATE(2019,1,31),Reporting!A292,""),"")</f>
        <v/>
      </c>
      <c r="B292" s="71" t="str">
        <f>IFERROR(VLOOKUP(Janvier!$A292,Reporting!$A$2:$L$998,2,0),"")</f>
        <v/>
      </c>
      <c r="C292" s="67" t="str">
        <f>IFERROR(VLOOKUP(Janvier!$A292,Reporting!$A$2:$L$998,3,0),"")</f>
        <v/>
      </c>
      <c r="D292" s="39" t="str">
        <f>IFERROR(VLOOKUP(Janvier!$A292,Reporting!$A$2:$L$998,4,0),"")</f>
        <v/>
      </c>
      <c r="E292" s="40" t="str">
        <f>IFERROR(VLOOKUP(Janvier!$A292,Reporting!$A$2:$L$998,5,0),"")</f>
        <v/>
      </c>
      <c r="F292" s="41" t="str">
        <f>IFERROR(VLOOKUP(Janvier!$A292,Reporting!$A$2:$L$998,6,0),"")</f>
        <v/>
      </c>
      <c r="G292" s="43" t="str">
        <f>IFERROR(VLOOKUP(Janvier!$A292,Reporting!$A$2:$L$998,7,0),"")</f>
        <v/>
      </c>
      <c r="H292" s="10" t="str">
        <f>IFERROR(VLOOKUP(Janvier!$A292,Reporting!$A$2:$L$998,8,0),"")</f>
        <v/>
      </c>
      <c r="I292" s="43" t="str">
        <f>IFERROR(VLOOKUP(Janvier!$A292,Reporting!$A$2:$L$998,9,0),"")</f>
        <v/>
      </c>
      <c r="J292" s="44" t="str">
        <f>IFERROR(VLOOKUP(Janvier!$A292,Reporting!$A$2:$L$998,10,0),"")</f>
        <v/>
      </c>
      <c r="K292" s="53" t="str">
        <f>IFERROR(VLOOKUP(Janvier!$A292,Reporting!$A$2:$L$998,11,0),"")</f>
        <v/>
      </c>
      <c r="L292" s="15" t="str">
        <f>IFERROR(VLOOKUP(Janvier!$A292,Reporting!$A$2:$L$998,12,0),"")</f>
        <v/>
      </c>
    </row>
    <row r="293" spans="1:12" x14ac:dyDescent="0.25">
      <c r="A293" s="29" t="str">
        <f>IF(Reporting!A293&gt;=DATE(2019,1,1),IF(Reporting!A293&lt;=DATE(2019,1,31),Reporting!A293,""),"")</f>
        <v/>
      </c>
      <c r="B293" s="72" t="str">
        <f>IFERROR(VLOOKUP(Janvier!$A293,Reporting!$A$2:$L$998,2,0),"")</f>
        <v/>
      </c>
      <c r="C293" s="68" t="str">
        <f>IFERROR(VLOOKUP(Janvier!$A293,Reporting!$A$2:$L$998,3,0),"")</f>
        <v/>
      </c>
      <c r="D293" s="47" t="str">
        <f>IFERROR(VLOOKUP(Janvier!$A293,Reporting!$A$2:$L$998,4,0),"")</f>
        <v/>
      </c>
      <c r="E293" s="47" t="str">
        <f>IFERROR(VLOOKUP(Janvier!$A293,Reporting!$A$2:$L$998,5,0),"")</f>
        <v/>
      </c>
      <c r="F293" s="48" t="str">
        <f>IFERROR(VLOOKUP(Janvier!$A293,Reporting!$A$2:$L$998,6,0),"")</f>
        <v/>
      </c>
      <c r="G293" s="50" t="str">
        <f>IFERROR(VLOOKUP(Janvier!$A293,Reporting!$A$2:$L$998,7,0),"")</f>
        <v/>
      </c>
      <c r="H293" s="9" t="str">
        <f>IFERROR(VLOOKUP(Janvier!$A293,Reporting!$A$2:$L$998,8,0),"")</f>
        <v/>
      </c>
      <c r="I293" s="50" t="str">
        <f>IFERROR(VLOOKUP(Janvier!$A293,Reporting!$A$2:$L$998,9,0),"")</f>
        <v/>
      </c>
      <c r="J293" s="51" t="str">
        <f>IFERROR(VLOOKUP(Janvier!$A293,Reporting!$A$2:$L$998,10,0),"")</f>
        <v/>
      </c>
      <c r="K293" s="52" t="str">
        <f>IFERROR(VLOOKUP(Janvier!$A293,Reporting!$A$2:$L$998,11,0),"")</f>
        <v/>
      </c>
      <c r="L293" s="16" t="str">
        <f>IFERROR(VLOOKUP(Janvier!$A293,Reporting!$A$2:$L$998,12,0),"")</f>
        <v/>
      </c>
    </row>
    <row r="294" spans="1:12" x14ac:dyDescent="0.25">
      <c r="A294" s="29" t="str">
        <f>IF(Reporting!A294&gt;=DATE(2019,1,1),IF(Reporting!A294&lt;=DATE(2019,1,31),Reporting!A294,""),"")</f>
        <v/>
      </c>
      <c r="B294" s="71" t="str">
        <f>IFERROR(VLOOKUP(Janvier!$A294,Reporting!$A$2:$L$998,2,0),"")</f>
        <v/>
      </c>
      <c r="C294" s="67" t="str">
        <f>IFERROR(VLOOKUP(Janvier!$A294,Reporting!$A$2:$L$998,3,0),"")</f>
        <v/>
      </c>
      <c r="D294" s="39" t="str">
        <f>IFERROR(VLOOKUP(Janvier!$A294,Reporting!$A$2:$L$998,4,0),"")</f>
        <v/>
      </c>
      <c r="E294" s="40" t="str">
        <f>IFERROR(VLOOKUP(Janvier!$A294,Reporting!$A$2:$L$998,5,0),"")</f>
        <v/>
      </c>
      <c r="F294" s="41" t="str">
        <f>IFERROR(VLOOKUP(Janvier!$A294,Reporting!$A$2:$L$998,6,0),"")</f>
        <v/>
      </c>
      <c r="G294" s="43" t="str">
        <f>IFERROR(VLOOKUP(Janvier!$A294,Reporting!$A$2:$L$998,7,0),"")</f>
        <v/>
      </c>
      <c r="H294" s="10" t="str">
        <f>IFERROR(VLOOKUP(Janvier!$A294,Reporting!$A$2:$L$998,8,0),"")</f>
        <v/>
      </c>
      <c r="I294" s="43" t="str">
        <f>IFERROR(VLOOKUP(Janvier!$A294,Reporting!$A$2:$L$998,9,0),"")</f>
        <v/>
      </c>
      <c r="J294" s="44" t="str">
        <f>IFERROR(VLOOKUP(Janvier!$A294,Reporting!$A$2:$L$998,10,0),"")</f>
        <v/>
      </c>
      <c r="K294" s="53" t="str">
        <f>IFERROR(VLOOKUP(Janvier!$A294,Reporting!$A$2:$L$998,11,0),"")</f>
        <v/>
      </c>
      <c r="L294" s="15" t="str">
        <f>IFERROR(VLOOKUP(Janvier!$A294,Reporting!$A$2:$L$998,12,0),"")</f>
        <v/>
      </c>
    </row>
    <row r="295" spans="1:12" x14ac:dyDescent="0.25">
      <c r="A295" s="29" t="str">
        <f>IF(Reporting!A295&gt;=DATE(2019,1,1),IF(Reporting!A295&lt;=DATE(2019,1,31),Reporting!A295,""),"")</f>
        <v/>
      </c>
      <c r="B295" s="72" t="str">
        <f>IFERROR(VLOOKUP(Janvier!$A295,Reporting!$A$2:$L$998,2,0),"")</f>
        <v/>
      </c>
      <c r="C295" s="68" t="str">
        <f>IFERROR(VLOOKUP(Janvier!$A295,Reporting!$A$2:$L$998,3,0),"")</f>
        <v/>
      </c>
      <c r="D295" s="47" t="str">
        <f>IFERROR(VLOOKUP(Janvier!$A295,Reporting!$A$2:$L$998,4,0),"")</f>
        <v/>
      </c>
      <c r="E295" s="47" t="str">
        <f>IFERROR(VLOOKUP(Janvier!$A295,Reporting!$A$2:$L$998,5,0),"")</f>
        <v/>
      </c>
      <c r="F295" s="48" t="str">
        <f>IFERROR(VLOOKUP(Janvier!$A295,Reporting!$A$2:$L$998,6,0),"")</f>
        <v/>
      </c>
      <c r="G295" s="50" t="str">
        <f>IFERROR(VLOOKUP(Janvier!$A295,Reporting!$A$2:$L$998,7,0),"")</f>
        <v/>
      </c>
      <c r="H295" s="9" t="str">
        <f>IFERROR(VLOOKUP(Janvier!$A295,Reporting!$A$2:$L$998,8,0),"")</f>
        <v/>
      </c>
      <c r="I295" s="50" t="str">
        <f>IFERROR(VLOOKUP(Janvier!$A295,Reporting!$A$2:$L$998,9,0),"")</f>
        <v/>
      </c>
      <c r="J295" s="51" t="str">
        <f>IFERROR(VLOOKUP(Janvier!$A295,Reporting!$A$2:$L$998,10,0),"")</f>
        <v/>
      </c>
      <c r="K295" s="52" t="str">
        <f>IFERROR(VLOOKUP(Janvier!$A295,Reporting!$A$2:$L$998,11,0),"")</f>
        <v/>
      </c>
      <c r="L295" s="16" t="str">
        <f>IFERROR(VLOOKUP(Janvier!$A295,Reporting!$A$2:$L$998,12,0),"")</f>
        <v/>
      </c>
    </row>
    <row r="296" spans="1:12" x14ac:dyDescent="0.25">
      <c r="A296" s="29" t="str">
        <f>IF(Reporting!A296&gt;=DATE(2019,1,1),IF(Reporting!A296&lt;=DATE(2019,1,31),Reporting!A296,""),"")</f>
        <v/>
      </c>
      <c r="B296" s="71" t="str">
        <f>IFERROR(VLOOKUP(Janvier!$A296,Reporting!$A$2:$L$998,2,0),"")</f>
        <v/>
      </c>
      <c r="C296" s="67" t="str">
        <f>IFERROR(VLOOKUP(Janvier!$A296,Reporting!$A$2:$L$998,3,0),"")</f>
        <v/>
      </c>
      <c r="D296" s="39" t="str">
        <f>IFERROR(VLOOKUP(Janvier!$A296,Reporting!$A$2:$L$998,4,0),"")</f>
        <v/>
      </c>
      <c r="E296" s="40" t="str">
        <f>IFERROR(VLOOKUP(Janvier!$A296,Reporting!$A$2:$L$998,5,0),"")</f>
        <v/>
      </c>
      <c r="F296" s="41" t="str">
        <f>IFERROR(VLOOKUP(Janvier!$A296,Reporting!$A$2:$L$998,6,0),"")</f>
        <v/>
      </c>
      <c r="G296" s="43" t="str">
        <f>IFERROR(VLOOKUP(Janvier!$A296,Reporting!$A$2:$L$998,7,0),"")</f>
        <v/>
      </c>
      <c r="H296" s="10" t="str">
        <f>IFERROR(VLOOKUP(Janvier!$A296,Reporting!$A$2:$L$998,8,0),"")</f>
        <v/>
      </c>
      <c r="I296" s="43" t="str">
        <f>IFERROR(VLOOKUP(Janvier!$A296,Reporting!$A$2:$L$998,9,0),"")</f>
        <v/>
      </c>
      <c r="J296" s="44" t="str">
        <f>IFERROR(VLOOKUP(Janvier!$A296,Reporting!$A$2:$L$998,10,0),"")</f>
        <v/>
      </c>
      <c r="K296" s="53" t="str">
        <f>IFERROR(VLOOKUP(Janvier!$A296,Reporting!$A$2:$L$998,11,0),"")</f>
        <v/>
      </c>
      <c r="L296" s="15" t="str">
        <f>IFERROR(VLOOKUP(Janvier!$A296,Reporting!$A$2:$L$998,12,0),"")</f>
        <v/>
      </c>
    </row>
    <row r="297" spans="1:12" x14ac:dyDescent="0.25">
      <c r="A297" s="29" t="str">
        <f>IF(Reporting!A297&gt;=DATE(2019,1,1),IF(Reporting!A297&lt;=DATE(2019,1,31),Reporting!A297,""),"")</f>
        <v/>
      </c>
      <c r="B297" s="72" t="str">
        <f>IFERROR(VLOOKUP(Janvier!$A297,Reporting!$A$2:$L$998,2,0),"")</f>
        <v/>
      </c>
      <c r="C297" s="68" t="str">
        <f>IFERROR(VLOOKUP(Janvier!$A297,Reporting!$A$2:$L$998,3,0),"")</f>
        <v/>
      </c>
      <c r="D297" s="47" t="str">
        <f>IFERROR(VLOOKUP(Janvier!$A297,Reporting!$A$2:$L$998,4,0),"")</f>
        <v/>
      </c>
      <c r="E297" s="47" t="str">
        <f>IFERROR(VLOOKUP(Janvier!$A297,Reporting!$A$2:$L$998,5,0),"")</f>
        <v/>
      </c>
      <c r="F297" s="48" t="str">
        <f>IFERROR(VLOOKUP(Janvier!$A297,Reporting!$A$2:$L$998,6,0),"")</f>
        <v/>
      </c>
      <c r="G297" s="50" t="str">
        <f>IFERROR(VLOOKUP(Janvier!$A297,Reporting!$A$2:$L$998,7,0),"")</f>
        <v/>
      </c>
      <c r="H297" s="9" t="str">
        <f>IFERROR(VLOOKUP(Janvier!$A297,Reporting!$A$2:$L$998,8,0),"")</f>
        <v/>
      </c>
      <c r="I297" s="50" t="str">
        <f>IFERROR(VLOOKUP(Janvier!$A297,Reporting!$A$2:$L$998,9,0),"")</f>
        <v/>
      </c>
      <c r="J297" s="51" t="str">
        <f>IFERROR(VLOOKUP(Janvier!$A297,Reporting!$A$2:$L$998,10,0),"")</f>
        <v/>
      </c>
      <c r="K297" s="52" t="str">
        <f>IFERROR(VLOOKUP(Janvier!$A297,Reporting!$A$2:$L$998,11,0),"")</f>
        <v/>
      </c>
      <c r="L297" s="16" t="str">
        <f>IFERROR(VLOOKUP(Janvier!$A297,Reporting!$A$2:$L$998,12,0),"")</f>
        <v/>
      </c>
    </row>
    <row r="298" spans="1:12" x14ac:dyDescent="0.25">
      <c r="A298" s="29" t="str">
        <f>IF(Reporting!A298&gt;=DATE(2019,1,1),IF(Reporting!A298&lt;=DATE(2019,1,31),Reporting!A298,""),"")</f>
        <v/>
      </c>
      <c r="B298" s="71" t="str">
        <f>IFERROR(VLOOKUP(Janvier!$A298,Reporting!$A$2:$L$998,2,0),"")</f>
        <v/>
      </c>
      <c r="C298" s="67" t="str">
        <f>IFERROR(VLOOKUP(Janvier!$A298,Reporting!$A$2:$L$998,3,0),"")</f>
        <v/>
      </c>
      <c r="D298" s="39" t="str">
        <f>IFERROR(VLOOKUP(Janvier!$A298,Reporting!$A$2:$L$998,4,0),"")</f>
        <v/>
      </c>
      <c r="E298" s="40" t="str">
        <f>IFERROR(VLOOKUP(Janvier!$A298,Reporting!$A$2:$L$998,5,0),"")</f>
        <v/>
      </c>
      <c r="F298" s="41" t="str">
        <f>IFERROR(VLOOKUP(Janvier!$A298,Reporting!$A$2:$L$998,6,0),"")</f>
        <v/>
      </c>
      <c r="G298" s="43" t="str">
        <f>IFERROR(VLOOKUP(Janvier!$A298,Reporting!$A$2:$L$998,7,0),"")</f>
        <v/>
      </c>
      <c r="H298" s="10" t="str">
        <f>IFERROR(VLOOKUP(Janvier!$A298,Reporting!$A$2:$L$998,8,0),"")</f>
        <v/>
      </c>
      <c r="I298" s="43" t="str">
        <f>IFERROR(VLOOKUP(Janvier!$A298,Reporting!$A$2:$L$998,9,0),"")</f>
        <v/>
      </c>
      <c r="J298" s="44" t="str">
        <f>IFERROR(VLOOKUP(Janvier!$A298,Reporting!$A$2:$L$998,10,0),"")</f>
        <v/>
      </c>
      <c r="K298" s="53" t="str">
        <f>IFERROR(VLOOKUP(Janvier!$A298,Reporting!$A$2:$L$998,11,0),"")</f>
        <v/>
      </c>
      <c r="L298" s="15" t="str">
        <f>IFERROR(VLOOKUP(Janvier!$A298,Reporting!$A$2:$L$998,12,0),"")</f>
        <v/>
      </c>
    </row>
    <row r="299" spans="1:12" x14ac:dyDescent="0.25">
      <c r="A299" s="29" t="str">
        <f>IF(Reporting!A299&gt;=DATE(2019,1,1),IF(Reporting!A299&lt;=DATE(2019,1,31),Reporting!A299,""),"")</f>
        <v/>
      </c>
      <c r="B299" s="72" t="str">
        <f>IFERROR(VLOOKUP(Janvier!$A299,Reporting!$A$2:$L$998,2,0),"")</f>
        <v/>
      </c>
      <c r="C299" s="68" t="str">
        <f>IFERROR(VLOOKUP(Janvier!$A299,Reporting!$A$2:$L$998,3,0),"")</f>
        <v/>
      </c>
      <c r="D299" s="47" t="str">
        <f>IFERROR(VLOOKUP(Janvier!$A299,Reporting!$A$2:$L$998,4,0),"")</f>
        <v/>
      </c>
      <c r="E299" s="47" t="str">
        <f>IFERROR(VLOOKUP(Janvier!$A299,Reporting!$A$2:$L$998,5,0),"")</f>
        <v/>
      </c>
      <c r="F299" s="48" t="str">
        <f>IFERROR(VLOOKUP(Janvier!$A299,Reporting!$A$2:$L$998,6,0),"")</f>
        <v/>
      </c>
      <c r="G299" s="50" t="str">
        <f>IFERROR(VLOOKUP(Janvier!$A299,Reporting!$A$2:$L$998,7,0),"")</f>
        <v/>
      </c>
      <c r="H299" s="9" t="str">
        <f>IFERROR(VLOOKUP(Janvier!$A299,Reporting!$A$2:$L$998,8,0),"")</f>
        <v/>
      </c>
      <c r="I299" s="50" t="str">
        <f>IFERROR(VLOOKUP(Janvier!$A299,Reporting!$A$2:$L$998,9,0),"")</f>
        <v/>
      </c>
      <c r="J299" s="51" t="str">
        <f>IFERROR(VLOOKUP(Janvier!$A299,Reporting!$A$2:$L$998,10,0),"")</f>
        <v/>
      </c>
      <c r="K299" s="52" t="str">
        <f>IFERROR(VLOOKUP(Janvier!$A299,Reporting!$A$2:$L$998,11,0),"")</f>
        <v/>
      </c>
      <c r="L299" s="16" t="str">
        <f>IFERROR(VLOOKUP(Janvier!$A299,Reporting!$A$2:$L$998,12,0),"")</f>
        <v/>
      </c>
    </row>
    <row r="300" spans="1:12" x14ac:dyDescent="0.25">
      <c r="A300" s="29" t="str">
        <f>IF(Reporting!A300&gt;=DATE(2019,1,1),IF(Reporting!A300&lt;=DATE(2019,1,31),Reporting!A300,""),"")</f>
        <v/>
      </c>
      <c r="B300" s="71" t="str">
        <f>IFERROR(VLOOKUP(Janvier!$A300,Reporting!$A$2:$L$998,2,0),"")</f>
        <v/>
      </c>
      <c r="C300" s="67" t="str">
        <f>IFERROR(VLOOKUP(Janvier!$A300,Reporting!$A$2:$L$998,3,0),"")</f>
        <v/>
      </c>
      <c r="D300" s="39" t="str">
        <f>IFERROR(VLOOKUP(Janvier!$A300,Reporting!$A$2:$L$998,4,0),"")</f>
        <v/>
      </c>
      <c r="E300" s="40" t="str">
        <f>IFERROR(VLOOKUP(Janvier!$A300,Reporting!$A$2:$L$998,5,0),"")</f>
        <v/>
      </c>
      <c r="F300" s="41" t="str">
        <f>IFERROR(VLOOKUP(Janvier!$A300,Reporting!$A$2:$L$998,6,0),"")</f>
        <v/>
      </c>
      <c r="G300" s="43" t="str">
        <f>IFERROR(VLOOKUP(Janvier!$A300,Reporting!$A$2:$L$998,7,0),"")</f>
        <v/>
      </c>
      <c r="H300" s="10" t="str">
        <f>IFERROR(VLOOKUP(Janvier!$A300,Reporting!$A$2:$L$998,8,0),"")</f>
        <v/>
      </c>
      <c r="I300" s="43" t="str">
        <f>IFERROR(VLOOKUP(Janvier!$A300,Reporting!$A$2:$L$998,9,0),"")</f>
        <v/>
      </c>
      <c r="J300" s="44" t="str">
        <f>IFERROR(VLOOKUP(Janvier!$A300,Reporting!$A$2:$L$998,10,0),"")</f>
        <v/>
      </c>
      <c r="K300" s="53" t="str">
        <f>IFERROR(VLOOKUP(Janvier!$A300,Reporting!$A$2:$L$998,11,0),"")</f>
        <v/>
      </c>
      <c r="L300" s="15" t="str">
        <f>IFERROR(VLOOKUP(Janvier!$A300,Reporting!$A$2:$L$998,12,0),"")</f>
        <v/>
      </c>
    </row>
    <row r="301" spans="1:12" x14ac:dyDescent="0.25">
      <c r="A301" s="29" t="str">
        <f>IF(Reporting!A301&gt;=DATE(2019,1,1),IF(Reporting!A301&lt;=DATE(2019,1,31),Reporting!A301,""),"")</f>
        <v/>
      </c>
      <c r="B301" s="72" t="str">
        <f>IFERROR(VLOOKUP(Janvier!$A301,Reporting!$A$2:$L$998,2,0),"")</f>
        <v/>
      </c>
      <c r="C301" s="68" t="str">
        <f>IFERROR(VLOOKUP(Janvier!$A301,Reporting!$A$2:$L$998,3,0),"")</f>
        <v/>
      </c>
      <c r="D301" s="47" t="str">
        <f>IFERROR(VLOOKUP(Janvier!$A301,Reporting!$A$2:$L$998,4,0),"")</f>
        <v/>
      </c>
      <c r="E301" s="47" t="str">
        <f>IFERROR(VLOOKUP(Janvier!$A301,Reporting!$A$2:$L$998,5,0),"")</f>
        <v/>
      </c>
      <c r="F301" s="48" t="str">
        <f>IFERROR(VLOOKUP(Janvier!$A301,Reporting!$A$2:$L$998,6,0),"")</f>
        <v/>
      </c>
      <c r="G301" s="50" t="str">
        <f>IFERROR(VLOOKUP(Janvier!$A301,Reporting!$A$2:$L$998,7,0),"")</f>
        <v/>
      </c>
      <c r="H301" s="9" t="str">
        <f>IFERROR(VLOOKUP(Janvier!$A301,Reporting!$A$2:$L$998,8,0),"")</f>
        <v/>
      </c>
      <c r="I301" s="50" t="str">
        <f>IFERROR(VLOOKUP(Janvier!$A301,Reporting!$A$2:$L$998,9,0),"")</f>
        <v/>
      </c>
      <c r="J301" s="51" t="str">
        <f>IFERROR(VLOOKUP(Janvier!$A301,Reporting!$A$2:$L$998,10,0),"")</f>
        <v/>
      </c>
      <c r="K301" s="52" t="str">
        <f>IFERROR(VLOOKUP(Janvier!$A301,Reporting!$A$2:$L$998,11,0),"")</f>
        <v/>
      </c>
      <c r="L301" s="16" t="str">
        <f>IFERROR(VLOOKUP(Janvier!$A301,Reporting!$A$2:$L$998,12,0),"")</f>
        <v/>
      </c>
    </row>
    <row r="302" spans="1:12" x14ac:dyDescent="0.25">
      <c r="A302" s="29" t="str">
        <f>IF(Reporting!A302&gt;=DATE(2019,1,1),IF(Reporting!A302&lt;=DATE(2019,1,31),Reporting!A302,""),"")</f>
        <v/>
      </c>
      <c r="B302" s="71" t="str">
        <f>IFERROR(VLOOKUP(Janvier!$A302,Reporting!$A$2:$L$998,2,0),"")</f>
        <v/>
      </c>
      <c r="C302" s="67" t="str">
        <f>IFERROR(VLOOKUP(Janvier!$A302,Reporting!$A$2:$L$998,3,0),"")</f>
        <v/>
      </c>
      <c r="D302" s="39" t="str">
        <f>IFERROR(VLOOKUP(Janvier!$A302,Reporting!$A$2:$L$998,4,0),"")</f>
        <v/>
      </c>
      <c r="E302" s="40" t="str">
        <f>IFERROR(VLOOKUP(Janvier!$A302,Reporting!$A$2:$L$998,5,0),"")</f>
        <v/>
      </c>
      <c r="F302" s="41" t="str">
        <f>IFERROR(VLOOKUP(Janvier!$A302,Reporting!$A$2:$L$998,6,0),"")</f>
        <v/>
      </c>
      <c r="G302" s="43" t="str">
        <f>IFERROR(VLOOKUP(Janvier!$A302,Reporting!$A$2:$L$998,7,0),"")</f>
        <v/>
      </c>
      <c r="H302" s="10" t="str">
        <f>IFERROR(VLOOKUP(Janvier!$A302,Reporting!$A$2:$L$998,8,0),"")</f>
        <v/>
      </c>
      <c r="I302" s="43" t="str">
        <f>IFERROR(VLOOKUP(Janvier!$A302,Reporting!$A$2:$L$998,9,0),"")</f>
        <v/>
      </c>
      <c r="J302" s="44" t="str">
        <f>IFERROR(VLOOKUP(Janvier!$A302,Reporting!$A$2:$L$998,10,0),"")</f>
        <v/>
      </c>
      <c r="K302" s="53" t="str">
        <f>IFERROR(VLOOKUP(Janvier!$A302,Reporting!$A$2:$L$998,11,0),"")</f>
        <v/>
      </c>
      <c r="L302" s="15" t="str">
        <f>IFERROR(VLOOKUP(Janvier!$A302,Reporting!$A$2:$L$998,12,0),"")</f>
        <v/>
      </c>
    </row>
    <row r="303" spans="1:12" x14ac:dyDescent="0.25">
      <c r="A303" s="29" t="str">
        <f>IF(Reporting!A303&gt;=DATE(2019,1,1),IF(Reporting!A303&lt;=DATE(2019,1,31),Reporting!A303,""),"")</f>
        <v/>
      </c>
      <c r="B303" s="72" t="str">
        <f>IFERROR(VLOOKUP(Janvier!$A303,Reporting!$A$2:$L$998,2,0),"")</f>
        <v/>
      </c>
      <c r="C303" s="68" t="str">
        <f>IFERROR(VLOOKUP(Janvier!$A303,Reporting!$A$2:$L$998,3,0),"")</f>
        <v/>
      </c>
      <c r="D303" s="47" t="str">
        <f>IFERROR(VLOOKUP(Janvier!$A303,Reporting!$A$2:$L$998,4,0),"")</f>
        <v/>
      </c>
      <c r="E303" s="47" t="str">
        <f>IFERROR(VLOOKUP(Janvier!$A303,Reporting!$A$2:$L$998,5,0),"")</f>
        <v/>
      </c>
      <c r="F303" s="48" t="str">
        <f>IFERROR(VLOOKUP(Janvier!$A303,Reporting!$A$2:$L$998,6,0),"")</f>
        <v/>
      </c>
      <c r="G303" s="50" t="str">
        <f>IFERROR(VLOOKUP(Janvier!$A303,Reporting!$A$2:$L$998,7,0),"")</f>
        <v/>
      </c>
      <c r="H303" s="9" t="str">
        <f>IFERROR(VLOOKUP(Janvier!$A303,Reporting!$A$2:$L$998,8,0),"")</f>
        <v/>
      </c>
      <c r="I303" s="50" t="str">
        <f>IFERROR(VLOOKUP(Janvier!$A303,Reporting!$A$2:$L$998,9,0),"")</f>
        <v/>
      </c>
      <c r="J303" s="51" t="str">
        <f>IFERROR(VLOOKUP(Janvier!$A303,Reporting!$A$2:$L$998,10,0),"")</f>
        <v/>
      </c>
      <c r="K303" s="52" t="str">
        <f>IFERROR(VLOOKUP(Janvier!$A303,Reporting!$A$2:$L$998,11,0),"")</f>
        <v/>
      </c>
      <c r="L303" s="16" t="str">
        <f>IFERROR(VLOOKUP(Janvier!$A303,Reporting!$A$2:$L$998,12,0),"")</f>
        <v/>
      </c>
    </row>
    <row r="304" spans="1:12" x14ac:dyDescent="0.25">
      <c r="A304" s="29" t="str">
        <f>IF(Reporting!A304&gt;=DATE(2019,1,1),IF(Reporting!A304&lt;=DATE(2019,1,31),Reporting!A304,""),"")</f>
        <v/>
      </c>
      <c r="B304" s="71" t="str">
        <f>IFERROR(VLOOKUP(Janvier!$A304,Reporting!$A$2:$L$998,2,0),"")</f>
        <v/>
      </c>
      <c r="C304" s="67" t="str">
        <f>IFERROR(VLOOKUP(Janvier!$A304,Reporting!$A$2:$L$998,3,0),"")</f>
        <v/>
      </c>
      <c r="D304" s="39" t="str">
        <f>IFERROR(VLOOKUP(Janvier!$A304,Reporting!$A$2:$L$998,4,0),"")</f>
        <v/>
      </c>
      <c r="E304" s="40" t="str">
        <f>IFERROR(VLOOKUP(Janvier!$A304,Reporting!$A$2:$L$998,5,0),"")</f>
        <v/>
      </c>
      <c r="F304" s="41" t="str">
        <f>IFERROR(VLOOKUP(Janvier!$A304,Reporting!$A$2:$L$998,6,0),"")</f>
        <v/>
      </c>
      <c r="G304" s="43" t="str">
        <f>IFERROR(VLOOKUP(Janvier!$A304,Reporting!$A$2:$L$998,7,0),"")</f>
        <v/>
      </c>
      <c r="H304" s="10" t="str">
        <f>IFERROR(VLOOKUP(Janvier!$A304,Reporting!$A$2:$L$998,8,0),"")</f>
        <v/>
      </c>
      <c r="I304" s="43" t="str">
        <f>IFERROR(VLOOKUP(Janvier!$A304,Reporting!$A$2:$L$998,9,0),"")</f>
        <v/>
      </c>
      <c r="J304" s="44" t="str">
        <f>IFERROR(VLOOKUP(Janvier!$A304,Reporting!$A$2:$L$998,10,0),"")</f>
        <v/>
      </c>
      <c r="K304" s="53" t="str">
        <f>IFERROR(VLOOKUP(Janvier!$A304,Reporting!$A$2:$L$998,11,0),"")</f>
        <v/>
      </c>
      <c r="L304" s="15" t="str">
        <f>IFERROR(VLOOKUP(Janvier!$A304,Reporting!$A$2:$L$998,12,0),"")</f>
        <v/>
      </c>
    </row>
    <row r="305" spans="1:12" x14ac:dyDescent="0.25">
      <c r="A305" s="29" t="str">
        <f>IF(Reporting!A305&gt;=DATE(2019,1,1),IF(Reporting!A305&lt;=DATE(2019,1,31),Reporting!A305,""),"")</f>
        <v/>
      </c>
      <c r="B305" s="72" t="str">
        <f>IFERROR(VLOOKUP(Janvier!$A305,Reporting!$A$2:$L$998,2,0),"")</f>
        <v/>
      </c>
      <c r="C305" s="68" t="str">
        <f>IFERROR(VLOOKUP(Janvier!$A305,Reporting!$A$2:$L$998,3,0),"")</f>
        <v/>
      </c>
      <c r="D305" s="47" t="str">
        <f>IFERROR(VLOOKUP(Janvier!$A305,Reporting!$A$2:$L$998,4,0),"")</f>
        <v/>
      </c>
      <c r="E305" s="47" t="str">
        <f>IFERROR(VLOOKUP(Janvier!$A305,Reporting!$A$2:$L$998,5,0),"")</f>
        <v/>
      </c>
      <c r="F305" s="48" t="str">
        <f>IFERROR(VLOOKUP(Janvier!$A305,Reporting!$A$2:$L$998,6,0),"")</f>
        <v/>
      </c>
      <c r="G305" s="50" t="str">
        <f>IFERROR(VLOOKUP(Janvier!$A305,Reporting!$A$2:$L$998,7,0),"")</f>
        <v/>
      </c>
      <c r="H305" s="9" t="str">
        <f>IFERROR(VLOOKUP(Janvier!$A305,Reporting!$A$2:$L$998,8,0),"")</f>
        <v/>
      </c>
      <c r="I305" s="50" t="str">
        <f>IFERROR(VLOOKUP(Janvier!$A305,Reporting!$A$2:$L$998,9,0),"")</f>
        <v/>
      </c>
      <c r="J305" s="51" t="str">
        <f>IFERROR(VLOOKUP(Janvier!$A305,Reporting!$A$2:$L$998,10,0),"")</f>
        <v/>
      </c>
      <c r="K305" s="52" t="str">
        <f>IFERROR(VLOOKUP(Janvier!$A305,Reporting!$A$2:$L$998,11,0),"")</f>
        <v/>
      </c>
      <c r="L305" s="16" t="str">
        <f>IFERROR(VLOOKUP(Janvier!$A305,Reporting!$A$2:$L$998,12,0),"")</f>
        <v/>
      </c>
    </row>
    <row r="306" spans="1:12" x14ac:dyDescent="0.25">
      <c r="A306" s="29" t="str">
        <f>IF(Reporting!A306&gt;=DATE(2019,1,1),IF(Reporting!A306&lt;=DATE(2019,1,31),Reporting!A306,""),"")</f>
        <v/>
      </c>
      <c r="B306" s="71" t="str">
        <f>IFERROR(VLOOKUP(Janvier!$A306,Reporting!$A$2:$L$998,2,0),"")</f>
        <v/>
      </c>
      <c r="C306" s="67" t="str">
        <f>IFERROR(VLOOKUP(Janvier!$A306,Reporting!$A$2:$L$998,3,0),"")</f>
        <v/>
      </c>
      <c r="D306" s="39" t="str">
        <f>IFERROR(VLOOKUP(Janvier!$A306,Reporting!$A$2:$L$998,4,0),"")</f>
        <v/>
      </c>
      <c r="E306" s="40" t="str">
        <f>IFERROR(VLOOKUP(Janvier!$A306,Reporting!$A$2:$L$998,5,0),"")</f>
        <v/>
      </c>
      <c r="F306" s="41" t="str">
        <f>IFERROR(VLOOKUP(Janvier!$A306,Reporting!$A$2:$L$998,6,0),"")</f>
        <v/>
      </c>
      <c r="G306" s="43" t="str">
        <f>IFERROR(VLOOKUP(Janvier!$A306,Reporting!$A$2:$L$998,7,0),"")</f>
        <v/>
      </c>
      <c r="H306" s="10" t="str">
        <f>IFERROR(VLOOKUP(Janvier!$A306,Reporting!$A$2:$L$998,8,0),"")</f>
        <v/>
      </c>
      <c r="I306" s="43" t="str">
        <f>IFERROR(VLOOKUP(Janvier!$A306,Reporting!$A$2:$L$998,9,0),"")</f>
        <v/>
      </c>
      <c r="J306" s="44" t="str">
        <f>IFERROR(VLOOKUP(Janvier!$A306,Reporting!$A$2:$L$998,10,0),"")</f>
        <v/>
      </c>
      <c r="K306" s="53" t="str">
        <f>IFERROR(VLOOKUP(Janvier!$A306,Reporting!$A$2:$L$998,11,0),"")</f>
        <v/>
      </c>
      <c r="L306" s="15" t="str">
        <f>IFERROR(VLOOKUP(Janvier!$A306,Reporting!$A$2:$L$998,12,0),"")</f>
        <v/>
      </c>
    </row>
    <row r="307" spans="1:12" x14ac:dyDescent="0.25">
      <c r="A307" s="29" t="str">
        <f>IF(Reporting!A307&gt;=DATE(2019,1,1),IF(Reporting!A307&lt;=DATE(2019,1,31),Reporting!A307,""),"")</f>
        <v/>
      </c>
      <c r="B307" s="72" t="str">
        <f>IFERROR(VLOOKUP(Janvier!$A307,Reporting!$A$2:$L$998,2,0),"")</f>
        <v/>
      </c>
      <c r="C307" s="68" t="str">
        <f>IFERROR(VLOOKUP(Janvier!$A307,Reporting!$A$2:$L$998,3,0),"")</f>
        <v/>
      </c>
      <c r="D307" s="47" t="str">
        <f>IFERROR(VLOOKUP(Janvier!$A307,Reporting!$A$2:$L$998,4,0),"")</f>
        <v/>
      </c>
      <c r="E307" s="47" t="str">
        <f>IFERROR(VLOOKUP(Janvier!$A307,Reporting!$A$2:$L$998,5,0),"")</f>
        <v/>
      </c>
      <c r="F307" s="48" t="str">
        <f>IFERROR(VLOOKUP(Janvier!$A307,Reporting!$A$2:$L$998,6,0),"")</f>
        <v/>
      </c>
      <c r="G307" s="50" t="str">
        <f>IFERROR(VLOOKUP(Janvier!$A307,Reporting!$A$2:$L$998,7,0),"")</f>
        <v/>
      </c>
      <c r="H307" s="9" t="str">
        <f>IFERROR(VLOOKUP(Janvier!$A307,Reporting!$A$2:$L$998,8,0),"")</f>
        <v/>
      </c>
      <c r="I307" s="50" t="str">
        <f>IFERROR(VLOOKUP(Janvier!$A307,Reporting!$A$2:$L$998,9,0),"")</f>
        <v/>
      </c>
      <c r="J307" s="51" t="str">
        <f>IFERROR(VLOOKUP(Janvier!$A307,Reporting!$A$2:$L$998,10,0),"")</f>
        <v/>
      </c>
      <c r="K307" s="52" t="str">
        <f>IFERROR(VLOOKUP(Janvier!$A307,Reporting!$A$2:$L$998,11,0),"")</f>
        <v/>
      </c>
      <c r="L307" s="16" t="str">
        <f>IFERROR(VLOOKUP(Janvier!$A307,Reporting!$A$2:$L$998,12,0),"")</f>
        <v/>
      </c>
    </row>
    <row r="308" spans="1:12" x14ac:dyDescent="0.25">
      <c r="A308" s="29" t="str">
        <f>IF(Reporting!A308&gt;=DATE(2019,1,1),IF(Reporting!A308&lt;=DATE(2019,1,31),Reporting!A308,""),"")</f>
        <v/>
      </c>
      <c r="B308" s="71" t="str">
        <f>IFERROR(VLOOKUP(Janvier!$A308,Reporting!$A$2:$L$998,2,0),"")</f>
        <v/>
      </c>
      <c r="C308" s="67" t="str">
        <f>IFERROR(VLOOKUP(Janvier!$A308,Reporting!$A$2:$L$998,3,0),"")</f>
        <v/>
      </c>
      <c r="D308" s="39" t="str">
        <f>IFERROR(VLOOKUP(Janvier!$A308,Reporting!$A$2:$L$998,4,0),"")</f>
        <v/>
      </c>
      <c r="E308" s="40" t="str">
        <f>IFERROR(VLOOKUP(Janvier!$A308,Reporting!$A$2:$L$998,5,0),"")</f>
        <v/>
      </c>
      <c r="F308" s="41" t="str">
        <f>IFERROR(VLOOKUP(Janvier!$A308,Reporting!$A$2:$L$998,6,0),"")</f>
        <v/>
      </c>
      <c r="G308" s="43" t="str">
        <f>IFERROR(VLOOKUP(Janvier!$A308,Reporting!$A$2:$L$998,7,0),"")</f>
        <v/>
      </c>
      <c r="H308" s="10" t="str">
        <f>IFERROR(VLOOKUP(Janvier!$A308,Reporting!$A$2:$L$998,8,0),"")</f>
        <v/>
      </c>
      <c r="I308" s="43" t="str">
        <f>IFERROR(VLOOKUP(Janvier!$A308,Reporting!$A$2:$L$998,9,0),"")</f>
        <v/>
      </c>
      <c r="J308" s="44" t="str">
        <f>IFERROR(VLOOKUP(Janvier!$A308,Reporting!$A$2:$L$998,10,0),"")</f>
        <v/>
      </c>
      <c r="K308" s="53" t="str">
        <f>IFERROR(VLOOKUP(Janvier!$A308,Reporting!$A$2:$L$998,11,0),"")</f>
        <v/>
      </c>
      <c r="L308" s="15" t="str">
        <f>IFERROR(VLOOKUP(Janvier!$A308,Reporting!$A$2:$L$998,12,0),"")</f>
        <v/>
      </c>
    </row>
    <row r="309" spans="1:12" x14ac:dyDescent="0.25">
      <c r="A309" s="29" t="str">
        <f>IF(Reporting!A309&gt;=DATE(2019,1,1),IF(Reporting!A309&lt;=DATE(2019,1,31),Reporting!A309,""),"")</f>
        <v/>
      </c>
      <c r="B309" s="72" t="str">
        <f>IFERROR(VLOOKUP(Janvier!$A309,Reporting!$A$2:$L$998,2,0),"")</f>
        <v/>
      </c>
      <c r="C309" s="68" t="str">
        <f>IFERROR(VLOOKUP(Janvier!$A309,Reporting!$A$2:$L$998,3,0),"")</f>
        <v/>
      </c>
      <c r="D309" s="47" t="str">
        <f>IFERROR(VLOOKUP(Janvier!$A309,Reporting!$A$2:$L$998,4,0),"")</f>
        <v/>
      </c>
      <c r="E309" s="47" t="str">
        <f>IFERROR(VLOOKUP(Janvier!$A309,Reporting!$A$2:$L$998,5,0),"")</f>
        <v/>
      </c>
      <c r="F309" s="48" t="str">
        <f>IFERROR(VLOOKUP(Janvier!$A309,Reporting!$A$2:$L$998,6,0),"")</f>
        <v/>
      </c>
      <c r="G309" s="50" t="str">
        <f>IFERROR(VLOOKUP(Janvier!$A309,Reporting!$A$2:$L$998,7,0),"")</f>
        <v/>
      </c>
      <c r="H309" s="9" t="str">
        <f>IFERROR(VLOOKUP(Janvier!$A309,Reporting!$A$2:$L$998,8,0),"")</f>
        <v/>
      </c>
      <c r="I309" s="50" t="str">
        <f>IFERROR(VLOOKUP(Janvier!$A309,Reporting!$A$2:$L$998,9,0),"")</f>
        <v/>
      </c>
      <c r="J309" s="51" t="str">
        <f>IFERROR(VLOOKUP(Janvier!$A309,Reporting!$A$2:$L$998,10,0),"")</f>
        <v/>
      </c>
      <c r="K309" s="52" t="str">
        <f>IFERROR(VLOOKUP(Janvier!$A309,Reporting!$A$2:$L$998,11,0),"")</f>
        <v/>
      </c>
      <c r="L309" s="16" t="str">
        <f>IFERROR(VLOOKUP(Janvier!$A309,Reporting!$A$2:$L$998,12,0),"")</f>
        <v/>
      </c>
    </row>
    <row r="310" spans="1:12" x14ac:dyDescent="0.25">
      <c r="A310" s="29" t="str">
        <f>IF(Reporting!A310&gt;=DATE(2019,1,1),IF(Reporting!A310&lt;=DATE(2019,1,31),Reporting!A310,""),"")</f>
        <v/>
      </c>
      <c r="B310" s="71" t="str">
        <f>IFERROR(VLOOKUP(Janvier!$A310,Reporting!$A$2:$L$998,2,0),"")</f>
        <v/>
      </c>
      <c r="C310" s="67" t="str">
        <f>IFERROR(VLOOKUP(Janvier!$A310,Reporting!$A$2:$L$998,3,0),"")</f>
        <v/>
      </c>
      <c r="D310" s="39" t="str">
        <f>IFERROR(VLOOKUP(Janvier!$A310,Reporting!$A$2:$L$998,4,0),"")</f>
        <v/>
      </c>
      <c r="E310" s="40" t="str">
        <f>IFERROR(VLOOKUP(Janvier!$A310,Reporting!$A$2:$L$998,5,0),"")</f>
        <v/>
      </c>
      <c r="F310" s="41" t="str">
        <f>IFERROR(VLOOKUP(Janvier!$A310,Reporting!$A$2:$L$998,6,0),"")</f>
        <v/>
      </c>
      <c r="G310" s="43" t="str">
        <f>IFERROR(VLOOKUP(Janvier!$A310,Reporting!$A$2:$L$998,7,0),"")</f>
        <v/>
      </c>
      <c r="H310" s="10" t="str">
        <f>IFERROR(VLOOKUP(Janvier!$A310,Reporting!$A$2:$L$998,8,0),"")</f>
        <v/>
      </c>
      <c r="I310" s="43" t="str">
        <f>IFERROR(VLOOKUP(Janvier!$A310,Reporting!$A$2:$L$998,9,0),"")</f>
        <v/>
      </c>
      <c r="J310" s="44" t="str">
        <f>IFERROR(VLOOKUP(Janvier!$A310,Reporting!$A$2:$L$998,10,0),"")</f>
        <v/>
      </c>
      <c r="K310" s="53" t="str">
        <f>IFERROR(VLOOKUP(Janvier!$A310,Reporting!$A$2:$L$998,11,0),"")</f>
        <v/>
      </c>
      <c r="L310" s="15" t="str">
        <f>IFERROR(VLOOKUP(Janvier!$A310,Reporting!$A$2:$L$998,12,0),"")</f>
        <v/>
      </c>
    </row>
    <row r="311" spans="1:12" x14ac:dyDescent="0.25">
      <c r="A311" s="29" t="str">
        <f>IF(Reporting!A311&gt;=DATE(2019,1,1),IF(Reporting!A311&lt;=DATE(2019,1,31),Reporting!A311,""),"")</f>
        <v/>
      </c>
      <c r="B311" s="72" t="str">
        <f>IFERROR(VLOOKUP(Janvier!$A311,Reporting!$A$2:$L$998,2,0),"")</f>
        <v/>
      </c>
      <c r="C311" s="68" t="str">
        <f>IFERROR(VLOOKUP(Janvier!$A311,Reporting!$A$2:$L$998,3,0),"")</f>
        <v/>
      </c>
      <c r="D311" s="47" t="str">
        <f>IFERROR(VLOOKUP(Janvier!$A311,Reporting!$A$2:$L$998,4,0),"")</f>
        <v/>
      </c>
      <c r="E311" s="47" t="str">
        <f>IFERROR(VLOOKUP(Janvier!$A311,Reporting!$A$2:$L$998,5,0),"")</f>
        <v/>
      </c>
      <c r="F311" s="48" t="str">
        <f>IFERROR(VLOOKUP(Janvier!$A311,Reporting!$A$2:$L$998,6,0),"")</f>
        <v/>
      </c>
      <c r="G311" s="50" t="str">
        <f>IFERROR(VLOOKUP(Janvier!$A311,Reporting!$A$2:$L$998,7,0),"")</f>
        <v/>
      </c>
      <c r="H311" s="9" t="str">
        <f>IFERROR(VLOOKUP(Janvier!$A311,Reporting!$A$2:$L$998,8,0),"")</f>
        <v/>
      </c>
      <c r="I311" s="50" t="str">
        <f>IFERROR(VLOOKUP(Janvier!$A311,Reporting!$A$2:$L$998,9,0),"")</f>
        <v/>
      </c>
      <c r="J311" s="51" t="str">
        <f>IFERROR(VLOOKUP(Janvier!$A311,Reporting!$A$2:$L$998,10,0),"")</f>
        <v/>
      </c>
      <c r="K311" s="52" t="str">
        <f>IFERROR(VLOOKUP(Janvier!$A311,Reporting!$A$2:$L$998,11,0),"")</f>
        <v/>
      </c>
      <c r="L311" s="16" t="str">
        <f>IFERROR(VLOOKUP(Janvier!$A311,Reporting!$A$2:$L$998,12,0),"")</f>
        <v/>
      </c>
    </row>
    <row r="312" spans="1:12" x14ac:dyDescent="0.25">
      <c r="A312" s="29" t="str">
        <f>IF(Reporting!A312&gt;=DATE(2019,1,1),IF(Reporting!A312&lt;=DATE(2019,1,31),Reporting!A312,""),"")</f>
        <v/>
      </c>
      <c r="B312" s="71" t="str">
        <f>IFERROR(VLOOKUP(Janvier!$A312,Reporting!$A$2:$L$998,2,0),"")</f>
        <v/>
      </c>
      <c r="C312" s="67" t="str">
        <f>IFERROR(VLOOKUP(Janvier!$A312,Reporting!$A$2:$L$998,3,0),"")</f>
        <v/>
      </c>
      <c r="D312" s="39" t="str">
        <f>IFERROR(VLOOKUP(Janvier!$A312,Reporting!$A$2:$L$998,4,0),"")</f>
        <v/>
      </c>
      <c r="E312" s="40" t="str">
        <f>IFERROR(VLOOKUP(Janvier!$A312,Reporting!$A$2:$L$998,5,0),"")</f>
        <v/>
      </c>
      <c r="F312" s="41" t="str">
        <f>IFERROR(VLOOKUP(Janvier!$A312,Reporting!$A$2:$L$998,6,0),"")</f>
        <v/>
      </c>
      <c r="G312" s="43" t="str">
        <f>IFERROR(VLOOKUP(Janvier!$A312,Reporting!$A$2:$L$998,7,0),"")</f>
        <v/>
      </c>
      <c r="H312" s="10" t="str">
        <f>IFERROR(VLOOKUP(Janvier!$A312,Reporting!$A$2:$L$998,8,0),"")</f>
        <v/>
      </c>
      <c r="I312" s="43" t="str">
        <f>IFERROR(VLOOKUP(Janvier!$A312,Reporting!$A$2:$L$998,9,0),"")</f>
        <v/>
      </c>
      <c r="J312" s="44" t="str">
        <f>IFERROR(VLOOKUP(Janvier!$A312,Reporting!$A$2:$L$998,10,0),"")</f>
        <v/>
      </c>
      <c r="K312" s="53" t="str">
        <f>IFERROR(VLOOKUP(Janvier!$A312,Reporting!$A$2:$L$998,11,0),"")</f>
        <v/>
      </c>
      <c r="L312" s="15" t="str">
        <f>IFERROR(VLOOKUP(Janvier!$A312,Reporting!$A$2:$L$998,12,0),"")</f>
        <v/>
      </c>
    </row>
    <row r="313" spans="1:12" x14ac:dyDescent="0.25">
      <c r="A313" s="29" t="str">
        <f>IF(Reporting!A313&gt;=DATE(2019,1,1),IF(Reporting!A313&lt;=DATE(2019,1,31),Reporting!A313,""),"")</f>
        <v/>
      </c>
      <c r="B313" s="72" t="str">
        <f>IFERROR(VLOOKUP(Janvier!$A313,Reporting!$A$2:$L$998,2,0),"")</f>
        <v/>
      </c>
      <c r="C313" s="68" t="str">
        <f>IFERROR(VLOOKUP(Janvier!$A313,Reporting!$A$2:$L$998,3,0),"")</f>
        <v/>
      </c>
      <c r="D313" s="47" t="str">
        <f>IFERROR(VLOOKUP(Janvier!$A313,Reporting!$A$2:$L$998,4,0),"")</f>
        <v/>
      </c>
      <c r="E313" s="47" t="str">
        <f>IFERROR(VLOOKUP(Janvier!$A313,Reporting!$A$2:$L$998,5,0),"")</f>
        <v/>
      </c>
      <c r="F313" s="48" t="str">
        <f>IFERROR(VLOOKUP(Janvier!$A313,Reporting!$A$2:$L$998,6,0),"")</f>
        <v/>
      </c>
      <c r="G313" s="50" t="str">
        <f>IFERROR(VLOOKUP(Janvier!$A313,Reporting!$A$2:$L$998,7,0),"")</f>
        <v/>
      </c>
      <c r="H313" s="9" t="str">
        <f>IFERROR(VLOOKUP(Janvier!$A313,Reporting!$A$2:$L$998,8,0),"")</f>
        <v/>
      </c>
      <c r="I313" s="50" t="str">
        <f>IFERROR(VLOOKUP(Janvier!$A313,Reporting!$A$2:$L$998,9,0),"")</f>
        <v/>
      </c>
      <c r="J313" s="51" t="str">
        <f>IFERROR(VLOOKUP(Janvier!$A313,Reporting!$A$2:$L$998,10,0),"")</f>
        <v/>
      </c>
      <c r="K313" s="52" t="str">
        <f>IFERROR(VLOOKUP(Janvier!$A313,Reporting!$A$2:$L$998,11,0),"")</f>
        <v/>
      </c>
      <c r="L313" s="16" t="str">
        <f>IFERROR(VLOOKUP(Janvier!$A313,Reporting!$A$2:$L$998,12,0),"")</f>
        <v/>
      </c>
    </row>
    <row r="314" spans="1:12" x14ac:dyDescent="0.25">
      <c r="A314" s="29" t="str">
        <f>IF(Reporting!A314&gt;=DATE(2019,1,1),IF(Reporting!A314&lt;=DATE(2019,1,31),Reporting!A314,""),"")</f>
        <v/>
      </c>
      <c r="B314" s="71" t="str">
        <f>IFERROR(VLOOKUP(Janvier!$A314,Reporting!$A$2:$L$998,2,0),"")</f>
        <v/>
      </c>
      <c r="C314" s="67" t="str">
        <f>IFERROR(VLOOKUP(Janvier!$A314,Reporting!$A$2:$L$998,3,0),"")</f>
        <v/>
      </c>
      <c r="D314" s="39" t="str">
        <f>IFERROR(VLOOKUP(Janvier!$A314,Reporting!$A$2:$L$998,4,0),"")</f>
        <v/>
      </c>
      <c r="E314" s="40" t="str">
        <f>IFERROR(VLOOKUP(Janvier!$A314,Reporting!$A$2:$L$998,5,0),"")</f>
        <v/>
      </c>
      <c r="F314" s="41" t="str">
        <f>IFERROR(VLOOKUP(Janvier!$A314,Reporting!$A$2:$L$998,6,0),"")</f>
        <v/>
      </c>
      <c r="G314" s="43" t="str">
        <f>IFERROR(VLOOKUP(Janvier!$A314,Reporting!$A$2:$L$998,7,0),"")</f>
        <v/>
      </c>
      <c r="H314" s="10" t="str">
        <f>IFERROR(VLOOKUP(Janvier!$A314,Reporting!$A$2:$L$998,8,0),"")</f>
        <v/>
      </c>
      <c r="I314" s="43" t="str">
        <f>IFERROR(VLOOKUP(Janvier!$A314,Reporting!$A$2:$L$998,9,0),"")</f>
        <v/>
      </c>
      <c r="J314" s="44" t="str">
        <f>IFERROR(VLOOKUP(Janvier!$A314,Reporting!$A$2:$L$998,10,0),"")</f>
        <v/>
      </c>
      <c r="K314" s="53" t="str">
        <f>IFERROR(VLOOKUP(Janvier!$A314,Reporting!$A$2:$L$998,11,0),"")</f>
        <v/>
      </c>
      <c r="L314" s="15" t="str">
        <f>IFERROR(VLOOKUP(Janvier!$A314,Reporting!$A$2:$L$998,12,0),"")</f>
        <v/>
      </c>
    </row>
    <row r="315" spans="1:12" x14ac:dyDescent="0.25">
      <c r="A315" s="29" t="str">
        <f>IF(Reporting!A315&gt;=DATE(2019,1,1),IF(Reporting!A315&lt;=DATE(2019,1,31),Reporting!A315,""),"")</f>
        <v/>
      </c>
      <c r="B315" s="72" t="str">
        <f>IFERROR(VLOOKUP(Janvier!$A315,Reporting!$A$2:$L$998,2,0),"")</f>
        <v/>
      </c>
      <c r="C315" s="68" t="str">
        <f>IFERROR(VLOOKUP(Janvier!$A315,Reporting!$A$2:$L$998,3,0),"")</f>
        <v/>
      </c>
      <c r="D315" s="47" t="str">
        <f>IFERROR(VLOOKUP(Janvier!$A315,Reporting!$A$2:$L$998,4,0),"")</f>
        <v/>
      </c>
      <c r="E315" s="47" t="str">
        <f>IFERROR(VLOOKUP(Janvier!$A315,Reporting!$A$2:$L$998,5,0),"")</f>
        <v/>
      </c>
      <c r="F315" s="48" t="str">
        <f>IFERROR(VLOOKUP(Janvier!$A315,Reporting!$A$2:$L$998,6,0),"")</f>
        <v/>
      </c>
      <c r="G315" s="50" t="str">
        <f>IFERROR(VLOOKUP(Janvier!$A315,Reporting!$A$2:$L$998,7,0),"")</f>
        <v/>
      </c>
      <c r="H315" s="9" t="str">
        <f>IFERROR(VLOOKUP(Janvier!$A315,Reporting!$A$2:$L$998,8,0),"")</f>
        <v/>
      </c>
      <c r="I315" s="50" t="str">
        <f>IFERROR(VLOOKUP(Janvier!$A315,Reporting!$A$2:$L$998,9,0),"")</f>
        <v/>
      </c>
      <c r="J315" s="51" t="str">
        <f>IFERROR(VLOOKUP(Janvier!$A315,Reporting!$A$2:$L$998,10,0),"")</f>
        <v/>
      </c>
      <c r="K315" s="52" t="str">
        <f>IFERROR(VLOOKUP(Janvier!$A315,Reporting!$A$2:$L$998,11,0),"")</f>
        <v/>
      </c>
      <c r="L315" s="16" t="str">
        <f>IFERROR(VLOOKUP(Janvier!$A315,Reporting!$A$2:$L$998,12,0),"")</f>
        <v/>
      </c>
    </row>
    <row r="316" spans="1:12" x14ac:dyDescent="0.25">
      <c r="A316" s="29" t="str">
        <f>IF(Reporting!A316&gt;=DATE(2019,1,1),IF(Reporting!A316&lt;=DATE(2019,1,31),Reporting!A316,""),"")</f>
        <v/>
      </c>
      <c r="B316" s="71" t="str">
        <f>IFERROR(VLOOKUP(Janvier!$A316,Reporting!$A$2:$L$998,2,0),"")</f>
        <v/>
      </c>
      <c r="C316" s="67" t="str">
        <f>IFERROR(VLOOKUP(Janvier!$A316,Reporting!$A$2:$L$998,3,0),"")</f>
        <v/>
      </c>
      <c r="D316" s="39" t="str">
        <f>IFERROR(VLOOKUP(Janvier!$A316,Reporting!$A$2:$L$998,4,0),"")</f>
        <v/>
      </c>
      <c r="E316" s="40" t="str">
        <f>IFERROR(VLOOKUP(Janvier!$A316,Reporting!$A$2:$L$998,5,0),"")</f>
        <v/>
      </c>
      <c r="F316" s="41" t="str">
        <f>IFERROR(VLOOKUP(Janvier!$A316,Reporting!$A$2:$L$998,6,0),"")</f>
        <v/>
      </c>
      <c r="G316" s="43" t="str">
        <f>IFERROR(VLOOKUP(Janvier!$A316,Reporting!$A$2:$L$998,7,0),"")</f>
        <v/>
      </c>
      <c r="H316" s="10" t="str">
        <f>IFERROR(VLOOKUP(Janvier!$A316,Reporting!$A$2:$L$998,8,0),"")</f>
        <v/>
      </c>
      <c r="I316" s="43" t="str">
        <f>IFERROR(VLOOKUP(Janvier!$A316,Reporting!$A$2:$L$998,9,0),"")</f>
        <v/>
      </c>
      <c r="J316" s="44" t="str">
        <f>IFERROR(VLOOKUP(Janvier!$A316,Reporting!$A$2:$L$998,10,0),"")</f>
        <v/>
      </c>
      <c r="K316" s="53" t="str">
        <f>IFERROR(VLOOKUP(Janvier!$A316,Reporting!$A$2:$L$998,11,0),"")</f>
        <v/>
      </c>
      <c r="L316" s="15" t="str">
        <f>IFERROR(VLOOKUP(Janvier!$A316,Reporting!$A$2:$L$998,12,0),"")</f>
        <v/>
      </c>
    </row>
    <row r="317" spans="1:12" x14ac:dyDescent="0.25">
      <c r="A317" s="29" t="str">
        <f>IF(Reporting!A317&gt;=DATE(2019,1,1),IF(Reporting!A317&lt;=DATE(2019,1,31),Reporting!A317,""),"")</f>
        <v/>
      </c>
      <c r="B317" s="72" t="str">
        <f>IFERROR(VLOOKUP(Janvier!$A317,Reporting!$A$2:$L$998,2,0),"")</f>
        <v/>
      </c>
      <c r="C317" s="68" t="str">
        <f>IFERROR(VLOOKUP(Janvier!$A317,Reporting!$A$2:$L$998,3,0),"")</f>
        <v/>
      </c>
      <c r="D317" s="47" t="str">
        <f>IFERROR(VLOOKUP(Janvier!$A317,Reporting!$A$2:$L$998,4,0),"")</f>
        <v/>
      </c>
      <c r="E317" s="47" t="str">
        <f>IFERROR(VLOOKUP(Janvier!$A317,Reporting!$A$2:$L$998,5,0),"")</f>
        <v/>
      </c>
      <c r="F317" s="48" t="str">
        <f>IFERROR(VLOOKUP(Janvier!$A317,Reporting!$A$2:$L$998,6,0),"")</f>
        <v/>
      </c>
      <c r="G317" s="50" t="str">
        <f>IFERROR(VLOOKUP(Janvier!$A317,Reporting!$A$2:$L$998,7,0),"")</f>
        <v/>
      </c>
      <c r="H317" s="9" t="str">
        <f>IFERROR(VLOOKUP(Janvier!$A317,Reporting!$A$2:$L$998,8,0),"")</f>
        <v/>
      </c>
      <c r="I317" s="50" t="str">
        <f>IFERROR(VLOOKUP(Janvier!$A317,Reporting!$A$2:$L$998,9,0),"")</f>
        <v/>
      </c>
      <c r="J317" s="51" t="str">
        <f>IFERROR(VLOOKUP(Janvier!$A317,Reporting!$A$2:$L$998,10,0),"")</f>
        <v/>
      </c>
      <c r="K317" s="52" t="str">
        <f>IFERROR(VLOOKUP(Janvier!$A317,Reporting!$A$2:$L$998,11,0),"")</f>
        <v/>
      </c>
      <c r="L317" s="16" t="str">
        <f>IFERROR(VLOOKUP(Janvier!$A317,Reporting!$A$2:$L$998,12,0),"")</f>
        <v/>
      </c>
    </row>
    <row r="318" spans="1:12" x14ac:dyDescent="0.25">
      <c r="A318" s="29" t="str">
        <f>IF(Reporting!A318&gt;=DATE(2019,1,1),IF(Reporting!A318&lt;=DATE(2019,1,31),Reporting!A318,""),"")</f>
        <v/>
      </c>
      <c r="B318" s="71" t="str">
        <f>IFERROR(VLOOKUP(Janvier!$A318,Reporting!$A$2:$L$998,2,0),"")</f>
        <v/>
      </c>
      <c r="C318" s="67" t="str">
        <f>IFERROR(VLOOKUP(Janvier!$A318,Reporting!$A$2:$L$998,3,0),"")</f>
        <v/>
      </c>
      <c r="D318" s="39" t="str">
        <f>IFERROR(VLOOKUP(Janvier!$A318,Reporting!$A$2:$L$998,4,0),"")</f>
        <v/>
      </c>
      <c r="E318" s="40" t="str">
        <f>IFERROR(VLOOKUP(Janvier!$A318,Reporting!$A$2:$L$998,5,0),"")</f>
        <v/>
      </c>
      <c r="F318" s="41" t="str">
        <f>IFERROR(VLOOKUP(Janvier!$A318,Reporting!$A$2:$L$998,6,0),"")</f>
        <v/>
      </c>
      <c r="G318" s="43" t="str">
        <f>IFERROR(VLOOKUP(Janvier!$A318,Reporting!$A$2:$L$998,7,0),"")</f>
        <v/>
      </c>
      <c r="H318" s="10" t="str">
        <f>IFERROR(VLOOKUP(Janvier!$A318,Reporting!$A$2:$L$998,8,0),"")</f>
        <v/>
      </c>
      <c r="I318" s="43" t="str">
        <f>IFERROR(VLOOKUP(Janvier!$A318,Reporting!$A$2:$L$998,9,0),"")</f>
        <v/>
      </c>
      <c r="J318" s="44" t="str">
        <f>IFERROR(VLOOKUP(Janvier!$A318,Reporting!$A$2:$L$998,10,0),"")</f>
        <v/>
      </c>
      <c r="K318" s="53" t="str">
        <f>IFERROR(VLOOKUP(Janvier!$A318,Reporting!$A$2:$L$998,11,0),"")</f>
        <v/>
      </c>
      <c r="L318" s="15" t="str">
        <f>IFERROR(VLOOKUP(Janvier!$A318,Reporting!$A$2:$L$998,12,0),"")</f>
        <v/>
      </c>
    </row>
    <row r="319" spans="1:12" x14ac:dyDescent="0.25">
      <c r="A319" s="29" t="str">
        <f>IF(Reporting!A319&gt;=DATE(2019,1,1),IF(Reporting!A319&lt;=DATE(2019,1,31),Reporting!A319,""),"")</f>
        <v/>
      </c>
      <c r="B319" s="72" t="str">
        <f>IFERROR(VLOOKUP(Janvier!$A319,Reporting!$A$2:$L$998,2,0),"")</f>
        <v/>
      </c>
      <c r="C319" s="68" t="str">
        <f>IFERROR(VLOOKUP(Janvier!$A319,Reporting!$A$2:$L$998,3,0),"")</f>
        <v/>
      </c>
      <c r="D319" s="47" t="str">
        <f>IFERROR(VLOOKUP(Janvier!$A319,Reporting!$A$2:$L$998,4,0),"")</f>
        <v/>
      </c>
      <c r="E319" s="47" t="str">
        <f>IFERROR(VLOOKUP(Janvier!$A319,Reporting!$A$2:$L$998,5,0),"")</f>
        <v/>
      </c>
      <c r="F319" s="48" t="str">
        <f>IFERROR(VLOOKUP(Janvier!$A319,Reporting!$A$2:$L$998,6,0),"")</f>
        <v/>
      </c>
      <c r="G319" s="50" t="str">
        <f>IFERROR(VLOOKUP(Janvier!$A319,Reporting!$A$2:$L$998,7,0),"")</f>
        <v/>
      </c>
      <c r="H319" s="9" t="str">
        <f>IFERROR(VLOOKUP(Janvier!$A319,Reporting!$A$2:$L$998,8,0),"")</f>
        <v/>
      </c>
      <c r="I319" s="50" t="str">
        <f>IFERROR(VLOOKUP(Janvier!$A319,Reporting!$A$2:$L$998,9,0),"")</f>
        <v/>
      </c>
      <c r="J319" s="51" t="str">
        <f>IFERROR(VLOOKUP(Janvier!$A319,Reporting!$A$2:$L$998,10,0),"")</f>
        <v/>
      </c>
      <c r="K319" s="52" t="str">
        <f>IFERROR(VLOOKUP(Janvier!$A319,Reporting!$A$2:$L$998,11,0),"")</f>
        <v/>
      </c>
      <c r="L319" s="16" t="str">
        <f>IFERROR(VLOOKUP(Janvier!$A319,Reporting!$A$2:$L$998,12,0),"")</f>
        <v/>
      </c>
    </row>
    <row r="320" spans="1:12" x14ac:dyDescent="0.25">
      <c r="A320" s="29" t="str">
        <f>IF(Reporting!A320&gt;=DATE(2019,1,1),IF(Reporting!A320&lt;=DATE(2019,1,31),Reporting!A320,""),"")</f>
        <v/>
      </c>
      <c r="B320" s="71" t="str">
        <f>IFERROR(VLOOKUP(Janvier!$A320,Reporting!$A$2:$L$998,2,0),"")</f>
        <v/>
      </c>
      <c r="C320" s="67" t="str">
        <f>IFERROR(VLOOKUP(Janvier!$A320,Reporting!$A$2:$L$998,3,0),"")</f>
        <v/>
      </c>
      <c r="D320" s="39" t="str">
        <f>IFERROR(VLOOKUP(Janvier!$A320,Reporting!$A$2:$L$998,4,0),"")</f>
        <v/>
      </c>
      <c r="E320" s="40" t="str">
        <f>IFERROR(VLOOKUP(Janvier!$A320,Reporting!$A$2:$L$998,5,0),"")</f>
        <v/>
      </c>
      <c r="F320" s="41" t="str">
        <f>IFERROR(VLOOKUP(Janvier!$A320,Reporting!$A$2:$L$998,6,0),"")</f>
        <v/>
      </c>
      <c r="G320" s="43" t="str">
        <f>IFERROR(VLOOKUP(Janvier!$A320,Reporting!$A$2:$L$998,7,0),"")</f>
        <v/>
      </c>
      <c r="H320" s="10" t="str">
        <f>IFERROR(VLOOKUP(Janvier!$A320,Reporting!$A$2:$L$998,8,0),"")</f>
        <v/>
      </c>
      <c r="I320" s="43" t="str">
        <f>IFERROR(VLOOKUP(Janvier!$A320,Reporting!$A$2:$L$998,9,0),"")</f>
        <v/>
      </c>
      <c r="J320" s="44" t="str">
        <f>IFERROR(VLOOKUP(Janvier!$A320,Reporting!$A$2:$L$998,10,0),"")</f>
        <v/>
      </c>
      <c r="K320" s="53" t="str">
        <f>IFERROR(VLOOKUP(Janvier!$A320,Reporting!$A$2:$L$998,11,0),"")</f>
        <v/>
      </c>
      <c r="L320" s="15" t="str">
        <f>IFERROR(VLOOKUP(Janvier!$A320,Reporting!$A$2:$L$998,12,0),"")</f>
        <v/>
      </c>
    </row>
  </sheetData>
  <sheetProtection selectLockedCells="1"/>
  <autoFilter ref="A2:L320"/>
  <pageMargins left="0.70866141732283472" right="0.70866141732283472" top="0.74803149606299213" bottom="0.74803149606299213" header="0.31496062992125984" footer="0.31496062992125984"/>
  <pageSetup paperSize="9" fitToHeight="0" orientation="landscape" r:id="rId1"/>
  <headerFooter>
    <oddHeader>&amp;L&amp;G</oddHeader>
    <oddFooter>&amp;C&amp;G</oddFooter>
  </headerFooter>
  <ignoredErrors>
    <ignoredError sqref="A3:L320" unlockedFormula="1"/>
  </ignoredErrors>
  <legacyDrawingHF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Données'!$D$3:$D$4</xm:f>
          </x14:formula1>
          <xm:sqref>E321:E1048576</xm:sqref>
        </x14:dataValidation>
        <x14:dataValidation type="list" allowBlank="1" showErrorMessage="1">
          <x14:formula1>
            <xm:f>'Liste de Données'!$D$3:$D$4</xm:f>
          </x14:formula1>
          <xm:sqref>E4:E320</xm:sqref>
        </x14:dataValidation>
        <x14:dataValidation type="list" allowBlank="1" showInputMessage="1" showErrorMessage="1">
          <x14:formula1>
            <xm:f>'Liste de Données'!$B$3:$B$25</xm:f>
          </x14:formula1>
          <xm:sqref>D4:D1048576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U320"/>
  <sheetViews>
    <sheetView workbookViewId="0">
      <pane ySplit="2" topLeftCell="A3" activePane="bottomLeft" state="frozen"/>
      <selection pane="bottomLeft" activeCell="M6" sqref="M6"/>
    </sheetView>
  </sheetViews>
  <sheetFormatPr baseColWidth="10" defaultRowHeight="15" x14ac:dyDescent="0.25"/>
  <cols>
    <col min="1" max="1" width="12.140625" style="19" customWidth="1"/>
    <col min="2" max="2" width="30.42578125" style="65" customWidth="1"/>
    <col min="3" max="3" width="26.140625" style="65" customWidth="1"/>
    <col min="4" max="4" width="14.85546875" style="19" customWidth="1"/>
    <col min="5" max="5" width="9.85546875" style="19" customWidth="1"/>
    <col min="6" max="6" width="12.7109375" style="61" customWidth="1"/>
    <col min="7" max="7" width="9.7109375" style="19" bestFit="1" customWidth="1"/>
    <col min="8" max="8" width="19.5703125" style="12" bestFit="1" customWidth="1"/>
    <col min="9" max="11" width="9.5703125" style="62" customWidth="1"/>
    <col min="12" max="12" width="10" style="18" bestFit="1" customWidth="1"/>
    <col min="13" max="21" width="11.42578125" style="21"/>
    <col min="22" max="16384" width="11.42578125" style="19"/>
  </cols>
  <sheetData>
    <row r="1" spans="1:21" ht="15.75" thickBot="1" x14ac:dyDescent="0.3">
      <c r="F1" s="19"/>
      <c r="H1" s="5"/>
      <c r="I1" s="69"/>
      <c r="J1" s="69"/>
      <c r="K1" s="69"/>
      <c r="L1" s="70"/>
      <c r="N1" s="19"/>
      <c r="O1" s="19"/>
      <c r="P1" s="19"/>
      <c r="Q1" s="19"/>
      <c r="R1" s="19"/>
      <c r="S1" s="19"/>
      <c r="T1" s="19"/>
      <c r="U1" s="19"/>
    </row>
    <row r="2" spans="1:21" s="63" customFormat="1" ht="60" customHeight="1" thickBot="1" x14ac:dyDescent="0.3">
      <c r="A2" s="22" t="s">
        <v>4</v>
      </c>
      <c r="B2" s="23" t="s">
        <v>9</v>
      </c>
      <c r="C2" s="24" t="s">
        <v>8</v>
      </c>
      <c r="D2" s="24" t="s">
        <v>0</v>
      </c>
      <c r="E2" s="24" t="s">
        <v>13</v>
      </c>
      <c r="F2" s="25" t="s">
        <v>5</v>
      </c>
      <c r="G2" s="26" t="s">
        <v>7</v>
      </c>
      <c r="H2" s="6" t="s">
        <v>6</v>
      </c>
      <c r="I2" s="27" t="s">
        <v>10</v>
      </c>
      <c r="J2" s="28" t="s">
        <v>11</v>
      </c>
      <c r="K2" s="26" t="s">
        <v>12</v>
      </c>
      <c r="L2" s="14" t="s">
        <v>20</v>
      </c>
    </row>
    <row r="3" spans="1:21" x14ac:dyDescent="0.25">
      <c r="A3" s="29" t="str">
        <f>IF(Reporting!A3&gt;=DATE(2019,2,1),IF(Reporting!A3&lt;=DATE(2019,2,28),Reporting!A3,""),"")</f>
        <v/>
      </c>
      <c r="B3" s="64" t="str">
        <f>IFERROR(VLOOKUP(Fevrier!$A3,Reporting!$A$2:$L$998,2,0),"")</f>
        <v/>
      </c>
      <c r="C3" s="64" t="str">
        <f>IFERROR(VLOOKUP(Fevrier!$A3,Reporting!$A$2:$L$998,3,0),"")</f>
        <v/>
      </c>
      <c r="D3" s="66" t="str">
        <f>IFERROR(VLOOKUP(Fevrier!$A3,Reporting!$A$2:$L$998,4,0),"")</f>
        <v/>
      </c>
      <c r="E3" s="66" t="str">
        <f>IFERROR(VLOOKUP(Fevrier!$A3,Reporting!$A$2:$L$998,5,0),"")</f>
        <v/>
      </c>
      <c r="F3" s="33" t="str">
        <f>IFERROR(VLOOKUP(Fevrier!$A3,Reporting!$A$2:$L$998,6,0),"")</f>
        <v/>
      </c>
      <c r="G3" s="34" t="str">
        <f>IFERROR(VLOOKUP(Fevrier!$A3,Reporting!$A$2:$L$998,7,0),"")</f>
        <v/>
      </c>
      <c r="H3" s="7" t="str">
        <f>IFERROR(VLOOKUP(Fevrier!$A3,Reporting!$A$2:$L$998,8,0),"")</f>
        <v/>
      </c>
      <c r="I3" s="35" t="str">
        <f>IFERROR(VLOOKUP(Fevrier!$A3,Reporting!$A$2:$L$998,9,0),"")</f>
        <v/>
      </c>
      <c r="J3" s="36" t="str">
        <f>IFERROR(VLOOKUP(Fevrier!$A3,Reporting!$A$2:$L$998,10,0),"")</f>
        <v/>
      </c>
      <c r="K3" s="34" t="str">
        <f>IFERROR(VLOOKUP(Fevrier!$A3,Reporting!$A$2:$L$998,11,0),"")</f>
        <v/>
      </c>
      <c r="L3" s="15" t="str">
        <f>IFERROR(VLOOKUP(Fevrier!$A3,Reporting!$A$2:$L$998,12,0),"")</f>
        <v/>
      </c>
      <c r="M3" s="19"/>
      <c r="N3" s="19"/>
      <c r="O3" s="19"/>
      <c r="P3" s="19"/>
      <c r="Q3" s="19"/>
      <c r="R3" s="19"/>
      <c r="S3" s="19"/>
      <c r="T3" s="19"/>
      <c r="U3" s="19"/>
    </row>
    <row r="4" spans="1:21" x14ac:dyDescent="0.25">
      <c r="A4" s="29" t="str">
        <f>IF(Reporting!A4&gt;=DATE(2019,2,1),IF(Reporting!A4&lt;=DATE(2019,2,28),Reporting!A4,""),"")</f>
        <v/>
      </c>
      <c r="B4" s="64" t="str">
        <f>IFERROR(VLOOKUP(Fevrier!$A4,Reporting!$A$2:$L$998,2,0),"")</f>
        <v/>
      </c>
      <c r="C4" s="64" t="str">
        <f>IFERROR(VLOOKUP(Fevrier!$A4,Reporting!$A$2:$L$998,3,0),"")</f>
        <v/>
      </c>
      <c r="D4" s="66" t="str">
        <f>IFERROR(VLOOKUP(Fevrier!$A4,Reporting!$A$2:$L$998,4,0),"")</f>
        <v/>
      </c>
      <c r="E4" s="66" t="str">
        <f>IFERROR(VLOOKUP(Fevrier!$A4,Reporting!$A$2:$L$998,5,0),"")</f>
        <v/>
      </c>
      <c r="F4" s="33" t="str">
        <f>IFERROR(VLOOKUP(Fevrier!$A4,Reporting!$A$2:$L$998,6,0),"")</f>
        <v/>
      </c>
      <c r="G4" s="34" t="str">
        <f>IFERROR(VLOOKUP(Fevrier!$A4,Reporting!$A$2:$L$998,7,0),"")</f>
        <v/>
      </c>
      <c r="H4" s="7" t="str">
        <f>IFERROR(VLOOKUP(Fevrier!$A4,Reporting!$A$2:$L$998,8,0),"")</f>
        <v/>
      </c>
      <c r="I4" s="35" t="str">
        <f>IFERROR(VLOOKUP(Fevrier!$A4,Reporting!$A$2:$L$998,9,0),"")</f>
        <v/>
      </c>
      <c r="J4" s="36" t="str">
        <f>IFERROR(VLOOKUP(Fevrier!$A4,Reporting!$A$2:$L$998,10,0),"")</f>
        <v/>
      </c>
      <c r="K4" s="34" t="str">
        <f>IFERROR(VLOOKUP(Fevrier!$A4,Reporting!$A$2:$L$998,11,0),"")</f>
        <v/>
      </c>
      <c r="L4" s="15" t="str">
        <f>IFERROR(VLOOKUP(Fevrier!$A4,Reporting!$A$2:$L$998,12,0),"")</f>
        <v/>
      </c>
      <c r="M4" s="19"/>
      <c r="N4" s="19"/>
      <c r="O4" s="19"/>
      <c r="P4" s="19"/>
      <c r="Q4" s="19"/>
      <c r="R4" s="19"/>
      <c r="S4" s="19"/>
      <c r="T4" s="19"/>
      <c r="U4" s="19"/>
    </row>
    <row r="5" spans="1:21" x14ac:dyDescent="0.25">
      <c r="A5" s="29" t="str">
        <f>IF(Reporting!A5&gt;=DATE(2019,2,1),IF(Reporting!A5&lt;=DATE(2019,2,28),Reporting!A5,""),"")</f>
        <v/>
      </c>
      <c r="B5" s="64" t="str">
        <f>IFERROR(VLOOKUP(Fevrier!$A5,Reporting!$A$2:$L$998,2,0),"")</f>
        <v/>
      </c>
      <c r="C5" s="64" t="str">
        <f>IFERROR(VLOOKUP(Fevrier!$A5,Reporting!$A$2:$L$998,3,0),"")</f>
        <v/>
      </c>
      <c r="D5" s="66" t="str">
        <f>IFERROR(VLOOKUP(Fevrier!$A5,Reporting!$A$2:$L$998,4,0),"")</f>
        <v/>
      </c>
      <c r="E5" s="66" t="str">
        <f>IFERROR(VLOOKUP(Fevrier!$A5,Reporting!$A$2:$L$998,5,0),"")</f>
        <v/>
      </c>
      <c r="F5" s="33" t="str">
        <f>IFERROR(VLOOKUP(Fevrier!$A5,Reporting!$A$2:$L$998,6,0),"")</f>
        <v/>
      </c>
      <c r="G5" s="34" t="str">
        <f>IFERROR(VLOOKUP(Fevrier!$A5,Reporting!$A$2:$L$998,7,0),"")</f>
        <v/>
      </c>
      <c r="H5" s="7" t="str">
        <f>IFERROR(VLOOKUP(Fevrier!$A5,Reporting!$A$2:$L$998,8,0),"")</f>
        <v/>
      </c>
      <c r="I5" s="35" t="str">
        <f>IFERROR(VLOOKUP(Fevrier!$A5,Reporting!$A$2:$L$998,9,0),"")</f>
        <v/>
      </c>
      <c r="J5" s="36" t="str">
        <f>IFERROR(VLOOKUP(Fevrier!$A5,Reporting!$A$2:$L$998,10,0),"")</f>
        <v/>
      </c>
      <c r="K5" s="34" t="str">
        <f>IFERROR(VLOOKUP(Fevrier!$A5,Reporting!$A$2:$L$998,11,0),"")</f>
        <v/>
      </c>
      <c r="L5" s="15" t="str">
        <f>IFERROR(VLOOKUP(Fevrier!$A5,Reporting!$A$2:$L$998,12,0),"")</f>
        <v/>
      </c>
      <c r="M5" s="19"/>
      <c r="N5" s="19"/>
      <c r="O5" s="19"/>
      <c r="P5" s="19"/>
      <c r="Q5" s="19"/>
      <c r="R5" s="19"/>
      <c r="S5" s="19"/>
      <c r="T5" s="19"/>
      <c r="U5" s="19"/>
    </row>
    <row r="6" spans="1:21" x14ac:dyDescent="0.25">
      <c r="A6" s="29" t="str">
        <f>IF(Reporting!A6&gt;=DATE(2019,2,1),IF(Reporting!A6&lt;=DATE(2019,2,28),Reporting!A6,""),"")</f>
        <v/>
      </c>
      <c r="B6" s="64" t="str">
        <f>IFERROR(VLOOKUP(Fevrier!$A6,Reporting!$A$2:$L$998,2,0),"")</f>
        <v/>
      </c>
      <c r="C6" s="64" t="str">
        <f>IFERROR(VLOOKUP(Fevrier!$A6,Reporting!$A$2:$L$998,3,0),"")</f>
        <v/>
      </c>
      <c r="D6" s="66" t="str">
        <f>IFERROR(VLOOKUP(Fevrier!$A6,Reporting!$A$2:$L$998,4,0),"")</f>
        <v/>
      </c>
      <c r="E6" s="66" t="str">
        <f>IFERROR(VLOOKUP(Fevrier!$A6,Reporting!$A$2:$L$998,5,0),"")</f>
        <v/>
      </c>
      <c r="F6" s="33" t="str">
        <f>IFERROR(VLOOKUP(Fevrier!$A6,Reporting!$A$2:$L$998,6,0),"")</f>
        <v/>
      </c>
      <c r="G6" s="34" t="str">
        <f>IFERROR(VLOOKUP(Fevrier!$A6,Reporting!$A$2:$L$998,7,0),"")</f>
        <v/>
      </c>
      <c r="H6" s="7" t="str">
        <f>IFERROR(VLOOKUP(Fevrier!$A6,Reporting!$A$2:$L$998,8,0),"")</f>
        <v/>
      </c>
      <c r="I6" s="35" t="str">
        <f>IFERROR(VLOOKUP(Fevrier!$A6,Reporting!$A$2:$L$998,9,0),"")</f>
        <v/>
      </c>
      <c r="J6" s="36" t="str">
        <f>IFERROR(VLOOKUP(Fevrier!$A6,Reporting!$A$2:$L$998,10,0),"")</f>
        <v/>
      </c>
      <c r="K6" s="34" t="str">
        <f>IFERROR(VLOOKUP(Fevrier!$A6,Reporting!$A$2:$L$998,11,0),"")</f>
        <v/>
      </c>
      <c r="L6" s="15" t="str">
        <f>IFERROR(VLOOKUP(Fevrier!$A6,Reporting!$A$2:$L$998,12,0),"")</f>
        <v/>
      </c>
      <c r="M6" s="19"/>
      <c r="N6" s="19"/>
      <c r="O6" s="19"/>
      <c r="P6" s="19"/>
      <c r="Q6" s="19"/>
      <c r="R6" s="19"/>
      <c r="S6" s="19"/>
      <c r="T6" s="19"/>
      <c r="U6" s="19"/>
    </row>
    <row r="7" spans="1:21" x14ac:dyDescent="0.25">
      <c r="A7" s="29">
        <f>IF(Reporting!A7&gt;=DATE(2019,2,1),IF(Reporting!A7&lt;=DATE(2019,2,28),Reporting!A7,""),"")</f>
        <v>43519</v>
      </c>
      <c r="B7" s="64" t="str">
        <f>IFERROR(VLOOKUP(Fevrier!$A7,Reporting!$A$2:$L$998,2,0),"")</f>
        <v>Brazilia</v>
      </c>
      <c r="C7" s="64" t="str">
        <f>IFERROR(VLOOKUP(Fevrier!$A7,Reporting!$A$2:$L$998,3,0),"")</f>
        <v>Bonapriso</v>
      </c>
      <c r="D7" s="66" t="str">
        <f>IFERROR(VLOOKUP(Fevrier!$A7,Reporting!$A$2:$L$998,4,0),"")</f>
        <v>Castel</v>
      </c>
      <c r="E7" s="66" t="str">
        <f>IFERROR(VLOOKUP(Fevrier!$A7,Reporting!$A$2:$L$998,5,0),"")</f>
        <v>GM</v>
      </c>
      <c r="F7" s="33">
        <f>IFERROR(VLOOKUP(Fevrier!$A7,Reporting!$A$2:$L$998,6,0),"")</f>
        <v>500</v>
      </c>
      <c r="G7" s="34">
        <f>IFERROR(VLOOKUP(Fevrier!$A7,Reporting!$A$2:$L$998,7,0),"")</f>
        <v>12</v>
      </c>
      <c r="H7" s="7">
        <f>IFERROR(VLOOKUP(Fevrier!$A7,Reporting!$A$2:$L$998,8,0),"")</f>
        <v>6000</v>
      </c>
      <c r="I7" s="35">
        <f>IFERROR(VLOOKUP(Fevrier!$A7,Reporting!$A$2:$L$998,9,0),"")</f>
        <v>0</v>
      </c>
      <c r="J7" s="36">
        <f>IFERROR(VLOOKUP(Fevrier!$A7,Reporting!$A$2:$L$998,10,0),"")</f>
        <v>0</v>
      </c>
      <c r="K7" s="34">
        <f>IFERROR(VLOOKUP(Fevrier!$A7,Reporting!$A$2:$L$998,11,0),"")</f>
        <v>4</v>
      </c>
      <c r="L7" s="15">
        <f>IFERROR(VLOOKUP(Fevrier!$A7,Reporting!$A$2:$L$998,12,0),"")</f>
        <v>4</v>
      </c>
      <c r="M7" s="19"/>
      <c r="N7" s="19"/>
      <c r="O7" s="19"/>
      <c r="P7" s="19"/>
      <c r="Q7" s="19"/>
      <c r="R7" s="19"/>
      <c r="S7" s="19"/>
      <c r="T7" s="19"/>
      <c r="U7" s="19"/>
    </row>
    <row r="8" spans="1:21" x14ac:dyDescent="0.25">
      <c r="A8" s="29" t="str">
        <f>IF(Reporting!A8&gt;=DATE(2019,2,1),IF(Reporting!A8&lt;=DATE(2019,2,28),Reporting!A8,""),"")</f>
        <v/>
      </c>
      <c r="B8" s="64" t="str">
        <f>IFERROR(VLOOKUP(Fevrier!$A8,Reporting!$A$2:$L$998,2,0),"")</f>
        <v/>
      </c>
      <c r="C8" s="64" t="str">
        <f>IFERROR(VLOOKUP(Fevrier!$A8,Reporting!$A$2:$L$998,3,0),"")</f>
        <v/>
      </c>
      <c r="D8" s="66" t="str">
        <f>IFERROR(VLOOKUP(Fevrier!$A8,Reporting!$A$2:$L$998,4,0),"")</f>
        <v/>
      </c>
      <c r="E8" s="66" t="str">
        <f>IFERROR(VLOOKUP(Fevrier!$A8,Reporting!$A$2:$L$998,5,0),"")</f>
        <v/>
      </c>
      <c r="F8" s="33" t="str">
        <f>IFERROR(VLOOKUP(Fevrier!$A8,Reporting!$A$2:$L$998,6,0),"")</f>
        <v/>
      </c>
      <c r="G8" s="34" t="str">
        <f>IFERROR(VLOOKUP(Fevrier!$A8,Reporting!$A$2:$L$998,7,0),"")</f>
        <v/>
      </c>
      <c r="H8" s="7" t="str">
        <f>IFERROR(VLOOKUP(Fevrier!$A8,Reporting!$A$2:$L$998,8,0),"")</f>
        <v/>
      </c>
      <c r="I8" s="35" t="str">
        <f>IFERROR(VLOOKUP(Fevrier!$A8,Reporting!$A$2:$L$998,9,0),"")</f>
        <v/>
      </c>
      <c r="J8" s="36" t="str">
        <f>IFERROR(VLOOKUP(Fevrier!$A8,Reporting!$A$2:$L$998,10,0),"")</f>
        <v/>
      </c>
      <c r="K8" s="34" t="str">
        <f>IFERROR(VLOOKUP(Fevrier!$A8,Reporting!$A$2:$L$998,11,0),"")</f>
        <v/>
      </c>
      <c r="L8" s="15" t="str">
        <f>IFERROR(VLOOKUP(Fevrier!$A8,Reporting!$A$2:$L$998,12,0),"")</f>
        <v/>
      </c>
      <c r="M8" s="19"/>
      <c r="N8" s="19"/>
      <c r="O8" s="19"/>
      <c r="P8" s="19"/>
      <c r="Q8" s="19"/>
      <c r="R8" s="19"/>
      <c r="S8" s="19"/>
      <c r="T8" s="19"/>
      <c r="U8" s="19"/>
    </row>
    <row r="9" spans="1:21" x14ac:dyDescent="0.25">
      <c r="A9" s="29">
        <f>IF(Reporting!A9&gt;=DATE(2019,2,1),IF(Reporting!A9&lt;=DATE(2019,2,28),Reporting!A9,""),"")</f>
        <v>43497</v>
      </c>
      <c r="B9" s="64" t="str">
        <f>IFERROR(VLOOKUP(Fevrier!$A9,Reporting!$A$2:$L$998,2,0),"")</f>
        <v>Paradise</v>
      </c>
      <c r="C9" s="64" t="str">
        <f>IFERROR(VLOOKUP(Fevrier!$A9,Reporting!$A$2:$L$998,3,0),"")</f>
        <v>Bonapriso</v>
      </c>
      <c r="D9" s="66" t="str">
        <f>IFERROR(VLOOKUP(Fevrier!$A9,Reporting!$A$2:$L$998,4,0),"")</f>
        <v>Castel</v>
      </c>
      <c r="E9" s="66" t="str">
        <f>IFERROR(VLOOKUP(Fevrier!$A9,Reporting!$A$2:$L$998,5,0),"")</f>
        <v>PM</v>
      </c>
      <c r="F9" s="33">
        <f>IFERROR(VLOOKUP(Fevrier!$A9,Reporting!$A$2:$L$998,6,0),"")</f>
        <v>3000</v>
      </c>
      <c r="G9" s="34">
        <f>IFERROR(VLOOKUP(Fevrier!$A9,Reporting!$A$2:$L$998,7,0),"")</f>
        <v>18</v>
      </c>
      <c r="H9" s="7">
        <f>IFERROR(VLOOKUP(Fevrier!$A9,Reporting!$A$2:$L$998,8,0),"")</f>
        <v>54000</v>
      </c>
      <c r="I9" s="35">
        <f>IFERROR(VLOOKUP(Fevrier!$A9,Reporting!$A$2:$L$998,9,0),"")</f>
        <v>0</v>
      </c>
      <c r="J9" s="36">
        <f>IFERROR(VLOOKUP(Fevrier!$A9,Reporting!$A$2:$L$998,10,0),"")</f>
        <v>0</v>
      </c>
      <c r="K9" s="34">
        <f>IFERROR(VLOOKUP(Fevrier!$A9,Reporting!$A$2:$L$998,11,0),"")</f>
        <v>6</v>
      </c>
      <c r="L9" s="15">
        <f>IFERROR(VLOOKUP(Fevrier!$A9,Reporting!$A$2:$L$998,12,0),"")</f>
        <v>6</v>
      </c>
      <c r="M9" s="19"/>
      <c r="N9" s="19"/>
      <c r="O9" s="19"/>
      <c r="P9" s="19"/>
      <c r="Q9" s="19"/>
      <c r="R9" s="19"/>
      <c r="S9" s="19"/>
      <c r="T9" s="19"/>
      <c r="U9" s="19"/>
    </row>
    <row r="10" spans="1:21" x14ac:dyDescent="0.25">
      <c r="A10" s="29">
        <f>IF(Reporting!A10&gt;=DATE(2019,2,1),IF(Reporting!A10&lt;=DATE(2019,2,28),Reporting!A10,""),"")</f>
        <v>43498</v>
      </c>
      <c r="B10" s="64" t="str">
        <f>IFERROR(VLOOKUP(Fevrier!$A10,Reporting!$A$2:$L$998,2,0),"")</f>
        <v>Madarine</v>
      </c>
      <c r="C10" s="64" t="str">
        <f>IFERROR(VLOOKUP(Fevrier!$A10,Reporting!$A$2:$L$998,3,0),"")</f>
        <v>Bonapriso</v>
      </c>
      <c r="D10" s="66" t="str">
        <f>IFERROR(VLOOKUP(Fevrier!$A10,Reporting!$A$2:$L$998,4,0),"")</f>
        <v>"33"</v>
      </c>
      <c r="E10" s="66" t="str">
        <f>IFERROR(VLOOKUP(Fevrier!$A10,Reporting!$A$2:$L$998,5,0),"")</f>
        <v>GM</v>
      </c>
      <c r="F10" s="33">
        <f>IFERROR(VLOOKUP(Fevrier!$A10,Reporting!$A$2:$L$998,6,0),"")</f>
        <v>4000</v>
      </c>
      <c r="G10" s="34">
        <f>IFERROR(VLOOKUP(Fevrier!$A10,Reporting!$A$2:$L$998,7,0),"")</f>
        <v>21</v>
      </c>
      <c r="H10" s="7">
        <f>IFERROR(VLOOKUP(Fevrier!$A10,Reporting!$A$2:$L$998,8,0),"")</f>
        <v>84000</v>
      </c>
      <c r="I10" s="35">
        <f>IFERROR(VLOOKUP(Fevrier!$A10,Reporting!$A$2:$L$998,9,0),"")</f>
        <v>0</v>
      </c>
      <c r="J10" s="36">
        <f>IFERROR(VLOOKUP(Fevrier!$A10,Reporting!$A$2:$L$998,10,0),"")</f>
        <v>0</v>
      </c>
      <c r="K10" s="34">
        <f>IFERROR(VLOOKUP(Fevrier!$A10,Reporting!$A$2:$L$998,11,0),"")</f>
        <v>7</v>
      </c>
      <c r="L10" s="15">
        <f>IFERROR(VLOOKUP(Fevrier!$A10,Reporting!$A$2:$L$998,12,0),"")</f>
        <v>7</v>
      </c>
      <c r="M10" s="19"/>
      <c r="N10" s="19"/>
      <c r="O10" s="19"/>
      <c r="P10" s="19"/>
      <c r="Q10" s="19"/>
      <c r="R10" s="19"/>
      <c r="S10" s="19"/>
      <c r="T10" s="19"/>
      <c r="U10" s="19"/>
    </row>
    <row r="11" spans="1:21" x14ac:dyDescent="0.25">
      <c r="A11" s="29">
        <f>IF(Reporting!A11&gt;=DATE(2019,2,1),IF(Reporting!A11&lt;=DATE(2019,2,28),Reporting!A11,""),"")</f>
        <v>43499</v>
      </c>
      <c r="B11" s="64" t="str">
        <f>IFERROR(VLOOKUP(Fevrier!$A11,Reporting!$A$2:$L$998,2,0),"")</f>
        <v>Maison H</v>
      </c>
      <c r="C11" s="64" t="str">
        <f>IFERROR(VLOOKUP(Fevrier!$A11,Reporting!$A$2:$L$998,3,0),"")</f>
        <v>Bonapriso</v>
      </c>
      <c r="D11" s="66" t="str">
        <f>IFERROR(VLOOKUP(Fevrier!$A11,Reporting!$A$2:$L$998,4,0),"")</f>
        <v>Castel</v>
      </c>
      <c r="E11" s="66" t="str">
        <f>IFERROR(VLOOKUP(Fevrier!$A11,Reporting!$A$2:$L$998,5,0),"")</f>
        <v>PM</v>
      </c>
      <c r="F11" s="33">
        <f>IFERROR(VLOOKUP(Fevrier!$A11,Reporting!$A$2:$L$998,6,0),"")</f>
        <v>5000</v>
      </c>
      <c r="G11" s="34">
        <f>IFERROR(VLOOKUP(Fevrier!$A11,Reporting!$A$2:$L$998,7,0),"")</f>
        <v>24</v>
      </c>
      <c r="H11" s="7">
        <f>IFERROR(VLOOKUP(Fevrier!$A11,Reporting!$A$2:$L$998,8,0),"")</f>
        <v>120000</v>
      </c>
      <c r="I11" s="35">
        <f>IFERROR(VLOOKUP(Fevrier!$A11,Reporting!$A$2:$L$998,9,0),"")</f>
        <v>0</v>
      </c>
      <c r="J11" s="36">
        <f>IFERROR(VLOOKUP(Fevrier!$A11,Reporting!$A$2:$L$998,10,0),"")</f>
        <v>12</v>
      </c>
      <c r="K11" s="34">
        <f>IFERROR(VLOOKUP(Fevrier!$A11,Reporting!$A$2:$L$998,11,0),"")</f>
        <v>0</v>
      </c>
      <c r="L11" s="15">
        <f>IFERROR(VLOOKUP(Fevrier!$A11,Reporting!$A$2:$L$998,12,0),"")</f>
        <v>12</v>
      </c>
      <c r="M11" s="19"/>
      <c r="N11" s="19"/>
      <c r="O11" s="19"/>
      <c r="P11" s="19"/>
      <c r="Q11" s="19"/>
      <c r="R11" s="19"/>
      <c r="S11" s="19"/>
      <c r="T11" s="19"/>
      <c r="U11" s="19"/>
    </row>
    <row r="12" spans="1:21" x14ac:dyDescent="0.25">
      <c r="A12" s="29" t="str">
        <f>IF(Reporting!A12&gt;=DATE(2019,2,1),IF(Reporting!A12&lt;=DATE(2019,2,28),Reporting!A12,""),"")</f>
        <v/>
      </c>
      <c r="B12" s="64" t="str">
        <f>IFERROR(VLOOKUP(Fevrier!$A12,Reporting!$A$2:$L$998,2,0),"")</f>
        <v/>
      </c>
      <c r="C12" s="64" t="str">
        <f>IFERROR(VLOOKUP(Fevrier!$A12,Reporting!$A$2:$L$998,3,0),"")</f>
        <v/>
      </c>
      <c r="D12" s="66" t="str">
        <f>IFERROR(VLOOKUP(Fevrier!$A12,Reporting!$A$2:$L$998,4,0),"")</f>
        <v/>
      </c>
      <c r="E12" s="66" t="str">
        <f>IFERROR(VLOOKUP(Fevrier!$A12,Reporting!$A$2:$L$998,5,0),"")</f>
        <v/>
      </c>
      <c r="F12" s="33" t="str">
        <f>IFERROR(VLOOKUP(Fevrier!$A12,Reporting!$A$2:$L$998,6,0),"")</f>
        <v/>
      </c>
      <c r="G12" s="34" t="str">
        <f>IFERROR(VLOOKUP(Fevrier!$A12,Reporting!$A$2:$L$998,7,0),"")</f>
        <v/>
      </c>
      <c r="H12" s="7" t="str">
        <f>IFERROR(VLOOKUP(Fevrier!$A12,Reporting!$A$2:$L$998,8,0),"")</f>
        <v/>
      </c>
      <c r="I12" s="35" t="str">
        <f>IFERROR(VLOOKUP(Fevrier!$A12,Reporting!$A$2:$L$998,9,0),"")</f>
        <v/>
      </c>
      <c r="J12" s="36" t="str">
        <f>IFERROR(VLOOKUP(Fevrier!$A12,Reporting!$A$2:$L$998,10,0),"")</f>
        <v/>
      </c>
      <c r="K12" s="34" t="str">
        <f>IFERROR(VLOOKUP(Fevrier!$A12,Reporting!$A$2:$L$998,11,0),"")</f>
        <v/>
      </c>
      <c r="L12" s="15" t="str">
        <f>IFERROR(VLOOKUP(Fevrier!$A12,Reporting!$A$2:$L$998,12,0),"")</f>
        <v/>
      </c>
      <c r="M12" s="19"/>
      <c r="N12" s="19"/>
      <c r="O12" s="19"/>
      <c r="P12" s="19"/>
      <c r="Q12" s="19"/>
      <c r="R12" s="19"/>
      <c r="S12" s="19"/>
      <c r="T12" s="19"/>
      <c r="U12" s="19"/>
    </row>
    <row r="13" spans="1:21" x14ac:dyDescent="0.25">
      <c r="A13" s="29">
        <f>IF(Reporting!A13&gt;=DATE(2019,2,1),IF(Reporting!A13&lt;=DATE(2019,2,28),Reporting!A13,""),"")</f>
        <v>43501</v>
      </c>
      <c r="B13" s="64" t="str">
        <f>IFERROR(VLOOKUP(Fevrier!$A13,Reporting!$A$2:$L$998,2,0),"")</f>
        <v>Nice Cream</v>
      </c>
      <c r="C13" s="64" t="str">
        <f>IFERROR(VLOOKUP(Fevrier!$A13,Reporting!$A$2:$L$998,3,0),"")</f>
        <v>Akwa</v>
      </c>
      <c r="D13" s="66" t="str">
        <f>IFERROR(VLOOKUP(Fevrier!$A13,Reporting!$A$2:$L$998,4,0),"")</f>
        <v>castel</v>
      </c>
      <c r="E13" s="66" t="str">
        <f>IFERROR(VLOOKUP(Fevrier!$A13,Reporting!$A$2:$L$998,5,0),"")</f>
        <v>PM</v>
      </c>
      <c r="F13" s="33">
        <f>IFERROR(VLOOKUP(Fevrier!$A13,Reporting!$A$2:$L$998,6,0),"")</f>
        <v>7000</v>
      </c>
      <c r="G13" s="34">
        <f>IFERROR(VLOOKUP(Fevrier!$A13,Reporting!$A$2:$L$998,7,0),"")</f>
        <v>30</v>
      </c>
      <c r="H13" s="7">
        <f>IFERROR(VLOOKUP(Fevrier!$A13,Reporting!$A$2:$L$998,8,0),"")</f>
        <v>210000</v>
      </c>
      <c r="I13" s="35">
        <f>IFERROR(VLOOKUP(Fevrier!$A13,Reporting!$A$2:$L$998,9,0),"")</f>
        <v>0</v>
      </c>
      <c r="J13" s="36">
        <f>IFERROR(VLOOKUP(Fevrier!$A13,Reporting!$A$2:$L$998,10,0),"")</f>
        <v>15</v>
      </c>
      <c r="K13" s="34">
        <f>IFERROR(VLOOKUP(Fevrier!$A13,Reporting!$A$2:$L$998,11,0),"")</f>
        <v>0</v>
      </c>
      <c r="L13" s="15">
        <f>IFERROR(VLOOKUP(Fevrier!$A13,Reporting!$A$2:$L$998,12,0),"")</f>
        <v>15</v>
      </c>
      <c r="M13" s="19"/>
      <c r="N13" s="19"/>
      <c r="O13" s="19"/>
      <c r="P13" s="19"/>
      <c r="Q13" s="19"/>
      <c r="R13" s="19"/>
      <c r="S13" s="19"/>
      <c r="T13" s="19"/>
      <c r="U13" s="19"/>
    </row>
    <row r="14" spans="1:21" x14ac:dyDescent="0.25">
      <c r="A14" s="29">
        <f>IF(Reporting!A14&gt;=DATE(2019,2,1),IF(Reporting!A14&lt;=DATE(2019,2,28),Reporting!A14,""),"")</f>
        <v>43502</v>
      </c>
      <c r="B14" s="64" t="str">
        <f>IFERROR(VLOOKUP(Fevrier!$A14,Reporting!$A$2:$L$998,2,0),"")</f>
        <v>Alibaba</v>
      </c>
      <c r="C14" s="64" t="str">
        <f>IFERROR(VLOOKUP(Fevrier!$A14,Reporting!$A$2:$L$998,3,0),"")</f>
        <v>Bonapriso</v>
      </c>
      <c r="D14" s="66" t="str">
        <f>IFERROR(VLOOKUP(Fevrier!$A14,Reporting!$A$2:$L$998,4,0),"")</f>
        <v>"33"</v>
      </c>
      <c r="E14" s="66" t="str">
        <f>IFERROR(VLOOKUP(Fevrier!$A14,Reporting!$A$2:$L$998,5,0),"")</f>
        <v>GM</v>
      </c>
      <c r="F14" s="33">
        <f>IFERROR(VLOOKUP(Fevrier!$A14,Reporting!$A$2:$L$998,6,0),"")</f>
        <v>8000</v>
      </c>
      <c r="G14" s="34">
        <f>IFERROR(VLOOKUP(Fevrier!$A14,Reporting!$A$2:$L$998,7,0),"")</f>
        <v>33</v>
      </c>
      <c r="H14" s="7">
        <f>IFERROR(VLOOKUP(Fevrier!$A14,Reporting!$A$2:$L$998,8,0),"")</f>
        <v>264000</v>
      </c>
      <c r="I14" s="35">
        <f>IFERROR(VLOOKUP(Fevrier!$A14,Reporting!$A$2:$L$998,9,0),"")</f>
        <v>0</v>
      </c>
      <c r="J14" s="36">
        <f>IFERROR(VLOOKUP(Fevrier!$A14,Reporting!$A$2:$L$998,10,0),"")</f>
        <v>1</v>
      </c>
      <c r="K14" s="34">
        <f>IFERROR(VLOOKUP(Fevrier!$A14,Reporting!$A$2:$L$998,11,0),"")</f>
        <v>0</v>
      </c>
      <c r="L14" s="15">
        <f>IFERROR(VLOOKUP(Fevrier!$A14,Reporting!$A$2:$L$998,12,0),"")</f>
        <v>1</v>
      </c>
      <c r="M14" s="19"/>
      <c r="N14" s="19"/>
      <c r="O14" s="19"/>
      <c r="P14" s="19"/>
      <c r="Q14" s="19"/>
      <c r="R14" s="19"/>
      <c r="S14" s="19"/>
      <c r="T14" s="19"/>
      <c r="U14" s="19"/>
    </row>
    <row r="15" spans="1:21" x14ac:dyDescent="0.25">
      <c r="A15" s="29">
        <f>IF(Reporting!A15&gt;=DATE(2019,2,1),IF(Reporting!A15&lt;=DATE(2019,2,28),Reporting!A15,""),"")</f>
        <v>43503</v>
      </c>
      <c r="B15" s="64" t="str">
        <f>IFERROR(VLOOKUP(Fevrier!$A15,Reporting!$A$2:$L$998,2,0),"")</f>
        <v>Facebook</v>
      </c>
      <c r="C15" s="64" t="str">
        <f>IFERROR(VLOOKUP(Fevrier!$A15,Reporting!$A$2:$L$998,3,0),"")</f>
        <v>Cité Cicam</v>
      </c>
      <c r="D15" s="66" t="str">
        <f>IFERROR(VLOOKUP(Fevrier!$A15,Reporting!$A$2:$L$998,4,0),"")</f>
        <v>Manyan</v>
      </c>
      <c r="E15" s="66" t="str">
        <f>IFERROR(VLOOKUP(Fevrier!$A15,Reporting!$A$2:$L$998,5,0),"")</f>
        <v>GM</v>
      </c>
      <c r="F15" s="33">
        <f>IFERROR(VLOOKUP(Fevrier!$A15,Reporting!$A$2:$L$998,6,0),"")</f>
        <v>650</v>
      </c>
      <c r="G15" s="34">
        <f>IFERROR(VLOOKUP(Fevrier!$A15,Reporting!$A$2:$L$998,7,0),"")</f>
        <v>50</v>
      </c>
      <c r="H15" s="7">
        <f>IFERROR(VLOOKUP(Fevrier!$A15,Reporting!$A$2:$L$998,8,0),"")</f>
        <v>32500</v>
      </c>
      <c r="I15" s="35">
        <f>IFERROR(VLOOKUP(Fevrier!$A15,Reporting!$A$2:$L$998,9,0),"")</f>
        <v>0</v>
      </c>
      <c r="J15" s="36">
        <f>IFERROR(VLOOKUP(Fevrier!$A15,Reporting!$A$2:$L$998,10,0),"")</f>
        <v>25</v>
      </c>
      <c r="K15" s="34">
        <f>IFERROR(VLOOKUP(Fevrier!$A15,Reporting!$A$2:$L$998,11,0),"")</f>
        <v>0</v>
      </c>
      <c r="L15" s="15">
        <f>IFERROR(VLOOKUP(Fevrier!$A15,Reporting!$A$2:$L$998,12,0),"")</f>
        <v>25</v>
      </c>
      <c r="M15" s="19"/>
      <c r="N15" s="19"/>
      <c r="O15" s="19"/>
      <c r="P15" s="19"/>
      <c r="Q15" s="19"/>
      <c r="R15" s="19"/>
      <c r="S15" s="19"/>
      <c r="T15" s="19"/>
      <c r="U15" s="19"/>
    </row>
    <row r="16" spans="1:21" x14ac:dyDescent="0.25">
      <c r="A16" s="29" t="str">
        <f>IF(Reporting!A16&gt;=DATE(2019,2,1),IF(Reporting!A16&lt;=DATE(2019,2,28),Reporting!A16,""),"")</f>
        <v/>
      </c>
      <c r="B16" s="64" t="str">
        <f>IFERROR(VLOOKUP(Fevrier!$A16,Reporting!$A$2:$L$998,2,0),"")</f>
        <v/>
      </c>
      <c r="C16" s="64" t="str">
        <f>IFERROR(VLOOKUP(Fevrier!$A16,Reporting!$A$2:$L$998,3,0),"")</f>
        <v/>
      </c>
      <c r="D16" s="66" t="str">
        <f>IFERROR(VLOOKUP(Fevrier!$A16,Reporting!$A$2:$L$998,4,0),"")</f>
        <v/>
      </c>
      <c r="E16" s="66" t="str">
        <f>IFERROR(VLOOKUP(Fevrier!$A16,Reporting!$A$2:$L$998,5,0),"")</f>
        <v/>
      </c>
      <c r="F16" s="33" t="str">
        <f>IFERROR(VLOOKUP(Fevrier!$A16,Reporting!$A$2:$L$998,6,0),"")</f>
        <v/>
      </c>
      <c r="G16" s="34" t="str">
        <f>IFERROR(VLOOKUP(Fevrier!$A16,Reporting!$A$2:$L$998,7,0),"")</f>
        <v/>
      </c>
      <c r="H16" s="7" t="str">
        <f>IFERROR(VLOOKUP(Fevrier!$A16,Reporting!$A$2:$L$998,8,0),"")</f>
        <v/>
      </c>
      <c r="I16" s="35" t="str">
        <f>IFERROR(VLOOKUP(Fevrier!$A16,Reporting!$A$2:$L$998,9,0),"")</f>
        <v/>
      </c>
      <c r="J16" s="36" t="str">
        <f>IFERROR(VLOOKUP(Fevrier!$A16,Reporting!$A$2:$L$998,10,0),"")</f>
        <v/>
      </c>
      <c r="K16" s="34" t="str">
        <f>IFERROR(VLOOKUP(Fevrier!$A16,Reporting!$A$2:$L$998,11,0),"")</f>
        <v/>
      </c>
      <c r="L16" s="15" t="str">
        <f>IFERROR(VLOOKUP(Fevrier!$A16,Reporting!$A$2:$L$998,12,0),"")</f>
        <v/>
      </c>
      <c r="M16" s="19"/>
      <c r="N16" s="19"/>
      <c r="O16" s="19"/>
      <c r="P16" s="19"/>
      <c r="Q16" s="19"/>
      <c r="R16" s="19"/>
      <c r="S16" s="19"/>
      <c r="T16" s="19"/>
      <c r="U16" s="19"/>
    </row>
    <row r="17" spans="1:21" x14ac:dyDescent="0.25">
      <c r="A17" s="29" t="str">
        <f>IF(Reporting!A17&gt;=DATE(2019,2,1),IF(Reporting!A17&lt;=DATE(2019,2,28),Reporting!A17,""),"")</f>
        <v/>
      </c>
      <c r="B17" s="64" t="str">
        <f>IFERROR(VLOOKUP(Fevrier!$A17,Reporting!$A$2:$L$998,2,0),"")</f>
        <v/>
      </c>
      <c r="C17" s="64" t="str">
        <f>IFERROR(VLOOKUP(Fevrier!$A17,Reporting!$A$2:$L$998,3,0),"")</f>
        <v/>
      </c>
      <c r="D17" s="66" t="str">
        <f>IFERROR(VLOOKUP(Fevrier!$A17,Reporting!$A$2:$L$998,4,0),"")</f>
        <v/>
      </c>
      <c r="E17" s="66" t="str">
        <f>IFERROR(VLOOKUP(Fevrier!$A17,Reporting!$A$2:$L$998,5,0),"")</f>
        <v/>
      </c>
      <c r="F17" s="33" t="str">
        <f>IFERROR(VLOOKUP(Fevrier!$A17,Reporting!$A$2:$L$998,6,0),"")</f>
        <v/>
      </c>
      <c r="G17" s="34" t="str">
        <f>IFERROR(VLOOKUP(Fevrier!$A17,Reporting!$A$2:$L$998,7,0),"")</f>
        <v/>
      </c>
      <c r="H17" s="7" t="str">
        <f>IFERROR(VLOOKUP(Fevrier!$A17,Reporting!$A$2:$L$998,8,0),"")</f>
        <v/>
      </c>
      <c r="I17" s="35" t="str">
        <f>IFERROR(VLOOKUP(Fevrier!$A17,Reporting!$A$2:$L$998,9,0),"")</f>
        <v/>
      </c>
      <c r="J17" s="36" t="str">
        <f>IFERROR(VLOOKUP(Fevrier!$A17,Reporting!$A$2:$L$998,10,0),"")</f>
        <v/>
      </c>
      <c r="K17" s="34" t="str">
        <f>IFERROR(VLOOKUP(Fevrier!$A17,Reporting!$A$2:$L$998,11,0),"")</f>
        <v/>
      </c>
      <c r="L17" s="15" t="str">
        <f>IFERROR(VLOOKUP(Fevrier!$A17,Reporting!$A$2:$L$998,12,0),"")</f>
        <v/>
      </c>
      <c r="M17" s="19"/>
      <c r="N17" s="19"/>
      <c r="O17" s="19"/>
      <c r="P17" s="19"/>
      <c r="Q17" s="19"/>
      <c r="R17" s="19"/>
      <c r="S17" s="19"/>
      <c r="T17" s="19"/>
      <c r="U17" s="19"/>
    </row>
    <row r="18" spans="1:21" x14ac:dyDescent="0.25">
      <c r="A18" s="29" t="str">
        <f>IF(Reporting!A18&gt;=DATE(2019,2,1),IF(Reporting!A18&lt;=DATE(2019,2,28),Reporting!A18,""),"")</f>
        <v/>
      </c>
      <c r="B18" s="64" t="str">
        <f>IFERROR(VLOOKUP(Fevrier!$A18,Reporting!$A$2:$L$998,2,0),"")</f>
        <v/>
      </c>
      <c r="C18" s="64" t="str">
        <f>IFERROR(VLOOKUP(Fevrier!$A18,Reporting!$A$2:$L$998,3,0),"")</f>
        <v/>
      </c>
      <c r="D18" s="66" t="str">
        <f>IFERROR(VLOOKUP(Fevrier!$A18,Reporting!$A$2:$L$998,4,0),"")</f>
        <v/>
      </c>
      <c r="E18" s="66" t="str">
        <f>IFERROR(VLOOKUP(Fevrier!$A18,Reporting!$A$2:$L$998,5,0),"")</f>
        <v/>
      </c>
      <c r="F18" s="33" t="str">
        <f>IFERROR(VLOOKUP(Fevrier!$A18,Reporting!$A$2:$L$998,6,0),"")</f>
        <v/>
      </c>
      <c r="G18" s="34" t="str">
        <f>IFERROR(VLOOKUP(Fevrier!$A18,Reporting!$A$2:$L$998,7,0),"")</f>
        <v/>
      </c>
      <c r="H18" s="7" t="str">
        <f>IFERROR(VLOOKUP(Fevrier!$A18,Reporting!$A$2:$L$998,8,0),"")</f>
        <v/>
      </c>
      <c r="I18" s="35" t="str">
        <f>IFERROR(VLOOKUP(Fevrier!$A18,Reporting!$A$2:$L$998,9,0),"")</f>
        <v/>
      </c>
      <c r="J18" s="36" t="str">
        <f>IFERROR(VLOOKUP(Fevrier!$A18,Reporting!$A$2:$L$998,10,0),"")</f>
        <v/>
      </c>
      <c r="K18" s="34" t="str">
        <f>IFERROR(VLOOKUP(Fevrier!$A18,Reporting!$A$2:$L$998,11,0),"")</f>
        <v/>
      </c>
      <c r="L18" s="15" t="str">
        <f>IFERROR(VLOOKUP(Fevrier!$A18,Reporting!$A$2:$L$998,12,0),"")</f>
        <v/>
      </c>
      <c r="M18" s="19"/>
      <c r="N18" s="19"/>
      <c r="O18" s="19"/>
      <c r="P18" s="19"/>
      <c r="Q18" s="19"/>
      <c r="R18" s="19"/>
      <c r="S18" s="19"/>
      <c r="T18" s="19"/>
      <c r="U18" s="19"/>
    </row>
    <row r="19" spans="1:21" x14ac:dyDescent="0.25">
      <c r="A19" s="29" t="str">
        <f>IF(Reporting!A19&gt;=DATE(2019,2,1),IF(Reporting!A19&lt;=DATE(2019,2,28),Reporting!A19,""),"")</f>
        <v/>
      </c>
      <c r="B19" s="64" t="str">
        <f>IFERROR(VLOOKUP(Fevrier!$A19,Reporting!$A$2:$L$998,2,0),"")</f>
        <v/>
      </c>
      <c r="C19" s="64" t="str">
        <f>IFERROR(VLOOKUP(Fevrier!$A19,Reporting!$A$2:$L$998,3,0),"")</f>
        <v/>
      </c>
      <c r="D19" s="66" t="str">
        <f>IFERROR(VLOOKUP(Fevrier!$A19,Reporting!$A$2:$L$998,4,0),"")</f>
        <v/>
      </c>
      <c r="E19" s="66" t="str">
        <f>IFERROR(VLOOKUP(Fevrier!$A19,Reporting!$A$2:$L$998,5,0),"")</f>
        <v/>
      </c>
      <c r="F19" s="33" t="str">
        <f>IFERROR(VLOOKUP(Fevrier!$A19,Reporting!$A$2:$L$998,6,0),"")</f>
        <v/>
      </c>
      <c r="G19" s="34" t="str">
        <f>IFERROR(VLOOKUP(Fevrier!$A19,Reporting!$A$2:$L$998,7,0),"")</f>
        <v/>
      </c>
      <c r="H19" s="7" t="str">
        <f>IFERROR(VLOOKUP(Fevrier!$A19,Reporting!$A$2:$L$998,8,0),"")</f>
        <v/>
      </c>
      <c r="I19" s="35" t="str">
        <f>IFERROR(VLOOKUP(Fevrier!$A19,Reporting!$A$2:$L$998,9,0),"")</f>
        <v/>
      </c>
      <c r="J19" s="36" t="str">
        <f>IFERROR(VLOOKUP(Fevrier!$A19,Reporting!$A$2:$L$998,10,0),"")</f>
        <v/>
      </c>
      <c r="K19" s="34" t="str">
        <f>IFERROR(VLOOKUP(Fevrier!$A19,Reporting!$A$2:$L$998,11,0),"")</f>
        <v/>
      </c>
      <c r="L19" s="15" t="str">
        <f>IFERROR(VLOOKUP(Fevrier!$A19,Reporting!$A$2:$L$998,12,0),"")</f>
        <v/>
      </c>
      <c r="M19" s="19"/>
      <c r="N19" s="19"/>
      <c r="O19" s="19"/>
      <c r="P19" s="19"/>
      <c r="Q19" s="19"/>
      <c r="R19" s="19"/>
      <c r="S19" s="19"/>
      <c r="T19" s="19"/>
      <c r="U19" s="19"/>
    </row>
    <row r="20" spans="1:21" x14ac:dyDescent="0.25">
      <c r="A20" s="29" t="str">
        <f>IF(Reporting!A20&gt;=DATE(2019,2,1),IF(Reporting!A20&lt;=DATE(2019,2,28),Reporting!A20,""),"")</f>
        <v/>
      </c>
      <c r="B20" s="64" t="str">
        <f>IFERROR(VLOOKUP(Fevrier!$A20,Reporting!$A$2:$L$998,2,0),"")</f>
        <v/>
      </c>
      <c r="C20" s="64" t="str">
        <f>IFERROR(VLOOKUP(Fevrier!$A20,Reporting!$A$2:$L$998,3,0),"")</f>
        <v/>
      </c>
      <c r="D20" s="66" t="str">
        <f>IFERROR(VLOOKUP(Fevrier!$A20,Reporting!$A$2:$L$998,4,0),"")</f>
        <v/>
      </c>
      <c r="E20" s="66" t="str">
        <f>IFERROR(VLOOKUP(Fevrier!$A20,Reporting!$A$2:$L$998,5,0),"")</f>
        <v/>
      </c>
      <c r="F20" s="33" t="str">
        <f>IFERROR(VLOOKUP(Fevrier!$A20,Reporting!$A$2:$L$998,6,0),"")</f>
        <v/>
      </c>
      <c r="G20" s="34" t="str">
        <f>IFERROR(VLOOKUP(Fevrier!$A20,Reporting!$A$2:$L$998,7,0),"")</f>
        <v/>
      </c>
      <c r="H20" s="7" t="str">
        <f>IFERROR(VLOOKUP(Fevrier!$A20,Reporting!$A$2:$L$998,8,0),"")</f>
        <v/>
      </c>
      <c r="I20" s="35" t="str">
        <f>IFERROR(VLOOKUP(Fevrier!$A20,Reporting!$A$2:$L$998,9,0),"")</f>
        <v/>
      </c>
      <c r="J20" s="36" t="str">
        <f>IFERROR(VLOOKUP(Fevrier!$A20,Reporting!$A$2:$L$998,10,0),"")</f>
        <v/>
      </c>
      <c r="K20" s="34" t="str">
        <f>IFERROR(VLOOKUP(Fevrier!$A20,Reporting!$A$2:$L$998,11,0),"")</f>
        <v/>
      </c>
      <c r="L20" s="15" t="str">
        <f>IFERROR(VLOOKUP(Fevrier!$A20,Reporting!$A$2:$L$998,12,0),"")</f>
        <v/>
      </c>
      <c r="M20" s="19"/>
      <c r="N20" s="19"/>
      <c r="O20" s="19"/>
      <c r="P20" s="19"/>
      <c r="Q20" s="19"/>
      <c r="R20" s="19"/>
      <c r="S20" s="19"/>
      <c r="T20" s="19"/>
      <c r="U20" s="19"/>
    </row>
    <row r="21" spans="1:21" x14ac:dyDescent="0.25">
      <c r="A21" s="29" t="str">
        <f>IF(Reporting!A21&gt;=DATE(2019,2,1),IF(Reporting!A21&lt;=DATE(2019,2,28),Reporting!A21,""),"")</f>
        <v/>
      </c>
      <c r="B21" s="64" t="str">
        <f>IFERROR(VLOOKUP(Fevrier!$A21,Reporting!$A$2:$L$998,2,0),"")</f>
        <v/>
      </c>
      <c r="C21" s="64" t="str">
        <f>IFERROR(VLOOKUP(Fevrier!$A21,Reporting!$A$2:$L$998,3,0),"")</f>
        <v/>
      </c>
      <c r="D21" s="66" t="str">
        <f>IFERROR(VLOOKUP(Fevrier!$A21,Reporting!$A$2:$L$998,4,0),"")</f>
        <v/>
      </c>
      <c r="E21" s="66" t="str">
        <f>IFERROR(VLOOKUP(Fevrier!$A21,Reporting!$A$2:$L$998,5,0),"")</f>
        <v/>
      </c>
      <c r="F21" s="33" t="str">
        <f>IFERROR(VLOOKUP(Fevrier!$A21,Reporting!$A$2:$L$998,6,0),"")</f>
        <v/>
      </c>
      <c r="G21" s="34" t="str">
        <f>IFERROR(VLOOKUP(Fevrier!$A21,Reporting!$A$2:$L$998,7,0),"")</f>
        <v/>
      </c>
      <c r="H21" s="7" t="str">
        <f>IFERROR(VLOOKUP(Fevrier!$A21,Reporting!$A$2:$L$998,8,0),"")</f>
        <v/>
      </c>
      <c r="I21" s="35" t="str">
        <f>IFERROR(VLOOKUP(Fevrier!$A21,Reporting!$A$2:$L$998,9,0),"")</f>
        <v/>
      </c>
      <c r="J21" s="36" t="str">
        <f>IFERROR(VLOOKUP(Fevrier!$A21,Reporting!$A$2:$L$998,10,0),"")</f>
        <v/>
      </c>
      <c r="K21" s="34" t="str">
        <f>IFERROR(VLOOKUP(Fevrier!$A21,Reporting!$A$2:$L$998,11,0),"")</f>
        <v/>
      </c>
      <c r="L21" s="15" t="str">
        <f>IFERROR(VLOOKUP(Fevrier!$A21,Reporting!$A$2:$L$998,12,0),"")</f>
        <v/>
      </c>
      <c r="M21" s="19"/>
      <c r="N21" s="19"/>
      <c r="O21" s="19"/>
      <c r="P21" s="19"/>
      <c r="Q21" s="19"/>
      <c r="R21" s="19"/>
      <c r="S21" s="19"/>
      <c r="T21" s="19"/>
      <c r="U21" s="19"/>
    </row>
    <row r="22" spans="1:21" x14ac:dyDescent="0.25">
      <c r="A22" s="29" t="str">
        <f>IF(Reporting!A22&gt;=DATE(2019,2,1),IF(Reporting!A22&lt;=DATE(2019,2,28),Reporting!A22,""),"")</f>
        <v/>
      </c>
      <c r="B22" s="64" t="str">
        <f>IFERROR(VLOOKUP(Fevrier!$A22,Reporting!$A$2:$L$998,2,0),"")</f>
        <v/>
      </c>
      <c r="C22" s="64" t="str">
        <f>IFERROR(VLOOKUP(Fevrier!$A22,Reporting!$A$2:$L$998,3,0),"")</f>
        <v/>
      </c>
      <c r="D22" s="66" t="str">
        <f>IFERROR(VLOOKUP(Fevrier!$A22,Reporting!$A$2:$L$998,4,0),"")</f>
        <v/>
      </c>
      <c r="E22" s="66" t="str">
        <f>IFERROR(VLOOKUP(Fevrier!$A22,Reporting!$A$2:$L$998,5,0),"")</f>
        <v/>
      </c>
      <c r="F22" s="33" t="str">
        <f>IFERROR(VLOOKUP(Fevrier!$A22,Reporting!$A$2:$L$998,6,0),"")</f>
        <v/>
      </c>
      <c r="G22" s="34" t="str">
        <f>IFERROR(VLOOKUP(Fevrier!$A22,Reporting!$A$2:$L$998,7,0),"")</f>
        <v/>
      </c>
      <c r="H22" s="7" t="str">
        <f>IFERROR(VLOOKUP(Fevrier!$A22,Reporting!$A$2:$L$998,8,0),"")</f>
        <v/>
      </c>
      <c r="I22" s="35" t="str">
        <f>IFERROR(VLOOKUP(Fevrier!$A22,Reporting!$A$2:$L$998,9,0),"")</f>
        <v/>
      </c>
      <c r="J22" s="36" t="str">
        <f>IFERROR(VLOOKUP(Fevrier!$A22,Reporting!$A$2:$L$998,10,0),"")</f>
        <v/>
      </c>
      <c r="K22" s="34" t="str">
        <f>IFERROR(VLOOKUP(Fevrier!$A22,Reporting!$A$2:$L$998,11,0),"")</f>
        <v/>
      </c>
      <c r="L22" s="15" t="str">
        <f>IFERROR(VLOOKUP(Fevrier!$A22,Reporting!$A$2:$L$998,12,0),"")</f>
        <v/>
      </c>
      <c r="M22" s="19"/>
      <c r="N22" s="19"/>
      <c r="O22" s="19"/>
      <c r="P22" s="19"/>
      <c r="Q22" s="19"/>
      <c r="R22" s="19"/>
      <c r="S22" s="19"/>
      <c r="T22" s="19"/>
      <c r="U22" s="19"/>
    </row>
    <row r="23" spans="1:21" x14ac:dyDescent="0.25">
      <c r="A23" s="29" t="str">
        <f>IF(Reporting!A23&gt;=DATE(2019,2,1),IF(Reporting!A23&lt;=DATE(2019,2,28),Reporting!A23,""),"")</f>
        <v/>
      </c>
      <c r="B23" s="64" t="str">
        <f>IFERROR(VLOOKUP(Fevrier!$A23,Reporting!$A$2:$L$998,2,0),"")</f>
        <v/>
      </c>
      <c r="C23" s="64" t="str">
        <f>IFERROR(VLOOKUP(Fevrier!$A23,Reporting!$A$2:$L$998,3,0),"")</f>
        <v/>
      </c>
      <c r="D23" s="66" t="str">
        <f>IFERROR(VLOOKUP(Fevrier!$A23,Reporting!$A$2:$L$998,4,0),"")</f>
        <v/>
      </c>
      <c r="E23" s="66" t="str">
        <f>IFERROR(VLOOKUP(Fevrier!$A23,Reporting!$A$2:$L$998,5,0),"")</f>
        <v/>
      </c>
      <c r="F23" s="33" t="str">
        <f>IFERROR(VLOOKUP(Fevrier!$A23,Reporting!$A$2:$L$998,6,0),"")</f>
        <v/>
      </c>
      <c r="G23" s="34" t="str">
        <f>IFERROR(VLOOKUP(Fevrier!$A23,Reporting!$A$2:$L$998,7,0),"")</f>
        <v/>
      </c>
      <c r="H23" s="7" t="str">
        <f>IFERROR(VLOOKUP(Fevrier!$A23,Reporting!$A$2:$L$998,8,0),"")</f>
        <v/>
      </c>
      <c r="I23" s="35" t="str">
        <f>IFERROR(VLOOKUP(Fevrier!$A23,Reporting!$A$2:$L$998,9,0),"")</f>
        <v/>
      </c>
      <c r="J23" s="36" t="str">
        <f>IFERROR(VLOOKUP(Fevrier!$A23,Reporting!$A$2:$L$998,10,0),"")</f>
        <v/>
      </c>
      <c r="K23" s="34" t="str">
        <f>IFERROR(VLOOKUP(Fevrier!$A23,Reporting!$A$2:$L$998,11,0),"")</f>
        <v/>
      </c>
      <c r="L23" s="15" t="str">
        <f>IFERROR(VLOOKUP(Fevrier!$A23,Reporting!$A$2:$L$998,12,0),"")</f>
        <v/>
      </c>
      <c r="M23" s="19"/>
      <c r="N23" s="19"/>
      <c r="O23" s="19"/>
      <c r="P23" s="19"/>
      <c r="Q23" s="19"/>
      <c r="R23" s="19"/>
      <c r="S23" s="19"/>
      <c r="T23" s="19"/>
      <c r="U23" s="19"/>
    </row>
    <row r="24" spans="1:21" x14ac:dyDescent="0.25">
      <c r="A24" s="29" t="str">
        <f>IF(Reporting!A24&gt;=DATE(2019,2,1),IF(Reporting!A24&lt;=DATE(2019,2,28),Reporting!A24,""),"")</f>
        <v/>
      </c>
      <c r="B24" s="64" t="str">
        <f>IFERROR(VLOOKUP(Fevrier!$A24,Reporting!$A$2:$L$998,2,0),"")</f>
        <v/>
      </c>
      <c r="C24" s="64" t="str">
        <f>IFERROR(VLOOKUP(Fevrier!$A24,Reporting!$A$2:$L$998,3,0),"")</f>
        <v/>
      </c>
      <c r="D24" s="66" t="str">
        <f>IFERROR(VLOOKUP(Fevrier!$A24,Reporting!$A$2:$L$998,4,0),"")</f>
        <v/>
      </c>
      <c r="E24" s="66" t="str">
        <f>IFERROR(VLOOKUP(Fevrier!$A24,Reporting!$A$2:$L$998,5,0),"")</f>
        <v/>
      </c>
      <c r="F24" s="33" t="str">
        <f>IFERROR(VLOOKUP(Fevrier!$A24,Reporting!$A$2:$L$998,6,0),"")</f>
        <v/>
      </c>
      <c r="G24" s="34" t="str">
        <f>IFERROR(VLOOKUP(Fevrier!$A24,Reporting!$A$2:$L$998,7,0),"")</f>
        <v/>
      </c>
      <c r="H24" s="7" t="str">
        <f>IFERROR(VLOOKUP(Fevrier!$A24,Reporting!$A$2:$L$998,8,0),"")</f>
        <v/>
      </c>
      <c r="I24" s="35" t="str">
        <f>IFERROR(VLOOKUP(Fevrier!$A24,Reporting!$A$2:$L$998,9,0),"")</f>
        <v/>
      </c>
      <c r="J24" s="36" t="str">
        <f>IFERROR(VLOOKUP(Fevrier!$A24,Reporting!$A$2:$L$998,10,0),"")</f>
        <v/>
      </c>
      <c r="K24" s="34" t="str">
        <f>IFERROR(VLOOKUP(Fevrier!$A24,Reporting!$A$2:$L$998,11,0),"")</f>
        <v/>
      </c>
      <c r="L24" s="15" t="str">
        <f>IFERROR(VLOOKUP(Fevrier!$A24,Reporting!$A$2:$L$998,12,0),"")</f>
        <v/>
      </c>
      <c r="M24" s="19"/>
      <c r="N24" s="19"/>
      <c r="O24" s="19"/>
      <c r="P24" s="19"/>
      <c r="Q24" s="19"/>
      <c r="R24" s="19"/>
      <c r="S24" s="19"/>
      <c r="T24" s="19"/>
      <c r="U24" s="19"/>
    </row>
    <row r="25" spans="1:21" x14ac:dyDescent="0.25">
      <c r="A25" s="29" t="str">
        <f>IF(Reporting!A25&gt;=DATE(2019,2,1),IF(Reporting!A25&lt;=DATE(2019,2,28),Reporting!A25,""),"")</f>
        <v/>
      </c>
      <c r="B25" s="64" t="str">
        <f>IFERROR(VLOOKUP(Fevrier!$A25,Reporting!$A$2:$L$998,2,0),"")</f>
        <v/>
      </c>
      <c r="C25" s="64" t="str">
        <f>IFERROR(VLOOKUP(Fevrier!$A25,Reporting!$A$2:$L$998,3,0),"")</f>
        <v/>
      </c>
      <c r="D25" s="66" t="str">
        <f>IFERROR(VLOOKUP(Fevrier!$A25,Reporting!$A$2:$L$998,4,0),"")</f>
        <v/>
      </c>
      <c r="E25" s="66" t="str">
        <f>IFERROR(VLOOKUP(Fevrier!$A25,Reporting!$A$2:$L$998,5,0),"")</f>
        <v/>
      </c>
      <c r="F25" s="33" t="str">
        <f>IFERROR(VLOOKUP(Fevrier!$A25,Reporting!$A$2:$L$998,6,0),"")</f>
        <v/>
      </c>
      <c r="G25" s="34" t="str">
        <f>IFERROR(VLOOKUP(Fevrier!$A25,Reporting!$A$2:$L$998,7,0),"")</f>
        <v/>
      </c>
      <c r="H25" s="7" t="str">
        <f>IFERROR(VLOOKUP(Fevrier!$A25,Reporting!$A$2:$L$998,8,0),"")</f>
        <v/>
      </c>
      <c r="I25" s="35" t="str">
        <f>IFERROR(VLOOKUP(Fevrier!$A25,Reporting!$A$2:$L$998,9,0),"")</f>
        <v/>
      </c>
      <c r="J25" s="36" t="str">
        <f>IFERROR(VLOOKUP(Fevrier!$A25,Reporting!$A$2:$L$998,10,0),"")</f>
        <v/>
      </c>
      <c r="K25" s="34" t="str">
        <f>IFERROR(VLOOKUP(Fevrier!$A25,Reporting!$A$2:$L$998,11,0),"")</f>
        <v/>
      </c>
      <c r="L25" s="15" t="str">
        <f>IFERROR(VLOOKUP(Fevrier!$A25,Reporting!$A$2:$L$998,12,0),"")</f>
        <v/>
      </c>
      <c r="M25" s="19"/>
      <c r="N25" s="19"/>
      <c r="O25" s="19"/>
      <c r="P25" s="19"/>
      <c r="Q25" s="19"/>
      <c r="R25" s="19"/>
      <c r="S25" s="19"/>
      <c r="T25" s="19"/>
      <c r="U25" s="19"/>
    </row>
    <row r="26" spans="1:21" x14ac:dyDescent="0.25">
      <c r="A26" s="29" t="str">
        <f>IF(Reporting!A26&gt;=DATE(2019,2,1),IF(Reporting!A26&lt;=DATE(2019,2,28),Reporting!A26,""),"")</f>
        <v/>
      </c>
      <c r="B26" s="64" t="str">
        <f>IFERROR(VLOOKUP(Fevrier!$A26,Reporting!$A$2:$L$998,2,0),"")</f>
        <v/>
      </c>
      <c r="C26" s="64" t="str">
        <f>IFERROR(VLOOKUP(Fevrier!$A26,Reporting!$A$2:$L$998,3,0),"")</f>
        <v/>
      </c>
      <c r="D26" s="66" t="str">
        <f>IFERROR(VLOOKUP(Fevrier!$A26,Reporting!$A$2:$L$998,4,0),"")</f>
        <v/>
      </c>
      <c r="E26" s="66" t="str">
        <f>IFERROR(VLOOKUP(Fevrier!$A26,Reporting!$A$2:$L$998,5,0),"")</f>
        <v/>
      </c>
      <c r="F26" s="33" t="str">
        <f>IFERROR(VLOOKUP(Fevrier!$A26,Reporting!$A$2:$L$998,6,0),"")</f>
        <v/>
      </c>
      <c r="G26" s="34" t="str">
        <f>IFERROR(VLOOKUP(Fevrier!$A26,Reporting!$A$2:$L$998,7,0),"")</f>
        <v/>
      </c>
      <c r="H26" s="7" t="str">
        <f>IFERROR(VLOOKUP(Fevrier!$A26,Reporting!$A$2:$L$998,8,0),"")</f>
        <v/>
      </c>
      <c r="I26" s="35" t="str">
        <f>IFERROR(VLOOKUP(Fevrier!$A26,Reporting!$A$2:$L$998,9,0),"")</f>
        <v/>
      </c>
      <c r="J26" s="36" t="str">
        <f>IFERROR(VLOOKUP(Fevrier!$A26,Reporting!$A$2:$L$998,10,0),"")</f>
        <v/>
      </c>
      <c r="K26" s="34" t="str">
        <f>IFERROR(VLOOKUP(Fevrier!$A26,Reporting!$A$2:$L$998,11,0),"")</f>
        <v/>
      </c>
      <c r="L26" s="15" t="str">
        <f>IFERROR(VLOOKUP(Fevrier!$A26,Reporting!$A$2:$L$998,12,0),"")</f>
        <v/>
      </c>
      <c r="M26" s="19"/>
      <c r="N26" s="19"/>
      <c r="O26" s="19"/>
      <c r="P26" s="19"/>
      <c r="Q26" s="19"/>
      <c r="R26" s="19"/>
      <c r="S26" s="19"/>
      <c r="T26" s="19"/>
      <c r="U26" s="19"/>
    </row>
    <row r="27" spans="1:21" x14ac:dyDescent="0.25">
      <c r="A27" s="29" t="str">
        <f>IF(Reporting!A27&gt;=DATE(2019,2,1),IF(Reporting!A27&lt;=DATE(2019,2,28),Reporting!A27,""),"")</f>
        <v/>
      </c>
      <c r="B27" s="64" t="str">
        <f>IFERROR(VLOOKUP(Fevrier!$A27,Reporting!$A$2:$L$998,2,0),"")</f>
        <v/>
      </c>
      <c r="C27" s="64" t="str">
        <f>IFERROR(VLOOKUP(Fevrier!$A27,Reporting!$A$2:$L$998,3,0),"")</f>
        <v/>
      </c>
      <c r="D27" s="66" t="str">
        <f>IFERROR(VLOOKUP(Fevrier!$A27,Reporting!$A$2:$L$998,4,0),"")</f>
        <v/>
      </c>
      <c r="E27" s="66" t="str">
        <f>IFERROR(VLOOKUP(Fevrier!$A27,Reporting!$A$2:$L$998,5,0),"")</f>
        <v/>
      </c>
      <c r="F27" s="33" t="str">
        <f>IFERROR(VLOOKUP(Fevrier!$A27,Reporting!$A$2:$L$998,6,0),"")</f>
        <v/>
      </c>
      <c r="G27" s="34" t="str">
        <f>IFERROR(VLOOKUP(Fevrier!$A27,Reporting!$A$2:$L$998,7,0),"")</f>
        <v/>
      </c>
      <c r="H27" s="7" t="str">
        <f>IFERROR(VLOOKUP(Fevrier!$A27,Reporting!$A$2:$L$998,8,0),"")</f>
        <v/>
      </c>
      <c r="I27" s="35" t="str">
        <f>IFERROR(VLOOKUP(Fevrier!$A27,Reporting!$A$2:$L$998,9,0),"")</f>
        <v/>
      </c>
      <c r="J27" s="36" t="str">
        <f>IFERROR(VLOOKUP(Fevrier!$A27,Reporting!$A$2:$L$998,10,0),"")</f>
        <v/>
      </c>
      <c r="K27" s="34" t="str">
        <f>IFERROR(VLOOKUP(Fevrier!$A27,Reporting!$A$2:$L$998,11,0),"")</f>
        <v/>
      </c>
      <c r="L27" s="15" t="str">
        <f>IFERROR(VLOOKUP(Fevrier!$A27,Reporting!$A$2:$L$998,12,0),"")</f>
        <v/>
      </c>
      <c r="M27" s="19"/>
      <c r="N27" s="19"/>
      <c r="O27" s="19"/>
      <c r="P27" s="19"/>
      <c r="Q27" s="19"/>
      <c r="R27" s="19"/>
      <c r="S27" s="19"/>
      <c r="T27" s="19"/>
      <c r="U27" s="19"/>
    </row>
    <row r="28" spans="1:21" x14ac:dyDescent="0.25">
      <c r="A28" s="29" t="str">
        <f>IF(Reporting!A28&gt;=DATE(2019,2,1),IF(Reporting!A28&lt;=DATE(2019,2,28),Reporting!A28,""),"")</f>
        <v/>
      </c>
      <c r="B28" s="64" t="str">
        <f>IFERROR(VLOOKUP(Fevrier!$A28,Reporting!$A$2:$L$998,2,0),"")</f>
        <v/>
      </c>
      <c r="C28" s="64" t="str">
        <f>IFERROR(VLOOKUP(Fevrier!$A28,Reporting!$A$2:$L$998,3,0),"")</f>
        <v/>
      </c>
      <c r="D28" s="66" t="str">
        <f>IFERROR(VLOOKUP(Fevrier!$A28,Reporting!$A$2:$L$998,4,0),"")</f>
        <v/>
      </c>
      <c r="E28" s="66" t="str">
        <f>IFERROR(VLOOKUP(Fevrier!$A28,Reporting!$A$2:$L$998,5,0),"")</f>
        <v/>
      </c>
      <c r="F28" s="33" t="str">
        <f>IFERROR(VLOOKUP(Fevrier!$A28,Reporting!$A$2:$L$998,6,0),"")</f>
        <v/>
      </c>
      <c r="G28" s="34" t="str">
        <f>IFERROR(VLOOKUP(Fevrier!$A28,Reporting!$A$2:$L$998,7,0),"")</f>
        <v/>
      </c>
      <c r="H28" s="7" t="str">
        <f>IFERROR(VLOOKUP(Fevrier!$A28,Reporting!$A$2:$L$998,8,0),"")</f>
        <v/>
      </c>
      <c r="I28" s="35" t="str">
        <f>IFERROR(VLOOKUP(Fevrier!$A28,Reporting!$A$2:$L$998,9,0),"")</f>
        <v/>
      </c>
      <c r="J28" s="36" t="str">
        <f>IFERROR(VLOOKUP(Fevrier!$A28,Reporting!$A$2:$L$998,10,0),"")</f>
        <v/>
      </c>
      <c r="K28" s="34" t="str">
        <f>IFERROR(VLOOKUP(Fevrier!$A28,Reporting!$A$2:$L$998,11,0),"")</f>
        <v/>
      </c>
      <c r="L28" s="15" t="str">
        <f>IFERROR(VLOOKUP(Fevrier!$A28,Reporting!$A$2:$L$998,12,0),"")</f>
        <v/>
      </c>
      <c r="M28" s="19"/>
      <c r="N28" s="19"/>
      <c r="O28" s="19"/>
      <c r="P28" s="19"/>
      <c r="Q28" s="19"/>
      <c r="R28" s="19"/>
      <c r="S28" s="19"/>
      <c r="T28" s="19"/>
      <c r="U28" s="19"/>
    </row>
    <row r="29" spans="1:21" x14ac:dyDescent="0.25">
      <c r="A29" s="29" t="str">
        <f>IF(Reporting!A29&gt;=DATE(2019,2,1),IF(Reporting!A29&lt;=DATE(2019,2,28),Reporting!A29,""),"")</f>
        <v/>
      </c>
      <c r="B29" s="64" t="str">
        <f>IFERROR(VLOOKUP(Fevrier!$A29,Reporting!$A$2:$L$998,2,0),"")</f>
        <v/>
      </c>
      <c r="C29" s="64" t="str">
        <f>IFERROR(VLOOKUP(Fevrier!$A29,Reporting!$A$2:$L$998,3,0),"")</f>
        <v/>
      </c>
      <c r="D29" s="66" t="str">
        <f>IFERROR(VLOOKUP(Fevrier!$A29,Reporting!$A$2:$L$998,4,0),"")</f>
        <v/>
      </c>
      <c r="E29" s="66" t="str">
        <f>IFERROR(VLOOKUP(Fevrier!$A29,Reporting!$A$2:$L$998,5,0),"")</f>
        <v/>
      </c>
      <c r="F29" s="33" t="str">
        <f>IFERROR(VLOOKUP(Fevrier!$A29,Reporting!$A$2:$L$998,6,0),"")</f>
        <v/>
      </c>
      <c r="G29" s="34" t="str">
        <f>IFERROR(VLOOKUP(Fevrier!$A29,Reporting!$A$2:$L$998,7,0),"")</f>
        <v/>
      </c>
      <c r="H29" s="7" t="str">
        <f>IFERROR(VLOOKUP(Fevrier!$A29,Reporting!$A$2:$L$998,8,0),"")</f>
        <v/>
      </c>
      <c r="I29" s="35" t="str">
        <f>IFERROR(VLOOKUP(Fevrier!$A29,Reporting!$A$2:$L$998,9,0),"")</f>
        <v/>
      </c>
      <c r="J29" s="36" t="str">
        <f>IFERROR(VLOOKUP(Fevrier!$A29,Reporting!$A$2:$L$998,10,0),"")</f>
        <v/>
      </c>
      <c r="K29" s="34" t="str">
        <f>IFERROR(VLOOKUP(Fevrier!$A29,Reporting!$A$2:$L$998,11,0),"")</f>
        <v/>
      </c>
      <c r="L29" s="15" t="str">
        <f>IFERROR(VLOOKUP(Fevrier!$A29,Reporting!$A$2:$L$998,12,0),"")</f>
        <v/>
      </c>
      <c r="M29" s="19"/>
      <c r="N29" s="19"/>
      <c r="O29" s="19"/>
      <c r="P29" s="19"/>
      <c r="Q29" s="19"/>
      <c r="R29" s="19"/>
      <c r="S29" s="19"/>
      <c r="T29" s="19"/>
      <c r="U29" s="19"/>
    </row>
    <row r="30" spans="1:21" x14ac:dyDescent="0.25">
      <c r="A30" s="29" t="str">
        <f>IF(Reporting!A30&gt;=DATE(2019,2,1),IF(Reporting!A30&lt;=DATE(2019,2,28),Reporting!A30,""),"")</f>
        <v/>
      </c>
      <c r="B30" s="64" t="str">
        <f>IFERROR(VLOOKUP(Fevrier!$A30,Reporting!$A$2:$L$998,2,0),"")</f>
        <v/>
      </c>
      <c r="C30" s="64" t="str">
        <f>IFERROR(VLOOKUP(Fevrier!$A30,Reporting!$A$2:$L$998,3,0),"")</f>
        <v/>
      </c>
      <c r="D30" s="66" t="str">
        <f>IFERROR(VLOOKUP(Fevrier!$A30,Reporting!$A$2:$L$998,4,0),"")</f>
        <v/>
      </c>
      <c r="E30" s="66" t="str">
        <f>IFERROR(VLOOKUP(Fevrier!$A30,Reporting!$A$2:$L$998,5,0),"")</f>
        <v/>
      </c>
      <c r="F30" s="33" t="str">
        <f>IFERROR(VLOOKUP(Fevrier!$A30,Reporting!$A$2:$L$998,6,0),"")</f>
        <v/>
      </c>
      <c r="G30" s="34" t="str">
        <f>IFERROR(VLOOKUP(Fevrier!$A30,Reporting!$A$2:$L$998,7,0),"")</f>
        <v/>
      </c>
      <c r="H30" s="7" t="str">
        <f>IFERROR(VLOOKUP(Fevrier!$A30,Reporting!$A$2:$L$998,8,0),"")</f>
        <v/>
      </c>
      <c r="I30" s="35" t="str">
        <f>IFERROR(VLOOKUP(Fevrier!$A30,Reporting!$A$2:$L$998,9,0),"")</f>
        <v/>
      </c>
      <c r="J30" s="36" t="str">
        <f>IFERROR(VLOOKUP(Fevrier!$A30,Reporting!$A$2:$L$998,10,0),"")</f>
        <v/>
      </c>
      <c r="K30" s="34" t="str">
        <f>IFERROR(VLOOKUP(Fevrier!$A30,Reporting!$A$2:$L$998,11,0),"")</f>
        <v/>
      </c>
      <c r="L30" s="15" t="str">
        <f>IFERROR(VLOOKUP(Fevrier!$A30,Reporting!$A$2:$L$998,12,0),"")</f>
        <v/>
      </c>
      <c r="M30" s="19"/>
      <c r="N30" s="19"/>
      <c r="O30" s="19"/>
      <c r="P30" s="19"/>
      <c r="Q30" s="19"/>
      <c r="R30" s="19"/>
      <c r="S30" s="19"/>
      <c r="T30" s="19"/>
      <c r="U30" s="19"/>
    </row>
    <row r="31" spans="1:21" x14ac:dyDescent="0.25">
      <c r="A31" s="29" t="str">
        <f>IF(Reporting!A31&gt;=DATE(2019,2,1),IF(Reporting!A31&lt;=DATE(2019,2,28),Reporting!A31,""),"")</f>
        <v/>
      </c>
      <c r="B31" s="64" t="str">
        <f>IFERROR(VLOOKUP(Fevrier!$A31,Reporting!$A$2:$L$998,2,0),"")</f>
        <v/>
      </c>
      <c r="C31" s="64" t="str">
        <f>IFERROR(VLOOKUP(Fevrier!$A31,Reporting!$A$2:$L$998,3,0),"")</f>
        <v/>
      </c>
      <c r="D31" s="66" t="str">
        <f>IFERROR(VLOOKUP(Fevrier!$A31,Reporting!$A$2:$L$998,4,0),"")</f>
        <v/>
      </c>
      <c r="E31" s="66" t="str">
        <f>IFERROR(VLOOKUP(Fevrier!$A31,Reporting!$A$2:$L$998,5,0),"")</f>
        <v/>
      </c>
      <c r="F31" s="33" t="str">
        <f>IFERROR(VLOOKUP(Fevrier!$A31,Reporting!$A$2:$L$998,6,0),"")</f>
        <v/>
      </c>
      <c r="G31" s="34" t="str">
        <f>IFERROR(VLOOKUP(Fevrier!$A31,Reporting!$A$2:$L$998,7,0),"")</f>
        <v/>
      </c>
      <c r="H31" s="7" t="str">
        <f>IFERROR(VLOOKUP(Fevrier!$A31,Reporting!$A$2:$L$998,8,0),"")</f>
        <v/>
      </c>
      <c r="I31" s="35" t="str">
        <f>IFERROR(VLOOKUP(Fevrier!$A31,Reporting!$A$2:$L$998,9,0),"")</f>
        <v/>
      </c>
      <c r="J31" s="36" t="str">
        <f>IFERROR(VLOOKUP(Fevrier!$A31,Reporting!$A$2:$L$998,10,0),"")</f>
        <v/>
      </c>
      <c r="K31" s="34" t="str">
        <f>IFERROR(VLOOKUP(Fevrier!$A31,Reporting!$A$2:$L$998,11,0),"")</f>
        <v/>
      </c>
      <c r="L31" s="15" t="str">
        <f>IFERROR(VLOOKUP(Fevrier!$A31,Reporting!$A$2:$L$998,12,0),"")</f>
        <v/>
      </c>
      <c r="M31" s="19"/>
      <c r="N31" s="19"/>
      <c r="O31" s="19"/>
      <c r="P31" s="19"/>
      <c r="Q31" s="19"/>
      <c r="R31" s="19"/>
      <c r="S31" s="19"/>
      <c r="T31" s="19"/>
      <c r="U31" s="19"/>
    </row>
    <row r="32" spans="1:21" x14ac:dyDescent="0.25">
      <c r="A32" s="29" t="str">
        <f>IF(Reporting!A32&gt;=DATE(2019,2,1),IF(Reporting!A32&lt;=DATE(2019,2,28),Reporting!A32,""),"")</f>
        <v/>
      </c>
      <c r="B32" s="64" t="str">
        <f>IFERROR(VLOOKUP(Fevrier!$A32,Reporting!$A$2:$L$998,2,0),"")</f>
        <v/>
      </c>
      <c r="C32" s="64" t="str">
        <f>IFERROR(VLOOKUP(Fevrier!$A32,Reporting!$A$2:$L$998,3,0),"")</f>
        <v/>
      </c>
      <c r="D32" s="66" t="str">
        <f>IFERROR(VLOOKUP(Fevrier!$A32,Reporting!$A$2:$L$998,4,0),"")</f>
        <v/>
      </c>
      <c r="E32" s="66" t="str">
        <f>IFERROR(VLOOKUP(Fevrier!$A32,Reporting!$A$2:$L$998,5,0),"")</f>
        <v/>
      </c>
      <c r="F32" s="33" t="str">
        <f>IFERROR(VLOOKUP(Fevrier!$A32,Reporting!$A$2:$L$998,6,0),"")</f>
        <v/>
      </c>
      <c r="G32" s="34" t="str">
        <f>IFERROR(VLOOKUP(Fevrier!$A32,Reporting!$A$2:$L$998,7,0),"")</f>
        <v/>
      </c>
      <c r="H32" s="7" t="str">
        <f>IFERROR(VLOOKUP(Fevrier!$A32,Reporting!$A$2:$L$998,8,0),"")</f>
        <v/>
      </c>
      <c r="I32" s="35" t="str">
        <f>IFERROR(VLOOKUP(Fevrier!$A32,Reporting!$A$2:$L$998,9,0),"")</f>
        <v/>
      </c>
      <c r="J32" s="36" t="str">
        <f>IFERROR(VLOOKUP(Fevrier!$A32,Reporting!$A$2:$L$998,10,0),"")</f>
        <v/>
      </c>
      <c r="K32" s="34" t="str">
        <f>IFERROR(VLOOKUP(Fevrier!$A32,Reporting!$A$2:$L$998,11,0),"")</f>
        <v/>
      </c>
      <c r="L32" s="15" t="str">
        <f>IFERROR(VLOOKUP(Fevrier!$A32,Reporting!$A$2:$L$998,12,0),"")</f>
        <v/>
      </c>
      <c r="M32" s="19"/>
      <c r="N32" s="19"/>
      <c r="O32" s="19"/>
      <c r="P32" s="19"/>
      <c r="Q32" s="19"/>
      <c r="R32" s="19"/>
      <c r="S32" s="19"/>
      <c r="T32" s="19"/>
      <c r="U32" s="19"/>
    </row>
    <row r="33" spans="1:21" x14ac:dyDescent="0.25">
      <c r="A33" s="29" t="str">
        <f>IF(Reporting!A33&gt;=DATE(2019,2,1),IF(Reporting!A33&lt;=DATE(2019,2,28),Reporting!A33,""),"")</f>
        <v/>
      </c>
      <c r="B33" s="64" t="str">
        <f>IFERROR(VLOOKUP(Fevrier!$A33,Reporting!$A$2:$L$998,2,0),"")</f>
        <v/>
      </c>
      <c r="C33" s="64" t="str">
        <f>IFERROR(VLOOKUP(Fevrier!$A33,Reporting!$A$2:$L$998,3,0),"")</f>
        <v/>
      </c>
      <c r="D33" s="66" t="str">
        <f>IFERROR(VLOOKUP(Fevrier!$A33,Reporting!$A$2:$L$998,4,0),"")</f>
        <v/>
      </c>
      <c r="E33" s="66" t="str">
        <f>IFERROR(VLOOKUP(Fevrier!$A33,Reporting!$A$2:$L$998,5,0),"")</f>
        <v/>
      </c>
      <c r="F33" s="33" t="str">
        <f>IFERROR(VLOOKUP(Fevrier!$A33,Reporting!$A$2:$L$998,6,0),"")</f>
        <v/>
      </c>
      <c r="G33" s="34" t="str">
        <f>IFERROR(VLOOKUP(Fevrier!$A33,Reporting!$A$2:$L$998,7,0),"")</f>
        <v/>
      </c>
      <c r="H33" s="7" t="str">
        <f>IFERROR(VLOOKUP(Fevrier!$A33,Reporting!$A$2:$L$998,8,0),"")</f>
        <v/>
      </c>
      <c r="I33" s="35" t="str">
        <f>IFERROR(VLOOKUP(Fevrier!$A33,Reporting!$A$2:$L$998,9,0),"")</f>
        <v/>
      </c>
      <c r="J33" s="36" t="str">
        <f>IFERROR(VLOOKUP(Fevrier!$A33,Reporting!$A$2:$L$998,10,0),"")</f>
        <v/>
      </c>
      <c r="K33" s="34" t="str">
        <f>IFERROR(VLOOKUP(Fevrier!$A33,Reporting!$A$2:$L$998,11,0),"")</f>
        <v/>
      </c>
      <c r="L33" s="15" t="str">
        <f>IFERROR(VLOOKUP(Fevrier!$A33,Reporting!$A$2:$L$998,12,0),"")</f>
        <v/>
      </c>
      <c r="M33" s="19"/>
      <c r="N33" s="19"/>
      <c r="O33" s="19"/>
      <c r="P33" s="19"/>
      <c r="Q33" s="19"/>
      <c r="R33" s="19"/>
      <c r="S33" s="19"/>
      <c r="T33" s="19"/>
      <c r="U33" s="19"/>
    </row>
    <row r="34" spans="1:21" x14ac:dyDescent="0.25">
      <c r="A34" s="29" t="str">
        <f>IF(Reporting!A34&gt;=DATE(2019,2,1),IF(Reporting!A34&lt;=DATE(2019,2,28),Reporting!A34,""),"")</f>
        <v/>
      </c>
      <c r="B34" s="64" t="str">
        <f>IFERROR(VLOOKUP(Fevrier!$A34,Reporting!$A$2:$L$998,2,0),"")</f>
        <v/>
      </c>
      <c r="C34" s="64" t="str">
        <f>IFERROR(VLOOKUP(Fevrier!$A34,Reporting!$A$2:$L$998,3,0),"")</f>
        <v/>
      </c>
      <c r="D34" s="66" t="str">
        <f>IFERROR(VLOOKUP(Fevrier!$A34,Reporting!$A$2:$L$998,4,0),"")</f>
        <v/>
      </c>
      <c r="E34" s="66" t="str">
        <f>IFERROR(VLOOKUP(Fevrier!$A34,Reporting!$A$2:$L$998,5,0),"")</f>
        <v/>
      </c>
      <c r="F34" s="33" t="str">
        <f>IFERROR(VLOOKUP(Fevrier!$A34,Reporting!$A$2:$L$998,6,0),"")</f>
        <v/>
      </c>
      <c r="G34" s="34" t="str">
        <f>IFERROR(VLOOKUP(Fevrier!$A34,Reporting!$A$2:$L$998,7,0),"")</f>
        <v/>
      </c>
      <c r="H34" s="7" t="str">
        <f>IFERROR(VLOOKUP(Fevrier!$A34,Reporting!$A$2:$L$998,8,0),"")</f>
        <v/>
      </c>
      <c r="I34" s="35" t="str">
        <f>IFERROR(VLOOKUP(Fevrier!$A34,Reporting!$A$2:$L$998,9,0),"")</f>
        <v/>
      </c>
      <c r="J34" s="36" t="str">
        <f>IFERROR(VLOOKUP(Fevrier!$A34,Reporting!$A$2:$L$998,10,0),"")</f>
        <v/>
      </c>
      <c r="K34" s="34" t="str">
        <f>IFERROR(VLOOKUP(Fevrier!$A34,Reporting!$A$2:$L$998,11,0),"")</f>
        <v/>
      </c>
      <c r="L34" s="15" t="str">
        <f>IFERROR(VLOOKUP(Fevrier!$A34,Reporting!$A$2:$L$998,12,0),"")</f>
        <v/>
      </c>
      <c r="M34" s="19"/>
      <c r="N34" s="19"/>
      <c r="O34" s="19"/>
      <c r="P34" s="19"/>
      <c r="Q34" s="19"/>
      <c r="R34" s="19"/>
      <c r="S34" s="19"/>
      <c r="T34" s="19"/>
      <c r="U34" s="19"/>
    </row>
    <row r="35" spans="1:21" x14ac:dyDescent="0.25">
      <c r="A35" s="29" t="str">
        <f>IF(Reporting!A35&gt;=DATE(2019,2,1),IF(Reporting!A35&lt;=DATE(2019,2,28),Reporting!A35,""),"")</f>
        <v/>
      </c>
      <c r="B35" s="64" t="str">
        <f>IFERROR(VLOOKUP(Fevrier!$A35,Reporting!$A$2:$L$998,2,0),"")</f>
        <v/>
      </c>
      <c r="C35" s="64" t="str">
        <f>IFERROR(VLOOKUP(Fevrier!$A35,Reporting!$A$2:$L$998,3,0),"")</f>
        <v/>
      </c>
      <c r="D35" s="66" t="str">
        <f>IFERROR(VLOOKUP(Fevrier!$A35,Reporting!$A$2:$L$998,4,0),"")</f>
        <v/>
      </c>
      <c r="E35" s="66" t="str">
        <f>IFERROR(VLOOKUP(Fevrier!$A35,Reporting!$A$2:$L$998,5,0),"")</f>
        <v/>
      </c>
      <c r="F35" s="33" t="str">
        <f>IFERROR(VLOOKUP(Fevrier!$A35,Reporting!$A$2:$L$998,6,0),"")</f>
        <v/>
      </c>
      <c r="G35" s="34" t="str">
        <f>IFERROR(VLOOKUP(Fevrier!$A35,Reporting!$A$2:$L$998,7,0),"")</f>
        <v/>
      </c>
      <c r="H35" s="7" t="str">
        <f>IFERROR(VLOOKUP(Fevrier!$A35,Reporting!$A$2:$L$998,8,0),"")</f>
        <v/>
      </c>
      <c r="I35" s="35" t="str">
        <f>IFERROR(VLOOKUP(Fevrier!$A35,Reporting!$A$2:$L$998,9,0),"")</f>
        <v/>
      </c>
      <c r="J35" s="36" t="str">
        <f>IFERROR(VLOOKUP(Fevrier!$A35,Reporting!$A$2:$L$998,10,0),"")</f>
        <v/>
      </c>
      <c r="K35" s="34" t="str">
        <f>IFERROR(VLOOKUP(Fevrier!$A35,Reporting!$A$2:$L$998,11,0),"")</f>
        <v/>
      </c>
      <c r="L35" s="15" t="str">
        <f>IFERROR(VLOOKUP(Fevrier!$A35,Reporting!$A$2:$L$998,12,0),"")</f>
        <v/>
      </c>
      <c r="M35" s="19"/>
      <c r="N35" s="19"/>
      <c r="O35" s="19"/>
      <c r="P35" s="19"/>
      <c r="Q35" s="19"/>
      <c r="R35" s="19"/>
      <c r="S35" s="19"/>
      <c r="T35" s="19"/>
      <c r="U35" s="19"/>
    </row>
    <row r="36" spans="1:21" x14ac:dyDescent="0.25">
      <c r="A36" s="29" t="str">
        <f>IF(Reporting!A36&gt;=DATE(2019,2,1),IF(Reporting!A36&lt;=DATE(2019,2,28),Reporting!A36,""),"")</f>
        <v/>
      </c>
      <c r="B36" s="64" t="str">
        <f>IFERROR(VLOOKUP(Fevrier!$A36,Reporting!$A$2:$L$998,2,0),"")</f>
        <v/>
      </c>
      <c r="C36" s="64" t="str">
        <f>IFERROR(VLOOKUP(Fevrier!$A36,Reporting!$A$2:$L$998,3,0),"")</f>
        <v/>
      </c>
      <c r="D36" s="66" t="str">
        <f>IFERROR(VLOOKUP(Fevrier!$A36,Reporting!$A$2:$L$998,4,0),"")</f>
        <v/>
      </c>
      <c r="E36" s="66" t="str">
        <f>IFERROR(VLOOKUP(Fevrier!$A36,Reporting!$A$2:$L$998,5,0),"")</f>
        <v/>
      </c>
      <c r="F36" s="33" t="str">
        <f>IFERROR(VLOOKUP(Fevrier!$A36,Reporting!$A$2:$L$998,6,0),"")</f>
        <v/>
      </c>
      <c r="G36" s="34" t="str">
        <f>IFERROR(VLOOKUP(Fevrier!$A36,Reporting!$A$2:$L$998,7,0),"")</f>
        <v/>
      </c>
      <c r="H36" s="7" t="str">
        <f>IFERROR(VLOOKUP(Fevrier!$A36,Reporting!$A$2:$L$998,8,0),"")</f>
        <v/>
      </c>
      <c r="I36" s="35" t="str">
        <f>IFERROR(VLOOKUP(Fevrier!$A36,Reporting!$A$2:$L$998,9,0),"")</f>
        <v/>
      </c>
      <c r="J36" s="36" t="str">
        <f>IFERROR(VLOOKUP(Fevrier!$A36,Reporting!$A$2:$L$998,10,0),"")</f>
        <v/>
      </c>
      <c r="K36" s="34" t="str">
        <f>IFERROR(VLOOKUP(Fevrier!$A36,Reporting!$A$2:$L$998,11,0),"")</f>
        <v/>
      </c>
      <c r="L36" s="15" t="str">
        <f>IFERROR(VLOOKUP(Fevrier!$A36,Reporting!$A$2:$L$998,12,0),"")</f>
        <v/>
      </c>
      <c r="M36" s="19"/>
      <c r="N36" s="19"/>
      <c r="O36" s="19"/>
      <c r="P36" s="19"/>
      <c r="Q36" s="19"/>
      <c r="R36" s="19"/>
      <c r="S36" s="19"/>
      <c r="T36" s="19"/>
      <c r="U36" s="19"/>
    </row>
    <row r="37" spans="1:21" x14ac:dyDescent="0.25">
      <c r="A37" s="29" t="str">
        <f>IF(Reporting!A37&gt;=DATE(2019,2,1),IF(Reporting!A37&lt;=DATE(2019,2,28),Reporting!A37,""),"")</f>
        <v/>
      </c>
      <c r="B37" s="64" t="str">
        <f>IFERROR(VLOOKUP(Fevrier!$A37,Reporting!$A$2:$L$998,2,0),"")</f>
        <v/>
      </c>
      <c r="C37" s="64" t="str">
        <f>IFERROR(VLOOKUP(Fevrier!$A37,Reporting!$A$2:$L$998,3,0),"")</f>
        <v/>
      </c>
      <c r="D37" s="66" t="str">
        <f>IFERROR(VLOOKUP(Fevrier!$A37,Reporting!$A$2:$L$998,4,0),"")</f>
        <v/>
      </c>
      <c r="E37" s="66" t="str">
        <f>IFERROR(VLOOKUP(Fevrier!$A37,Reporting!$A$2:$L$998,5,0),"")</f>
        <v/>
      </c>
      <c r="F37" s="33" t="str">
        <f>IFERROR(VLOOKUP(Fevrier!$A37,Reporting!$A$2:$L$998,6,0),"")</f>
        <v/>
      </c>
      <c r="G37" s="34" t="str">
        <f>IFERROR(VLOOKUP(Fevrier!$A37,Reporting!$A$2:$L$998,7,0),"")</f>
        <v/>
      </c>
      <c r="H37" s="7" t="str">
        <f>IFERROR(VLOOKUP(Fevrier!$A37,Reporting!$A$2:$L$998,8,0),"")</f>
        <v/>
      </c>
      <c r="I37" s="35" t="str">
        <f>IFERROR(VLOOKUP(Fevrier!$A37,Reporting!$A$2:$L$998,9,0),"")</f>
        <v/>
      </c>
      <c r="J37" s="36" t="str">
        <f>IFERROR(VLOOKUP(Fevrier!$A37,Reporting!$A$2:$L$998,10,0),"")</f>
        <v/>
      </c>
      <c r="K37" s="34" t="str">
        <f>IFERROR(VLOOKUP(Fevrier!$A37,Reporting!$A$2:$L$998,11,0),"")</f>
        <v/>
      </c>
      <c r="L37" s="15" t="str">
        <f>IFERROR(VLOOKUP(Fevrier!$A37,Reporting!$A$2:$L$998,12,0),"")</f>
        <v/>
      </c>
      <c r="M37" s="19"/>
      <c r="N37" s="19"/>
      <c r="O37" s="19"/>
      <c r="P37" s="19"/>
      <c r="Q37" s="19"/>
      <c r="R37" s="19"/>
      <c r="S37" s="19"/>
      <c r="T37" s="19"/>
      <c r="U37" s="19"/>
    </row>
    <row r="38" spans="1:21" x14ac:dyDescent="0.25">
      <c r="A38" s="29" t="str">
        <f>IF(Reporting!A38&gt;=DATE(2019,2,1),IF(Reporting!A38&lt;=DATE(2019,2,28),Reporting!A38,""),"")</f>
        <v/>
      </c>
      <c r="B38" s="64" t="str">
        <f>IFERROR(VLOOKUP(Fevrier!$A38,Reporting!$A$2:$L$998,2,0),"")</f>
        <v/>
      </c>
      <c r="C38" s="64" t="str">
        <f>IFERROR(VLOOKUP(Fevrier!$A38,Reporting!$A$2:$L$998,3,0),"")</f>
        <v/>
      </c>
      <c r="D38" s="66" t="str">
        <f>IFERROR(VLOOKUP(Fevrier!$A38,Reporting!$A$2:$L$998,4,0),"")</f>
        <v/>
      </c>
      <c r="E38" s="66" t="str">
        <f>IFERROR(VLOOKUP(Fevrier!$A38,Reporting!$A$2:$L$998,5,0),"")</f>
        <v/>
      </c>
      <c r="F38" s="33" t="str">
        <f>IFERROR(VLOOKUP(Fevrier!$A38,Reporting!$A$2:$L$998,6,0),"")</f>
        <v/>
      </c>
      <c r="G38" s="34" t="str">
        <f>IFERROR(VLOOKUP(Fevrier!$A38,Reporting!$A$2:$L$998,7,0),"")</f>
        <v/>
      </c>
      <c r="H38" s="7" t="str">
        <f>IFERROR(VLOOKUP(Fevrier!$A38,Reporting!$A$2:$L$998,8,0),"")</f>
        <v/>
      </c>
      <c r="I38" s="35" t="str">
        <f>IFERROR(VLOOKUP(Fevrier!$A38,Reporting!$A$2:$L$998,9,0),"")</f>
        <v/>
      </c>
      <c r="J38" s="36" t="str">
        <f>IFERROR(VLOOKUP(Fevrier!$A38,Reporting!$A$2:$L$998,10,0),"")</f>
        <v/>
      </c>
      <c r="K38" s="34" t="str">
        <f>IFERROR(VLOOKUP(Fevrier!$A38,Reporting!$A$2:$L$998,11,0),"")</f>
        <v/>
      </c>
      <c r="L38" s="15" t="str">
        <f>IFERROR(VLOOKUP(Fevrier!$A38,Reporting!$A$2:$L$998,12,0),"")</f>
        <v/>
      </c>
    </row>
    <row r="39" spans="1:21" x14ac:dyDescent="0.25">
      <c r="A39" s="29" t="str">
        <f>IF(Reporting!A39&gt;=DATE(2019,2,1),IF(Reporting!A39&lt;=DATE(2019,2,28),Reporting!A39,""),"")</f>
        <v/>
      </c>
      <c r="B39" s="64" t="str">
        <f>IFERROR(VLOOKUP(Fevrier!$A39,Reporting!$A$2:$L$998,2,0),"")</f>
        <v/>
      </c>
      <c r="C39" s="64" t="str">
        <f>IFERROR(VLOOKUP(Fevrier!$A39,Reporting!$A$2:$L$998,3,0),"")</f>
        <v/>
      </c>
      <c r="D39" s="66" t="str">
        <f>IFERROR(VLOOKUP(Fevrier!$A39,Reporting!$A$2:$L$998,4,0),"")</f>
        <v/>
      </c>
      <c r="E39" s="66" t="str">
        <f>IFERROR(VLOOKUP(Fevrier!$A39,Reporting!$A$2:$L$998,5,0),"")</f>
        <v/>
      </c>
      <c r="F39" s="33" t="str">
        <f>IFERROR(VLOOKUP(Fevrier!$A39,Reporting!$A$2:$L$998,6,0),"")</f>
        <v/>
      </c>
      <c r="G39" s="34" t="str">
        <f>IFERROR(VLOOKUP(Fevrier!$A39,Reporting!$A$2:$L$998,7,0),"")</f>
        <v/>
      </c>
      <c r="H39" s="7" t="str">
        <f>IFERROR(VLOOKUP(Fevrier!$A39,Reporting!$A$2:$L$998,8,0),"")</f>
        <v/>
      </c>
      <c r="I39" s="35" t="str">
        <f>IFERROR(VLOOKUP(Fevrier!$A39,Reporting!$A$2:$L$998,9,0),"")</f>
        <v/>
      </c>
      <c r="J39" s="36" t="str">
        <f>IFERROR(VLOOKUP(Fevrier!$A39,Reporting!$A$2:$L$998,10,0),"")</f>
        <v/>
      </c>
      <c r="K39" s="34" t="str">
        <f>IFERROR(VLOOKUP(Fevrier!$A39,Reporting!$A$2:$L$998,11,0),"")</f>
        <v/>
      </c>
      <c r="L39" s="15" t="str">
        <f>IFERROR(VLOOKUP(Fevrier!$A39,Reporting!$A$2:$L$998,12,0),"")</f>
        <v/>
      </c>
    </row>
    <row r="40" spans="1:21" x14ac:dyDescent="0.25">
      <c r="A40" s="29" t="str">
        <f>IF(Reporting!A40&gt;=DATE(2019,2,1),IF(Reporting!A40&lt;=DATE(2019,2,28),Reporting!A40,""),"")</f>
        <v/>
      </c>
      <c r="B40" s="64" t="str">
        <f>IFERROR(VLOOKUP(Fevrier!$A40,Reporting!$A$2:$L$998,2,0),"")</f>
        <v/>
      </c>
      <c r="C40" s="64" t="str">
        <f>IFERROR(VLOOKUP(Fevrier!$A40,Reporting!$A$2:$L$998,3,0),"")</f>
        <v/>
      </c>
      <c r="D40" s="66" t="str">
        <f>IFERROR(VLOOKUP(Fevrier!$A40,Reporting!$A$2:$L$998,4,0),"")</f>
        <v/>
      </c>
      <c r="E40" s="66" t="str">
        <f>IFERROR(VLOOKUP(Fevrier!$A40,Reporting!$A$2:$L$998,5,0),"")</f>
        <v/>
      </c>
      <c r="F40" s="33" t="str">
        <f>IFERROR(VLOOKUP(Fevrier!$A40,Reporting!$A$2:$L$998,6,0),"")</f>
        <v/>
      </c>
      <c r="G40" s="34" t="str">
        <f>IFERROR(VLOOKUP(Fevrier!$A40,Reporting!$A$2:$L$998,7,0),"")</f>
        <v/>
      </c>
      <c r="H40" s="7" t="str">
        <f>IFERROR(VLOOKUP(Fevrier!$A40,Reporting!$A$2:$L$998,8,0),"")</f>
        <v/>
      </c>
      <c r="I40" s="35" t="str">
        <f>IFERROR(VLOOKUP(Fevrier!$A40,Reporting!$A$2:$L$998,9,0),"")</f>
        <v/>
      </c>
      <c r="J40" s="36" t="str">
        <f>IFERROR(VLOOKUP(Fevrier!$A40,Reporting!$A$2:$L$998,10,0),"")</f>
        <v/>
      </c>
      <c r="K40" s="34" t="str">
        <f>IFERROR(VLOOKUP(Fevrier!$A40,Reporting!$A$2:$L$998,11,0),"")</f>
        <v/>
      </c>
      <c r="L40" s="15" t="str">
        <f>IFERROR(VLOOKUP(Fevrier!$A40,Reporting!$A$2:$L$998,12,0),"")</f>
        <v/>
      </c>
    </row>
    <row r="41" spans="1:21" x14ac:dyDescent="0.25">
      <c r="A41" s="29" t="str">
        <f>IF(Reporting!A41&gt;=DATE(2019,2,1),IF(Reporting!A41&lt;=DATE(2019,2,28),Reporting!A41,""),"")</f>
        <v/>
      </c>
      <c r="B41" s="64" t="str">
        <f>IFERROR(VLOOKUP(Fevrier!$A41,Reporting!$A$2:$L$998,2,0),"")</f>
        <v/>
      </c>
      <c r="C41" s="64" t="str">
        <f>IFERROR(VLOOKUP(Fevrier!$A41,Reporting!$A$2:$L$998,3,0),"")</f>
        <v/>
      </c>
      <c r="D41" s="66" t="str">
        <f>IFERROR(VLOOKUP(Fevrier!$A41,Reporting!$A$2:$L$998,4,0),"")</f>
        <v/>
      </c>
      <c r="E41" s="66" t="str">
        <f>IFERROR(VLOOKUP(Fevrier!$A41,Reporting!$A$2:$L$998,5,0),"")</f>
        <v/>
      </c>
      <c r="F41" s="33" t="str">
        <f>IFERROR(VLOOKUP(Fevrier!$A41,Reporting!$A$2:$L$998,6,0),"")</f>
        <v/>
      </c>
      <c r="G41" s="34" t="str">
        <f>IFERROR(VLOOKUP(Fevrier!$A41,Reporting!$A$2:$L$998,7,0),"")</f>
        <v/>
      </c>
      <c r="H41" s="7" t="str">
        <f>IFERROR(VLOOKUP(Fevrier!$A41,Reporting!$A$2:$L$998,8,0),"")</f>
        <v/>
      </c>
      <c r="I41" s="35" t="str">
        <f>IFERROR(VLOOKUP(Fevrier!$A41,Reporting!$A$2:$L$998,9,0),"")</f>
        <v/>
      </c>
      <c r="J41" s="36" t="str">
        <f>IFERROR(VLOOKUP(Fevrier!$A41,Reporting!$A$2:$L$998,10,0),"")</f>
        <v/>
      </c>
      <c r="K41" s="34" t="str">
        <f>IFERROR(VLOOKUP(Fevrier!$A41,Reporting!$A$2:$L$998,11,0),"")</f>
        <v/>
      </c>
      <c r="L41" s="15" t="str">
        <f>IFERROR(VLOOKUP(Fevrier!$A41,Reporting!$A$2:$L$998,12,0),"")</f>
        <v/>
      </c>
    </row>
    <row r="42" spans="1:21" x14ac:dyDescent="0.25">
      <c r="A42" s="29" t="str">
        <f>IF(Reporting!A42&gt;=DATE(2019,2,1),IF(Reporting!A42&lt;=DATE(2019,2,28),Reporting!A42,""),"")</f>
        <v/>
      </c>
      <c r="B42" s="64" t="str">
        <f>IFERROR(VLOOKUP(Fevrier!$A42,Reporting!$A$2:$L$998,2,0),"")</f>
        <v/>
      </c>
      <c r="C42" s="64" t="str">
        <f>IFERROR(VLOOKUP(Fevrier!$A42,Reporting!$A$2:$L$998,3,0),"")</f>
        <v/>
      </c>
      <c r="D42" s="66" t="str">
        <f>IFERROR(VLOOKUP(Fevrier!$A42,Reporting!$A$2:$L$998,4,0),"")</f>
        <v/>
      </c>
      <c r="E42" s="66" t="str">
        <f>IFERROR(VLOOKUP(Fevrier!$A42,Reporting!$A$2:$L$998,5,0),"")</f>
        <v/>
      </c>
      <c r="F42" s="33" t="str">
        <f>IFERROR(VLOOKUP(Fevrier!$A42,Reporting!$A$2:$L$998,6,0),"")</f>
        <v/>
      </c>
      <c r="G42" s="34" t="str">
        <f>IFERROR(VLOOKUP(Fevrier!$A42,Reporting!$A$2:$L$998,7,0),"")</f>
        <v/>
      </c>
      <c r="H42" s="7" t="str">
        <f>IFERROR(VLOOKUP(Fevrier!$A42,Reporting!$A$2:$L$998,8,0),"")</f>
        <v/>
      </c>
      <c r="I42" s="35" t="str">
        <f>IFERROR(VLOOKUP(Fevrier!$A42,Reporting!$A$2:$L$998,9,0),"")</f>
        <v/>
      </c>
      <c r="J42" s="36" t="str">
        <f>IFERROR(VLOOKUP(Fevrier!$A42,Reporting!$A$2:$L$998,10,0),"")</f>
        <v/>
      </c>
      <c r="K42" s="34" t="str">
        <f>IFERROR(VLOOKUP(Fevrier!$A42,Reporting!$A$2:$L$998,11,0),"")</f>
        <v/>
      </c>
      <c r="L42" s="15" t="str">
        <f>IFERROR(VLOOKUP(Fevrier!$A42,Reporting!$A$2:$L$998,12,0),"")</f>
        <v/>
      </c>
    </row>
    <row r="43" spans="1:21" x14ac:dyDescent="0.25">
      <c r="A43" s="29" t="str">
        <f>IF(Reporting!A43&gt;=DATE(2019,2,1),IF(Reporting!A43&lt;=DATE(2019,2,28),Reporting!A43,""),"")</f>
        <v/>
      </c>
      <c r="B43" s="64" t="str">
        <f>IFERROR(VLOOKUP(Fevrier!$A43,Reporting!$A$2:$L$998,2,0),"")</f>
        <v/>
      </c>
      <c r="C43" s="64" t="str">
        <f>IFERROR(VLOOKUP(Fevrier!$A43,Reporting!$A$2:$L$998,3,0),"")</f>
        <v/>
      </c>
      <c r="D43" s="66" t="str">
        <f>IFERROR(VLOOKUP(Fevrier!$A43,Reporting!$A$2:$L$998,4,0),"")</f>
        <v/>
      </c>
      <c r="E43" s="66" t="str">
        <f>IFERROR(VLOOKUP(Fevrier!$A43,Reporting!$A$2:$L$998,5,0),"")</f>
        <v/>
      </c>
      <c r="F43" s="33" t="str">
        <f>IFERROR(VLOOKUP(Fevrier!$A43,Reporting!$A$2:$L$998,6,0),"")</f>
        <v/>
      </c>
      <c r="G43" s="34" t="str">
        <f>IFERROR(VLOOKUP(Fevrier!$A43,Reporting!$A$2:$L$998,7,0),"")</f>
        <v/>
      </c>
      <c r="H43" s="7" t="str">
        <f>IFERROR(VLOOKUP(Fevrier!$A43,Reporting!$A$2:$L$998,8,0),"")</f>
        <v/>
      </c>
      <c r="I43" s="35" t="str">
        <f>IFERROR(VLOOKUP(Fevrier!$A43,Reporting!$A$2:$L$998,9,0),"")</f>
        <v/>
      </c>
      <c r="J43" s="36" t="str">
        <f>IFERROR(VLOOKUP(Fevrier!$A43,Reporting!$A$2:$L$998,10,0),"")</f>
        <v/>
      </c>
      <c r="K43" s="34" t="str">
        <f>IFERROR(VLOOKUP(Fevrier!$A43,Reporting!$A$2:$L$998,11,0),"")</f>
        <v/>
      </c>
      <c r="L43" s="15" t="str">
        <f>IFERROR(VLOOKUP(Fevrier!$A43,Reporting!$A$2:$L$998,12,0),"")</f>
        <v/>
      </c>
    </row>
    <row r="44" spans="1:21" x14ac:dyDescent="0.25">
      <c r="A44" s="29" t="str">
        <f>IF(Reporting!A44&gt;=DATE(2019,2,1),IF(Reporting!A44&lt;=DATE(2019,2,28),Reporting!A44,""),"")</f>
        <v/>
      </c>
      <c r="B44" s="64" t="str">
        <f>IFERROR(VLOOKUP(Fevrier!$A44,Reporting!$A$2:$L$998,2,0),"")</f>
        <v/>
      </c>
      <c r="C44" s="64" t="str">
        <f>IFERROR(VLOOKUP(Fevrier!$A44,Reporting!$A$2:$L$998,3,0),"")</f>
        <v/>
      </c>
      <c r="D44" s="66" t="str">
        <f>IFERROR(VLOOKUP(Fevrier!$A44,Reporting!$A$2:$L$998,4,0),"")</f>
        <v/>
      </c>
      <c r="E44" s="66" t="str">
        <f>IFERROR(VLOOKUP(Fevrier!$A44,Reporting!$A$2:$L$998,5,0),"")</f>
        <v/>
      </c>
      <c r="F44" s="33" t="str">
        <f>IFERROR(VLOOKUP(Fevrier!$A44,Reporting!$A$2:$L$998,6,0),"")</f>
        <v/>
      </c>
      <c r="G44" s="34" t="str">
        <f>IFERROR(VLOOKUP(Fevrier!$A44,Reporting!$A$2:$L$998,7,0),"")</f>
        <v/>
      </c>
      <c r="H44" s="7" t="str">
        <f>IFERROR(VLOOKUP(Fevrier!$A44,Reporting!$A$2:$L$998,8,0),"")</f>
        <v/>
      </c>
      <c r="I44" s="35" t="str">
        <f>IFERROR(VLOOKUP(Fevrier!$A44,Reporting!$A$2:$L$998,9,0),"")</f>
        <v/>
      </c>
      <c r="J44" s="36" t="str">
        <f>IFERROR(VLOOKUP(Fevrier!$A44,Reporting!$A$2:$L$998,10,0),"")</f>
        <v/>
      </c>
      <c r="K44" s="34" t="str">
        <f>IFERROR(VLOOKUP(Fevrier!$A44,Reporting!$A$2:$L$998,11,0),"")</f>
        <v/>
      </c>
      <c r="L44" s="15" t="str">
        <f>IFERROR(VLOOKUP(Fevrier!$A44,Reporting!$A$2:$L$998,12,0),"")</f>
        <v/>
      </c>
    </row>
    <row r="45" spans="1:21" x14ac:dyDescent="0.25">
      <c r="A45" s="29" t="str">
        <f>IF(Reporting!A45&gt;=DATE(2019,2,1),IF(Reporting!A45&lt;=DATE(2019,2,28),Reporting!A45,""),"")</f>
        <v/>
      </c>
      <c r="B45" s="64" t="str">
        <f>IFERROR(VLOOKUP(Fevrier!$A45,Reporting!$A$2:$L$998,2,0),"")</f>
        <v/>
      </c>
      <c r="C45" s="64" t="str">
        <f>IFERROR(VLOOKUP(Fevrier!$A45,Reporting!$A$2:$L$998,3,0),"")</f>
        <v/>
      </c>
      <c r="D45" s="66" t="str">
        <f>IFERROR(VLOOKUP(Fevrier!$A45,Reporting!$A$2:$L$998,4,0),"")</f>
        <v/>
      </c>
      <c r="E45" s="66" t="str">
        <f>IFERROR(VLOOKUP(Fevrier!$A45,Reporting!$A$2:$L$998,5,0),"")</f>
        <v/>
      </c>
      <c r="F45" s="33" t="str">
        <f>IFERROR(VLOOKUP(Fevrier!$A45,Reporting!$A$2:$L$998,6,0),"")</f>
        <v/>
      </c>
      <c r="G45" s="34" t="str">
        <f>IFERROR(VLOOKUP(Fevrier!$A45,Reporting!$A$2:$L$998,7,0),"")</f>
        <v/>
      </c>
      <c r="H45" s="7" t="str">
        <f>IFERROR(VLOOKUP(Fevrier!$A45,Reporting!$A$2:$L$998,8,0),"")</f>
        <v/>
      </c>
      <c r="I45" s="35" t="str">
        <f>IFERROR(VLOOKUP(Fevrier!$A45,Reporting!$A$2:$L$998,9,0),"")</f>
        <v/>
      </c>
      <c r="J45" s="36" t="str">
        <f>IFERROR(VLOOKUP(Fevrier!$A45,Reporting!$A$2:$L$998,10,0),"")</f>
        <v/>
      </c>
      <c r="K45" s="34" t="str">
        <f>IFERROR(VLOOKUP(Fevrier!$A45,Reporting!$A$2:$L$998,11,0),"")</f>
        <v/>
      </c>
      <c r="L45" s="15" t="str">
        <f>IFERROR(VLOOKUP(Fevrier!$A45,Reporting!$A$2:$L$998,12,0),"")</f>
        <v/>
      </c>
    </row>
    <row r="46" spans="1:21" x14ac:dyDescent="0.25">
      <c r="A46" s="29" t="str">
        <f>IF(Reporting!A46&gt;=DATE(2019,2,1),IF(Reporting!A46&lt;=DATE(2019,2,28),Reporting!A46,""),"")</f>
        <v/>
      </c>
      <c r="B46" s="64" t="str">
        <f>IFERROR(VLOOKUP(Fevrier!$A46,Reporting!$A$2:$L$998,2,0),"")</f>
        <v/>
      </c>
      <c r="C46" s="64" t="str">
        <f>IFERROR(VLOOKUP(Fevrier!$A46,Reporting!$A$2:$L$998,3,0),"")</f>
        <v/>
      </c>
      <c r="D46" s="66" t="str">
        <f>IFERROR(VLOOKUP(Fevrier!$A46,Reporting!$A$2:$L$998,4,0),"")</f>
        <v/>
      </c>
      <c r="E46" s="66" t="str">
        <f>IFERROR(VLOOKUP(Fevrier!$A46,Reporting!$A$2:$L$998,5,0),"")</f>
        <v/>
      </c>
      <c r="F46" s="33" t="str">
        <f>IFERROR(VLOOKUP(Fevrier!$A46,Reporting!$A$2:$L$998,6,0),"")</f>
        <v/>
      </c>
      <c r="G46" s="34" t="str">
        <f>IFERROR(VLOOKUP(Fevrier!$A46,Reporting!$A$2:$L$998,7,0),"")</f>
        <v/>
      </c>
      <c r="H46" s="7" t="str">
        <f>IFERROR(VLOOKUP(Fevrier!$A46,Reporting!$A$2:$L$998,8,0),"")</f>
        <v/>
      </c>
      <c r="I46" s="35" t="str">
        <f>IFERROR(VLOOKUP(Fevrier!$A46,Reporting!$A$2:$L$998,9,0),"")</f>
        <v/>
      </c>
      <c r="J46" s="36" t="str">
        <f>IFERROR(VLOOKUP(Fevrier!$A46,Reporting!$A$2:$L$998,10,0),"")</f>
        <v/>
      </c>
      <c r="K46" s="34" t="str">
        <f>IFERROR(VLOOKUP(Fevrier!$A46,Reporting!$A$2:$L$998,11,0),"")</f>
        <v/>
      </c>
      <c r="L46" s="15" t="str">
        <f>IFERROR(VLOOKUP(Fevrier!$A46,Reporting!$A$2:$L$998,12,0),"")</f>
        <v/>
      </c>
    </row>
    <row r="47" spans="1:21" x14ac:dyDescent="0.25">
      <c r="A47" s="29" t="str">
        <f>IF(Reporting!A47&gt;=DATE(2019,2,1),IF(Reporting!A47&lt;=DATE(2019,2,28),Reporting!A47,""),"")</f>
        <v/>
      </c>
      <c r="B47" s="64" t="str">
        <f>IFERROR(VLOOKUP(Fevrier!$A47,Reporting!$A$2:$L$998,2,0),"")</f>
        <v/>
      </c>
      <c r="C47" s="64" t="str">
        <f>IFERROR(VLOOKUP(Fevrier!$A47,Reporting!$A$2:$L$998,3,0),"")</f>
        <v/>
      </c>
      <c r="D47" s="66" t="str">
        <f>IFERROR(VLOOKUP(Fevrier!$A47,Reporting!$A$2:$L$998,4,0),"")</f>
        <v/>
      </c>
      <c r="E47" s="66" t="str">
        <f>IFERROR(VLOOKUP(Fevrier!$A47,Reporting!$A$2:$L$998,5,0),"")</f>
        <v/>
      </c>
      <c r="F47" s="33" t="str">
        <f>IFERROR(VLOOKUP(Fevrier!$A47,Reporting!$A$2:$L$998,6,0),"")</f>
        <v/>
      </c>
      <c r="G47" s="34" t="str">
        <f>IFERROR(VLOOKUP(Fevrier!$A47,Reporting!$A$2:$L$998,7,0),"")</f>
        <v/>
      </c>
      <c r="H47" s="7" t="str">
        <f>IFERROR(VLOOKUP(Fevrier!$A47,Reporting!$A$2:$L$998,8,0),"")</f>
        <v/>
      </c>
      <c r="I47" s="35" t="str">
        <f>IFERROR(VLOOKUP(Fevrier!$A47,Reporting!$A$2:$L$998,9,0),"")</f>
        <v/>
      </c>
      <c r="J47" s="36" t="str">
        <f>IFERROR(VLOOKUP(Fevrier!$A47,Reporting!$A$2:$L$998,10,0),"")</f>
        <v/>
      </c>
      <c r="K47" s="34" t="str">
        <f>IFERROR(VLOOKUP(Fevrier!$A47,Reporting!$A$2:$L$998,11,0),"")</f>
        <v/>
      </c>
      <c r="L47" s="15" t="str">
        <f>IFERROR(VLOOKUP(Fevrier!$A47,Reporting!$A$2:$L$998,12,0),"")</f>
        <v/>
      </c>
    </row>
    <row r="48" spans="1:21" x14ac:dyDescent="0.25">
      <c r="A48" s="29" t="str">
        <f>IF(Reporting!A48&gt;=DATE(2019,2,1),IF(Reporting!A48&lt;=DATE(2019,2,28),Reporting!A48,""),"")</f>
        <v/>
      </c>
      <c r="B48" s="64" t="str">
        <f>IFERROR(VLOOKUP(Fevrier!$A48,Reporting!$A$2:$L$998,2,0),"")</f>
        <v/>
      </c>
      <c r="C48" s="64" t="str">
        <f>IFERROR(VLOOKUP(Fevrier!$A48,Reporting!$A$2:$L$998,3,0),"")</f>
        <v/>
      </c>
      <c r="D48" s="66" t="str">
        <f>IFERROR(VLOOKUP(Fevrier!$A48,Reporting!$A$2:$L$998,4,0),"")</f>
        <v/>
      </c>
      <c r="E48" s="66" t="str">
        <f>IFERROR(VLOOKUP(Fevrier!$A48,Reporting!$A$2:$L$998,5,0),"")</f>
        <v/>
      </c>
      <c r="F48" s="33" t="str">
        <f>IFERROR(VLOOKUP(Fevrier!$A48,Reporting!$A$2:$L$998,6,0),"")</f>
        <v/>
      </c>
      <c r="G48" s="34" t="str">
        <f>IFERROR(VLOOKUP(Fevrier!$A48,Reporting!$A$2:$L$998,7,0),"")</f>
        <v/>
      </c>
      <c r="H48" s="7" t="str">
        <f>IFERROR(VLOOKUP(Fevrier!$A48,Reporting!$A$2:$L$998,8,0),"")</f>
        <v/>
      </c>
      <c r="I48" s="35" t="str">
        <f>IFERROR(VLOOKUP(Fevrier!$A48,Reporting!$A$2:$L$998,9,0),"")</f>
        <v/>
      </c>
      <c r="J48" s="36" t="str">
        <f>IFERROR(VLOOKUP(Fevrier!$A48,Reporting!$A$2:$L$998,10,0),"")</f>
        <v/>
      </c>
      <c r="K48" s="34" t="str">
        <f>IFERROR(VLOOKUP(Fevrier!$A48,Reporting!$A$2:$L$998,11,0),"")</f>
        <v/>
      </c>
      <c r="L48" s="15" t="str">
        <f>IFERROR(VLOOKUP(Fevrier!$A48,Reporting!$A$2:$L$998,12,0),"")</f>
        <v/>
      </c>
    </row>
    <row r="49" spans="1:12" x14ac:dyDescent="0.25">
      <c r="A49" s="29" t="str">
        <f>IF(Reporting!A49&gt;=DATE(2019,2,1),IF(Reporting!A49&lt;=DATE(2019,2,28),Reporting!A49,""),"")</f>
        <v/>
      </c>
      <c r="B49" s="64" t="str">
        <f>IFERROR(VLOOKUP(Fevrier!$A49,Reporting!$A$2:$L$998,2,0),"")</f>
        <v/>
      </c>
      <c r="C49" s="64" t="str">
        <f>IFERROR(VLOOKUP(Fevrier!$A49,Reporting!$A$2:$L$998,3,0),"")</f>
        <v/>
      </c>
      <c r="D49" s="66" t="str">
        <f>IFERROR(VLOOKUP(Fevrier!$A49,Reporting!$A$2:$L$998,4,0),"")</f>
        <v/>
      </c>
      <c r="E49" s="66" t="str">
        <f>IFERROR(VLOOKUP(Fevrier!$A49,Reporting!$A$2:$L$998,5,0),"")</f>
        <v/>
      </c>
      <c r="F49" s="33" t="str">
        <f>IFERROR(VLOOKUP(Fevrier!$A49,Reporting!$A$2:$L$998,6,0),"")</f>
        <v/>
      </c>
      <c r="G49" s="34" t="str">
        <f>IFERROR(VLOOKUP(Fevrier!$A49,Reporting!$A$2:$L$998,7,0),"")</f>
        <v/>
      </c>
      <c r="H49" s="7" t="str">
        <f>IFERROR(VLOOKUP(Fevrier!$A49,Reporting!$A$2:$L$998,8,0),"")</f>
        <v/>
      </c>
      <c r="I49" s="35" t="str">
        <f>IFERROR(VLOOKUP(Fevrier!$A49,Reporting!$A$2:$L$998,9,0),"")</f>
        <v/>
      </c>
      <c r="J49" s="36" t="str">
        <f>IFERROR(VLOOKUP(Fevrier!$A49,Reporting!$A$2:$L$998,10,0),"")</f>
        <v/>
      </c>
      <c r="K49" s="34" t="str">
        <f>IFERROR(VLOOKUP(Fevrier!$A49,Reporting!$A$2:$L$998,11,0),"")</f>
        <v/>
      </c>
      <c r="L49" s="15" t="str">
        <f>IFERROR(VLOOKUP(Fevrier!$A49,Reporting!$A$2:$L$998,12,0),"")</f>
        <v/>
      </c>
    </row>
    <row r="50" spans="1:12" x14ac:dyDescent="0.25">
      <c r="A50" s="29" t="str">
        <f>IF(Reporting!A50&gt;=DATE(2019,2,1),IF(Reporting!A50&lt;=DATE(2019,2,28),Reporting!A50,""),"")</f>
        <v/>
      </c>
      <c r="B50" s="64" t="str">
        <f>IFERROR(VLOOKUP(Fevrier!$A50,Reporting!$A$2:$L$998,2,0),"")</f>
        <v/>
      </c>
      <c r="C50" s="64" t="str">
        <f>IFERROR(VLOOKUP(Fevrier!$A50,Reporting!$A$2:$L$998,3,0),"")</f>
        <v/>
      </c>
      <c r="D50" s="66" t="str">
        <f>IFERROR(VLOOKUP(Fevrier!$A50,Reporting!$A$2:$L$998,4,0),"")</f>
        <v/>
      </c>
      <c r="E50" s="66" t="str">
        <f>IFERROR(VLOOKUP(Fevrier!$A50,Reporting!$A$2:$L$998,5,0),"")</f>
        <v/>
      </c>
      <c r="F50" s="33" t="str">
        <f>IFERROR(VLOOKUP(Fevrier!$A50,Reporting!$A$2:$L$998,6,0),"")</f>
        <v/>
      </c>
      <c r="G50" s="34" t="str">
        <f>IFERROR(VLOOKUP(Fevrier!$A50,Reporting!$A$2:$L$998,7,0),"")</f>
        <v/>
      </c>
      <c r="H50" s="7" t="str">
        <f>IFERROR(VLOOKUP(Fevrier!$A50,Reporting!$A$2:$L$998,8,0),"")</f>
        <v/>
      </c>
      <c r="I50" s="35" t="str">
        <f>IFERROR(VLOOKUP(Fevrier!$A50,Reporting!$A$2:$L$998,9,0),"")</f>
        <v/>
      </c>
      <c r="J50" s="36" t="str">
        <f>IFERROR(VLOOKUP(Fevrier!$A50,Reporting!$A$2:$L$998,10,0),"")</f>
        <v/>
      </c>
      <c r="K50" s="34" t="str">
        <f>IFERROR(VLOOKUP(Fevrier!$A50,Reporting!$A$2:$L$998,11,0),"")</f>
        <v/>
      </c>
      <c r="L50" s="15" t="str">
        <f>IFERROR(VLOOKUP(Fevrier!$A50,Reporting!$A$2:$L$998,12,0),"")</f>
        <v/>
      </c>
    </row>
    <row r="51" spans="1:12" x14ac:dyDescent="0.25">
      <c r="A51" s="29" t="str">
        <f>IF(Reporting!A51&gt;=DATE(2019,2,1),IF(Reporting!A51&lt;=DATE(2019,2,28),Reporting!A51,""),"")</f>
        <v/>
      </c>
      <c r="B51" s="64" t="str">
        <f>IFERROR(VLOOKUP(Fevrier!$A51,Reporting!$A$2:$L$998,2,0),"")</f>
        <v/>
      </c>
      <c r="C51" s="64" t="str">
        <f>IFERROR(VLOOKUP(Fevrier!$A51,Reporting!$A$2:$L$998,3,0),"")</f>
        <v/>
      </c>
      <c r="D51" s="66" t="str">
        <f>IFERROR(VLOOKUP(Fevrier!$A51,Reporting!$A$2:$L$998,4,0),"")</f>
        <v/>
      </c>
      <c r="E51" s="66" t="str">
        <f>IFERROR(VLOOKUP(Fevrier!$A51,Reporting!$A$2:$L$998,5,0),"")</f>
        <v/>
      </c>
      <c r="F51" s="33" t="str">
        <f>IFERROR(VLOOKUP(Fevrier!$A51,Reporting!$A$2:$L$998,6,0),"")</f>
        <v/>
      </c>
      <c r="G51" s="34" t="str">
        <f>IFERROR(VLOOKUP(Fevrier!$A51,Reporting!$A$2:$L$998,7,0),"")</f>
        <v/>
      </c>
      <c r="H51" s="7" t="str">
        <f>IFERROR(VLOOKUP(Fevrier!$A51,Reporting!$A$2:$L$998,8,0),"")</f>
        <v/>
      </c>
      <c r="I51" s="35" t="str">
        <f>IFERROR(VLOOKUP(Fevrier!$A51,Reporting!$A$2:$L$998,9,0),"")</f>
        <v/>
      </c>
      <c r="J51" s="36" t="str">
        <f>IFERROR(VLOOKUP(Fevrier!$A51,Reporting!$A$2:$L$998,10,0),"")</f>
        <v/>
      </c>
      <c r="K51" s="34" t="str">
        <f>IFERROR(VLOOKUP(Fevrier!$A51,Reporting!$A$2:$L$998,11,0),"")</f>
        <v/>
      </c>
      <c r="L51" s="15" t="str">
        <f>IFERROR(VLOOKUP(Fevrier!$A51,Reporting!$A$2:$L$998,12,0),"")</f>
        <v/>
      </c>
    </row>
    <row r="52" spans="1:12" x14ac:dyDescent="0.25">
      <c r="A52" s="29" t="str">
        <f>IF(Reporting!A52&gt;=DATE(2019,2,1),IF(Reporting!A52&lt;=DATE(2019,2,28),Reporting!A52,""),"")</f>
        <v/>
      </c>
      <c r="B52" s="64" t="str">
        <f>IFERROR(VLOOKUP(Fevrier!$A52,Reporting!$A$2:$L$998,2,0),"")</f>
        <v/>
      </c>
      <c r="C52" s="64" t="str">
        <f>IFERROR(VLOOKUP(Fevrier!$A52,Reporting!$A$2:$L$998,3,0),"")</f>
        <v/>
      </c>
      <c r="D52" s="66" t="str">
        <f>IFERROR(VLOOKUP(Fevrier!$A52,Reporting!$A$2:$L$998,4,0),"")</f>
        <v/>
      </c>
      <c r="E52" s="66" t="str">
        <f>IFERROR(VLOOKUP(Fevrier!$A52,Reporting!$A$2:$L$998,5,0),"")</f>
        <v/>
      </c>
      <c r="F52" s="33" t="str">
        <f>IFERROR(VLOOKUP(Fevrier!$A52,Reporting!$A$2:$L$998,6,0),"")</f>
        <v/>
      </c>
      <c r="G52" s="34" t="str">
        <f>IFERROR(VLOOKUP(Fevrier!$A52,Reporting!$A$2:$L$998,7,0),"")</f>
        <v/>
      </c>
      <c r="H52" s="7" t="str">
        <f>IFERROR(VLOOKUP(Fevrier!$A52,Reporting!$A$2:$L$998,8,0),"")</f>
        <v/>
      </c>
      <c r="I52" s="35" t="str">
        <f>IFERROR(VLOOKUP(Fevrier!$A52,Reporting!$A$2:$L$998,9,0),"")</f>
        <v/>
      </c>
      <c r="J52" s="36" t="str">
        <f>IFERROR(VLOOKUP(Fevrier!$A52,Reporting!$A$2:$L$998,10,0),"")</f>
        <v/>
      </c>
      <c r="K52" s="34" t="str">
        <f>IFERROR(VLOOKUP(Fevrier!$A52,Reporting!$A$2:$L$998,11,0),"")</f>
        <v/>
      </c>
      <c r="L52" s="15" t="str">
        <f>IFERROR(VLOOKUP(Fevrier!$A52,Reporting!$A$2:$L$998,12,0),"")</f>
        <v/>
      </c>
    </row>
    <row r="53" spans="1:12" x14ac:dyDescent="0.25">
      <c r="A53" s="29" t="str">
        <f>IF(Reporting!A53&gt;=DATE(2019,2,1),IF(Reporting!A53&lt;=DATE(2019,2,28),Reporting!A53,""),"")</f>
        <v/>
      </c>
      <c r="B53" s="64" t="str">
        <f>IFERROR(VLOOKUP(Fevrier!$A53,Reporting!$A$2:$L$998,2,0),"")</f>
        <v/>
      </c>
      <c r="C53" s="64" t="str">
        <f>IFERROR(VLOOKUP(Fevrier!$A53,Reporting!$A$2:$L$998,3,0),"")</f>
        <v/>
      </c>
      <c r="D53" s="66" t="str">
        <f>IFERROR(VLOOKUP(Fevrier!$A53,Reporting!$A$2:$L$998,4,0),"")</f>
        <v/>
      </c>
      <c r="E53" s="66" t="str">
        <f>IFERROR(VLOOKUP(Fevrier!$A53,Reporting!$A$2:$L$998,5,0),"")</f>
        <v/>
      </c>
      <c r="F53" s="33" t="str">
        <f>IFERROR(VLOOKUP(Fevrier!$A53,Reporting!$A$2:$L$998,6,0),"")</f>
        <v/>
      </c>
      <c r="G53" s="34" t="str">
        <f>IFERROR(VLOOKUP(Fevrier!$A53,Reporting!$A$2:$L$998,7,0),"")</f>
        <v/>
      </c>
      <c r="H53" s="7" t="str">
        <f>IFERROR(VLOOKUP(Fevrier!$A53,Reporting!$A$2:$L$998,8,0),"")</f>
        <v/>
      </c>
      <c r="I53" s="35" t="str">
        <f>IFERROR(VLOOKUP(Fevrier!$A53,Reporting!$A$2:$L$998,9,0),"")</f>
        <v/>
      </c>
      <c r="J53" s="36" t="str">
        <f>IFERROR(VLOOKUP(Fevrier!$A53,Reporting!$A$2:$L$998,10,0),"")</f>
        <v/>
      </c>
      <c r="K53" s="34" t="str">
        <f>IFERROR(VLOOKUP(Fevrier!$A53,Reporting!$A$2:$L$998,11,0),"")</f>
        <v/>
      </c>
      <c r="L53" s="15" t="str">
        <f>IFERROR(VLOOKUP(Fevrier!$A53,Reporting!$A$2:$L$998,12,0),"")</f>
        <v/>
      </c>
    </row>
    <row r="54" spans="1:12" x14ac:dyDescent="0.25">
      <c r="A54" s="29" t="str">
        <f>IF(Reporting!A54&gt;=DATE(2019,2,1),IF(Reporting!A54&lt;=DATE(2019,2,28),Reporting!A54,""),"")</f>
        <v/>
      </c>
      <c r="B54" s="64" t="str">
        <f>IFERROR(VLOOKUP(Fevrier!$A54,Reporting!$A$2:$L$998,2,0),"")</f>
        <v/>
      </c>
      <c r="C54" s="64" t="str">
        <f>IFERROR(VLOOKUP(Fevrier!$A54,Reporting!$A$2:$L$998,3,0),"")</f>
        <v/>
      </c>
      <c r="D54" s="66" t="str">
        <f>IFERROR(VLOOKUP(Fevrier!$A54,Reporting!$A$2:$L$998,4,0),"")</f>
        <v/>
      </c>
      <c r="E54" s="66" t="str">
        <f>IFERROR(VLOOKUP(Fevrier!$A54,Reporting!$A$2:$L$998,5,0),"")</f>
        <v/>
      </c>
      <c r="F54" s="33" t="str">
        <f>IFERROR(VLOOKUP(Fevrier!$A54,Reporting!$A$2:$L$998,6,0),"")</f>
        <v/>
      </c>
      <c r="G54" s="34" t="str">
        <f>IFERROR(VLOOKUP(Fevrier!$A54,Reporting!$A$2:$L$998,7,0),"")</f>
        <v/>
      </c>
      <c r="H54" s="7" t="str">
        <f>IFERROR(VLOOKUP(Fevrier!$A54,Reporting!$A$2:$L$998,8,0),"")</f>
        <v/>
      </c>
      <c r="I54" s="35" t="str">
        <f>IFERROR(VLOOKUP(Fevrier!$A54,Reporting!$A$2:$L$998,9,0),"")</f>
        <v/>
      </c>
      <c r="J54" s="36" t="str">
        <f>IFERROR(VLOOKUP(Fevrier!$A54,Reporting!$A$2:$L$998,10,0),"")</f>
        <v/>
      </c>
      <c r="K54" s="34" t="str">
        <f>IFERROR(VLOOKUP(Fevrier!$A54,Reporting!$A$2:$L$998,11,0),"")</f>
        <v/>
      </c>
      <c r="L54" s="15" t="str">
        <f>IFERROR(VLOOKUP(Fevrier!$A54,Reporting!$A$2:$L$998,12,0),"")</f>
        <v/>
      </c>
    </row>
    <row r="55" spans="1:12" x14ac:dyDescent="0.25">
      <c r="A55" s="29" t="str">
        <f>IF(Reporting!A55&gt;=DATE(2019,2,1),IF(Reporting!A55&lt;=DATE(2019,2,28),Reporting!A55,""),"")</f>
        <v/>
      </c>
      <c r="B55" s="64" t="str">
        <f>IFERROR(VLOOKUP(Fevrier!$A55,Reporting!$A$2:$L$998,2,0),"")</f>
        <v/>
      </c>
      <c r="C55" s="64" t="str">
        <f>IFERROR(VLOOKUP(Fevrier!$A55,Reporting!$A$2:$L$998,3,0),"")</f>
        <v/>
      </c>
      <c r="D55" s="66" t="str">
        <f>IFERROR(VLOOKUP(Fevrier!$A55,Reporting!$A$2:$L$998,4,0),"")</f>
        <v/>
      </c>
      <c r="E55" s="66" t="str">
        <f>IFERROR(VLOOKUP(Fevrier!$A55,Reporting!$A$2:$L$998,5,0),"")</f>
        <v/>
      </c>
      <c r="F55" s="33" t="str">
        <f>IFERROR(VLOOKUP(Fevrier!$A55,Reporting!$A$2:$L$998,6,0),"")</f>
        <v/>
      </c>
      <c r="G55" s="34" t="str">
        <f>IFERROR(VLOOKUP(Fevrier!$A55,Reporting!$A$2:$L$998,7,0),"")</f>
        <v/>
      </c>
      <c r="H55" s="7" t="str">
        <f>IFERROR(VLOOKUP(Fevrier!$A55,Reporting!$A$2:$L$998,8,0),"")</f>
        <v/>
      </c>
      <c r="I55" s="35" t="str">
        <f>IFERROR(VLOOKUP(Fevrier!$A55,Reporting!$A$2:$L$998,9,0),"")</f>
        <v/>
      </c>
      <c r="J55" s="36" t="str">
        <f>IFERROR(VLOOKUP(Fevrier!$A55,Reporting!$A$2:$L$998,10,0),"")</f>
        <v/>
      </c>
      <c r="K55" s="34" t="str">
        <f>IFERROR(VLOOKUP(Fevrier!$A55,Reporting!$A$2:$L$998,11,0),"")</f>
        <v/>
      </c>
      <c r="L55" s="15" t="str">
        <f>IFERROR(VLOOKUP(Fevrier!$A55,Reporting!$A$2:$L$998,12,0),"")</f>
        <v/>
      </c>
    </row>
    <row r="56" spans="1:12" x14ac:dyDescent="0.25">
      <c r="A56" s="29" t="str">
        <f>IF(Reporting!A56&gt;=DATE(2019,2,1),IF(Reporting!A56&lt;=DATE(2019,2,28),Reporting!A56,""),"")</f>
        <v/>
      </c>
      <c r="B56" s="64" t="str">
        <f>IFERROR(VLOOKUP(Fevrier!$A56,Reporting!$A$2:$L$998,2,0),"")</f>
        <v/>
      </c>
      <c r="C56" s="64" t="str">
        <f>IFERROR(VLOOKUP(Fevrier!$A56,Reporting!$A$2:$L$998,3,0),"")</f>
        <v/>
      </c>
      <c r="D56" s="66" t="str">
        <f>IFERROR(VLOOKUP(Fevrier!$A56,Reporting!$A$2:$L$998,4,0),"")</f>
        <v/>
      </c>
      <c r="E56" s="66" t="str">
        <f>IFERROR(VLOOKUP(Fevrier!$A56,Reporting!$A$2:$L$998,5,0),"")</f>
        <v/>
      </c>
      <c r="F56" s="33" t="str">
        <f>IFERROR(VLOOKUP(Fevrier!$A56,Reporting!$A$2:$L$998,6,0),"")</f>
        <v/>
      </c>
      <c r="G56" s="34" t="str">
        <f>IFERROR(VLOOKUP(Fevrier!$A56,Reporting!$A$2:$L$998,7,0),"")</f>
        <v/>
      </c>
      <c r="H56" s="7" t="str">
        <f>IFERROR(VLOOKUP(Fevrier!$A56,Reporting!$A$2:$L$998,8,0),"")</f>
        <v/>
      </c>
      <c r="I56" s="35" t="str">
        <f>IFERROR(VLOOKUP(Fevrier!$A56,Reporting!$A$2:$L$998,9,0),"")</f>
        <v/>
      </c>
      <c r="J56" s="36" t="str">
        <f>IFERROR(VLOOKUP(Fevrier!$A56,Reporting!$A$2:$L$998,10,0),"")</f>
        <v/>
      </c>
      <c r="K56" s="34" t="str">
        <f>IFERROR(VLOOKUP(Fevrier!$A56,Reporting!$A$2:$L$998,11,0),"")</f>
        <v/>
      </c>
      <c r="L56" s="15" t="str">
        <f>IFERROR(VLOOKUP(Fevrier!$A56,Reporting!$A$2:$L$998,12,0),"")</f>
        <v/>
      </c>
    </row>
    <row r="57" spans="1:12" x14ac:dyDescent="0.25">
      <c r="A57" s="29" t="str">
        <f>IF(Reporting!A57&gt;=DATE(2019,2,1),IF(Reporting!A57&lt;=DATE(2019,2,28),Reporting!A57,""),"")</f>
        <v/>
      </c>
      <c r="B57" s="64" t="str">
        <f>IFERROR(VLOOKUP(Fevrier!$A57,Reporting!$A$2:$L$998,2,0),"")</f>
        <v/>
      </c>
      <c r="C57" s="64" t="str">
        <f>IFERROR(VLOOKUP(Fevrier!$A57,Reporting!$A$2:$L$998,3,0),"")</f>
        <v/>
      </c>
      <c r="D57" s="66" t="str">
        <f>IFERROR(VLOOKUP(Fevrier!$A57,Reporting!$A$2:$L$998,4,0),"")</f>
        <v/>
      </c>
      <c r="E57" s="66" t="str">
        <f>IFERROR(VLOOKUP(Fevrier!$A57,Reporting!$A$2:$L$998,5,0),"")</f>
        <v/>
      </c>
      <c r="F57" s="33" t="str">
        <f>IFERROR(VLOOKUP(Fevrier!$A57,Reporting!$A$2:$L$998,6,0),"")</f>
        <v/>
      </c>
      <c r="G57" s="34" t="str">
        <f>IFERROR(VLOOKUP(Fevrier!$A57,Reporting!$A$2:$L$998,7,0),"")</f>
        <v/>
      </c>
      <c r="H57" s="7" t="str">
        <f>IFERROR(VLOOKUP(Fevrier!$A57,Reporting!$A$2:$L$998,8,0),"")</f>
        <v/>
      </c>
      <c r="I57" s="35" t="str">
        <f>IFERROR(VLOOKUP(Fevrier!$A57,Reporting!$A$2:$L$998,9,0),"")</f>
        <v/>
      </c>
      <c r="J57" s="36" t="str">
        <f>IFERROR(VLOOKUP(Fevrier!$A57,Reporting!$A$2:$L$998,10,0),"")</f>
        <v/>
      </c>
      <c r="K57" s="34" t="str">
        <f>IFERROR(VLOOKUP(Fevrier!$A57,Reporting!$A$2:$L$998,11,0),"")</f>
        <v/>
      </c>
      <c r="L57" s="15" t="str">
        <f>IFERROR(VLOOKUP(Fevrier!$A57,Reporting!$A$2:$L$998,12,0),"")</f>
        <v/>
      </c>
    </row>
    <row r="58" spans="1:12" x14ac:dyDescent="0.25">
      <c r="A58" s="29" t="str">
        <f>IF(Reporting!A58&gt;=DATE(2019,2,1),IF(Reporting!A58&lt;=DATE(2019,2,28),Reporting!A58,""),"")</f>
        <v/>
      </c>
      <c r="B58" s="64" t="str">
        <f>IFERROR(VLOOKUP(Fevrier!$A58,Reporting!$A$2:$L$998,2,0),"")</f>
        <v/>
      </c>
      <c r="C58" s="64" t="str">
        <f>IFERROR(VLOOKUP(Fevrier!$A58,Reporting!$A$2:$L$998,3,0),"")</f>
        <v/>
      </c>
      <c r="D58" s="66" t="str">
        <f>IFERROR(VLOOKUP(Fevrier!$A58,Reporting!$A$2:$L$998,4,0),"")</f>
        <v/>
      </c>
      <c r="E58" s="66" t="str">
        <f>IFERROR(VLOOKUP(Fevrier!$A58,Reporting!$A$2:$L$998,5,0),"")</f>
        <v/>
      </c>
      <c r="F58" s="33" t="str">
        <f>IFERROR(VLOOKUP(Fevrier!$A58,Reporting!$A$2:$L$998,6,0),"")</f>
        <v/>
      </c>
      <c r="G58" s="34" t="str">
        <f>IFERROR(VLOOKUP(Fevrier!$A58,Reporting!$A$2:$L$998,7,0),"")</f>
        <v/>
      </c>
      <c r="H58" s="7" t="str">
        <f>IFERROR(VLOOKUP(Fevrier!$A58,Reporting!$A$2:$L$998,8,0),"")</f>
        <v/>
      </c>
      <c r="I58" s="35" t="str">
        <f>IFERROR(VLOOKUP(Fevrier!$A58,Reporting!$A$2:$L$998,9,0),"")</f>
        <v/>
      </c>
      <c r="J58" s="36" t="str">
        <f>IFERROR(VLOOKUP(Fevrier!$A58,Reporting!$A$2:$L$998,10,0),"")</f>
        <v/>
      </c>
      <c r="K58" s="34" t="str">
        <f>IFERROR(VLOOKUP(Fevrier!$A58,Reporting!$A$2:$L$998,11,0),"")</f>
        <v/>
      </c>
      <c r="L58" s="15" t="str">
        <f>IFERROR(VLOOKUP(Fevrier!$A58,Reporting!$A$2:$L$998,12,0),"")</f>
        <v/>
      </c>
    </row>
    <row r="59" spans="1:12" x14ac:dyDescent="0.25">
      <c r="A59" s="29" t="str">
        <f>IF(Reporting!A59&gt;=DATE(2019,2,1),IF(Reporting!A59&lt;=DATE(2019,2,28),Reporting!A59,""),"")</f>
        <v/>
      </c>
      <c r="B59" s="64" t="str">
        <f>IFERROR(VLOOKUP(Fevrier!$A59,Reporting!$A$2:$L$998,2,0),"")</f>
        <v/>
      </c>
      <c r="C59" s="64" t="str">
        <f>IFERROR(VLOOKUP(Fevrier!$A59,Reporting!$A$2:$L$998,3,0),"")</f>
        <v/>
      </c>
      <c r="D59" s="66" t="str">
        <f>IFERROR(VLOOKUP(Fevrier!$A59,Reporting!$A$2:$L$998,4,0),"")</f>
        <v/>
      </c>
      <c r="E59" s="66" t="str">
        <f>IFERROR(VLOOKUP(Fevrier!$A59,Reporting!$A$2:$L$998,5,0),"")</f>
        <v/>
      </c>
      <c r="F59" s="33" t="str">
        <f>IFERROR(VLOOKUP(Fevrier!$A59,Reporting!$A$2:$L$998,6,0),"")</f>
        <v/>
      </c>
      <c r="G59" s="34" t="str">
        <f>IFERROR(VLOOKUP(Fevrier!$A59,Reporting!$A$2:$L$998,7,0),"")</f>
        <v/>
      </c>
      <c r="H59" s="7" t="str">
        <f>IFERROR(VLOOKUP(Fevrier!$A59,Reporting!$A$2:$L$998,8,0),"")</f>
        <v/>
      </c>
      <c r="I59" s="35" t="str">
        <f>IFERROR(VLOOKUP(Fevrier!$A59,Reporting!$A$2:$L$998,9,0),"")</f>
        <v/>
      </c>
      <c r="J59" s="36" t="str">
        <f>IFERROR(VLOOKUP(Fevrier!$A59,Reporting!$A$2:$L$998,10,0),"")</f>
        <v/>
      </c>
      <c r="K59" s="34" t="str">
        <f>IFERROR(VLOOKUP(Fevrier!$A59,Reporting!$A$2:$L$998,11,0),"")</f>
        <v/>
      </c>
      <c r="L59" s="15" t="str">
        <f>IFERROR(VLOOKUP(Fevrier!$A59,Reporting!$A$2:$L$998,12,0),"")</f>
        <v/>
      </c>
    </row>
    <row r="60" spans="1:12" x14ac:dyDescent="0.25">
      <c r="A60" s="29" t="str">
        <f>IF(Reporting!A60&gt;=DATE(2019,2,1),IF(Reporting!A60&lt;=DATE(2019,2,28),Reporting!A60,""),"")</f>
        <v/>
      </c>
      <c r="B60" s="64" t="str">
        <f>IFERROR(VLOOKUP(Fevrier!$A60,Reporting!$A$2:$L$998,2,0),"")</f>
        <v/>
      </c>
      <c r="C60" s="64" t="str">
        <f>IFERROR(VLOOKUP(Fevrier!$A60,Reporting!$A$2:$L$998,3,0),"")</f>
        <v/>
      </c>
      <c r="D60" s="66" t="str">
        <f>IFERROR(VLOOKUP(Fevrier!$A60,Reporting!$A$2:$L$998,4,0),"")</f>
        <v/>
      </c>
      <c r="E60" s="66" t="str">
        <f>IFERROR(VLOOKUP(Fevrier!$A60,Reporting!$A$2:$L$998,5,0),"")</f>
        <v/>
      </c>
      <c r="F60" s="33" t="str">
        <f>IFERROR(VLOOKUP(Fevrier!$A60,Reporting!$A$2:$L$998,6,0),"")</f>
        <v/>
      </c>
      <c r="G60" s="34" t="str">
        <f>IFERROR(VLOOKUP(Fevrier!$A60,Reporting!$A$2:$L$998,7,0),"")</f>
        <v/>
      </c>
      <c r="H60" s="7" t="str">
        <f>IFERROR(VLOOKUP(Fevrier!$A60,Reporting!$A$2:$L$998,8,0),"")</f>
        <v/>
      </c>
      <c r="I60" s="35" t="str">
        <f>IFERROR(VLOOKUP(Fevrier!$A60,Reporting!$A$2:$L$998,9,0),"")</f>
        <v/>
      </c>
      <c r="J60" s="36" t="str">
        <f>IFERROR(VLOOKUP(Fevrier!$A60,Reporting!$A$2:$L$998,10,0),"")</f>
        <v/>
      </c>
      <c r="K60" s="34" t="str">
        <f>IFERROR(VLOOKUP(Fevrier!$A60,Reporting!$A$2:$L$998,11,0),"")</f>
        <v/>
      </c>
      <c r="L60" s="15" t="str">
        <f>IFERROR(VLOOKUP(Fevrier!$A60,Reporting!$A$2:$L$998,12,0),"")</f>
        <v/>
      </c>
    </row>
    <row r="61" spans="1:12" x14ac:dyDescent="0.25">
      <c r="A61" s="29" t="str">
        <f>IF(Reporting!A61&gt;=DATE(2019,2,1),IF(Reporting!A61&lt;=DATE(2019,2,28),Reporting!A61,""),"")</f>
        <v/>
      </c>
      <c r="B61" s="64" t="str">
        <f>IFERROR(VLOOKUP(Fevrier!$A61,Reporting!$A$2:$L$998,2,0),"")</f>
        <v/>
      </c>
      <c r="C61" s="64" t="str">
        <f>IFERROR(VLOOKUP(Fevrier!$A61,Reporting!$A$2:$L$998,3,0),"")</f>
        <v/>
      </c>
      <c r="D61" s="66" t="str">
        <f>IFERROR(VLOOKUP(Fevrier!$A61,Reporting!$A$2:$L$998,4,0),"")</f>
        <v/>
      </c>
      <c r="E61" s="66" t="str">
        <f>IFERROR(VLOOKUP(Fevrier!$A61,Reporting!$A$2:$L$998,5,0),"")</f>
        <v/>
      </c>
      <c r="F61" s="33" t="str">
        <f>IFERROR(VLOOKUP(Fevrier!$A61,Reporting!$A$2:$L$998,6,0),"")</f>
        <v/>
      </c>
      <c r="G61" s="34" t="str">
        <f>IFERROR(VLOOKUP(Fevrier!$A61,Reporting!$A$2:$L$998,7,0),"")</f>
        <v/>
      </c>
      <c r="H61" s="7" t="str">
        <f>IFERROR(VLOOKUP(Fevrier!$A61,Reporting!$A$2:$L$998,8,0),"")</f>
        <v/>
      </c>
      <c r="I61" s="35" t="str">
        <f>IFERROR(VLOOKUP(Fevrier!$A61,Reporting!$A$2:$L$998,9,0),"")</f>
        <v/>
      </c>
      <c r="J61" s="36" t="str">
        <f>IFERROR(VLOOKUP(Fevrier!$A61,Reporting!$A$2:$L$998,10,0),"")</f>
        <v/>
      </c>
      <c r="K61" s="34" t="str">
        <f>IFERROR(VLOOKUP(Fevrier!$A61,Reporting!$A$2:$L$998,11,0),"")</f>
        <v/>
      </c>
      <c r="L61" s="15" t="str">
        <f>IFERROR(VLOOKUP(Fevrier!$A61,Reporting!$A$2:$L$998,12,0),"")</f>
        <v/>
      </c>
    </row>
    <row r="62" spans="1:12" x14ac:dyDescent="0.25">
      <c r="A62" s="29" t="str">
        <f>IF(Reporting!A62&gt;=DATE(2019,2,1),IF(Reporting!A62&lt;=DATE(2019,2,28),Reporting!A62,""),"")</f>
        <v/>
      </c>
      <c r="B62" s="64" t="str">
        <f>IFERROR(VLOOKUP(Fevrier!$A62,Reporting!$A$2:$L$998,2,0),"")</f>
        <v/>
      </c>
      <c r="C62" s="64" t="str">
        <f>IFERROR(VLOOKUP(Fevrier!$A62,Reporting!$A$2:$L$998,3,0),"")</f>
        <v/>
      </c>
      <c r="D62" s="66" t="str">
        <f>IFERROR(VLOOKUP(Fevrier!$A62,Reporting!$A$2:$L$998,4,0),"")</f>
        <v/>
      </c>
      <c r="E62" s="66" t="str">
        <f>IFERROR(VLOOKUP(Fevrier!$A62,Reporting!$A$2:$L$998,5,0),"")</f>
        <v/>
      </c>
      <c r="F62" s="33" t="str">
        <f>IFERROR(VLOOKUP(Fevrier!$A62,Reporting!$A$2:$L$998,6,0),"")</f>
        <v/>
      </c>
      <c r="G62" s="34" t="str">
        <f>IFERROR(VLOOKUP(Fevrier!$A62,Reporting!$A$2:$L$998,7,0),"")</f>
        <v/>
      </c>
      <c r="H62" s="7" t="str">
        <f>IFERROR(VLOOKUP(Fevrier!$A62,Reporting!$A$2:$L$998,8,0),"")</f>
        <v/>
      </c>
      <c r="I62" s="35" t="str">
        <f>IFERROR(VLOOKUP(Fevrier!$A62,Reporting!$A$2:$L$998,9,0),"")</f>
        <v/>
      </c>
      <c r="J62" s="36" t="str">
        <f>IFERROR(VLOOKUP(Fevrier!$A62,Reporting!$A$2:$L$998,10,0),"")</f>
        <v/>
      </c>
      <c r="K62" s="34" t="str">
        <f>IFERROR(VLOOKUP(Fevrier!$A62,Reporting!$A$2:$L$998,11,0),"")</f>
        <v/>
      </c>
      <c r="L62" s="15" t="str">
        <f>IFERROR(VLOOKUP(Fevrier!$A62,Reporting!$A$2:$L$998,12,0),"")</f>
        <v/>
      </c>
    </row>
    <row r="63" spans="1:12" x14ac:dyDescent="0.25">
      <c r="A63" s="29" t="str">
        <f>IF(Reporting!A63&gt;=DATE(2019,2,1),IF(Reporting!A63&lt;=DATE(2019,2,28),Reporting!A63,""),"")</f>
        <v/>
      </c>
      <c r="B63" s="64" t="str">
        <f>IFERROR(VLOOKUP(Fevrier!$A63,Reporting!$A$2:$L$998,2,0),"")</f>
        <v/>
      </c>
      <c r="C63" s="64" t="str">
        <f>IFERROR(VLOOKUP(Fevrier!$A63,Reporting!$A$2:$L$998,3,0),"")</f>
        <v/>
      </c>
      <c r="D63" s="66" t="str">
        <f>IFERROR(VLOOKUP(Fevrier!$A63,Reporting!$A$2:$L$998,4,0),"")</f>
        <v/>
      </c>
      <c r="E63" s="66" t="str">
        <f>IFERROR(VLOOKUP(Fevrier!$A63,Reporting!$A$2:$L$998,5,0),"")</f>
        <v/>
      </c>
      <c r="F63" s="33" t="str">
        <f>IFERROR(VLOOKUP(Fevrier!$A63,Reporting!$A$2:$L$998,6,0),"")</f>
        <v/>
      </c>
      <c r="G63" s="34" t="str">
        <f>IFERROR(VLOOKUP(Fevrier!$A63,Reporting!$A$2:$L$998,7,0),"")</f>
        <v/>
      </c>
      <c r="H63" s="7" t="str">
        <f>IFERROR(VLOOKUP(Fevrier!$A63,Reporting!$A$2:$L$998,8,0),"")</f>
        <v/>
      </c>
      <c r="I63" s="35" t="str">
        <f>IFERROR(VLOOKUP(Fevrier!$A63,Reporting!$A$2:$L$998,9,0),"")</f>
        <v/>
      </c>
      <c r="J63" s="36" t="str">
        <f>IFERROR(VLOOKUP(Fevrier!$A63,Reporting!$A$2:$L$998,10,0),"")</f>
        <v/>
      </c>
      <c r="K63" s="34" t="str">
        <f>IFERROR(VLOOKUP(Fevrier!$A63,Reporting!$A$2:$L$998,11,0),"")</f>
        <v/>
      </c>
      <c r="L63" s="15" t="str">
        <f>IFERROR(VLOOKUP(Fevrier!$A63,Reporting!$A$2:$L$998,12,0),"")</f>
        <v/>
      </c>
    </row>
    <row r="64" spans="1:12" x14ac:dyDescent="0.25">
      <c r="A64" s="29" t="str">
        <f>IF(Reporting!A64&gt;=DATE(2019,2,1),IF(Reporting!A64&lt;=DATE(2019,2,28),Reporting!A64,""),"")</f>
        <v/>
      </c>
      <c r="B64" s="64" t="str">
        <f>IFERROR(VLOOKUP(Fevrier!$A64,Reporting!$A$2:$L$998,2,0),"")</f>
        <v/>
      </c>
      <c r="C64" s="64" t="str">
        <f>IFERROR(VLOOKUP(Fevrier!$A64,Reporting!$A$2:$L$998,3,0),"")</f>
        <v/>
      </c>
      <c r="D64" s="66" t="str">
        <f>IFERROR(VLOOKUP(Fevrier!$A64,Reporting!$A$2:$L$998,4,0),"")</f>
        <v/>
      </c>
      <c r="E64" s="66" t="str">
        <f>IFERROR(VLOOKUP(Fevrier!$A64,Reporting!$A$2:$L$998,5,0),"")</f>
        <v/>
      </c>
      <c r="F64" s="33" t="str">
        <f>IFERROR(VLOOKUP(Fevrier!$A64,Reporting!$A$2:$L$998,6,0),"")</f>
        <v/>
      </c>
      <c r="G64" s="34" t="str">
        <f>IFERROR(VLOOKUP(Fevrier!$A64,Reporting!$A$2:$L$998,7,0),"")</f>
        <v/>
      </c>
      <c r="H64" s="7" t="str">
        <f>IFERROR(VLOOKUP(Fevrier!$A64,Reporting!$A$2:$L$998,8,0),"")</f>
        <v/>
      </c>
      <c r="I64" s="35" t="str">
        <f>IFERROR(VLOOKUP(Fevrier!$A64,Reporting!$A$2:$L$998,9,0),"")</f>
        <v/>
      </c>
      <c r="J64" s="36" t="str">
        <f>IFERROR(VLOOKUP(Fevrier!$A64,Reporting!$A$2:$L$998,10,0),"")</f>
        <v/>
      </c>
      <c r="K64" s="34" t="str">
        <f>IFERROR(VLOOKUP(Fevrier!$A64,Reporting!$A$2:$L$998,11,0),"")</f>
        <v/>
      </c>
      <c r="L64" s="15" t="str">
        <f>IFERROR(VLOOKUP(Fevrier!$A64,Reporting!$A$2:$L$998,12,0),"")</f>
        <v/>
      </c>
    </row>
    <row r="65" spans="1:12" x14ac:dyDescent="0.25">
      <c r="A65" s="29" t="str">
        <f>IF(Reporting!A65&gt;=DATE(2019,2,1),IF(Reporting!A65&lt;=DATE(2019,2,28),Reporting!A65,""),"")</f>
        <v/>
      </c>
      <c r="B65" s="64" t="str">
        <f>IFERROR(VLOOKUP(Fevrier!$A65,Reporting!$A$2:$L$998,2,0),"")</f>
        <v/>
      </c>
      <c r="C65" s="64" t="str">
        <f>IFERROR(VLOOKUP(Fevrier!$A65,Reporting!$A$2:$L$998,3,0),"")</f>
        <v/>
      </c>
      <c r="D65" s="66" t="str">
        <f>IFERROR(VLOOKUP(Fevrier!$A65,Reporting!$A$2:$L$998,4,0),"")</f>
        <v/>
      </c>
      <c r="E65" s="66" t="str">
        <f>IFERROR(VLOOKUP(Fevrier!$A65,Reporting!$A$2:$L$998,5,0),"")</f>
        <v/>
      </c>
      <c r="F65" s="33" t="str">
        <f>IFERROR(VLOOKUP(Fevrier!$A65,Reporting!$A$2:$L$998,6,0),"")</f>
        <v/>
      </c>
      <c r="G65" s="34" t="str">
        <f>IFERROR(VLOOKUP(Fevrier!$A65,Reporting!$A$2:$L$998,7,0),"")</f>
        <v/>
      </c>
      <c r="H65" s="7" t="str">
        <f>IFERROR(VLOOKUP(Fevrier!$A65,Reporting!$A$2:$L$998,8,0),"")</f>
        <v/>
      </c>
      <c r="I65" s="35" t="str">
        <f>IFERROR(VLOOKUP(Fevrier!$A65,Reporting!$A$2:$L$998,9,0),"")</f>
        <v/>
      </c>
      <c r="J65" s="36" t="str">
        <f>IFERROR(VLOOKUP(Fevrier!$A65,Reporting!$A$2:$L$998,10,0),"")</f>
        <v/>
      </c>
      <c r="K65" s="34" t="str">
        <f>IFERROR(VLOOKUP(Fevrier!$A65,Reporting!$A$2:$L$998,11,0),"")</f>
        <v/>
      </c>
      <c r="L65" s="15" t="str">
        <f>IFERROR(VLOOKUP(Fevrier!$A65,Reporting!$A$2:$L$998,12,0),"")</f>
        <v/>
      </c>
    </row>
    <row r="66" spans="1:12" x14ac:dyDescent="0.25">
      <c r="A66" s="29" t="str">
        <f>IF(Reporting!A66&gt;=DATE(2019,2,1),IF(Reporting!A66&lt;=DATE(2019,2,28),Reporting!A66,""),"")</f>
        <v/>
      </c>
      <c r="B66" s="64" t="str">
        <f>IFERROR(VLOOKUP(Fevrier!$A66,Reporting!$A$2:$L$998,2,0),"")</f>
        <v/>
      </c>
      <c r="C66" s="64" t="str">
        <f>IFERROR(VLOOKUP(Fevrier!$A66,Reporting!$A$2:$L$998,3,0),"")</f>
        <v/>
      </c>
      <c r="D66" s="66" t="str">
        <f>IFERROR(VLOOKUP(Fevrier!$A66,Reporting!$A$2:$L$998,4,0),"")</f>
        <v/>
      </c>
      <c r="E66" s="66" t="str">
        <f>IFERROR(VLOOKUP(Fevrier!$A66,Reporting!$A$2:$L$998,5,0),"")</f>
        <v/>
      </c>
      <c r="F66" s="33" t="str">
        <f>IFERROR(VLOOKUP(Fevrier!$A66,Reporting!$A$2:$L$998,6,0),"")</f>
        <v/>
      </c>
      <c r="G66" s="34" t="str">
        <f>IFERROR(VLOOKUP(Fevrier!$A66,Reporting!$A$2:$L$998,7,0),"")</f>
        <v/>
      </c>
      <c r="H66" s="7" t="str">
        <f>IFERROR(VLOOKUP(Fevrier!$A66,Reporting!$A$2:$L$998,8,0),"")</f>
        <v/>
      </c>
      <c r="I66" s="35" t="str">
        <f>IFERROR(VLOOKUP(Fevrier!$A66,Reporting!$A$2:$L$998,9,0),"")</f>
        <v/>
      </c>
      <c r="J66" s="36" t="str">
        <f>IFERROR(VLOOKUP(Fevrier!$A66,Reporting!$A$2:$L$998,10,0),"")</f>
        <v/>
      </c>
      <c r="K66" s="34" t="str">
        <f>IFERROR(VLOOKUP(Fevrier!$A66,Reporting!$A$2:$L$998,11,0),"")</f>
        <v/>
      </c>
      <c r="L66" s="15" t="str">
        <f>IFERROR(VLOOKUP(Fevrier!$A66,Reporting!$A$2:$L$998,12,0),"")</f>
        <v/>
      </c>
    </row>
    <row r="67" spans="1:12" x14ac:dyDescent="0.25">
      <c r="A67" s="29" t="str">
        <f>IF(Reporting!A67&gt;=DATE(2019,2,1),IF(Reporting!A67&lt;=DATE(2019,2,28),Reporting!A67,""),"")</f>
        <v/>
      </c>
      <c r="B67" s="64" t="str">
        <f>IFERROR(VLOOKUP(Fevrier!$A67,Reporting!$A$2:$L$998,2,0),"")</f>
        <v/>
      </c>
      <c r="C67" s="64" t="str">
        <f>IFERROR(VLOOKUP(Fevrier!$A67,Reporting!$A$2:$L$998,3,0),"")</f>
        <v/>
      </c>
      <c r="D67" s="66" t="str">
        <f>IFERROR(VLOOKUP(Fevrier!$A67,Reporting!$A$2:$L$998,4,0),"")</f>
        <v/>
      </c>
      <c r="E67" s="66" t="str">
        <f>IFERROR(VLOOKUP(Fevrier!$A67,Reporting!$A$2:$L$998,5,0),"")</f>
        <v/>
      </c>
      <c r="F67" s="33" t="str">
        <f>IFERROR(VLOOKUP(Fevrier!$A67,Reporting!$A$2:$L$998,6,0),"")</f>
        <v/>
      </c>
      <c r="G67" s="34" t="str">
        <f>IFERROR(VLOOKUP(Fevrier!$A67,Reporting!$A$2:$L$998,7,0),"")</f>
        <v/>
      </c>
      <c r="H67" s="7" t="str">
        <f>IFERROR(VLOOKUP(Fevrier!$A67,Reporting!$A$2:$L$998,8,0),"")</f>
        <v/>
      </c>
      <c r="I67" s="35" t="str">
        <f>IFERROR(VLOOKUP(Fevrier!$A67,Reporting!$A$2:$L$998,9,0),"")</f>
        <v/>
      </c>
      <c r="J67" s="36" t="str">
        <f>IFERROR(VLOOKUP(Fevrier!$A67,Reporting!$A$2:$L$998,10,0),"")</f>
        <v/>
      </c>
      <c r="K67" s="34" t="str">
        <f>IFERROR(VLOOKUP(Fevrier!$A67,Reporting!$A$2:$L$998,11,0),"")</f>
        <v/>
      </c>
      <c r="L67" s="15" t="str">
        <f>IFERROR(VLOOKUP(Fevrier!$A67,Reporting!$A$2:$L$998,12,0),"")</f>
        <v/>
      </c>
    </row>
    <row r="68" spans="1:12" x14ac:dyDescent="0.25">
      <c r="A68" s="29" t="str">
        <f>IF(Reporting!A68&gt;=DATE(2019,2,1),IF(Reporting!A68&lt;=DATE(2019,2,28),Reporting!A68,""),"")</f>
        <v/>
      </c>
      <c r="B68" s="64" t="str">
        <f>IFERROR(VLOOKUP(Fevrier!$A68,Reporting!$A$2:$L$998,2,0),"")</f>
        <v/>
      </c>
      <c r="C68" s="64" t="str">
        <f>IFERROR(VLOOKUP(Fevrier!$A68,Reporting!$A$2:$L$998,3,0),"")</f>
        <v/>
      </c>
      <c r="D68" s="66" t="str">
        <f>IFERROR(VLOOKUP(Fevrier!$A68,Reporting!$A$2:$L$998,4,0),"")</f>
        <v/>
      </c>
      <c r="E68" s="66" t="str">
        <f>IFERROR(VLOOKUP(Fevrier!$A68,Reporting!$A$2:$L$998,5,0),"")</f>
        <v/>
      </c>
      <c r="F68" s="33" t="str">
        <f>IFERROR(VLOOKUP(Fevrier!$A68,Reporting!$A$2:$L$998,6,0),"")</f>
        <v/>
      </c>
      <c r="G68" s="34" t="str">
        <f>IFERROR(VLOOKUP(Fevrier!$A68,Reporting!$A$2:$L$998,7,0),"")</f>
        <v/>
      </c>
      <c r="H68" s="7" t="str">
        <f>IFERROR(VLOOKUP(Fevrier!$A68,Reporting!$A$2:$L$998,8,0),"")</f>
        <v/>
      </c>
      <c r="I68" s="35" t="str">
        <f>IFERROR(VLOOKUP(Fevrier!$A68,Reporting!$A$2:$L$998,9,0),"")</f>
        <v/>
      </c>
      <c r="J68" s="36" t="str">
        <f>IFERROR(VLOOKUP(Fevrier!$A68,Reporting!$A$2:$L$998,10,0),"")</f>
        <v/>
      </c>
      <c r="K68" s="34" t="str">
        <f>IFERROR(VLOOKUP(Fevrier!$A68,Reporting!$A$2:$L$998,11,0),"")</f>
        <v/>
      </c>
      <c r="L68" s="15" t="str">
        <f>IFERROR(VLOOKUP(Fevrier!$A68,Reporting!$A$2:$L$998,12,0),"")</f>
        <v/>
      </c>
    </row>
    <row r="69" spans="1:12" x14ac:dyDescent="0.25">
      <c r="A69" s="29" t="str">
        <f>IF(Reporting!A69&gt;=DATE(2019,2,1),IF(Reporting!A69&lt;=DATE(2019,2,28),Reporting!A69,""),"")</f>
        <v/>
      </c>
      <c r="B69" s="64" t="str">
        <f>IFERROR(VLOOKUP(Fevrier!$A69,Reporting!$A$2:$L$998,2,0),"")</f>
        <v/>
      </c>
      <c r="C69" s="64" t="str">
        <f>IFERROR(VLOOKUP(Fevrier!$A69,Reporting!$A$2:$L$998,3,0),"")</f>
        <v/>
      </c>
      <c r="D69" s="66" t="str">
        <f>IFERROR(VLOOKUP(Fevrier!$A69,Reporting!$A$2:$L$998,4,0),"")</f>
        <v/>
      </c>
      <c r="E69" s="66" t="str">
        <f>IFERROR(VLOOKUP(Fevrier!$A69,Reporting!$A$2:$L$998,5,0),"")</f>
        <v/>
      </c>
      <c r="F69" s="33" t="str">
        <f>IFERROR(VLOOKUP(Fevrier!$A69,Reporting!$A$2:$L$998,6,0),"")</f>
        <v/>
      </c>
      <c r="G69" s="34" t="str">
        <f>IFERROR(VLOOKUP(Fevrier!$A69,Reporting!$A$2:$L$998,7,0),"")</f>
        <v/>
      </c>
      <c r="H69" s="7" t="str">
        <f>IFERROR(VLOOKUP(Fevrier!$A69,Reporting!$A$2:$L$998,8,0),"")</f>
        <v/>
      </c>
      <c r="I69" s="35" t="str">
        <f>IFERROR(VLOOKUP(Fevrier!$A69,Reporting!$A$2:$L$998,9,0),"")</f>
        <v/>
      </c>
      <c r="J69" s="36" t="str">
        <f>IFERROR(VLOOKUP(Fevrier!$A69,Reporting!$A$2:$L$998,10,0),"")</f>
        <v/>
      </c>
      <c r="K69" s="34" t="str">
        <f>IFERROR(VLOOKUP(Fevrier!$A69,Reporting!$A$2:$L$998,11,0),"")</f>
        <v/>
      </c>
      <c r="L69" s="15" t="str">
        <f>IFERROR(VLOOKUP(Fevrier!$A69,Reporting!$A$2:$L$998,12,0),"")</f>
        <v/>
      </c>
    </row>
    <row r="70" spans="1:12" x14ac:dyDescent="0.25">
      <c r="A70" s="29" t="str">
        <f>IF(Reporting!A70&gt;=DATE(2019,2,1),IF(Reporting!A70&lt;=DATE(2019,2,28),Reporting!A70,""),"")</f>
        <v/>
      </c>
      <c r="B70" s="64" t="str">
        <f>IFERROR(VLOOKUP(Fevrier!$A70,Reporting!$A$2:$L$998,2,0),"")</f>
        <v/>
      </c>
      <c r="C70" s="64" t="str">
        <f>IFERROR(VLOOKUP(Fevrier!$A70,Reporting!$A$2:$L$998,3,0),"")</f>
        <v/>
      </c>
      <c r="D70" s="66" t="str">
        <f>IFERROR(VLOOKUP(Fevrier!$A70,Reporting!$A$2:$L$998,4,0),"")</f>
        <v/>
      </c>
      <c r="E70" s="66" t="str">
        <f>IFERROR(VLOOKUP(Fevrier!$A70,Reporting!$A$2:$L$998,5,0),"")</f>
        <v/>
      </c>
      <c r="F70" s="33" t="str">
        <f>IFERROR(VLOOKUP(Fevrier!$A70,Reporting!$A$2:$L$998,6,0),"")</f>
        <v/>
      </c>
      <c r="G70" s="34" t="str">
        <f>IFERROR(VLOOKUP(Fevrier!$A70,Reporting!$A$2:$L$998,7,0),"")</f>
        <v/>
      </c>
      <c r="H70" s="7" t="str">
        <f>IFERROR(VLOOKUP(Fevrier!$A70,Reporting!$A$2:$L$998,8,0),"")</f>
        <v/>
      </c>
      <c r="I70" s="35" t="str">
        <f>IFERROR(VLOOKUP(Fevrier!$A70,Reporting!$A$2:$L$998,9,0),"")</f>
        <v/>
      </c>
      <c r="J70" s="36" t="str">
        <f>IFERROR(VLOOKUP(Fevrier!$A70,Reporting!$A$2:$L$998,10,0),"")</f>
        <v/>
      </c>
      <c r="K70" s="34" t="str">
        <f>IFERROR(VLOOKUP(Fevrier!$A70,Reporting!$A$2:$L$998,11,0),"")</f>
        <v/>
      </c>
      <c r="L70" s="15" t="str">
        <f>IFERROR(VLOOKUP(Fevrier!$A70,Reporting!$A$2:$L$998,12,0),"")</f>
        <v/>
      </c>
    </row>
    <row r="71" spans="1:12" x14ac:dyDescent="0.25">
      <c r="A71" s="29" t="str">
        <f>IF(Reporting!A71&gt;=DATE(2019,2,1),IF(Reporting!A71&lt;=DATE(2019,2,28),Reporting!A71,""),"")</f>
        <v/>
      </c>
      <c r="B71" s="64" t="str">
        <f>IFERROR(VLOOKUP(Fevrier!$A71,Reporting!$A$2:$L$998,2,0),"")</f>
        <v/>
      </c>
      <c r="C71" s="64" t="str">
        <f>IFERROR(VLOOKUP(Fevrier!$A71,Reporting!$A$2:$L$998,3,0),"")</f>
        <v/>
      </c>
      <c r="D71" s="66" t="str">
        <f>IFERROR(VLOOKUP(Fevrier!$A71,Reporting!$A$2:$L$998,4,0),"")</f>
        <v/>
      </c>
      <c r="E71" s="66" t="str">
        <f>IFERROR(VLOOKUP(Fevrier!$A71,Reporting!$A$2:$L$998,5,0),"")</f>
        <v/>
      </c>
      <c r="F71" s="33" t="str">
        <f>IFERROR(VLOOKUP(Fevrier!$A71,Reporting!$A$2:$L$998,6,0),"")</f>
        <v/>
      </c>
      <c r="G71" s="34" t="str">
        <f>IFERROR(VLOOKUP(Fevrier!$A71,Reporting!$A$2:$L$998,7,0),"")</f>
        <v/>
      </c>
      <c r="H71" s="7" t="str">
        <f>IFERROR(VLOOKUP(Fevrier!$A71,Reporting!$A$2:$L$998,8,0),"")</f>
        <v/>
      </c>
      <c r="I71" s="35" t="str">
        <f>IFERROR(VLOOKUP(Fevrier!$A71,Reporting!$A$2:$L$998,9,0),"")</f>
        <v/>
      </c>
      <c r="J71" s="36" t="str">
        <f>IFERROR(VLOOKUP(Fevrier!$A71,Reporting!$A$2:$L$998,10,0),"")</f>
        <v/>
      </c>
      <c r="K71" s="34" t="str">
        <f>IFERROR(VLOOKUP(Fevrier!$A71,Reporting!$A$2:$L$998,11,0),"")</f>
        <v/>
      </c>
      <c r="L71" s="15" t="str">
        <f>IFERROR(VLOOKUP(Fevrier!$A71,Reporting!$A$2:$L$998,12,0),"")</f>
        <v/>
      </c>
    </row>
    <row r="72" spans="1:12" x14ac:dyDescent="0.25">
      <c r="A72" s="29" t="str">
        <f>IF(Reporting!A72&gt;=DATE(2019,2,1),IF(Reporting!A72&lt;=DATE(2019,2,28),Reporting!A72,""),"")</f>
        <v/>
      </c>
      <c r="B72" s="64" t="str">
        <f>IFERROR(VLOOKUP(Fevrier!$A72,Reporting!$A$2:$L$998,2,0),"")</f>
        <v/>
      </c>
      <c r="C72" s="64" t="str">
        <f>IFERROR(VLOOKUP(Fevrier!$A72,Reporting!$A$2:$L$998,3,0),"")</f>
        <v/>
      </c>
      <c r="D72" s="66" t="str">
        <f>IFERROR(VLOOKUP(Fevrier!$A72,Reporting!$A$2:$L$998,4,0),"")</f>
        <v/>
      </c>
      <c r="E72" s="66" t="str">
        <f>IFERROR(VLOOKUP(Fevrier!$A72,Reporting!$A$2:$L$998,5,0),"")</f>
        <v/>
      </c>
      <c r="F72" s="33" t="str">
        <f>IFERROR(VLOOKUP(Fevrier!$A72,Reporting!$A$2:$L$998,6,0),"")</f>
        <v/>
      </c>
      <c r="G72" s="34" t="str">
        <f>IFERROR(VLOOKUP(Fevrier!$A72,Reporting!$A$2:$L$998,7,0),"")</f>
        <v/>
      </c>
      <c r="H72" s="7" t="str">
        <f>IFERROR(VLOOKUP(Fevrier!$A72,Reporting!$A$2:$L$998,8,0),"")</f>
        <v/>
      </c>
      <c r="I72" s="35" t="str">
        <f>IFERROR(VLOOKUP(Fevrier!$A72,Reporting!$A$2:$L$998,9,0),"")</f>
        <v/>
      </c>
      <c r="J72" s="36" t="str">
        <f>IFERROR(VLOOKUP(Fevrier!$A72,Reporting!$A$2:$L$998,10,0),"")</f>
        <v/>
      </c>
      <c r="K72" s="34" t="str">
        <f>IFERROR(VLOOKUP(Fevrier!$A72,Reporting!$A$2:$L$998,11,0),"")</f>
        <v/>
      </c>
      <c r="L72" s="15" t="str">
        <f>IFERROR(VLOOKUP(Fevrier!$A72,Reporting!$A$2:$L$998,12,0),"")</f>
        <v/>
      </c>
    </row>
    <row r="73" spans="1:12" x14ac:dyDescent="0.25">
      <c r="A73" s="29" t="str">
        <f>IF(Reporting!A73&gt;=DATE(2019,2,1),IF(Reporting!A73&lt;=DATE(2019,2,28),Reporting!A73,""),"")</f>
        <v/>
      </c>
      <c r="B73" s="64" t="str">
        <f>IFERROR(VLOOKUP(Fevrier!$A73,Reporting!$A$2:$L$998,2,0),"")</f>
        <v/>
      </c>
      <c r="C73" s="64" t="str">
        <f>IFERROR(VLOOKUP(Fevrier!$A73,Reporting!$A$2:$L$998,3,0),"")</f>
        <v/>
      </c>
      <c r="D73" s="66" t="str">
        <f>IFERROR(VLOOKUP(Fevrier!$A73,Reporting!$A$2:$L$998,4,0),"")</f>
        <v/>
      </c>
      <c r="E73" s="66" t="str">
        <f>IFERROR(VLOOKUP(Fevrier!$A73,Reporting!$A$2:$L$998,5,0),"")</f>
        <v/>
      </c>
      <c r="F73" s="33" t="str">
        <f>IFERROR(VLOOKUP(Fevrier!$A73,Reporting!$A$2:$L$998,6,0),"")</f>
        <v/>
      </c>
      <c r="G73" s="34" t="str">
        <f>IFERROR(VLOOKUP(Fevrier!$A73,Reporting!$A$2:$L$998,7,0),"")</f>
        <v/>
      </c>
      <c r="H73" s="7" t="str">
        <f>IFERROR(VLOOKUP(Fevrier!$A73,Reporting!$A$2:$L$998,8,0),"")</f>
        <v/>
      </c>
      <c r="I73" s="35" t="str">
        <f>IFERROR(VLOOKUP(Fevrier!$A73,Reporting!$A$2:$L$998,9,0),"")</f>
        <v/>
      </c>
      <c r="J73" s="36" t="str">
        <f>IFERROR(VLOOKUP(Fevrier!$A73,Reporting!$A$2:$L$998,10,0),"")</f>
        <v/>
      </c>
      <c r="K73" s="34" t="str">
        <f>IFERROR(VLOOKUP(Fevrier!$A73,Reporting!$A$2:$L$998,11,0),"")</f>
        <v/>
      </c>
      <c r="L73" s="15" t="str">
        <f>IFERROR(VLOOKUP(Fevrier!$A73,Reporting!$A$2:$L$998,12,0),"")</f>
        <v/>
      </c>
    </row>
    <row r="74" spans="1:12" x14ac:dyDescent="0.25">
      <c r="A74" s="29" t="str">
        <f>IF(Reporting!A74&gt;=DATE(2019,2,1),IF(Reporting!A74&lt;=DATE(2019,2,28),Reporting!A74,""),"")</f>
        <v/>
      </c>
      <c r="B74" s="64" t="str">
        <f>IFERROR(VLOOKUP(Fevrier!$A74,Reporting!$A$2:$L$998,2,0),"")</f>
        <v/>
      </c>
      <c r="C74" s="64" t="str">
        <f>IFERROR(VLOOKUP(Fevrier!$A74,Reporting!$A$2:$L$998,3,0),"")</f>
        <v/>
      </c>
      <c r="D74" s="66" t="str">
        <f>IFERROR(VLOOKUP(Fevrier!$A74,Reporting!$A$2:$L$998,4,0),"")</f>
        <v/>
      </c>
      <c r="E74" s="66" t="str">
        <f>IFERROR(VLOOKUP(Fevrier!$A74,Reporting!$A$2:$L$998,5,0),"")</f>
        <v/>
      </c>
      <c r="F74" s="33" t="str">
        <f>IFERROR(VLOOKUP(Fevrier!$A74,Reporting!$A$2:$L$998,6,0),"")</f>
        <v/>
      </c>
      <c r="G74" s="34" t="str">
        <f>IFERROR(VLOOKUP(Fevrier!$A74,Reporting!$A$2:$L$998,7,0),"")</f>
        <v/>
      </c>
      <c r="H74" s="7" t="str">
        <f>IFERROR(VLOOKUP(Fevrier!$A74,Reporting!$A$2:$L$998,8,0),"")</f>
        <v/>
      </c>
      <c r="I74" s="35" t="str">
        <f>IFERROR(VLOOKUP(Fevrier!$A74,Reporting!$A$2:$L$998,9,0),"")</f>
        <v/>
      </c>
      <c r="J74" s="36" t="str">
        <f>IFERROR(VLOOKUP(Fevrier!$A74,Reporting!$A$2:$L$998,10,0),"")</f>
        <v/>
      </c>
      <c r="K74" s="34" t="str">
        <f>IFERROR(VLOOKUP(Fevrier!$A74,Reporting!$A$2:$L$998,11,0),"")</f>
        <v/>
      </c>
      <c r="L74" s="15" t="str">
        <f>IFERROR(VLOOKUP(Fevrier!$A74,Reporting!$A$2:$L$998,12,0),"")</f>
        <v/>
      </c>
    </row>
    <row r="75" spans="1:12" x14ac:dyDescent="0.25">
      <c r="A75" s="29" t="str">
        <f>IF(Reporting!A75&gt;=DATE(2019,2,1),IF(Reporting!A75&lt;=DATE(2019,2,28),Reporting!A75,""),"")</f>
        <v/>
      </c>
      <c r="B75" s="64" t="str">
        <f>IFERROR(VLOOKUP(Fevrier!$A75,Reporting!$A$2:$L$998,2,0),"")</f>
        <v/>
      </c>
      <c r="C75" s="64" t="str">
        <f>IFERROR(VLOOKUP(Fevrier!$A75,Reporting!$A$2:$L$998,3,0),"")</f>
        <v/>
      </c>
      <c r="D75" s="66" t="str">
        <f>IFERROR(VLOOKUP(Fevrier!$A75,Reporting!$A$2:$L$998,4,0),"")</f>
        <v/>
      </c>
      <c r="E75" s="66" t="str">
        <f>IFERROR(VLOOKUP(Fevrier!$A75,Reporting!$A$2:$L$998,5,0),"")</f>
        <v/>
      </c>
      <c r="F75" s="33" t="str">
        <f>IFERROR(VLOOKUP(Fevrier!$A75,Reporting!$A$2:$L$998,6,0),"")</f>
        <v/>
      </c>
      <c r="G75" s="34" t="str">
        <f>IFERROR(VLOOKUP(Fevrier!$A75,Reporting!$A$2:$L$998,7,0),"")</f>
        <v/>
      </c>
      <c r="H75" s="7" t="str">
        <f>IFERROR(VLOOKUP(Fevrier!$A75,Reporting!$A$2:$L$998,8,0),"")</f>
        <v/>
      </c>
      <c r="I75" s="35" t="str">
        <f>IFERROR(VLOOKUP(Fevrier!$A75,Reporting!$A$2:$L$998,9,0),"")</f>
        <v/>
      </c>
      <c r="J75" s="36" t="str">
        <f>IFERROR(VLOOKUP(Fevrier!$A75,Reporting!$A$2:$L$998,10,0),"")</f>
        <v/>
      </c>
      <c r="K75" s="34" t="str">
        <f>IFERROR(VLOOKUP(Fevrier!$A75,Reporting!$A$2:$L$998,11,0),"")</f>
        <v/>
      </c>
      <c r="L75" s="15" t="str">
        <f>IFERROR(VLOOKUP(Fevrier!$A75,Reporting!$A$2:$L$998,12,0),"")</f>
        <v/>
      </c>
    </row>
    <row r="76" spans="1:12" x14ac:dyDescent="0.25">
      <c r="A76" s="29" t="str">
        <f>IF(Reporting!A76&gt;=DATE(2019,2,1),IF(Reporting!A76&lt;=DATE(2019,2,28),Reporting!A76,""),"")</f>
        <v/>
      </c>
      <c r="B76" s="64" t="str">
        <f>IFERROR(VLOOKUP(Fevrier!$A76,Reporting!$A$2:$L$998,2,0),"")</f>
        <v/>
      </c>
      <c r="C76" s="64" t="str">
        <f>IFERROR(VLOOKUP(Fevrier!$A76,Reporting!$A$2:$L$998,3,0),"")</f>
        <v/>
      </c>
      <c r="D76" s="66" t="str">
        <f>IFERROR(VLOOKUP(Fevrier!$A76,Reporting!$A$2:$L$998,4,0),"")</f>
        <v/>
      </c>
      <c r="E76" s="66" t="str">
        <f>IFERROR(VLOOKUP(Fevrier!$A76,Reporting!$A$2:$L$998,5,0),"")</f>
        <v/>
      </c>
      <c r="F76" s="33" t="str">
        <f>IFERROR(VLOOKUP(Fevrier!$A76,Reporting!$A$2:$L$998,6,0),"")</f>
        <v/>
      </c>
      <c r="G76" s="34" t="str">
        <f>IFERROR(VLOOKUP(Fevrier!$A76,Reporting!$A$2:$L$998,7,0),"")</f>
        <v/>
      </c>
      <c r="H76" s="7" t="str">
        <f>IFERROR(VLOOKUP(Fevrier!$A76,Reporting!$A$2:$L$998,8,0),"")</f>
        <v/>
      </c>
      <c r="I76" s="35" t="str">
        <f>IFERROR(VLOOKUP(Fevrier!$A76,Reporting!$A$2:$L$998,9,0),"")</f>
        <v/>
      </c>
      <c r="J76" s="36" t="str">
        <f>IFERROR(VLOOKUP(Fevrier!$A76,Reporting!$A$2:$L$998,10,0),"")</f>
        <v/>
      </c>
      <c r="K76" s="34" t="str">
        <f>IFERROR(VLOOKUP(Fevrier!$A76,Reporting!$A$2:$L$998,11,0),"")</f>
        <v/>
      </c>
      <c r="L76" s="15" t="str">
        <f>IFERROR(VLOOKUP(Fevrier!$A76,Reporting!$A$2:$L$998,12,0),"")</f>
        <v/>
      </c>
    </row>
    <row r="77" spans="1:12" x14ac:dyDescent="0.25">
      <c r="A77" s="29" t="str">
        <f>IF(Reporting!A77&gt;=DATE(2019,2,1),IF(Reporting!A77&lt;=DATE(2019,2,28),Reporting!A77,""),"")</f>
        <v/>
      </c>
      <c r="B77" s="64" t="str">
        <f>IFERROR(VLOOKUP(Fevrier!$A77,Reporting!$A$2:$L$998,2,0),"")</f>
        <v/>
      </c>
      <c r="C77" s="64" t="str">
        <f>IFERROR(VLOOKUP(Fevrier!$A77,Reporting!$A$2:$L$998,3,0),"")</f>
        <v/>
      </c>
      <c r="D77" s="66" t="str">
        <f>IFERROR(VLOOKUP(Fevrier!$A77,Reporting!$A$2:$L$998,4,0),"")</f>
        <v/>
      </c>
      <c r="E77" s="66" t="str">
        <f>IFERROR(VLOOKUP(Fevrier!$A77,Reporting!$A$2:$L$998,5,0),"")</f>
        <v/>
      </c>
      <c r="F77" s="33" t="str">
        <f>IFERROR(VLOOKUP(Fevrier!$A77,Reporting!$A$2:$L$998,6,0),"")</f>
        <v/>
      </c>
      <c r="G77" s="34" t="str">
        <f>IFERROR(VLOOKUP(Fevrier!$A77,Reporting!$A$2:$L$998,7,0),"")</f>
        <v/>
      </c>
      <c r="H77" s="7" t="str">
        <f>IFERROR(VLOOKUP(Fevrier!$A77,Reporting!$A$2:$L$998,8,0),"")</f>
        <v/>
      </c>
      <c r="I77" s="35" t="str">
        <f>IFERROR(VLOOKUP(Fevrier!$A77,Reporting!$A$2:$L$998,9,0),"")</f>
        <v/>
      </c>
      <c r="J77" s="36" t="str">
        <f>IFERROR(VLOOKUP(Fevrier!$A77,Reporting!$A$2:$L$998,10,0),"")</f>
        <v/>
      </c>
      <c r="K77" s="34" t="str">
        <f>IFERROR(VLOOKUP(Fevrier!$A77,Reporting!$A$2:$L$998,11,0),"")</f>
        <v/>
      </c>
      <c r="L77" s="15" t="str">
        <f>IFERROR(VLOOKUP(Fevrier!$A77,Reporting!$A$2:$L$998,12,0),"")</f>
        <v/>
      </c>
    </row>
    <row r="78" spans="1:12" x14ac:dyDescent="0.25">
      <c r="A78" s="29" t="str">
        <f>IF(Reporting!A78&gt;=DATE(2019,2,1),IF(Reporting!A78&lt;=DATE(2019,2,28),Reporting!A78,""),"")</f>
        <v/>
      </c>
      <c r="B78" s="64" t="str">
        <f>IFERROR(VLOOKUP(Fevrier!$A78,Reporting!$A$2:$L$998,2,0),"")</f>
        <v/>
      </c>
      <c r="C78" s="64" t="str">
        <f>IFERROR(VLOOKUP(Fevrier!$A78,Reporting!$A$2:$L$998,3,0),"")</f>
        <v/>
      </c>
      <c r="D78" s="66" t="str">
        <f>IFERROR(VLOOKUP(Fevrier!$A78,Reporting!$A$2:$L$998,4,0),"")</f>
        <v/>
      </c>
      <c r="E78" s="66" t="str">
        <f>IFERROR(VLOOKUP(Fevrier!$A78,Reporting!$A$2:$L$998,5,0),"")</f>
        <v/>
      </c>
      <c r="F78" s="33" t="str">
        <f>IFERROR(VLOOKUP(Fevrier!$A78,Reporting!$A$2:$L$998,6,0),"")</f>
        <v/>
      </c>
      <c r="G78" s="34" t="str">
        <f>IFERROR(VLOOKUP(Fevrier!$A78,Reporting!$A$2:$L$998,7,0),"")</f>
        <v/>
      </c>
      <c r="H78" s="7" t="str">
        <f>IFERROR(VLOOKUP(Fevrier!$A78,Reporting!$A$2:$L$998,8,0),"")</f>
        <v/>
      </c>
      <c r="I78" s="35" t="str">
        <f>IFERROR(VLOOKUP(Fevrier!$A78,Reporting!$A$2:$L$998,9,0),"")</f>
        <v/>
      </c>
      <c r="J78" s="36" t="str">
        <f>IFERROR(VLOOKUP(Fevrier!$A78,Reporting!$A$2:$L$998,10,0),"")</f>
        <v/>
      </c>
      <c r="K78" s="34" t="str">
        <f>IFERROR(VLOOKUP(Fevrier!$A78,Reporting!$A$2:$L$998,11,0),"")</f>
        <v/>
      </c>
      <c r="L78" s="15" t="str">
        <f>IFERROR(VLOOKUP(Fevrier!$A78,Reporting!$A$2:$L$998,12,0),"")</f>
        <v/>
      </c>
    </row>
    <row r="79" spans="1:12" x14ac:dyDescent="0.25">
      <c r="A79" s="29" t="str">
        <f>IF(Reporting!A79&gt;=DATE(2019,2,1),IF(Reporting!A79&lt;=DATE(2019,2,28),Reporting!A79,""),"")</f>
        <v/>
      </c>
      <c r="B79" s="64" t="str">
        <f>IFERROR(VLOOKUP(Fevrier!$A79,Reporting!$A$2:$L$998,2,0),"")</f>
        <v/>
      </c>
      <c r="C79" s="64" t="str">
        <f>IFERROR(VLOOKUP(Fevrier!$A79,Reporting!$A$2:$L$998,3,0),"")</f>
        <v/>
      </c>
      <c r="D79" s="66" t="str">
        <f>IFERROR(VLOOKUP(Fevrier!$A79,Reporting!$A$2:$L$998,4,0),"")</f>
        <v/>
      </c>
      <c r="E79" s="66" t="str">
        <f>IFERROR(VLOOKUP(Fevrier!$A79,Reporting!$A$2:$L$998,5,0),"")</f>
        <v/>
      </c>
      <c r="F79" s="33" t="str">
        <f>IFERROR(VLOOKUP(Fevrier!$A79,Reporting!$A$2:$L$998,6,0),"")</f>
        <v/>
      </c>
      <c r="G79" s="34" t="str">
        <f>IFERROR(VLOOKUP(Fevrier!$A79,Reporting!$A$2:$L$998,7,0),"")</f>
        <v/>
      </c>
      <c r="H79" s="7" t="str">
        <f>IFERROR(VLOOKUP(Fevrier!$A79,Reporting!$A$2:$L$998,8,0),"")</f>
        <v/>
      </c>
      <c r="I79" s="35" t="str">
        <f>IFERROR(VLOOKUP(Fevrier!$A79,Reporting!$A$2:$L$998,9,0),"")</f>
        <v/>
      </c>
      <c r="J79" s="36" t="str">
        <f>IFERROR(VLOOKUP(Fevrier!$A79,Reporting!$A$2:$L$998,10,0),"")</f>
        <v/>
      </c>
      <c r="K79" s="34" t="str">
        <f>IFERROR(VLOOKUP(Fevrier!$A79,Reporting!$A$2:$L$998,11,0),"")</f>
        <v/>
      </c>
      <c r="L79" s="15" t="str">
        <f>IFERROR(VLOOKUP(Fevrier!$A79,Reporting!$A$2:$L$998,12,0),"")</f>
        <v/>
      </c>
    </row>
    <row r="80" spans="1:12" x14ac:dyDescent="0.25">
      <c r="A80" s="29" t="str">
        <f>IF(Reporting!A80&gt;=DATE(2019,2,1),IF(Reporting!A80&lt;=DATE(2019,2,28),Reporting!A80,""),"")</f>
        <v/>
      </c>
      <c r="B80" s="64" t="str">
        <f>IFERROR(VLOOKUP(Fevrier!$A80,Reporting!$A$2:$L$998,2,0),"")</f>
        <v/>
      </c>
      <c r="C80" s="64" t="str">
        <f>IFERROR(VLOOKUP(Fevrier!$A80,Reporting!$A$2:$L$998,3,0),"")</f>
        <v/>
      </c>
      <c r="D80" s="66" t="str">
        <f>IFERROR(VLOOKUP(Fevrier!$A80,Reporting!$A$2:$L$998,4,0),"")</f>
        <v/>
      </c>
      <c r="E80" s="66" t="str">
        <f>IFERROR(VLOOKUP(Fevrier!$A80,Reporting!$A$2:$L$998,5,0),"")</f>
        <v/>
      </c>
      <c r="F80" s="33" t="str">
        <f>IFERROR(VLOOKUP(Fevrier!$A80,Reporting!$A$2:$L$998,6,0),"")</f>
        <v/>
      </c>
      <c r="G80" s="34" t="str">
        <f>IFERROR(VLOOKUP(Fevrier!$A80,Reporting!$A$2:$L$998,7,0),"")</f>
        <v/>
      </c>
      <c r="H80" s="7" t="str">
        <f>IFERROR(VLOOKUP(Fevrier!$A80,Reporting!$A$2:$L$998,8,0),"")</f>
        <v/>
      </c>
      <c r="I80" s="35" t="str">
        <f>IFERROR(VLOOKUP(Fevrier!$A80,Reporting!$A$2:$L$998,9,0),"")</f>
        <v/>
      </c>
      <c r="J80" s="36" t="str">
        <f>IFERROR(VLOOKUP(Fevrier!$A80,Reporting!$A$2:$L$998,10,0),"")</f>
        <v/>
      </c>
      <c r="K80" s="34" t="str">
        <f>IFERROR(VLOOKUP(Fevrier!$A80,Reporting!$A$2:$L$998,11,0),"")</f>
        <v/>
      </c>
      <c r="L80" s="15" t="str">
        <f>IFERROR(VLOOKUP(Fevrier!$A80,Reporting!$A$2:$L$998,12,0),"")</f>
        <v/>
      </c>
    </row>
    <row r="81" spans="1:12" x14ac:dyDescent="0.25">
      <c r="A81" s="29" t="str">
        <f>IF(Reporting!A81&gt;=DATE(2019,2,1),IF(Reporting!A81&lt;=DATE(2019,2,28),Reporting!A81,""),"")</f>
        <v/>
      </c>
      <c r="B81" s="64" t="str">
        <f>IFERROR(VLOOKUP(Fevrier!$A81,Reporting!$A$2:$L$998,2,0),"")</f>
        <v/>
      </c>
      <c r="C81" s="64" t="str">
        <f>IFERROR(VLOOKUP(Fevrier!$A81,Reporting!$A$2:$L$998,3,0),"")</f>
        <v/>
      </c>
      <c r="D81" s="66" t="str">
        <f>IFERROR(VLOOKUP(Fevrier!$A81,Reporting!$A$2:$L$998,4,0),"")</f>
        <v/>
      </c>
      <c r="E81" s="66" t="str">
        <f>IFERROR(VLOOKUP(Fevrier!$A81,Reporting!$A$2:$L$998,5,0),"")</f>
        <v/>
      </c>
      <c r="F81" s="33" t="str">
        <f>IFERROR(VLOOKUP(Fevrier!$A81,Reporting!$A$2:$L$998,6,0),"")</f>
        <v/>
      </c>
      <c r="G81" s="34" t="str">
        <f>IFERROR(VLOOKUP(Fevrier!$A81,Reporting!$A$2:$L$998,7,0),"")</f>
        <v/>
      </c>
      <c r="H81" s="7" t="str">
        <f>IFERROR(VLOOKUP(Fevrier!$A81,Reporting!$A$2:$L$998,8,0),"")</f>
        <v/>
      </c>
      <c r="I81" s="35" t="str">
        <f>IFERROR(VLOOKUP(Fevrier!$A81,Reporting!$A$2:$L$998,9,0),"")</f>
        <v/>
      </c>
      <c r="J81" s="36" t="str">
        <f>IFERROR(VLOOKUP(Fevrier!$A81,Reporting!$A$2:$L$998,10,0),"")</f>
        <v/>
      </c>
      <c r="K81" s="34" t="str">
        <f>IFERROR(VLOOKUP(Fevrier!$A81,Reporting!$A$2:$L$998,11,0),"")</f>
        <v/>
      </c>
      <c r="L81" s="15" t="str">
        <f>IFERROR(VLOOKUP(Fevrier!$A81,Reporting!$A$2:$L$998,12,0),"")</f>
        <v/>
      </c>
    </row>
    <row r="82" spans="1:12" x14ac:dyDescent="0.25">
      <c r="A82" s="29" t="str">
        <f>IF(Reporting!A82&gt;=DATE(2019,2,1),IF(Reporting!A82&lt;=DATE(2019,2,28),Reporting!A82,""),"")</f>
        <v/>
      </c>
      <c r="B82" s="64" t="str">
        <f>IFERROR(VLOOKUP(Fevrier!$A82,Reporting!$A$2:$L$998,2,0),"")</f>
        <v/>
      </c>
      <c r="C82" s="64" t="str">
        <f>IFERROR(VLOOKUP(Fevrier!$A82,Reporting!$A$2:$L$998,3,0),"")</f>
        <v/>
      </c>
      <c r="D82" s="66" t="str">
        <f>IFERROR(VLOOKUP(Fevrier!$A82,Reporting!$A$2:$L$998,4,0),"")</f>
        <v/>
      </c>
      <c r="E82" s="66" t="str">
        <f>IFERROR(VLOOKUP(Fevrier!$A82,Reporting!$A$2:$L$998,5,0),"")</f>
        <v/>
      </c>
      <c r="F82" s="33" t="str">
        <f>IFERROR(VLOOKUP(Fevrier!$A82,Reporting!$A$2:$L$998,6,0),"")</f>
        <v/>
      </c>
      <c r="G82" s="34" t="str">
        <f>IFERROR(VLOOKUP(Fevrier!$A82,Reporting!$A$2:$L$998,7,0),"")</f>
        <v/>
      </c>
      <c r="H82" s="7" t="str">
        <f>IFERROR(VLOOKUP(Fevrier!$A82,Reporting!$A$2:$L$998,8,0),"")</f>
        <v/>
      </c>
      <c r="I82" s="35" t="str">
        <f>IFERROR(VLOOKUP(Fevrier!$A82,Reporting!$A$2:$L$998,9,0),"")</f>
        <v/>
      </c>
      <c r="J82" s="36" t="str">
        <f>IFERROR(VLOOKUP(Fevrier!$A82,Reporting!$A$2:$L$998,10,0),"")</f>
        <v/>
      </c>
      <c r="K82" s="34" t="str">
        <f>IFERROR(VLOOKUP(Fevrier!$A82,Reporting!$A$2:$L$998,11,0),"")</f>
        <v/>
      </c>
      <c r="L82" s="15" t="str">
        <f>IFERROR(VLOOKUP(Fevrier!$A82,Reporting!$A$2:$L$998,12,0),"")</f>
        <v/>
      </c>
    </row>
    <row r="83" spans="1:12" x14ac:dyDescent="0.25">
      <c r="A83" s="29" t="str">
        <f>IF(Reporting!A83&gt;=DATE(2019,2,1),IF(Reporting!A83&lt;=DATE(2019,2,28),Reporting!A83,""),"")</f>
        <v/>
      </c>
      <c r="B83" s="64" t="str">
        <f>IFERROR(VLOOKUP(Fevrier!$A83,Reporting!$A$2:$L$998,2,0),"")</f>
        <v/>
      </c>
      <c r="C83" s="64" t="str">
        <f>IFERROR(VLOOKUP(Fevrier!$A83,Reporting!$A$2:$L$998,3,0),"")</f>
        <v/>
      </c>
      <c r="D83" s="66" t="str">
        <f>IFERROR(VLOOKUP(Fevrier!$A83,Reporting!$A$2:$L$998,4,0),"")</f>
        <v/>
      </c>
      <c r="E83" s="66" t="str">
        <f>IFERROR(VLOOKUP(Fevrier!$A83,Reporting!$A$2:$L$998,5,0),"")</f>
        <v/>
      </c>
      <c r="F83" s="33" t="str">
        <f>IFERROR(VLOOKUP(Fevrier!$A83,Reporting!$A$2:$L$998,6,0),"")</f>
        <v/>
      </c>
      <c r="G83" s="34" t="str">
        <f>IFERROR(VLOOKUP(Fevrier!$A83,Reporting!$A$2:$L$998,7,0),"")</f>
        <v/>
      </c>
      <c r="H83" s="7" t="str">
        <f>IFERROR(VLOOKUP(Fevrier!$A83,Reporting!$A$2:$L$998,8,0),"")</f>
        <v/>
      </c>
      <c r="I83" s="35" t="str">
        <f>IFERROR(VLOOKUP(Fevrier!$A83,Reporting!$A$2:$L$998,9,0),"")</f>
        <v/>
      </c>
      <c r="J83" s="36" t="str">
        <f>IFERROR(VLOOKUP(Fevrier!$A83,Reporting!$A$2:$L$998,10,0),"")</f>
        <v/>
      </c>
      <c r="K83" s="34" t="str">
        <f>IFERROR(VLOOKUP(Fevrier!$A83,Reporting!$A$2:$L$998,11,0),"")</f>
        <v/>
      </c>
      <c r="L83" s="15" t="str">
        <f>IFERROR(VLOOKUP(Fevrier!$A83,Reporting!$A$2:$L$998,12,0),"")</f>
        <v/>
      </c>
    </row>
    <row r="84" spans="1:12" x14ac:dyDescent="0.25">
      <c r="A84" s="29" t="str">
        <f>IF(Reporting!A84&gt;=DATE(2019,2,1),IF(Reporting!A84&lt;=DATE(2019,2,28),Reporting!A84,""),"")</f>
        <v/>
      </c>
      <c r="B84" s="64" t="str">
        <f>IFERROR(VLOOKUP(Fevrier!$A84,Reporting!$A$2:$L$998,2,0),"")</f>
        <v/>
      </c>
      <c r="C84" s="64" t="str">
        <f>IFERROR(VLOOKUP(Fevrier!$A84,Reporting!$A$2:$L$998,3,0),"")</f>
        <v/>
      </c>
      <c r="D84" s="66" t="str">
        <f>IFERROR(VLOOKUP(Fevrier!$A84,Reporting!$A$2:$L$998,4,0),"")</f>
        <v/>
      </c>
      <c r="E84" s="66" t="str">
        <f>IFERROR(VLOOKUP(Fevrier!$A84,Reporting!$A$2:$L$998,5,0),"")</f>
        <v/>
      </c>
      <c r="F84" s="33" t="str">
        <f>IFERROR(VLOOKUP(Fevrier!$A84,Reporting!$A$2:$L$998,6,0),"")</f>
        <v/>
      </c>
      <c r="G84" s="34" t="str">
        <f>IFERROR(VLOOKUP(Fevrier!$A84,Reporting!$A$2:$L$998,7,0),"")</f>
        <v/>
      </c>
      <c r="H84" s="7" t="str">
        <f>IFERROR(VLOOKUP(Fevrier!$A84,Reporting!$A$2:$L$998,8,0),"")</f>
        <v/>
      </c>
      <c r="I84" s="35" t="str">
        <f>IFERROR(VLOOKUP(Fevrier!$A84,Reporting!$A$2:$L$998,9,0),"")</f>
        <v/>
      </c>
      <c r="J84" s="36" t="str">
        <f>IFERROR(VLOOKUP(Fevrier!$A84,Reporting!$A$2:$L$998,10,0),"")</f>
        <v/>
      </c>
      <c r="K84" s="34" t="str">
        <f>IFERROR(VLOOKUP(Fevrier!$A84,Reporting!$A$2:$L$998,11,0),"")</f>
        <v/>
      </c>
      <c r="L84" s="15" t="str">
        <f>IFERROR(VLOOKUP(Fevrier!$A84,Reporting!$A$2:$L$998,12,0),"")</f>
        <v/>
      </c>
    </row>
    <row r="85" spans="1:12" x14ac:dyDescent="0.25">
      <c r="A85" s="29" t="str">
        <f>IF(Reporting!A85&gt;=DATE(2019,2,1),IF(Reporting!A85&lt;=DATE(2019,2,28),Reporting!A85,""),"")</f>
        <v/>
      </c>
      <c r="B85" s="64" t="str">
        <f>IFERROR(VLOOKUP(Fevrier!$A85,Reporting!$A$2:$L$998,2,0),"")</f>
        <v/>
      </c>
      <c r="C85" s="64" t="str">
        <f>IFERROR(VLOOKUP(Fevrier!$A85,Reporting!$A$2:$L$998,3,0),"")</f>
        <v/>
      </c>
      <c r="D85" s="66" t="str">
        <f>IFERROR(VLOOKUP(Fevrier!$A85,Reporting!$A$2:$L$998,4,0),"")</f>
        <v/>
      </c>
      <c r="E85" s="66" t="str">
        <f>IFERROR(VLOOKUP(Fevrier!$A85,Reporting!$A$2:$L$998,5,0),"")</f>
        <v/>
      </c>
      <c r="F85" s="33" t="str">
        <f>IFERROR(VLOOKUP(Fevrier!$A85,Reporting!$A$2:$L$998,6,0),"")</f>
        <v/>
      </c>
      <c r="G85" s="34" t="str">
        <f>IFERROR(VLOOKUP(Fevrier!$A85,Reporting!$A$2:$L$998,7,0),"")</f>
        <v/>
      </c>
      <c r="H85" s="7" t="str">
        <f>IFERROR(VLOOKUP(Fevrier!$A85,Reporting!$A$2:$L$998,8,0),"")</f>
        <v/>
      </c>
      <c r="I85" s="35" t="str">
        <f>IFERROR(VLOOKUP(Fevrier!$A85,Reporting!$A$2:$L$998,9,0),"")</f>
        <v/>
      </c>
      <c r="J85" s="36" t="str">
        <f>IFERROR(VLOOKUP(Fevrier!$A85,Reporting!$A$2:$L$998,10,0),"")</f>
        <v/>
      </c>
      <c r="K85" s="34" t="str">
        <f>IFERROR(VLOOKUP(Fevrier!$A85,Reporting!$A$2:$L$998,11,0),"")</f>
        <v/>
      </c>
      <c r="L85" s="15" t="str">
        <f>IFERROR(VLOOKUP(Fevrier!$A85,Reporting!$A$2:$L$998,12,0),"")</f>
        <v/>
      </c>
    </row>
    <row r="86" spans="1:12" x14ac:dyDescent="0.25">
      <c r="A86" s="29" t="str">
        <f>IF(Reporting!A86&gt;=DATE(2019,2,1),IF(Reporting!A86&lt;=DATE(2019,2,28),Reporting!A86,""),"")</f>
        <v/>
      </c>
      <c r="B86" s="64" t="str">
        <f>IFERROR(VLOOKUP(Fevrier!$A86,Reporting!$A$2:$L$998,2,0),"")</f>
        <v/>
      </c>
      <c r="C86" s="64" t="str">
        <f>IFERROR(VLOOKUP(Fevrier!$A86,Reporting!$A$2:$L$998,3,0),"")</f>
        <v/>
      </c>
      <c r="D86" s="66" t="str">
        <f>IFERROR(VLOOKUP(Fevrier!$A86,Reporting!$A$2:$L$998,4,0),"")</f>
        <v/>
      </c>
      <c r="E86" s="66" t="str">
        <f>IFERROR(VLOOKUP(Fevrier!$A86,Reporting!$A$2:$L$998,5,0),"")</f>
        <v/>
      </c>
      <c r="F86" s="33" t="str">
        <f>IFERROR(VLOOKUP(Fevrier!$A86,Reporting!$A$2:$L$998,6,0),"")</f>
        <v/>
      </c>
      <c r="G86" s="34" t="str">
        <f>IFERROR(VLOOKUP(Fevrier!$A86,Reporting!$A$2:$L$998,7,0),"")</f>
        <v/>
      </c>
      <c r="H86" s="7" t="str">
        <f>IFERROR(VLOOKUP(Fevrier!$A86,Reporting!$A$2:$L$998,8,0),"")</f>
        <v/>
      </c>
      <c r="I86" s="35" t="str">
        <f>IFERROR(VLOOKUP(Fevrier!$A86,Reporting!$A$2:$L$998,9,0),"")</f>
        <v/>
      </c>
      <c r="J86" s="36" t="str">
        <f>IFERROR(VLOOKUP(Fevrier!$A86,Reporting!$A$2:$L$998,10,0),"")</f>
        <v/>
      </c>
      <c r="K86" s="34" t="str">
        <f>IFERROR(VLOOKUP(Fevrier!$A86,Reporting!$A$2:$L$998,11,0),"")</f>
        <v/>
      </c>
      <c r="L86" s="15" t="str">
        <f>IFERROR(VLOOKUP(Fevrier!$A86,Reporting!$A$2:$L$998,12,0),"")</f>
        <v/>
      </c>
    </row>
    <row r="87" spans="1:12" x14ac:dyDescent="0.25">
      <c r="A87" s="29" t="str">
        <f>IF(Reporting!A87&gt;=DATE(2019,2,1),IF(Reporting!A87&lt;=DATE(2019,2,28),Reporting!A87,""),"")</f>
        <v/>
      </c>
      <c r="B87" s="64" t="str">
        <f>IFERROR(VLOOKUP(Fevrier!$A87,Reporting!$A$2:$L$998,2,0),"")</f>
        <v/>
      </c>
      <c r="C87" s="64" t="str">
        <f>IFERROR(VLOOKUP(Fevrier!$A87,Reporting!$A$2:$L$998,3,0),"")</f>
        <v/>
      </c>
      <c r="D87" s="66" t="str">
        <f>IFERROR(VLOOKUP(Fevrier!$A87,Reporting!$A$2:$L$998,4,0),"")</f>
        <v/>
      </c>
      <c r="E87" s="66" t="str">
        <f>IFERROR(VLOOKUP(Fevrier!$A87,Reporting!$A$2:$L$998,5,0),"")</f>
        <v/>
      </c>
      <c r="F87" s="33" t="str">
        <f>IFERROR(VLOOKUP(Fevrier!$A87,Reporting!$A$2:$L$998,6,0),"")</f>
        <v/>
      </c>
      <c r="G87" s="34" t="str">
        <f>IFERROR(VLOOKUP(Fevrier!$A87,Reporting!$A$2:$L$998,7,0),"")</f>
        <v/>
      </c>
      <c r="H87" s="7" t="str">
        <f>IFERROR(VLOOKUP(Fevrier!$A87,Reporting!$A$2:$L$998,8,0),"")</f>
        <v/>
      </c>
      <c r="I87" s="35" t="str">
        <f>IFERROR(VLOOKUP(Fevrier!$A87,Reporting!$A$2:$L$998,9,0),"")</f>
        <v/>
      </c>
      <c r="J87" s="36" t="str">
        <f>IFERROR(VLOOKUP(Fevrier!$A87,Reporting!$A$2:$L$998,10,0),"")</f>
        <v/>
      </c>
      <c r="K87" s="34" t="str">
        <f>IFERROR(VLOOKUP(Fevrier!$A87,Reporting!$A$2:$L$998,11,0),"")</f>
        <v/>
      </c>
      <c r="L87" s="15" t="str">
        <f>IFERROR(VLOOKUP(Fevrier!$A87,Reporting!$A$2:$L$998,12,0),"")</f>
        <v/>
      </c>
    </row>
    <row r="88" spans="1:12" x14ac:dyDescent="0.25">
      <c r="A88" s="29" t="str">
        <f>IF(Reporting!A88&gt;=DATE(2019,2,1),IF(Reporting!A88&lt;=DATE(2019,2,28),Reporting!A88,""),"")</f>
        <v/>
      </c>
      <c r="B88" s="64" t="str">
        <f>IFERROR(VLOOKUP(Fevrier!$A88,Reporting!$A$2:$L$998,2,0),"")</f>
        <v/>
      </c>
      <c r="C88" s="64" t="str">
        <f>IFERROR(VLOOKUP(Fevrier!$A88,Reporting!$A$2:$L$998,3,0),"")</f>
        <v/>
      </c>
      <c r="D88" s="66" t="str">
        <f>IFERROR(VLOOKUP(Fevrier!$A88,Reporting!$A$2:$L$998,4,0),"")</f>
        <v/>
      </c>
      <c r="E88" s="66" t="str">
        <f>IFERROR(VLOOKUP(Fevrier!$A88,Reporting!$A$2:$L$998,5,0),"")</f>
        <v/>
      </c>
      <c r="F88" s="33" t="str">
        <f>IFERROR(VLOOKUP(Fevrier!$A88,Reporting!$A$2:$L$998,6,0),"")</f>
        <v/>
      </c>
      <c r="G88" s="34" t="str">
        <f>IFERROR(VLOOKUP(Fevrier!$A88,Reporting!$A$2:$L$998,7,0),"")</f>
        <v/>
      </c>
      <c r="H88" s="7" t="str">
        <f>IFERROR(VLOOKUP(Fevrier!$A88,Reporting!$A$2:$L$998,8,0),"")</f>
        <v/>
      </c>
      <c r="I88" s="35" t="str">
        <f>IFERROR(VLOOKUP(Fevrier!$A88,Reporting!$A$2:$L$998,9,0),"")</f>
        <v/>
      </c>
      <c r="J88" s="36" t="str">
        <f>IFERROR(VLOOKUP(Fevrier!$A88,Reporting!$A$2:$L$998,10,0),"")</f>
        <v/>
      </c>
      <c r="K88" s="34" t="str">
        <f>IFERROR(VLOOKUP(Fevrier!$A88,Reporting!$A$2:$L$998,11,0),"")</f>
        <v/>
      </c>
      <c r="L88" s="15" t="str">
        <f>IFERROR(VLOOKUP(Fevrier!$A88,Reporting!$A$2:$L$998,12,0),"")</f>
        <v/>
      </c>
    </row>
    <row r="89" spans="1:12" x14ac:dyDescent="0.25">
      <c r="A89" s="29" t="str">
        <f>IF(Reporting!A89&gt;=DATE(2019,2,1),IF(Reporting!A89&lt;=DATE(2019,2,28),Reporting!A89,""),"")</f>
        <v/>
      </c>
      <c r="B89" s="64" t="str">
        <f>IFERROR(VLOOKUP(Fevrier!$A89,Reporting!$A$2:$L$998,2,0),"")</f>
        <v/>
      </c>
      <c r="C89" s="64" t="str">
        <f>IFERROR(VLOOKUP(Fevrier!$A89,Reporting!$A$2:$L$998,3,0),"")</f>
        <v/>
      </c>
      <c r="D89" s="66" t="str">
        <f>IFERROR(VLOOKUP(Fevrier!$A89,Reporting!$A$2:$L$998,4,0),"")</f>
        <v/>
      </c>
      <c r="E89" s="66" t="str">
        <f>IFERROR(VLOOKUP(Fevrier!$A89,Reporting!$A$2:$L$998,5,0),"")</f>
        <v/>
      </c>
      <c r="F89" s="33" t="str">
        <f>IFERROR(VLOOKUP(Fevrier!$A89,Reporting!$A$2:$L$998,6,0),"")</f>
        <v/>
      </c>
      <c r="G89" s="34" t="str">
        <f>IFERROR(VLOOKUP(Fevrier!$A89,Reporting!$A$2:$L$998,7,0),"")</f>
        <v/>
      </c>
      <c r="H89" s="7" t="str">
        <f>IFERROR(VLOOKUP(Fevrier!$A89,Reporting!$A$2:$L$998,8,0),"")</f>
        <v/>
      </c>
      <c r="I89" s="35" t="str">
        <f>IFERROR(VLOOKUP(Fevrier!$A89,Reporting!$A$2:$L$998,9,0),"")</f>
        <v/>
      </c>
      <c r="J89" s="36" t="str">
        <f>IFERROR(VLOOKUP(Fevrier!$A89,Reporting!$A$2:$L$998,10,0),"")</f>
        <v/>
      </c>
      <c r="K89" s="34" t="str">
        <f>IFERROR(VLOOKUP(Fevrier!$A89,Reporting!$A$2:$L$998,11,0),"")</f>
        <v/>
      </c>
      <c r="L89" s="15" t="str">
        <f>IFERROR(VLOOKUP(Fevrier!$A89,Reporting!$A$2:$L$998,12,0),"")</f>
        <v/>
      </c>
    </row>
    <row r="90" spans="1:12" x14ac:dyDescent="0.25">
      <c r="A90" s="29" t="str">
        <f>IF(Reporting!A90&gt;=DATE(2019,2,1),IF(Reporting!A90&lt;=DATE(2019,2,28),Reporting!A90,""),"")</f>
        <v/>
      </c>
      <c r="B90" s="64" t="str">
        <f>IFERROR(VLOOKUP(Fevrier!$A90,Reporting!$A$2:$L$998,2,0),"")</f>
        <v/>
      </c>
      <c r="C90" s="64" t="str">
        <f>IFERROR(VLOOKUP(Fevrier!$A90,Reporting!$A$2:$L$998,3,0),"")</f>
        <v/>
      </c>
      <c r="D90" s="66" t="str">
        <f>IFERROR(VLOOKUP(Fevrier!$A90,Reporting!$A$2:$L$998,4,0),"")</f>
        <v/>
      </c>
      <c r="E90" s="66" t="str">
        <f>IFERROR(VLOOKUP(Fevrier!$A90,Reporting!$A$2:$L$998,5,0),"")</f>
        <v/>
      </c>
      <c r="F90" s="33" t="str">
        <f>IFERROR(VLOOKUP(Fevrier!$A90,Reporting!$A$2:$L$998,6,0),"")</f>
        <v/>
      </c>
      <c r="G90" s="34" t="str">
        <f>IFERROR(VLOOKUP(Fevrier!$A90,Reporting!$A$2:$L$998,7,0),"")</f>
        <v/>
      </c>
      <c r="H90" s="7" t="str">
        <f>IFERROR(VLOOKUP(Fevrier!$A90,Reporting!$A$2:$L$998,8,0),"")</f>
        <v/>
      </c>
      <c r="I90" s="35" t="str">
        <f>IFERROR(VLOOKUP(Fevrier!$A90,Reporting!$A$2:$L$998,9,0),"")</f>
        <v/>
      </c>
      <c r="J90" s="36" t="str">
        <f>IFERROR(VLOOKUP(Fevrier!$A90,Reporting!$A$2:$L$998,10,0),"")</f>
        <v/>
      </c>
      <c r="K90" s="34" t="str">
        <f>IFERROR(VLOOKUP(Fevrier!$A90,Reporting!$A$2:$L$998,11,0),"")</f>
        <v/>
      </c>
      <c r="L90" s="15" t="str">
        <f>IFERROR(VLOOKUP(Fevrier!$A90,Reporting!$A$2:$L$998,12,0),"")</f>
        <v/>
      </c>
    </row>
    <row r="91" spans="1:12" x14ac:dyDescent="0.25">
      <c r="A91" s="29" t="str">
        <f>IF(Reporting!A91&gt;=DATE(2019,2,1),IF(Reporting!A91&lt;=DATE(2019,2,28),Reporting!A91,""),"")</f>
        <v/>
      </c>
      <c r="B91" s="64" t="str">
        <f>IFERROR(VLOOKUP(Fevrier!$A91,Reporting!$A$2:$L$998,2,0),"")</f>
        <v/>
      </c>
      <c r="C91" s="64" t="str">
        <f>IFERROR(VLOOKUP(Fevrier!$A91,Reporting!$A$2:$L$998,3,0),"")</f>
        <v/>
      </c>
      <c r="D91" s="66" t="str">
        <f>IFERROR(VLOOKUP(Fevrier!$A91,Reporting!$A$2:$L$998,4,0),"")</f>
        <v/>
      </c>
      <c r="E91" s="66" t="str">
        <f>IFERROR(VLOOKUP(Fevrier!$A91,Reporting!$A$2:$L$998,5,0),"")</f>
        <v/>
      </c>
      <c r="F91" s="33" t="str">
        <f>IFERROR(VLOOKUP(Fevrier!$A91,Reporting!$A$2:$L$998,6,0),"")</f>
        <v/>
      </c>
      <c r="G91" s="34" t="str">
        <f>IFERROR(VLOOKUP(Fevrier!$A91,Reporting!$A$2:$L$998,7,0),"")</f>
        <v/>
      </c>
      <c r="H91" s="7" t="str">
        <f>IFERROR(VLOOKUP(Fevrier!$A91,Reporting!$A$2:$L$998,8,0),"")</f>
        <v/>
      </c>
      <c r="I91" s="35" t="str">
        <f>IFERROR(VLOOKUP(Fevrier!$A91,Reporting!$A$2:$L$998,9,0),"")</f>
        <v/>
      </c>
      <c r="J91" s="36" t="str">
        <f>IFERROR(VLOOKUP(Fevrier!$A91,Reporting!$A$2:$L$998,10,0),"")</f>
        <v/>
      </c>
      <c r="K91" s="34" t="str">
        <f>IFERROR(VLOOKUP(Fevrier!$A91,Reporting!$A$2:$L$998,11,0),"")</f>
        <v/>
      </c>
      <c r="L91" s="15" t="str">
        <f>IFERROR(VLOOKUP(Fevrier!$A91,Reporting!$A$2:$L$998,12,0),"")</f>
        <v/>
      </c>
    </row>
    <row r="92" spans="1:12" x14ac:dyDescent="0.25">
      <c r="A92" s="29" t="str">
        <f>IF(Reporting!A92&gt;=DATE(2019,2,1),IF(Reporting!A92&lt;=DATE(2019,2,28),Reporting!A92,""),"")</f>
        <v/>
      </c>
      <c r="B92" s="64" t="str">
        <f>IFERROR(VLOOKUP(Fevrier!$A92,Reporting!$A$2:$L$998,2,0),"")</f>
        <v/>
      </c>
      <c r="C92" s="64" t="str">
        <f>IFERROR(VLOOKUP(Fevrier!$A92,Reporting!$A$2:$L$998,3,0),"")</f>
        <v/>
      </c>
      <c r="D92" s="66" t="str">
        <f>IFERROR(VLOOKUP(Fevrier!$A92,Reporting!$A$2:$L$998,4,0),"")</f>
        <v/>
      </c>
      <c r="E92" s="66" t="str">
        <f>IFERROR(VLOOKUP(Fevrier!$A92,Reporting!$A$2:$L$998,5,0),"")</f>
        <v/>
      </c>
      <c r="F92" s="33" t="str">
        <f>IFERROR(VLOOKUP(Fevrier!$A92,Reporting!$A$2:$L$998,6,0),"")</f>
        <v/>
      </c>
      <c r="G92" s="34" t="str">
        <f>IFERROR(VLOOKUP(Fevrier!$A92,Reporting!$A$2:$L$998,7,0),"")</f>
        <v/>
      </c>
      <c r="H92" s="7" t="str">
        <f>IFERROR(VLOOKUP(Fevrier!$A92,Reporting!$A$2:$L$998,8,0),"")</f>
        <v/>
      </c>
      <c r="I92" s="35" t="str">
        <f>IFERROR(VLOOKUP(Fevrier!$A92,Reporting!$A$2:$L$998,9,0),"")</f>
        <v/>
      </c>
      <c r="J92" s="36" t="str">
        <f>IFERROR(VLOOKUP(Fevrier!$A92,Reporting!$A$2:$L$998,10,0),"")</f>
        <v/>
      </c>
      <c r="K92" s="34" t="str">
        <f>IFERROR(VLOOKUP(Fevrier!$A92,Reporting!$A$2:$L$998,11,0),"")</f>
        <v/>
      </c>
      <c r="L92" s="15" t="str">
        <f>IFERROR(VLOOKUP(Fevrier!$A92,Reporting!$A$2:$L$998,12,0),"")</f>
        <v/>
      </c>
    </row>
    <row r="93" spans="1:12" x14ac:dyDescent="0.25">
      <c r="A93" s="29" t="str">
        <f>IF(Reporting!A93&gt;=DATE(2019,2,1),IF(Reporting!A93&lt;=DATE(2019,2,28),Reporting!A93,""),"")</f>
        <v/>
      </c>
      <c r="B93" s="64" t="str">
        <f>IFERROR(VLOOKUP(Fevrier!$A93,Reporting!$A$2:$L$998,2,0),"")</f>
        <v/>
      </c>
      <c r="C93" s="64" t="str">
        <f>IFERROR(VLOOKUP(Fevrier!$A93,Reporting!$A$2:$L$998,3,0),"")</f>
        <v/>
      </c>
      <c r="D93" s="66" t="str">
        <f>IFERROR(VLOOKUP(Fevrier!$A93,Reporting!$A$2:$L$998,4,0),"")</f>
        <v/>
      </c>
      <c r="E93" s="66" t="str">
        <f>IFERROR(VLOOKUP(Fevrier!$A93,Reporting!$A$2:$L$998,5,0),"")</f>
        <v/>
      </c>
      <c r="F93" s="33" t="str">
        <f>IFERROR(VLOOKUP(Fevrier!$A93,Reporting!$A$2:$L$998,6,0),"")</f>
        <v/>
      </c>
      <c r="G93" s="34" t="str">
        <f>IFERROR(VLOOKUP(Fevrier!$A93,Reporting!$A$2:$L$998,7,0),"")</f>
        <v/>
      </c>
      <c r="H93" s="7" t="str">
        <f>IFERROR(VLOOKUP(Fevrier!$A93,Reporting!$A$2:$L$998,8,0),"")</f>
        <v/>
      </c>
      <c r="I93" s="35" t="str">
        <f>IFERROR(VLOOKUP(Fevrier!$A93,Reporting!$A$2:$L$998,9,0),"")</f>
        <v/>
      </c>
      <c r="J93" s="36" t="str">
        <f>IFERROR(VLOOKUP(Fevrier!$A93,Reporting!$A$2:$L$998,10,0),"")</f>
        <v/>
      </c>
      <c r="K93" s="34" t="str">
        <f>IFERROR(VLOOKUP(Fevrier!$A93,Reporting!$A$2:$L$998,11,0),"")</f>
        <v/>
      </c>
      <c r="L93" s="15" t="str">
        <f>IFERROR(VLOOKUP(Fevrier!$A93,Reporting!$A$2:$L$998,12,0),"")</f>
        <v/>
      </c>
    </row>
    <row r="94" spans="1:12" x14ac:dyDescent="0.25">
      <c r="A94" s="29" t="str">
        <f>IF(Reporting!A94&gt;=DATE(2019,2,1),IF(Reporting!A94&lt;=DATE(2019,2,28),Reporting!A94,""),"")</f>
        <v/>
      </c>
      <c r="B94" s="64" t="str">
        <f>IFERROR(VLOOKUP(Fevrier!$A94,Reporting!$A$2:$L$998,2,0),"")</f>
        <v/>
      </c>
      <c r="C94" s="64" t="str">
        <f>IFERROR(VLOOKUP(Fevrier!$A94,Reporting!$A$2:$L$998,3,0),"")</f>
        <v/>
      </c>
      <c r="D94" s="66" t="str">
        <f>IFERROR(VLOOKUP(Fevrier!$A94,Reporting!$A$2:$L$998,4,0),"")</f>
        <v/>
      </c>
      <c r="E94" s="66" t="str">
        <f>IFERROR(VLOOKUP(Fevrier!$A94,Reporting!$A$2:$L$998,5,0),"")</f>
        <v/>
      </c>
      <c r="F94" s="33" t="str">
        <f>IFERROR(VLOOKUP(Fevrier!$A94,Reporting!$A$2:$L$998,6,0),"")</f>
        <v/>
      </c>
      <c r="G94" s="34" t="str">
        <f>IFERROR(VLOOKUP(Fevrier!$A94,Reporting!$A$2:$L$998,7,0),"")</f>
        <v/>
      </c>
      <c r="H94" s="7" t="str">
        <f>IFERROR(VLOOKUP(Fevrier!$A94,Reporting!$A$2:$L$998,8,0),"")</f>
        <v/>
      </c>
      <c r="I94" s="35" t="str">
        <f>IFERROR(VLOOKUP(Fevrier!$A94,Reporting!$A$2:$L$998,9,0),"")</f>
        <v/>
      </c>
      <c r="J94" s="36" t="str">
        <f>IFERROR(VLOOKUP(Fevrier!$A94,Reporting!$A$2:$L$998,10,0),"")</f>
        <v/>
      </c>
      <c r="K94" s="34" t="str">
        <f>IFERROR(VLOOKUP(Fevrier!$A94,Reporting!$A$2:$L$998,11,0),"")</f>
        <v/>
      </c>
      <c r="L94" s="15" t="str">
        <f>IFERROR(VLOOKUP(Fevrier!$A94,Reporting!$A$2:$L$998,12,0),"")</f>
        <v/>
      </c>
    </row>
    <row r="95" spans="1:12" x14ac:dyDescent="0.25">
      <c r="A95" s="29" t="str">
        <f>IF(Reporting!A95&gt;=DATE(2019,2,1),IF(Reporting!A95&lt;=DATE(2019,2,28),Reporting!A95,""),"")</f>
        <v/>
      </c>
      <c r="B95" s="64" t="str">
        <f>IFERROR(VLOOKUP(Fevrier!$A95,Reporting!$A$2:$L$998,2,0),"")</f>
        <v/>
      </c>
      <c r="C95" s="64" t="str">
        <f>IFERROR(VLOOKUP(Fevrier!$A95,Reporting!$A$2:$L$998,3,0),"")</f>
        <v/>
      </c>
      <c r="D95" s="66" t="str">
        <f>IFERROR(VLOOKUP(Fevrier!$A95,Reporting!$A$2:$L$998,4,0),"")</f>
        <v/>
      </c>
      <c r="E95" s="66" t="str">
        <f>IFERROR(VLOOKUP(Fevrier!$A95,Reporting!$A$2:$L$998,5,0),"")</f>
        <v/>
      </c>
      <c r="F95" s="33" t="str">
        <f>IFERROR(VLOOKUP(Fevrier!$A95,Reporting!$A$2:$L$998,6,0),"")</f>
        <v/>
      </c>
      <c r="G95" s="34" t="str">
        <f>IFERROR(VLOOKUP(Fevrier!$A95,Reporting!$A$2:$L$998,7,0),"")</f>
        <v/>
      </c>
      <c r="H95" s="7" t="str">
        <f>IFERROR(VLOOKUP(Fevrier!$A95,Reporting!$A$2:$L$998,8,0),"")</f>
        <v/>
      </c>
      <c r="I95" s="35" t="str">
        <f>IFERROR(VLOOKUP(Fevrier!$A95,Reporting!$A$2:$L$998,9,0),"")</f>
        <v/>
      </c>
      <c r="J95" s="36" t="str">
        <f>IFERROR(VLOOKUP(Fevrier!$A95,Reporting!$A$2:$L$998,10,0),"")</f>
        <v/>
      </c>
      <c r="K95" s="34" t="str">
        <f>IFERROR(VLOOKUP(Fevrier!$A95,Reporting!$A$2:$L$998,11,0),"")</f>
        <v/>
      </c>
      <c r="L95" s="15" t="str">
        <f>IFERROR(VLOOKUP(Fevrier!$A95,Reporting!$A$2:$L$998,12,0),"")</f>
        <v/>
      </c>
    </row>
    <row r="96" spans="1:12" x14ac:dyDescent="0.25">
      <c r="A96" s="29" t="str">
        <f>IF(Reporting!A96&gt;=DATE(2019,2,1),IF(Reporting!A96&lt;=DATE(2019,2,28),Reporting!A96,""),"")</f>
        <v/>
      </c>
      <c r="B96" s="64" t="str">
        <f>IFERROR(VLOOKUP(Fevrier!$A96,Reporting!$A$2:$L$998,2,0),"")</f>
        <v/>
      </c>
      <c r="C96" s="64" t="str">
        <f>IFERROR(VLOOKUP(Fevrier!$A96,Reporting!$A$2:$L$998,3,0),"")</f>
        <v/>
      </c>
      <c r="D96" s="66" t="str">
        <f>IFERROR(VLOOKUP(Fevrier!$A96,Reporting!$A$2:$L$998,4,0),"")</f>
        <v/>
      </c>
      <c r="E96" s="66" t="str">
        <f>IFERROR(VLOOKUP(Fevrier!$A96,Reporting!$A$2:$L$998,5,0),"")</f>
        <v/>
      </c>
      <c r="F96" s="33" t="str">
        <f>IFERROR(VLOOKUP(Fevrier!$A96,Reporting!$A$2:$L$998,6,0),"")</f>
        <v/>
      </c>
      <c r="G96" s="34" t="str">
        <f>IFERROR(VLOOKUP(Fevrier!$A96,Reporting!$A$2:$L$998,7,0),"")</f>
        <v/>
      </c>
      <c r="H96" s="7" t="str">
        <f>IFERROR(VLOOKUP(Fevrier!$A96,Reporting!$A$2:$L$998,8,0),"")</f>
        <v/>
      </c>
      <c r="I96" s="35" t="str">
        <f>IFERROR(VLOOKUP(Fevrier!$A96,Reporting!$A$2:$L$998,9,0),"")</f>
        <v/>
      </c>
      <c r="J96" s="36" t="str">
        <f>IFERROR(VLOOKUP(Fevrier!$A96,Reporting!$A$2:$L$998,10,0),"")</f>
        <v/>
      </c>
      <c r="K96" s="34" t="str">
        <f>IFERROR(VLOOKUP(Fevrier!$A96,Reporting!$A$2:$L$998,11,0),"")</f>
        <v/>
      </c>
      <c r="L96" s="15" t="str">
        <f>IFERROR(VLOOKUP(Fevrier!$A96,Reporting!$A$2:$L$998,12,0),"")</f>
        <v/>
      </c>
    </row>
    <row r="97" spans="1:12" x14ac:dyDescent="0.25">
      <c r="A97" s="29" t="str">
        <f>IF(Reporting!A97&gt;=DATE(2019,2,1),IF(Reporting!A97&lt;=DATE(2019,2,28),Reporting!A97,""),"")</f>
        <v/>
      </c>
      <c r="B97" s="64" t="str">
        <f>IFERROR(VLOOKUP(Fevrier!$A97,Reporting!$A$2:$L$998,2,0),"")</f>
        <v/>
      </c>
      <c r="C97" s="64" t="str">
        <f>IFERROR(VLOOKUP(Fevrier!$A97,Reporting!$A$2:$L$998,3,0),"")</f>
        <v/>
      </c>
      <c r="D97" s="66" t="str">
        <f>IFERROR(VLOOKUP(Fevrier!$A97,Reporting!$A$2:$L$998,4,0),"")</f>
        <v/>
      </c>
      <c r="E97" s="66" t="str">
        <f>IFERROR(VLOOKUP(Fevrier!$A97,Reporting!$A$2:$L$998,5,0),"")</f>
        <v/>
      </c>
      <c r="F97" s="33" t="str">
        <f>IFERROR(VLOOKUP(Fevrier!$A97,Reporting!$A$2:$L$998,6,0),"")</f>
        <v/>
      </c>
      <c r="G97" s="34" t="str">
        <f>IFERROR(VLOOKUP(Fevrier!$A97,Reporting!$A$2:$L$998,7,0),"")</f>
        <v/>
      </c>
      <c r="H97" s="7" t="str">
        <f>IFERROR(VLOOKUP(Fevrier!$A97,Reporting!$A$2:$L$998,8,0),"")</f>
        <v/>
      </c>
      <c r="I97" s="35" t="str">
        <f>IFERROR(VLOOKUP(Fevrier!$A97,Reporting!$A$2:$L$998,9,0),"")</f>
        <v/>
      </c>
      <c r="J97" s="36" t="str">
        <f>IFERROR(VLOOKUP(Fevrier!$A97,Reporting!$A$2:$L$998,10,0),"")</f>
        <v/>
      </c>
      <c r="K97" s="34" t="str">
        <f>IFERROR(VLOOKUP(Fevrier!$A97,Reporting!$A$2:$L$998,11,0),"")</f>
        <v/>
      </c>
      <c r="L97" s="15" t="str">
        <f>IFERROR(VLOOKUP(Fevrier!$A97,Reporting!$A$2:$L$998,12,0),"")</f>
        <v/>
      </c>
    </row>
    <row r="98" spans="1:12" x14ac:dyDescent="0.25">
      <c r="A98" s="29" t="str">
        <f>IF(Reporting!A98&gt;=DATE(2019,2,1),IF(Reporting!A98&lt;=DATE(2019,2,28),Reporting!A98,""),"")</f>
        <v/>
      </c>
      <c r="B98" s="64" t="str">
        <f>IFERROR(VLOOKUP(Fevrier!$A98,Reporting!$A$2:$L$998,2,0),"")</f>
        <v/>
      </c>
      <c r="C98" s="64" t="str">
        <f>IFERROR(VLOOKUP(Fevrier!$A98,Reporting!$A$2:$L$998,3,0),"")</f>
        <v/>
      </c>
      <c r="D98" s="66" t="str">
        <f>IFERROR(VLOOKUP(Fevrier!$A98,Reporting!$A$2:$L$998,4,0),"")</f>
        <v/>
      </c>
      <c r="E98" s="66" t="str">
        <f>IFERROR(VLOOKUP(Fevrier!$A98,Reporting!$A$2:$L$998,5,0),"")</f>
        <v/>
      </c>
      <c r="F98" s="33" t="str">
        <f>IFERROR(VLOOKUP(Fevrier!$A98,Reporting!$A$2:$L$998,6,0),"")</f>
        <v/>
      </c>
      <c r="G98" s="34" t="str">
        <f>IFERROR(VLOOKUP(Fevrier!$A98,Reporting!$A$2:$L$998,7,0),"")</f>
        <v/>
      </c>
      <c r="H98" s="7" t="str">
        <f>IFERROR(VLOOKUP(Fevrier!$A98,Reporting!$A$2:$L$998,8,0),"")</f>
        <v/>
      </c>
      <c r="I98" s="35" t="str">
        <f>IFERROR(VLOOKUP(Fevrier!$A98,Reporting!$A$2:$L$998,9,0),"")</f>
        <v/>
      </c>
      <c r="J98" s="36" t="str">
        <f>IFERROR(VLOOKUP(Fevrier!$A98,Reporting!$A$2:$L$998,10,0),"")</f>
        <v/>
      </c>
      <c r="K98" s="34" t="str">
        <f>IFERROR(VLOOKUP(Fevrier!$A98,Reporting!$A$2:$L$998,11,0),"")</f>
        <v/>
      </c>
      <c r="L98" s="15" t="str">
        <f>IFERROR(VLOOKUP(Fevrier!$A98,Reporting!$A$2:$L$998,12,0),"")</f>
        <v/>
      </c>
    </row>
    <row r="99" spans="1:12" x14ac:dyDescent="0.25">
      <c r="A99" s="29" t="str">
        <f>IF(Reporting!A99&gt;=DATE(2019,2,1),IF(Reporting!A99&lt;=DATE(2019,2,28),Reporting!A99,""),"")</f>
        <v/>
      </c>
      <c r="B99" s="64" t="str">
        <f>IFERROR(VLOOKUP(Fevrier!$A99,Reporting!$A$2:$L$998,2,0),"")</f>
        <v/>
      </c>
      <c r="C99" s="64" t="str">
        <f>IFERROR(VLOOKUP(Fevrier!$A99,Reporting!$A$2:$L$998,3,0),"")</f>
        <v/>
      </c>
      <c r="D99" s="66" t="str">
        <f>IFERROR(VLOOKUP(Fevrier!$A99,Reporting!$A$2:$L$998,4,0),"")</f>
        <v/>
      </c>
      <c r="E99" s="66" t="str">
        <f>IFERROR(VLOOKUP(Fevrier!$A99,Reporting!$A$2:$L$998,5,0),"")</f>
        <v/>
      </c>
      <c r="F99" s="33" t="str">
        <f>IFERROR(VLOOKUP(Fevrier!$A99,Reporting!$A$2:$L$998,6,0),"")</f>
        <v/>
      </c>
      <c r="G99" s="34" t="str">
        <f>IFERROR(VLOOKUP(Fevrier!$A99,Reporting!$A$2:$L$998,7,0),"")</f>
        <v/>
      </c>
      <c r="H99" s="7" t="str">
        <f>IFERROR(VLOOKUP(Fevrier!$A99,Reporting!$A$2:$L$998,8,0),"")</f>
        <v/>
      </c>
      <c r="I99" s="35" t="str">
        <f>IFERROR(VLOOKUP(Fevrier!$A99,Reporting!$A$2:$L$998,9,0),"")</f>
        <v/>
      </c>
      <c r="J99" s="36" t="str">
        <f>IFERROR(VLOOKUP(Fevrier!$A99,Reporting!$A$2:$L$998,10,0),"")</f>
        <v/>
      </c>
      <c r="K99" s="34" t="str">
        <f>IFERROR(VLOOKUP(Fevrier!$A99,Reporting!$A$2:$L$998,11,0),"")</f>
        <v/>
      </c>
      <c r="L99" s="15" t="str">
        <f>IFERROR(VLOOKUP(Fevrier!$A99,Reporting!$A$2:$L$998,12,0),"")</f>
        <v/>
      </c>
    </row>
    <row r="100" spans="1:12" x14ac:dyDescent="0.25">
      <c r="A100" s="29" t="str">
        <f>IF(Reporting!A100&gt;=DATE(2019,2,1),IF(Reporting!A100&lt;=DATE(2019,2,28),Reporting!A100,""),"")</f>
        <v/>
      </c>
      <c r="B100" s="64" t="str">
        <f>IFERROR(VLOOKUP(Fevrier!$A100,Reporting!$A$2:$L$998,2,0),"")</f>
        <v/>
      </c>
      <c r="C100" s="64" t="str">
        <f>IFERROR(VLOOKUP(Fevrier!$A100,Reporting!$A$2:$L$998,3,0),"")</f>
        <v/>
      </c>
      <c r="D100" s="66" t="str">
        <f>IFERROR(VLOOKUP(Fevrier!$A100,Reporting!$A$2:$L$998,4,0),"")</f>
        <v/>
      </c>
      <c r="E100" s="66" t="str">
        <f>IFERROR(VLOOKUP(Fevrier!$A100,Reporting!$A$2:$L$998,5,0),"")</f>
        <v/>
      </c>
      <c r="F100" s="33" t="str">
        <f>IFERROR(VLOOKUP(Fevrier!$A100,Reporting!$A$2:$L$998,6,0),"")</f>
        <v/>
      </c>
      <c r="G100" s="34" t="str">
        <f>IFERROR(VLOOKUP(Fevrier!$A100,Reporting!$A$2:$L$998,7,0),"")</f>
        <v/>
      </c>
      <c r="H100" s="7" t="str">
        <f>IFERROR(VLOOKUP(Fevrier!$A100,Reporting!$A$2:$L$998,8,0),"")</f>
        <v/>
      </c>
      <c r="I100" s="35" t="str">
        <f>IFERROR(VLOOKUP(Fevrier!$A100,Reporting!$A$2:$L$998,9,0),"")</f>
        <v/>
      </c>
      <c r="J100" s="36" t="str">
        <f>IFERROR(VLOOKUP(Fevrier!$A100,Reporting!$A$2:$L$998,10,0),"")</f>
        <v/>
      </c>
      <c r="K100" s="34" t="str">
        <f>IFERROR(VLOOKUP(Fevrier!$A100,Reporting!$A$2:$L$998,11,0),"")</f>
        <v/>
      </c>
      <c r="L100" s="15" t="str">
        <f>IFERROR(VLOOKUP(Fevrier!$A100,Reporting!$A$2:$L$998,12,0),"")</f>
        <v/>
      </c>
    </row>
    <row r="101" spans="1:12" x14ac:dyDescent="0.25">
      <c r="A101" s="29" t="str">
        <f>IF(Reporting!A101&gt;=DATE(2019,2,1),IF(Reporting!A101&lt;=DATE(2019,2,28),Reporting!A101,""),"")</f>
        <v/>
      </c>
      <c r="B101" s="64" t="str">
        <f>IFERROR(VLOOKUP(Fevrier!$A101,Reporting!$A$2:$L$998,2,0),"")</f>
        <v/>
      </c>
      <c r="C101" s="64" t="str">
        <f>IFERROR(VLOOKUP(Fevrier!$A101,Reporting!$A$2:$L$998,3,0),"")</f>
        <v/>
      </c>
      <c r="D101" s="66" t="str">
        <f>IFERROR(VLOOKUP(Fevrier!$A101,Reporting!$A$2:$L$998,4,0),"")</f>
        <v/>
      </c>
      <c r="E101" s="66" t="str">
        <f>IFERROR(VLOOKUP(Fevrier!$A101,Reporting!$A$2:$L$998,5,0),"")</f>
        <v/>
      </c>
      <c r="F101" s="33" t="str">
        <f>IFERROR(VLOOKUP(Fevrier!$A101,Reporting!$A$2:$L$998,6,0),"")</f>
        <v/>
      </c>
      <c r="G101" s="34" t="str">
        <f>IFERROR(VLOOKUP(Fevrier!$A101,Reporting!$A$2:$L$998,7,0),"")</f>
        <v/>
      </c>
      <c r="H101" s="7" t="str">
        <f>IFERROR(VLOOKUP(Fevrier!$A101,Reporting!$A$2:$L$998,8,0),"")</f>
        <v/>
      </c>
      <c r="I101" s="35" t="str">
        <f>IFERROR(VLOOKUP(Fevrier!$A101,Reporting!$A$2:$L$998,9,0),"")</f>
        <v/>
      </c>
      <c r="J101" s="36" t="str">
        <f>IFERROR(VLOOKUP(Fevrier!$A101,Reporting!$A$2:$L$998,10,0),"")</f>
        <v/>
      </c>
      <c r="K101" s="34" t="str">
        <f>IFERROR(VLOOKUP(Fevrier!$A101,Reporting!$A$2:$L$998,11,0),"")</f>
        <v/>
      </c>
      <c r="L101" s="15" t="str">
        <f>IFERROR(VLOOKUP(Fevrier!$A101,Reporting!$A$2:$L$998,12,0),"")</f>
        <v/>
      </c>
    </row>
    <row r="102" spans="1:12" x14ac:dyDescent="0.25">
      <c r="A102" s="29" t="str">
        <f>IF(Reporting!A102&gt;=DATE(2019,2,1),IF(Reporting!A102&lt;=DATE(2019,2,28),Reporting!A102,""),"")</f>
        <v/>
      </c>
      <c r="B102" s="64" t="str">
        <f>IFERROR(VLOOKUP(Fevrier!$A102,Reporting!$A$2:$L$998,2,0),"")</f>
        <v/>
      </c>
      <c r="C102" s="64" t="str">
        <f>IFERROR(VLOOKUP(Fevrier!$A102,Reporting!$A$2:$L$998,3,0),"")</f>
        <v/>
      </c>
      <c r="D102" s="66" t="str">
        <f>IFERROR(VLOOKUP(Fevrier!$A102,Reporting!$A$2:$L$998,4,0),"")</f>
        <v/>
      </c>
      <c r="E102" s="66" t="str">
        <f>IFERROR(VLOOKUP(Fevrier!$A102,Reporting!$A$2:$L$998,5,0),"")</f>
        <v/>
      </c>
      <c r="F102" s="33" t="str">
        <f>IFERROR(VLOOKUP(Fevrier!$A102,Reporting!$A$2:$L$998,6,0),"")</f>
        <v/>
      </c>
      <c r="G102" s="34" t="str">
        <f>IFERROR(VLOOKUP(Fevrier!$A102,Reporting!$A$2:$L$998,7,0),"")</f>
        <v/>
      </c>
      <c r="H102" s="7" t="str">
        <f>IFERROR(VLOOKUP(Fevrier!$A102,Reporting!$A$2:$L$998,8,0),"")</f>
        <v/>
      </c>
      <c r="I102" s="35" t="str">
        <f>IFERROR(VLOOKUP(Fevrier!$A102,Reporting!$A$2:$L$998,9,0),"")</f>
        <v/>
      </c>
      <c r="J102" s="36" t="str">
        <f>IFERROR(VLOOKUP(Fevrier!$A102,Reporting!$A$2:$L$998,10,0),"")</f>
        <v/>
      </c>
      <c r="K102" s="34" t="str">
        <f>IFERROR(VLOOKUP(Fevrier!$A102,Reporting!$A$2:$L$998,11,0),"")</f>
        <v/>
      </c>
      <c r="L102" s="15" t="str">
        <f>IFERROR(VLOOKUP(Fevrier!$A102,Reporting!$A$2:$L$998,12,0),"")</f>
        <v/>
      </c>
    </row>
    <row r="103" spans="1:12" x14ac:dyDescent="0.25">
      <c r="A103" s="29" t="str">
        <f>IF(Reporting!A103&gt;=DATE(2019,2,1),IF(Reporting!A103&lt;=DATE(2019,2,28),Reporting!A103,""),"")</f>
        <v/>
      </c>
      <c r="B103" s="64" t="str">
        <f>IFERROR(VLOOKUP(Fevrier!$A103,Reporting!$A$2:$L$998,2,0),"")</f>
        <v/>
      </c>
      <c r="C103" s="64" t="str">
        <f>IFERROR(VLOOKUP(Fevrier!$A103,Reporting!$A$2:$L$998,3,0),"")</f>
        <v/>
      </c>
      <c r="D103" s="66" t="str">
        <f>IFERROR(VLOOKUP(Fevrier!$A103,Reporting!$A$2:$L$998,4,0),"")</f>
        <v/>
      </c>
      <c r="E103" s="66" t="str">
        <f>IFERROR(VLOOKUP(Fevrier!$A103,Reporting!$A$2:$L$998,5,0),"")</f>
        <v/>
      </c>
      <c r="F103" s="33" t="str">
        <f>IFERROR(VLOOKUP(Fevrier!$A103,Reporting!$A$2:$L$998,6,0),"")</f>
        <v/>
      </c>
      <c r="G103" s="34" t="str">
        <f>IFERROR(VLOOKUP(Fevrier!$A103,Reporting!$A$2:$L$998,7,0),"")</f>
        <v/>
      </c>
      <c r="H103" s="7" t="str">
        <f>IFERROR(VLOOKUP(Fevrier!$A103,Reporting!$A$2:$L$998,8,0),"")</f>
        <v/>
      </c>
      <c r="I103" s="35" t="str">
        <f>IFERROR(VLOOKUP(Fevrier!$A103,Reporting!$A$2:$L$998,9,0),"")</f>
        <v/>
      </c>
      <c r="J103" s="36" t="str">
        <f>IFERROR(VLOOKUP(Fevrier!$A103,Reporting!$A$2:$L$998,10,0),"")</f>
        <v/>
      </c>
      <c r="K103" s="34" t="str">
        <f>IFERROR(VLOOKUP(Fevrier!$A103,Reporting!$A$2:$L$998,11,0),"")</f>
        <v/>
      </c>
      <c r="L103" s="15" t="str">
        <f>IFERROR(VLOOKUP(Fevrier!$A103,Reporting!$A$2:$L$998,12,0),"")</f>
        <v/>
      </c>
    </row>
    <row r="104" spans="1:12" x14ac:dyDescent="0.25">
      <c r="A104" s="29" t="str">
        <f>IF(Reporting!A104&gt;=DATE(2019,2,1),IF(Reporting!A104&lt;=DATE(2019,2,28),Reporting!A104,""),"")</f>
        <v/>
      </c>
      <c r="B104" s="64" t="str">
        <f>IFERROR(VLOOKUP(Fevrier!$A104,Reporting!$A$2:$L$998,2,0),"")</f>
        <v/>
      </c>
      <c r="C104" s="64" t="str">
        <f>IFERROR(VLOOKUP(Fevrier!$A104,Reporting!$A$2:$L$998,3,0),"")</f>
        <v/>
      </c>
      <c r="D104" s="66" t="str">
        <f>IFERROR(VLOOKUP(Fevrier!$A104,Reporting!$A$2:$L$998,4,0),"")</f>
        <v/>
      </c>
      <c r="E104" s="66" t="str">
        <f>IFERROR(VLOOKUP(Fevrier!$A104,Reporting!$A$2:$L$998,5,0),"")</f>
        <v/>
      </c>
      <c r="F104" s="33" t="str">
        <f>IFERROR(VLOOKUP(Fevrier!$A104,Reporting!$A$2:$L$998,6,0),"")</f>
        <v/>
      </c>
      <c r="G104" s="34" t="str">
        <f>IFERROR(VLOOKUP(Fevrier!$A104,Reporting!$A$2:$L$998,7,0),"")</f>
        <v/>
      </c>
      <c r="H104" s="7" t="str">
        <f>IFERROR(VLOOKUP(Fevrier!$A104,Reporting!$A$2:$L$998,8,0),"")</f>
        <v/>
      </c>
      <c r="I104" s="35" t="str">
        <f>IFERROR(VLOOKUP(Fevrier!$A104,Reporting!$A$2:$L$998,9,0),"")</f>
        <v/>
      </c>
      <c r="J104" s="36" t="str">
        <f>IFERROR(VLOOKUP(Fevrier!$A104,Reporting!$A$2:$L$998,10,0),"")</f>
        <v/>
      </c>
      <c r="K104" s="34" t="str">
        <f>IFERROR(VLOOKUP(Fevrier!$A104,Reporting!$A$2:$L$998,11,0),"")</f>
        <v/>
      </c>
      <c r="L104" s="15" t="str">
        <f>IFERROR(VLOOKUP(Fevrier!$A104,Reporting!$A$2:$L$998,12,0),"")</f>
        <v/>
      </c>
    </row>
    <row r="105" spans="1:12" x14ac:dyDescent="0.25">
      <c r="A105" s="29" t="str">
        <f>IF(Reporting!A105&gt;=DATE(2019,2,1),IF(Reporting!A105&lt;=DATE(2019,2,28),Reporting!A105,""),"")</f>
        <v/>
      </c>
      <c r="B105" s="64" t="str">
        <f>IFERROR(VLOOKUP(Fevrier!$A105,Reporting!$A$2:$L$998,2,0),"")</f>
        <v/>
      </c>
      <c r="C105" s="64" t="str">
        <f>IFERROR(VLOOKUP(Fevrier!$A105,Reporting!$A$2:$L$998,3,0),"")</f>
        <v/>
      </c>
      <c r="D105" s="66" t="str">
        <f>IFERROR(VLOOKUP(Fevrier!$A105,Reporting!$A$2:$L$998,4,0),"")</f>
        <v/>
      </c>
      <c r="E105" s="66" t="str">
        <f>IFERROR(VLOOKUP(Fevrier!$A105,Reporting!$A$2:$L$998,5,0),"")</f>
        <v/>
      </c>
      <c r="F105" s="33" t="str">
        <f>IFERROR(VLOOKUP(Fevrier!$A105,Reporting!$A$2:$L$998,6,0),"")</f>
        <v/>
      </c>
      <c r="G105" s="34" t="str">
        <f>IFERROR(VLOOKUP(Fevrier!$A105,Reporting!$A$2:$L$998,7,0),"")</f>
        <v/>
      </c>
      <c r="H105" s="7" t="str">
        <f>IFERROR(VLOOKUP(Fevrier!$A105,Reporting!$A$2:$L$998,8,0),"")</f>
        <v/>
      </c>
      <c r="I105" s="35" t="str">
        <f>IFERROR(VLOOKUP(Fevrier!$A105,Reporting!$A$2:$L$998,9,0),"")</f>
        <v/>
      </c>
      <c r="J105" s="36" t="str">
        <f>IFERROR(VLOOKUP(Fevrier!$A105,Reporting!$A$2:$L$998,10,0),"")</f>
        <v/>
      </c>
      <c r="K105" s="34" t="str">
        <f>IFERROR(VLOOKUP(Fevrier!$A105,Reporting!$A$2:$L$998,11,0),"")</f>
        <v/>
      </c>
      <c r="L105" s="15" t="str">
        <f>IFERROR(VLOOKUP(Fevrier!$A105,Reporting!$A$2:$L$998,12,0),"")</f>
        <v/>
      </c>
    </row>
    <row r="106" spans="1:12" x14ac:dyDescent="0.25">
      <c r="A106" s="29" t="str">
        <f>IF(Reporting!A106&gt;=DATE(2019,2,1),IF(Reporting!A106&lt;=DATE(2019,2,28),Reporting!A106,""),"")</f>
        <v/>
      </c>
      <c r="B106" s="64" t="str">
        <f>IFERROR(VLOOKUP(Fevrier!$A106,Reporting!$A$2:$L$998,2,0),"")</f>
        <v/>
      </c>
      <c r="C106" s="64" t="str">
        <f>IFERROR(VLOOKUP(Fevrier!$A106,Reporting!$A$2:$L$998,3,0),"")</f>
        <v/>
      </c>
      <c r="D106" s="66" t="str">
        <f>IFERROR(VLOOKUP(Fevrier!$A106,Reporting!$A$2:$L$998,4,0),"")</f>
        <v/>
      </c>
      <c r="E106" s="66" t="str">
        <f>IFERROR(VLOOKUP(Fevrier!$A106,Reporting!$A$2:$L$998,5,0),"")</f>
        <v/>
      </c>
      <c r="F106" s="33" t="str">
        <f>IFERROR(VLOOKUP(Fevrier!$A106,Reporting!$A$2:$L$998,6,0),"")</f>
        <v/>
      </c>
      <c r="G106" s="34" t="str">
        <f>IFERROR(VLOOKUP(Fevrier!$A106,Reporting!$A$2:$L$998,7,0),"")</f>
        <v/>
      </c>
      <c r="H106" s="7" t="str">
        <f>IFERROR(VLOOKUP(Fevrier!$A106,Reporting!$A$2:$L$998,8,0),"")</f>
        <v/>
      </c>
      <c r="I106" s="35" t="str">
        <f>IFERROR(VLOOKUP(Fevrier!$A106,Reporting!$A$2:$L$998,9,0),"")</f>
        <v/>
      </c>
      <c r="J106" s="36" t="str">
        <f>IFERROR(VLOOKUP(Fevrier!$A106,Reporting!$A$2:$L$998,10,0),"")</f>
        <v/>
      </c>
      <c r="K106" s="34" t="str">
        <f>IFERROR(VLOOKUP(Fevrier!$A106,Reporting!$A$2:$L$998,11,0),"")</f>
        <v/>
      </c>
      <c r="L106" s="15" t="str">
        <f>IFERROR(VLOOKUP(Fevrier!$A106,Reporting!$A$2:$L$998,12,0),"")</f>
        <v/>
      </c>
    </row>
    <row r="107" spans="1:12" x14ac:dyDescent="0.25">
      <c r="A107" s="29" t="str">
        <f>IF(Reporting!A107&gt;=DATE(2019,2,1),IF(Reporting!A107&lt;=DATE(2019,2,28),Reporting!A107,""),"")</f>
        <v/>
      </c>
      <c r="B107" s="64" t="str">
        <f>IFERROR(VLOOKUP(Fevrier!$A107,Reporting!$A$2:$L$998,2,0),"")</f>
        <v/>
      </c>
      <c r="C107" s="64" t="str">
        <f>IFERROR(VLOOKUP(Fevrier!$A107,Reporting!$A$2:$L$998,3,0),"")</f>
        <v/>
      </c>
      <c r="D107" s="66" t="str">
        <f>IFERROR(VLOOKUP(Fevrier!$A107,Reporting!$A$2:$L$998,4,0),"")</f>
        <v/>
      </c>
      <c r="E107" s="66" t="str">
        <f>IFERROR(VLOOKUP(Fevrier!$A107,Reporting!$A$2:$L$998,5,0),"")</f>
        <v/>
      </c>
      <c r="F107" s="33" t="str">
        <f>IFERROR(VLOOKUP(Fevrier!$A107,Reporting!$A$2:$L$998,6,0),"")</f>
        <v/>
      </c>
      <c r="G107" s="34" t="str">
        <f>IFERROR(VLOOKUP(Fevrier!$A107,Reporting!$A$2:$L$998,7,0),"")</f>
        <v/>
      </c>
      <c r="H107" s="7" t="str">
        <f>IFERROR(VLOOKUP(Fevrier!$A107,Reporting!$A$2:$L$998,8,0),"")</f>
        <v/>
      </c>
      <c r="I107" s="35" t="str">
        <f>IFERROR(VLOOKUP(Fevrier!$A107,Reporting!$A$2:$L$998,9,0),"")</f>
        <v/>
      </c>
      <c r="J107" s="36" t="str">
        <f>IFERROR(VLOOKUP(Fevrier!$A107,Reporting!$A$2:$L$998,10,0),"")</f>
        <v/>
      </c>
      <c r="K107" s="34" t="str">
        <f>IFERROR(VLOOKUP(Fevrier!$A107,Reporting!$A$2:$L$998,11,0),"")</f>
        <v/>
      </c>
      <c r="L107" s="15" t="str">
        <f>IFERROR(VLOOKUP(Fevrier!$A107,Reporting!$A$2:$L$998,12,0),"")</f>
        <v/>
      </c>
    </row>
    <row r="108" spans="1:12" x14ac:dyDescent="0.25">
      <c r="A108" s="29" t="str">
        <f>IF(Reporting!A108&gt;=DATE(2019,2,1),IF(Reporting!A108&lt;=DATE(2019,2,28),Reporting!A108,""),"")</f>
        <v/>
      </c>
      <c r="B108" s="64" t="str">
        <f>IFERROR(VLOOKUP(Fevrier!$A108,Reporting!$A$2:$L$998,2,0),"")</f>
        <v/>
      </c>
      <c r="C108" s="64" t="str">
        <f>IFERROR(VLOOKUP(Fevrier!$A108,Reporting!$A$2:$L$998,3,0),"")</f>
        <v/>
      </c>
      <c r="D108" s="66" t="str">
        <f>IFERROR(VLOOKUP(Fevrier!$A108,Reporting!$A$2:$L$998,4,0),"")</f>
        <v/>
      </c>
      <c r="E108" s="66" t="str">
        <f>IFERROR(VLOOKUP(Fevrier!$A108,Reporting!$A$2:$L$998,5,0),"")</f>
        <v/>
      </c>
      <c r="F108" s="33" t="str">
        <f>IFERROR(VLOOKUP(Fevrier!$A108,Reporting!$A$2:$L$998,6,0),"")</f>
        <v/>
      </c>
      <c r="G108" s="34" t="str">
        <f>IFERROR(VLOOKUP(Fevrier!$A108,Reporting!$A$2:$L$998,7,0),"")</f>
        <v/>
      </c>
      <c r="H108" s="7" t="str">
        <f>IFERROR(VLOOKUP(Fevrier!$A108,Reporting!$A$2:$L$998,8,0),"")</f>
        <v/>
      </c>
      <c r="I108" s="35" t="str">
        <f>IFERROR(VLOOKUP(Fevrier!$A108,Reporting!$A$2:$L$998,9,0),"")</f>
        <v/>
      </c>
      <c r="J108" s="36" t="str">
        <f>IFERROR(VLOOKUP(Fevrier!$A108,Reporting!$A$2:$L$998,10,0),"")</f>
        <v/>
      </c>
      <c r="K108" s="34" t="str">
        <f>IFERROR(VLOOKUP(Fevrier!$A108,Reporting!$A$2:$L$998,11,0),"")</f>
        <v/>
      </c>
      <c r="L108" s="15" t="str">
        <f>IFERROR(VLOOKUP(Fevrier!$A108,Reporting!$A$2:$L$998,12,0),"")</f>
        <v/>
      </c>
    </row>
    <row r="109" spans="1:12" x14ac:dyDescent="0.25">
      <c r="A109" s="29" t="str">
        <f>IF(Reporting!A109&gt;=DATE(2019,2,1),IF(Reporting!A109&lt;=DATE(2019,2,28),Reporting!A109,""),"")</f>
        <v/>
      </c>
      <c r="B109" s="64" t="str">
        <f>IFERROR(VLOOKUP(Fevrier!$A109,Reporting!$A$2:$L$998,2,0),"")</f>
        <v/>
      </c>
      <c r="C109" s="64" t="str">
        <f>IFERROR(VLOOKUP(Fevrier!$A109,Reporting!$A$2:$L$998,3,0),"")</f>
        <v/>
      </c>
      <c r="D109" s="66" t="str">
        <f>IFERROR(VLOOKUP(Fevrier!$A109,Reporting!$A$2:$L$998,4,0),"")</f>
        <v/>
      </c>
      <c r="E109" s="66" t="str">
        <f>IFERROR(VLOOKUP(Fevrier!$A109,Reporting!$A$2:$L$998,5,0),"")</f>
        <v/>
      </c>
      <c r="F109" s="33" t="str">
        <f>IFERROR(VLOOKUP(Fevrier!$A109,Reporting!$A$2:$L$998,6,0),"")</f>
        <v/>
      </c>
      <c r="G109" s="34" t="str">
        <f>IFERROR(VLOOKUP(Fevrier!$A109,Reporting!$A$2:$L$998,7,0),"")</f>
        <v/>
      </c>
      <c r="H109" s="7" t="str">
        <f>IFERROR(VLOOKUP(Fevrier!$A109,Reporting!$A$2:$L$998,8,0),"")</f>
        <v/>
      </c>
      <c r="I109" s="35" t="str">
        <f>IFERROR(VLOOKUP(Fevrier!$A109,Reporting!$A$2:$L$998,9,0),"")</f>
        <v/>
      </c>
      <c r="J109" s="36" t="str">
        <f>IFERROR(VLOOKUP(Fevrier!$A109,Reporting!$A$2:$L$998,10,0),"")</f>
        <v/>
      </c>
      <c r="K109" s="34" t="str">
        <f>IFERROR(VLOOKUP(Fevrier!$A109,Reporting!$A$2:$L$998,11,0),"")</f>
        <v/>
      </c>
      <c r="L109" s="15" t="str">
        <f>IFERROR(VLOOKUP(Fevrier!$A109,Reporting!$A$2:$L$998,12,0),"")</f>
        <v/>
      </c>
    </row>
    <row r="110" spans="1:12" x14ac:dyDescent="0.25">
      <c r="A110" s="29" t="str">
        <f>IF(Reporting!A110&gt;=DATE(2019,2,1),IF(Reporting!A110&lt;=DATE(2019,2,28),Reporting!A110,""),"")</f>
        <v/>
      </c>
      <c r="B110" s="64" t="str">
        <f>IFERROR(VLOOKUP(Fevrier!$A110,Reporting!$A$2:$L$998,2,0),"")</f>
        <v/>
      </c>
      <c r="C110" s="64" t="str">
        <f>IFERROR(VLOOKUP(Fevrier!$A110,Reporting!$A$2:$L$998,3,0),"")</f>
        <v/>
      </c>
      <c r="D110" s="66" t="str">
        <f>IFERROR(VLOOKUP(Fevrier!$A110,Reporting!$A$2:$L$998,4,0),"")</f>
        <v/>
      </c>
      <c r="E110" s="66" t="str">
        <f>IFERROR(VLOOKUP(Fevrier!$A110,Reporting!$A$2:$L$998,5,0),"")</f>
        <v/>
      </c>
      <c r="F110" s="33" t="str">
        <f>IFERROR(VLOOKUP(Fevrier!$A110,Reporting!$A$2:$L$998,6,0),"")</f>
        <v/>
      </c>
      <c r="G110" s="34" t="str">
        <f>IFERROR(VLOOKUP(Fevrier!$A110,Reporting!$A$2:$L$998,7,0),"")</f>
        <v/>
      </c>
      <c r="H110" s="7" t="str">
        <f>IFERROR(VLOOKUP(Fevrier!$A110,Reporting!$A$2:$L$998,8,0),"")</f>
        <v/>
      </c>
      <c r="I110" s="35" t="str">
        <f>IFERROR(VLOOKUP(Fevrier!$A110,Reporting!$A$2:$L$998,9,0),"")</f>
        <v/>
      </c>
      <c r="J110" s="36" t="str">
        <f>IFERROR(VLOOKUP(Fevrier!$A110,Reporting!$A$2:$L$998,10,0),"")</f>
        <v/>
      </c>
      <c r="K110" s="34" t="str">
        <f>IFERROR(VLOOKUP(Fevrier!$A110,Reporting!$A$2:$L$998,11,0),"")</f>
        <v/>
      </c>
      <c r="L110" s="15" t="str">
        <f>IFERROR(VLOOKUP(Fevrier!$A110,Reporting!$A$2:$L$998,12,0),"")</f>
        <v/>
      </c>
    </row>
    <row r="111" spans="1:12" x14ac:dyDescent="0.25">
      <c r="A111" s="29" t="str">
        <f>IF(Reporting!A111&gt;=DATE(2019,2,1),IF(Reporting!A111&lt;=DATE(2019,2,28),Reporting!A111,""),"")</f>
        <v/>
      </c>
      <c r="B111" s="64" t="str">
        <f>IFERROR(VLOOKUP(Fevrier!$A111,Reporting!$A$2:$L$998,2,0),"")</f>
        <v/>
      </c>
      <c r="C111" s="64" t="str">
        <f>IFERROR(VLOOKUP(Fevrier!$A111,Reporting!$A$2:$L$998,3,0),"")</f>
        <v/>
      </c>
      <c r="D111" s="66" t="str">
        <f>IFERROR(VLOOKUP(Fevrier!$A111,Reporting!$A$2:$L$998,4,0),"")</f>
        <v/>
      </c>
      <c r="E111" s="66" t="str">
        <f>IFERROR(VLOOKUP(Fevrier!$A111,Reporting!$A$2:$L$998,5,0),"")</f>
        <v/>
      </c>
      <c r="F111" s="33" t="str">
        <f>IFERROR(VLOOKUP(Fevrier!$A111,Reporting!$A$2:$L$998,6,0),"")</f>
        <v/>
      </c>
      <c r="G111" s="34" t="str">
        <f>IFERROR(VLOOKUP(Fevrier!$A111,Reporting!$A$2:$L$998,7,0),"")</f>
        <v/>
      </c>
      <c r="H111" s="7" t="str">
        <f>IFERROR(VLOOKUP(Fevrier!$A111,Reporting!$A$2:$L$998,8,0),"")</f>
        <v/>
      </c>
      <c r="I111" s="35" t="str">
        <f>IFERROR(VLOOKUP(Fevrier!$A111,Reporting!$A$2:$L$998,9,0),"")</f>
        <v/>
      </c>
      <c r="J111" s="36" t="str">
        <f>IFERROR(VLOOKUP(Fevrier!$A111,Reporting!$A$2:$L$998,10,0),"")</f>
        <v/>
      </c>
      <c r="K111" s="34" t="str">
        <f>IFERROR(VLOOKUP(Fevrier!$A111,Reporting!$A$2:$L$998,11,0),"")</f>
        <v/>
      </c>
      <c r="L111" s="15" t="str">
        <f>IFERROR(VLOOKUP(Fevrier!$A111,Reporting!$A$2:$L$998,12,0),"")</f>
        <v/>
      </c>
    </row>
    <row r="112" spans="1:12" x14ac:dyDescent="0.25">
      <c r="A112" s="29" t="str">
        <f>IF(Reporting!A112&gt;=DATE(2019,2,1),IF(Reporting!A112&lt;=DATE(2019,2,28),Reporting!A112,""),"")</f>
        <v/>
      </c>
      <c r="B112" s="64" t="str">
        <f>IFERROR(VLOOKUP(Fevrier!$A112,Reporting!$A$2:$L$998,2,0),"")</f>
        <v/>
      </c>
      <c r="C112" s="64" t="str">
        <f>IFERROR(VLOOKUP(Fevrier!$A112,Reporting!$A$2:$L$998,3,0),"")</f>
        <v/>
      </c>
      <c r="D112" s="66" t="str">
        <f>IFERROR(VLOOKUP(Fevrier!$A112,Reporting!$A$2:$L$998,4,0),"")</f>
        <v/>
      </c>
      <c r="E112" s="66" t="str">
        <f>IFERROR(VLOOKUP(Fevrier!$A112,Reporting!$A$2:$L$998,5,0),"")</f>
        <v/>
      </c>
      <c r="F112" s="33" t="str">
        <f>IFERROR(VLOOKUP(Fevrier!$A112,Reporting!$A$2:$L$998,6,0),"")</f>
        <v/>
      </c>
      <c r="G112" s="34" t="str">
        <f>IFERROR(VLOOKUP(Fevrier!$A112,Reporting!$A$2:$L$998,7,0),"")</f>
        <v/>
      </c>
      <c r="H112" s="7" t="str">
        <f>IFERROR(VLOOKUP(Fevrier!$A112,Reporting!$A$2:$L$998,8,0),"")</f>
        <v/>
      </c>
      <c r="I112" s="35" t="str">
        <f>IFERROR(VLOOKUP(Fevrier!$A112,Reporting!$A$2:$L$998,9,0),"")</f>
        <v/>
      </c>
      <c r="J112" s="36" t="str">
        <f>IFERROR(VLOOKUP(Fevrier!$A112,Reporting!$A$2:$L$998,10,0),"")</f>
        <v/>
      </c>
      <c r="K112" s="34" t="str">
        <f>IFERROR(VLOOKUP(Fevrier!$A112,Reporting!$A$2:$L$998,11,0),"")</f>
        <v/>
      </c>
      <c r="L112" s="15" t="str">
        <f>IFERROR(VLOOKUP(Fevrier!$A112,Reporting!$A$2:$L$998,12,0),"")</f>
        <v/>
      </c>
    </row>
    <row r="113" spans="1:12" x14ac:dyDescent="0.25">
      <c r="A113" s="29" t="str">
        <f>IF(Reporting!A113&gt;=DATE(2019,2,1),IF(Reporting!A113&lt;=DATE(2019,2,28),Reporting!A113,""),"")</f>
        <v/>
      </c>
      <c r="B113" s="64" t="str">
        <f>IFERROR(VLOOKUP(Fevrier!$A113,Reporting!$A$2:$L$998,2,0),"")</f>
        <v/>
      </c>
      <c r="C113" s="64" t="str">
        <f>IFERROR(VLOOKUP(Fevrier!$A113,Reporting!$A$2:$L$998,3,0),"")</f>
        <v/>
      </c>
      <c r="D113" s="66" t="str">
        <f>IFERROR(VLOOKUP(Fevrier!$A113,Reporting!$A$2:$L$998,4,0),"")</f>
        <v/>
      </c>
      <c r="E113" s="66" t="str">
        <f>IFERROR(VLOOKUP(Fevrier!$A113,Reporting!$A$2:$L$998,5,0),"")</f>
        <v/>
      </c>
      <c r="F113" s="33" t="str">
        <f>IFERROR(VLOOKUP(Fevrier!$A113,Reporting!$A$2:$L$998,6,0),"")</f>
        <v/>
      </c>
      <c r="G113" s="34" t="str">
        <f>IFERROR(VLOOKUP(Fevrier!$A113,Reporting!$A$2:$L$998,7,0),"")</f>
        <v/>
      </c>
      <c r="H113" s="7" t="str">
        <f>IFERROR(VLOOKUP(Fevrier!$A113,Reporting!$A$2:$L$998,8,0),"")</f>
        <v/>
      </c>
      <c r="I113" s="35" t="str">
        <f>IFERROR(VLOOKUP(Fevrier!$A113,Reporting!$A$2:$L$998,9,0),"")</f>
        <v/>
      </c>
      <c r="J113" s="36" t="str">
        <f>IFERROR(VLOOKUP(Fevrier!$A113,Reporting!$A$2:$L$998,10,0),"")</f>
        <v/>
      </c>
      <c r="K113" s="34" t="str">
        <f>IFERROR(VLOOKUP(Fevrier!$A113,Reporting!$A$2:$L$998,11,0),"")</f>
        <v/>
      </c>
      <c r="L113" s="15" t="str">
        <f>IFERROR(VLOOKUP(Fevrier!$A113,Reporting!$A$2:$L$998,12,0),"")</f>
        <v/>
      </c>
    </row>
    <row r="114" spans="1:12" x14ac:dyDescent="0.25">
      <c r="A114" s="29" t="str">
        <f>IF(Reporting!A114&gt;=DATE(2019,2,1),IF(Reporting!A114&lt;=DATE(2019,2,28),Reporting!A114,""),"")</f>
        <v/>
      </c>
      <c r="B114" s="64" t="str">
        <f>IFERROR(VLOOKUP(Fevrier!$A114,Reporting!$A$2:$L$998,2,0),"")</f>
        <v/>
      </c>
      <c r="C114" s="64" t="str">
        <f>IFERROR(VLOOKUP(Fevrier!$A114,Reporting!$A$2:$L$998,3,0),"")</f>
        <v/>
      </c>
      <c r="D114" s="66" t="str">
        <f>IFERROR(VLOOKUP(Fevrier!$A114,Reporting!$A$2:$L$998,4,0),"")</f>
        <v/>
      </c>
      <c r="E114" s="66" t="str">
        <f>IFERROR(VLOOKUP(Fevrier!$A114,Reporting!$A$2:$L$998,5,0),"")</f>
        <v/>
      </c>
      <c r="F114" s="33" t="str">
        <f>IFERROR(VLOOKUP(Fevrier!$A114,Reporting!$A$2:$L$998,6,0),"")</f>
        <v/>
      </c>
      <c r="G114" s="34" t="str">
        <f>IFERROR(VLOOKUP(Fevrier!$A114,Reporting!$A$2:$L$998,7,0),"")</f>
        <v/>
      </c>
      <c r="H114" s="7" t="str">
        <f>IFERROR(VLOOKUP(Fevrier!$A114,Reporting!$A$2:$L$998,8,0),"")</f>
        <v/>
      </c>
      <c r="I114" s="35" t="str">
        <f>IFERROR(VLOOKUP(Fevrier!$A114,Reporting!$A$2:$L$998,9,0),"")</f>
        <v/>
      </c>
      <c r="J114" s="36" t="str">
        <f>IFERROR(VLOOKUP(Fevrier!$A114,Reporting!$A$2:$L$998,10,0),"")</f>
        <v/>
      </c>
      <c r="K114" s="34" t="str">
        <f>IFERROR(VLOOKUP(Fevrier!$A114,Reporting!$A$2:$L$998,11,0),"")</f>
        <v/>
      </c>
      <c r="L114" s="15" t="str">
        <f>IFERROR(VLOOKUP(Fevrier!$A114,Reporting!$A$2:$L$998,12,0),"")</f>
        <v/>
      </c>
    </row>
    <row r="115" spans="1:12" x14ac:dyDescent="0.25">
      <c r="A115" s="29" t="str">
        <f>IF(Reporting!A115&gt;=DATE(2019,2,1),IF(Reporting!A115&lt;=DATE(2019,2,28),Reporting!A115,""),"")</f>
        <v/>
      </c>
      <c r="B115" s="64" t="str">
        <f>IFERROR(VLOOKUP(Fevrier!$A115,Reporting!$A$2:$L$998,2,0),"")</f>
        <v/>
      </c>
      <c r="C115" s="64" t="str">
        <f>IFERROR(VLOOKUP(Fevrier!$A115,Reporting!$A$2:$L$998,3,0),"")</f>
        <v/>
      </c>
      <c r="D115" s="66" t="str">
        <f>IFERROR(VLOOKUP(Fevrier!$A115,Reporting!$A$2:$L$998,4,0),"")</f>
        <v/>
      </c>
      <c r="E115" s="66" t="str">
        <f>IFERROR(VLOOKUP(Fevrier!$A115,Reporting!$A$2:$L$998,5,0),"")</f>
        <v/>
      </c>
      <c r="F115" s="33" t="str">
        <f>IFERROR(VLOOKUP(Fevrier!$A115,Reporting!$A$2:$L$998,6,0),"")</f>
        <v/>
      </c>
      <c r="G115" s="34" t="str">
        <f>IFERROR(VLOOKUP(Fevrier!$A115,Reporting!$A$2:$L$998,7,0),"")</f>
        <v/>
      </c>
      <c r="H115" s="7" t="str">
        <f>IFERROR(VLOOKUP(Fevrier!$A115,Reporting!$A$2:$L$998,8,0),"")</f>
        <v/>
      </c>
      <c r="I115" s="35" t="str">
        <f>IFERROR(VLOOKUP(Fevrier!$A115,Reporting!$A$2:$L$998,9,0),"")</f>
        <v/>
      </c>
      <c r="J115" s="36" t="str">
        <f>IFERROR(VLOOKUP(Fevrier!$A115,Reporting!$A$2:$L$998,10,0),"")</f>
        <v/>
      </c>
      <c r="K115" s="34" t="str">
        <f>IFERROR(VLOOKUP(Fevrier!$A115,Reporting!$A$2:$L$998,11,0),"")</f>
        <v/>
      </c>
      <c r="L115" s="15" t="str">
        <f>IFERROR(VLOOKUP(Fevrier!$A115,Reporting!$A$2:$L$998,12,0),"")</f>
        <v/>
      </c>
    </row>
    <row r="116" spans="1:12" x14ac:dyDescent="0.25">
      <c r="A116" s="29" t="str">
        <f>IF(Reporting!A116&gt;=DATE(2019,2,1),IF(Reporting!A116&lt;=DATE(2019,2,28),Reporting!A116,""),"")</f>
        <v/>
      </c>
      <c r="B116" s="64" t="str">
        <f>IFERROR(VLOOKUP(Fevrier!$A116,Reporting!$A$2:$L$998,2,0),"")</f>
        <v/>
      </c>
      <c r="C116" s="64" t="str">
        <f>IFERROR(VLOOKUP(Fevrier!$A116,Reporting!$A$2:$L$998,3,0),"")</f>
        <v/>
      </c>
      <c r="D116" s="66" t="str">
        <f>IFERROR(VLOOKUP(Fevrier!$A116,Reporting!$A$2:$L$998,4,0),"")</f>
        <v/>
      </c>
      <c r="E116" s="66" t="str">
        <f>IFERROR(VLOOKUP(Fevrier!$A116,Reporting!$A$2:$L$998,5,0),"")</f>
        <v/>
      </c>
      <c r="F116" s="33" t="str">
        <f>IFERROR(VLOOKUP(Fevrier!$A116,Reporting!$A$2:$L$998,6,0),"")</f>
        <v/>
      </c>
      <c r="G116" s="34" t="str">
        <f>IFERROR(VLOOKUP(Fevrier!$A116,Reporting!$A$2:$L$998,7,0),"")</f>
        <v/>
      </c>
      <c r="H116" s="7" t="str">
        <f>IFERROR(VLOOKUP(Fevrier!$A116,Reporting!$A$2:$L$998,8,0),"")</f>
        <v/>
      </c>
      <c r="I116" s="35" t="str">
        <f>IFERROR(VLOOKUP(Fevrier!$A116,Reporting!$A$2:$L$998,9,0),"")</f>
        <v/>
      </c>
      <c r="J116" s="36" t="str">
        <f>IFERROR(VLOOKUP(Fevrier!$A116,Reporting!$A$2:$L$998,10,0),"")</f>
        <v/>
      </c>
      <c r="K116" s="34" t="str">
        <f>IFERROR(VLOOKUP(Fevrier!$A116,Reporting!$A$2:$L$998,11,0),"")</f>
        <v/>
      </c>
      <c r="L116" s="15" t="str">
        <f>IFERROR(VLOOKUP(Fevrier!$A116,Reporting!$A$2:$L$998,12,0),"")</f>
        <v/>
      </c>
    </row>
    <row r="117" spans="1:12" x14ac:dyDescent="0.25">
      <c r="A117" s="29" t="str">
        <f>IF(Reporting!A117&gt;=DATE(2019,2,1),IF(Reporting!A117&lt;=DATE(2019,2,28),Reporting!A117,""),"")</f>
        <v/>
      </c>
      <c r="B117" s="64" t="str">
        <f>IFERROR(VLOOKUP(Fevrier!$A117,Reporting!$A$2:$L$998,2,0),"")</f>
        <v/>
      </c>
      <c r="C117" s="64" t="str">
        <f>IFERROR(VLOOKUP(Fevrier!$A117,Reporting!$A$2:$L$998,3,0),"")</f>
        <v/>
      </c>
      <c r="D117" s="66" t="str">
        <f>IFERROR(VLOOKUP(Fevrier!$A117,Reporting!$A$2:$L$998,4,0),"")</f>
        <v/>
      </c>
      <c r="E117" s="66" t="str">
        <f>IFERROR(VLOOKUP(Fevrier!$A117,Reporting!$A$2:$L$998,5,0),"")</f>
        <v/>
      </c>
      <c r="F117" s="33" t="str">
        <f>IFERROR(VLOOKUP(Fevrier!$A117,Reporting!$A$2:$L$998,6,0),"")</f>
        <v/>
      </c>
      <c r="G117" s="34" t="str">
        <f>IFERROR(VLOOKUP(Fevrier!$A117,Reporting!$A$2:$L$998,7,0),"")</f>
        <v/>
      </c>
      <c r="H117" s="7" t="str">
        <f>IFERROR(VLOOKUP(Fevrier!$A117,Reporting!$A$2:$L$998,8,0),"")</f>
        <v/>
      </c>
      <c r="I117" s="35" t="str">
        <f>IFERROR(VLOOKUP(Fevrier!$A117,Reporting!$A$2:$L$998,9,0),"")</f>
        <v/>
      </c>
      <c r="J117" s="36" t="str">
        <f>IFERROR(VLOOKUP(Fevrier!$A117,Reporting!$A$2:$L$998,10,0),"")</f>
        <v/>
      </c>
      <c r="K117" s="34" t="str">
        <f>IFERROR(VLOOKUP(Fevrier!$A117,Reporting!$A$2:$L$998,11,0),"")</f>
        <v/>
      </c>
      <c r="L117" s="15" t="str">
        <f>IFERROR(VLOOKUP(Fevrier!$A117,Reporting!$A$2:$L$998,12,0),"")</f>
        <v/>
      </c>
    </row>
    <row r="118" spans="1:12" x14ac:dyDescent="0.25">
      <c r="A118" s="29" t="str">
        <f>IF(Reporting!A118&gt;=DATE(2019,2,1),IF(Reporting!A118&lt;=DATE(2019,2,28),Reporting!A118,""),"")</f>
        <v/>
      </c>
      <c r="B118" s="64" t="str">
        <f>IFERROR(VLOOKUP(Fevrier!$A118,Reporting!$A$2:$L$998,2,0),"")</f>
        <v/>
      </c>
      <c r="C118" s="64" t="str">
        <f>IFERROR(VLOOKUP(Fevrier!$A118,Reporting!$A$2:$L$998,3,0),"")</f>
        <v/>
      </c>
      <c r="D118" s="66" t="str">
        <f>IFERROR(VLOOKUP(Fevrier!$A118,Reporting!$A$2:$L$998,4,0),"")</f>
        <v/>
      </c>
      <c r="E118" s="66" t="str">
        <f>IFERROR(VLOOKUP(Fevrier!$A118,Reporting!$A$2:$L$998,5,0),"")</f>
        <v/>
      </c>
      <c r="F118" s="33" t="str">
        <f>IFERROR(VLOOKUP(Fevrier!$A118,Reporting!$A$2:$L$998,6,0),"")</f>
        <v/>
      </c>
      <c r="G118" s="34" t="str">
        <f>IFERROR(VLOOKUP(Fevrier!$A118,Reporting!$A$2:$L$998,7,0),"")</f>
        <v/>
      </c>
      <c r="H118" s="7" t="str">
        <f>IFERROR(VLOOKUP(Fevrier!$A118,Reporting!$A$2:$L$998,8,0),"")</f>
        <v/>
      </c>
      <c r="I118" s="35" t="str">
        <f>IFERROR(VLOOKUP(Fevrier!$A118,Reporting!$A$2:$L$998,9,0),"")</f>
        <v/>
      </c>
      <c r="J118" s="36" t="str">
        <f>IFERROR(VLOOKUP(Fevrier!$A118,Reporting!$A$2:$L$998,10,0),"")</f>
        <v/>
      </c>
      <c r="K118" s="34" t="str">
        <f>IFERROR(VLOOKUP(Fevrier!$A118,Reporting!$A$2:$L$998,11,0),"")</f>
        <v/>
      </c>
      <c r="L118" s="15" t="str">
        <f>IFERROR(VLOOKUP(Fevrier!$A118,Reporting!$A$2:$L$998,12,0),"")</f>
        <v/>
      </c>
    </row>
    <row r="119" spans="1:12" x14ac:dyDescent="0.25">
      <c r="A119" s="29" t="str">
        <f>IF(Reporting!A119&gt;=DATE(2019,2,1),IF(Reporting!A119&lt;=DATE(2019,2,28),Reporting!A119,""),"")</f>
        <v/>
      </c>
      <c r="B119" s="64" t="str">
        <f>IFERROR(VLOOKUP(Fevrier!$A119,Reporting!$A$2:$L$998,2,0),"")</f>
        <v/>
      </c>
      <c r="C119" s="64" t="str">
        <f>IFERROR(VLOOKUP(Fevrier!$A119,Reporting!$A$2:$L$998,3,0),"")</f>
        <v/>
      </c>
      <c r="D119" s="66" t="str">
        <f>IFERROR(VLOOKUP(Fevrier!$A119,Reporting!$A$2:$L$998,4,0),"")</f>
        <v/>
      </c>
      <c r="E119" s="66" t="str">
        <f>IFERROR(VLOOKUP(Fevrier!$A119,Reporting!$A$2:$L$998,5,0),"")</f>
        <v/>
      </c>
      <c r="F119" s="33" t="str">
        <f>IFERROR(VLOOKUP(Fevrier!$A119,Reporting!$A$2:$L$998,6,0),"")</f>
        <v/>
      </c>
      <c r="G119" s="34" t="str">
        <f>IFERROR(VLOOKUP(Fevrier!$A119,Reporting!$A$2:$L$998,7,0),"")</f>
        <v/>
      </c>
      <c r="H119" s="7" t="str">
        <f>IFERROR(VLOOKUP(Fevrier!$A119,Reporting!$A$2:$L$998,8,0),"")</f>
        <v/>
      </c>
      <c r="I119" s="35" t="str">
        <f>IFERROR(VLOOKUP(Fevrier!$A119,Reporting!$A$2:$L$998,9,0),"")</f>
        <v/>
      </c>
      <c r="J119" s="36" t="str">
        <f>IFERROR(VLOOKUP(Fevrier!$A119,Reporting!$A$2:$L$998,10,0),"")</f>
        <v/>
      </c>
      <c r="K119" s="34" t="str">
        <f>IFERROR(VLOOKUP(Fevrier!$A119,Reporting!$A$2:$L$998,11,0),"")</f>
        <v/>
      </c>
      <c r="L119" s="15" t="str">
        <f>IFERROR(VLOOKUP(Fevrier!$A119,Reporting!$A$2:$L$998,12,0),"")</f>
        <v/>
      </c>
    </row>
    <row r="120" spans="1:12" x14ac:dyDescent="0.25">
      <c r="A120" s="29" t="str">
        <f>IF(Reporting!A120&gt;=DATE(2019,2,1),IF(Reporting!A120&lt;=DATE(2019,2,28),Reporting!A120,""),"")</f>
        <v/>
      </c>
      <c r="B120" s="64" t="str">
        <f>IFERROR(VLOOKUP(Fevrier!$A120,Reporting!$A$2:$L$998,2,0),"")</f>
        <v/>
      </c>
      <c r="C120" s="64" t="str">
        <f>IFERROR(VLOOKUP(Fevrier!$A120,Reporting!$A$2:$L$998,3,0),"")</f>
        <v/>
      </c>
      <c r="D120" s="66" t="str">
        <f>IFERROR(VLOOKUP(Fevrier!$A120,Reporting!$A$2:$L$998,4,0),"")</f>
        <v/>
      </c>
      <c r="E120" s="66" t="str">
        <f>IFERROR(VLOOKUP(Fevrier!$A120,Reporting!$A$2:$L$998,5,0),"")</f>
        <v/>
      </c>
      <c r="F120" s="33" t="str">
        <f>IFERROR(VLOOKUP(Fevrier!$A120,Reporting!$A$2:$L$998,6,0),"")</f>
        <v/>
      </c>
      <c r="G120" s="34" t="str">
        <f>IFERROR(VLOOKUP(Fevrier!$A120,Reporting!$A$2:$L$998,7,0),"")</f>
        <v/>
      </c>
      <c r="H120" s="7" t="str">
        <f>IFERROR(VLOOKUP(Fevrier!$A120,Reporting!$A$2:$L$998,8,0),"")</f>
        <v/>
      </c>
      <c r="I120" s="35" t="str">
        <f>IFERROR(VLOOKUP(Fevrier!$A120,Reporting!$A$2:$L$998,9,0),"")</f>
        <v/>
      </c>
      <c r="J120" s="36" t="str">
        <f>IFERROR(VLOOKUP(Fevrier!$A120,Reporting!$A$2:$L$998,10,0),"")</f>
        <v/>
      </c>
      <c r="K120" s="34" t="str">
        <f>IFERROR(VLOOKUP(Fevrier!$A120,Reporting!$A$2:$L$998,11,0),"")</f>
        <v/>
      </c>
      <c r="L120" s="15" t="str">
        <f>IFERROR(VLOOKUP(Fevrier!$A120,Reporting!$A$2:$L$998,12,0),"")</f>
        <v/>
      </c>
    </row>
    <row r="121" spans="1:12" x14ac:dyDescent="0.25">
      <c r="A121" s="29" t="str">
        <f>IF(Reporting!A121&gt;=DATE(2019,2,1),IF(Reporting!A121&lt;=DATE(2019,2,28),Reporting!A121,""),"")</f>
        <v/>
      </c>
      <c r="B121" s="64" t="str">
        <f>IFERROR(VLOOKUP(Fevrier!$A121,Reporting!$A$2:$L$998,2,0),"")</f>
        <v/>
      </c>
      <c r="C121" s="64" t="str">
        <f>IFERROR(VLOOKUP(Fevrier!$A121,Reporting!$A$2:$L$998,3,0),"")</f>
        <v/>
      </c>
      <c r="D121" s="66" t="str">
        <f>IFERROR(VLOOKUP(Fevrier!$A121,Reporting!$A$2:$L$998,4,0),"")</f>
        <v/>
      </c>
      <c r="E121" s="66" t="str">
        <f>IFERROR(VLOOKUP(Fevrier!$A121,Reporting!$A$2:$L$998,5,0),"")</f>
        <v/>
      </c>
      <c r="F121" s="33" t="str">
        <f>IFERROR(VLOOKUP(Fevrier!$A121,Reporting!$A$2:$L$998,6,0),"")</f>
        <v/>
      </c>
      <c r="G121" s="34" t="str">
        <f>IFERROR(VLOOKUP(Fevrier!$A121,Reporting!$A$2:$L$998,7,0),"")</f>
        <v/>
      </c>
      <c r="H121" s="7" t="str">
        <f>IFERROR(VLOOKUP(Fevrier!$A121,Reporting!$A$2:$L$998,8,0),"")</f>
        <v/>
      </c>
      <c r="I121" s="35" t="str">
        <f>IFERROR(VLOOKUP(Fevrier!$A121,Reporting!$A$2:$L$998,9,0),"")</f>
        <v/>
      </c>
      <c r="J121" s="36" t="str">
        <f>IFERROR(VLOOKUP(Fevrier!$A121,Reporting!$A$2:$L$998,10,0),"")</f>
        <v/>
      </c>
      <c r="K121" s="34" t="str">
        <f>IFERROR(VLOOKUP(Fevrier!$A121,Reporting!$A$2:$L$998,11,0),"")</f>
        <v/>
      </c>
      <c r="L121" s="15" t="str">
        <f>IFERROR(VLOOKUP(Fevrier!$A121,Reporting!$A$2:$L$998,12,0),"")</f>
        <v/>
      </c>
    </row>
    <row r="122" spans="1:12" x14ac:dyDescent="0.25">
      <c r="A122" s="29" t="str">
        <f>IF(Reporting!A122&gt;=DATE(2019,2,1),IF(Reporting!A122&lt;=DATE(2019,2,28),Reporting!A122,""),"")</f>
        <v/>
      </c>
      <c r="B122" s="64" t="str">
        <f>IFERROR(VLOOKUP(Fevrier!$A122,Reporting!$A$2:$L$998,2,0),"")</f>
        <v/>
      </c>
      <c r="C122" s="64" t="str">
        <f>IFERROR(VLOOKUP(Fevrier!$A122,Reporting!$A$2:$L$998,3,0),"")</f>
        <v/>
      </c>
      <c r="D122" s="66" t="str">
        <f>IFERROR(VLOOKUP(Fevrier!$A122,Reporting!$A$2:$L$998,4,0),"")</f>
        <v/>
      </c>
      <c r="E122" s="66" t="str">
        <f>IFERROR(VLOOKUP(Fevrier!$A122,Reporting!$A$2:$L$998,5,0),"")</f>
        <v/>
      </c>
      <c r="F122" s="33" t="str">
        <f>IFERROR(VLOOKUP(Fevrier!$A122,Reporting!$A$2:$L$998,6,0),"")</f>
        <v/>
      </c>
      <c r="G122" s="34" t="str">
        <f>IFERROR(VLOOKUP(Fevrier!$A122,Reporting!$A$2:$L$998,7,0),"")</f>
        <v/>
      </c>
      <c r="H122" s="7" t="str">
        <f>IFERROR(VLOOKUP(Fevrier!$A122,Reporting!$A$2:$L$998,8,0),"")</f>
        <v/>
      </c>
      <c r="I122" s="35" t="str">
        <f>IFERROR(VLOOKUP(Fevrier!$A122,Reporting!$A$2:$L$998,9,0),"")</f>
        <v/>
      </c>
      <c r="J122" s="36" t="str">
        <f>IFERROR(VLOOKUP(Fevrier!$A122,Reporting!$A$2:$L$998,10,0),"")</f>
        <v/>
      </c>
      <c r="K122" s="34" t="str">
        <f>IFERROR(VLOOKUP(Fevrier!$A122,Reporting!$A$2:$L$998,11,0),"")</f>
        <v/>
      </c>
      <c r="L122" s="15" t="str">
        <f>IFERROR(VLOOKUP(Fevrier!$A122,Reporting!$A$2:$L$998,12,0),"")</f>
        <v/>
      </c>
    </row>
    <row r="123" spans="1:12" x14ac:dyDescent="0.25">
      <c r="A123" s="29" t="str">
        <f>IF(Reporting!A123&gt;=DATE(2019,2,1),IF(Reporting!A123&lt;=DATE(2019,2,28),Reporting!A123,""),"")</f>
        <v/>
      </c>
      <c r="B123" s="64" t="str">
        <f>IFERROR(VLOOKUP(Fevrier!$A123,Reporting!$A$2:$L$998,2,0),"")</f>
        <v/>
      </c>
      <c r="C123" s="64" t="str">
        <f>IFERROR(VLOOKUP(Fevrier!$A123,Reporting!$A$2:$L$998,3,0),"")</f>
        <v/>
      </c>
      <c r="D123" s="66" t="str">
        <f>IFERROR(VLOOKUP(Fevrier!$A123,Reporting!$A$2:$L$998,4,0),"")</f>
        <v/>
      </c>
      <c r="E123" s="66" t="str">
        <f>IFERROR(VLOOKUP(Fevrier!$A123,Reporting!$A$2:$L$998,5,0),"")</f>
        <v/>
      </c>
      <c r="F123" s="33" t="str">
        <f>IFERROR(VLOOKUP(Fevrier!$A123,Reporting!$A$2:$L$998,6,0),"")</f>
        <v/>
      </c>
      <c r="G123" s="34" t="str">
        <f>IFERROR(VLOOKUP(Fevrier!$A123,Reporting!$A$2:$L$998,7,0),"")</f>
        <v/>
      </c>
      <c r="H123" s="7" t="str">
        <f>IFERROR(VLOOKUP(Fevrier!$A123,Reporting!$A$2:$L$998,8,0),"")</f>
        <v/>
      </c>
      <c r="I123" s="35" t="str">
        <f>IFERROR(VLOOKUP(Fevrier!$A123,Reporting!$A$2:$L$998,9,0),"")</f>
        <v/>
      </c>
      <c r="J123" s="36" t="str">
        <f>IFERROR(VLOOKUP(Fevrier!$A123,Reporting!$A$2:$L$998,10,0),"")</f>
        <v/>
      </c>
      <c r="K123" s="34" t="str">
        <f>IFERROR(VLOOKUP(Fevrier!$A123,Reporting!$A$2:$L$998,11,0),"")</f>
        <v/>
      </c>
      <c r="L123" s="15" t="str">
        <f>IFERROR(VLOOKUP(Fevrier!$A123,Reporting!$A$2:$L$998,12,0),"")</f>
        <v/>
      </c>
    </row>
    <row r="124" spans="1:12" x14ac:dyDescent="0.25">
      <c r="A124" s="29" t="str">
        <f>IF(Reporting!A124&gt;=DATE(2019,2,1),IF(Reporting!A124&lt;=DATE(2019,2,28),Reporting!A124,""),"")</f>
        <v/>
      </c>
      <c r="B124" s="64" t="str">
        <f>IFERROR(VLOOKUP(Fevrier!$A124,Reporting!$A$2:$L$998,2,0),"")</f>
        <v/>
      </c>
      <c r="C124" s="64" t="str">
        <f>IFERROR(VLOOKUP(Fevrier!$A124,Reporting!$A$2:$L$998,3,0),"")</f>
        <v/>
      </c>
      <c r="D124" s="66" t="str">
        <f>IFERROR(VLOOKUP(Fevrier!$A124,Reporting!$A$2:$L$998,4,0),"")</f>
        <v/>
      </c>
      <c r="E124" s="66" t="str">
        <f>IFERROR(VLOOKUP(Fevrier!$A124,Reporting!$A$2:$L$998,5,0),"")</f>
        <v/>
      </c>
      <c r="F124" s="33" t="str">
        <f>IFERROR(VLOOKUP(Fevrier!$A124,Reporting!$A$2:$L$998,6,0),"")</f>
        <v/>
      </c>
      <c r="G124" s="34" t="str">
        <f>IFERROR(VLOOKUP(Fevrier!$A124,Reporting!$A$2:$L$998,7,0),"")</f>
        <v/>
      </c>
      <c r="H124" s="7" t="str">
        <f>IFERROR(VLOOKUP(Fevrier!$A124,Reporting!$A$2:$L$998,8,0),"")</f>
        <v/>
      </c>
      <c r="I124" s="35" t="str">
        <f>IFERROR(VLOOKUP(Fevrier!$A124,Reporting!$A$2:$L$998,9,0),"")</f>
        <v/>
      </c>
      <c r="J124" s="36" t="str">
        <f>IFERROR(VLOOKUP(Fevrier!$A124,Reporting!$A$2:$L$998,10,0),"")</f>
        <v/>
      </c>
      <c r="K124" s="34" t="str">
        <f>IFERROR(VLOOKUP(Fevrier!$A124,Reporting!$A$2:$L$998,11,0),"")</f>
        <v/>
      </c>
      <c r="L124" s="15" t="str">
        <f>IFERROR(VLOOKUP(Fevrier!$A124,Reporting!$A$2:$L$998,12,0),"")</f>
        <v/>
      </c>
    </row>
    <row r="125" spans="1:12" x14ac:dyDescent="0.25">
      <c r="A125" s="29" t="str">
        <f>IF(Reporting!A125&gt;=DATE(2019,2,1),IF(Reporting!A125&lt;=DATE(2019,2,28),Reporting!A125,""),"")</f>
        <v/>
      </c>
      <c r="B125" s="64" t="str">
        <f>IFERROR(VLOOKUP(Fevrier!$A125,Reporting!$A$2:$L$998,2,0),"")</f>
        <v/>
      </c>
      <c r="C125" s="64" t="str">
        <f>IFERROR(VLOOKUP(Fevrier!$A125,Reporting!$A$2:$L$998,3,0),"")</f>
        <v/>
      </c>
      <c r="D125" s="66" t="str">
        <f>IFERROR(VLOOKUP(Fevrier!$A125,Reporting!$A$2:$L$998,4,0),"")</f>
        <v/>
      </c>
      <c r="E125" s="66" t="str">
        <f>IFERROR(VLOOKUP(Fevrier!$A125,Reporting!$A$2:$L$998,5,0),"")</f>
        <v/>
      </c>
      <c r="F125" s="33" t="str">
        <f>IFERROR(VLOOKUP(Fevrier!$A125,Reporting!$A$2:$L$998,6,0),"")</f>
        <v/>
      </c>
      <c r="G125" s="34" t="str">
        <f>IFERROR(VLOOKUP(Fevrier!$A125,Reporting!$A$2:$L$998,7,0),"")</f>
        <v/>
      </c>
      <c r="H125" s="7" t="str">
        <f>IFERROR(VLOOKUP(Fevrier!$A125,Reporting!$A$2:$L$998,8,0),"")</f>
        <v/>
      </c>
      <c r="I125" s="35" t="str">
        <f>IFERROR(VLOOKUP(Fevrier!$A125,Reporting!$A$2:$L$998,9,0),"")</f>
        <v/>
      </c>
      <c r="J125" s="36" t="str">
        <f>IFERROR(VLOOKUP(Fevrier!$A125,Reporting!$A$2:$L$998,10,0),"")</f>
        <v/>
      </c>
      <c r="K125" s="34" t="str">
        <f>IFERROR(VLOOKUP(Fevrier!$A125,Reporting!$A$2:$L$998,11,0),"")</f>
        <v/>
      </c>
      <c r="L125" s="15" t="str">
        <f>IFERROR(VLOOKUP(Fevrier!$A125,Reporting!$A$2:$L$998,12,0),"")</f>
        <v/>
      </c>
    </row>
    <row r="126" spans="1:12" x14ac:dyDescent="0.25">
      <c r="A126" s="29" t="str">
        <f>IF(Reporting!A126&gt;=DATE(2019,2,1),IF(Reporting!A126&lt;=DATE(2019,2,28),Reporting!A126,""),"")</f>
        <v/>
      </c>
      <c r="B126" s="64" t="str">
        <f>IFERROR(VLOOKUP(Fevrier!$A126,Reporting!$A$2:$L$998,2,0),"")</f>
        <v/>
      </c>
      <c r="C126" s="64" t="str">
        <f>IFERROR(VLOOKUP(Fevrier!$A126,Reporting!$A$2:$L$998,3,0),"")</f>
        <v/>
      </c>
      <c r="D126" s="66" t="str">
        <f>IFERROR(VLOOKUP(Fevrier!$A126,Reporting!$A$2:$L$998,4,0),"")</f>
        <v/>
      </c>
      <c r="E126" s="66" t="str">
        <f>IFERROR(VLOOKUP(Fevrier!$A126,Reporting!$A$2:$L$998,5,0),"")</f>
        <v/>
      </c>
      <c r="F126" s="33" t="str">
        <f>IFERROR(VLOOKUP(Fevrier!$A126,Reporting!$A$2:$L$998,6,0),"")</f>
        <v/>
      </c>
      <c r="G126" s="34" t="str">
        <f>IFERROR(VLOOKUP(Fevrier!$A126,Reporting!$A$2:$L$998,7,0),"")</f>
        <v/>
      </c>
      <c r="H126" s="7" t="str">
        <f>IFERROR(VLOOKUP(Fevrier!$A126,Reporting!$A$2:$L$998,8,0),"")</f>
        <v/>
      </c>
      <c r="I126" s="35" t="str">
        <f>IFERROR(VLOOKUP(Fevrier!$A126,Reporting!$A$2:$L$998,9,0),"")</f>
        <v/>
      </c>
      <c r="J126" s="36" t="str">
        <f>IFERROR(VLOOKUP(Fevrier!$A126,Reporting!$A$2:$L$998,10,0),"")</f>
        <v/>
      </c>
      <c r="K126" s="34" t="str">
        <f>IFERROR(VLOOKUP(Fevrier!$A126,Reporting!$A$2:$L$998,11,0),"")</f>
        <v/>
      </c>
      <c r="L126" s="15" t="str">
        <f>IFERROR(VLOOKUP(Fevrier!$A126,Reporting!$A$2:$L$998,12,0),"")</f>
        <v/>
      </c>
    </row>
    <row r="127" spans="1:12" x14ac:dyDescent="0.25">
      <c r="A127" s="29" t="str">
        <f>IF(Reporting!A127&gt;=DATE(2019,2,1),IF(Reporting!A127&lt;=DATE(2019,2,28),Reporting!A127,""),"")</f>
        <v/>
      </c>
      <c r="B127" s="64" t="str">
        <f>IFERROR(VLOOKUP(Fevrier!$A127,Reporting!$A$2:$L$998,2,0),"")</f>
        <v/>
      </c>
      <c r="C127" s="64" t="str">
        <f>IFERROR(VLOOKUP(Fevrier!$A127,Reporting!$A$2:$L$998,3,0),"")</f>
        <v/>
      </c>
      <c r="D127" s="66" t="str">
        <f>IFERROR(VLOOKUP(Fevrier!$A127,Reporting!$A$2:$L$998,4,0),"")</f>
        <v/>
      </c>
      <c r="E127" s="66" t="str">
        <f>IFERROR(VLOOKUP(Fevrier!$A127,Reporting!$A$2:$L$998,5,0),"")</f>
        <v/>
      </c>
      <c r="F127" s="33" t="str">
        <f>IFERROR(VLOOKUP(Fevrier!$A127,Reporting!$A$2:$L$998,6,0),"")</f>
        <v/>
      </c>
      <c r="G127" s="34" t="str">
        <f>IFERROR(VLOOKUP(Fevrier!$A127,Reporting!$A$2:$L$998,7,0),"")</f>
        <v/>
      </c>
      <c r="H127" s="7" t="str">
        <f>IFERROR(VLOOKUP(Fevrier!$A127,Reporting!$A$2:$L$998,8,0),"")</f>
        <v/>
      </c>
      <c r="I127" s="35" t="str">
        <f>IFERROR(VLOOKUP(Fevrier!$A127,Reporting!$A$2:$L$998,9,0),"")</f>
        <v/>
      </c>
      <c r="J127" s="36" t="str">
        <f>IFERROR(VLOOKUP(Fevrier!$A127,Reporting!$A$2:$L$998,10,0),"")</f>
        <v/>
      </c>
      <c r="K127" s="34" t="str">
        <f>IFERROR(VLOOKUP(Fevrier!$A127,Reporting!$A$2:$L$998,11,0),"")</f>
        <v/>
      </c>
      <c r="L127" s="15" t="str">
        <f>IFERROR(VLOOKUP(Fevrier!$A127,Reporting!$A$2:$L$998,12,0),"")</f>
        <v/>
      </c>
    </row>
    <row r="128" spans="1:12" x14ac:dyDescent="0.25">
      <c r="A128" s="29" t="str">
        <f>IF(Reporting!A128&gt;=DATE(2019,2,1),IF(Reporting!A128&lt;=DATE(2019,2,28),Reporting!A128,""),"")</f>
        <v/>
      </c>
      <c r="B128" s="64" t="str">
        <f>IFERROR(VLOOKUP(Fevrier!$A128,Reporting!$A$2:$L$998,2,0),"")</f>
        <v/>
      </c>
      <c r="C128" s="64" t="str">
        <f>IFERROR(VLOOKUP(Fevrier!$A128,Reporting!$A$2:$L$998,3,0),"")</f>
        <v/>
      </c>
      <c r="D128" s="66" t="str">
        <f>IFERROR(VLOOKUP(Fevrier!$A128,Reporting!$A$2:$L$998,4,0),"")</f>
        <v/>
      </c>
      <c r="E128" s="66" t="str">
        <f>IFERROR(VLOOKUP(Fevrier!$A128,Reporting!$A$2:$L$998,5,0),"")</f>
        <v/>
      </c>
      <c r="F128" s="33" t="str">
        <f>IFERROR(VLOOKUP(Fevrier!$A128,Reporting!$A$2:$L$998,6,0),"")</f>
        <v/>
      </c>
      <c r="G128" s="34" t="str">
        <f>IFERROR(VLOOKUP(Fevrier!$A128,Reporting!$A$2:$L$998,7,0),"")</f>
        <v/>
      </c>
      <c r="H128" s="7" t="str">
        <f>IFERROR(VLOOKUP(Fevrier!$A128,Reporting!$A$2:$L$998,8,0),"")</f>
        <v/>
      </c>
      <c r="I128" s="35" t="str">
        <f>IFERROR(VLOOKUP(Fevrier!$A128,Reporting!$A$2:$L$998,9,0),"")</f>
        <v/>
      </c>
      <c r="J128" s="36" t="str">
        <f>IFERROR(VLOOKUP(Fevrier!$A128,Reporting!$A$2:$L$998,10,0),"")</f>
        <v/>
      </c>
      <c r="K128" s="34" t="str">
        <f>IFERROR(VLOOKUP(Fevrier!$A128,Reporting!$A$2:$L$998,11,0),"")</f>
        <v/>
      </c>
      <c r="L128" s="15" t="str">
        <f>IFERROR(VLOOKUP(Fevrier!$A128,Reporting!$A$2:$L$998,12,0),"")</f>
        <v/>
      </c>
    </row>
    <row r="129" spans="1:12" x14ac:dyDescent="0.25">
      <c r="A129" s="29" t="str">
        <f>IF(Reporting!A129&gt;=DATE(2019,2,1),IF(Reporting!A129&lt;=DATE(2019,2,28),Reporting!A129,""),"")</f>
        <v/>
      </c>
      <c r="B129" s="64" t="str">
        <f>IFERROR(VLOOKUP(Fevrier!$A129,Reporting!$A$2:$L$998,2,0),"")</f>
        <v/>
      </c>
      <c r="C129" s="64" t="str">
        <f>IFERROR(VLOOKUP(Fevrier!$A129,Reporting!$A$2:$L$998,3,0),"")</f>
        <v/>
      </c>
      <c r="D129" s="66" t="str">
        <f>IFERROR(VLOOKUP(Fevrier!$A129,Reporting!$A$2:$L$998,4,0),"")</f>
        <v/>
      </c>
      <c r="E129" s="66" t="str">
        <f>IFERROR(VLOOKUP(Fevrier!$A129,Reporting!$A$2:$L$998,5,0),"")</f>
        <v/>
      </c>
      <c r="F129" s="33" t="str">
        <f>IFERROR(VLOOKUP(Fevrier!$A129,Reporting!$A$2:$L$998,6,0),"")</f>
        <v/>
      </c>
      <c r="G129" s="34" t="str">
        <f>IFERROR(VLOOKUP(Fevrier!$A129,Reporting!$A$2:$L$998,7,0),"")</f>
        <v/>
      </c>
      <c r="H129" s="7" t="str">
        <f>IFERROR(VLOOKUP(Fevrier!$A129,Reporting!$A$2:$L$998,8,0),"")</f>
        <v/>
      </c>
      <c r="I129" s="35" t="str">
        <f>IFERROR(VLOOKUP(Fevrier!$A129,Reporting!$A$2:$L$998,9,0),"")</f>
        <v/>
      </c>
      <c r="J129" s="36" t="str">
        <f>IFERROR(VLOOKUP(Fevrier!$A129,Reporting!$A$2:$L$998,10,0),"")</f>
        <v/>
      </c>
      <c r="K129" s="34" t="str">
        <f>IFERROR(VLOOKUP(Fevrier!$A129,Reporting!$A$2:$L$998,11,0),"")</f>
        <v/>
      </c>
      <c r="L129" s="15" t="str">
        <f>IFERROR(VLOOKUP(Fevrier!$A129,Reporting!$A$2:$L$998,12,0),"")</f>
        <v/>
      </c>
    </row>
    <row r="130" spans="1:12" x14ac:dyDescent="0.25">
      <c r="A130" s="29" t="str">
        <f>IF(Reporting!A130&gt;=DATE(2019,2,1),IF(Reporting!A130&lt;=DATE(2019,2,28),Reporting!A130,""),"")</f>
        <v/>
      </c>
      <c r="B130" s="64" t="str">
        <f>IFERROR(VLOOKUP(Fevrier!$A130,Reporting!$A$2:$L$998,2,0),"")</f>
        <v/>
      </c>
      <c r="C130" s="64" t="str">
        <f>IFERROR(VLOOKUP(Fevrier!$A130,Reporting!$A$2:$L$998,3,0),"")</f>
        <v/>
      </c>
      <c r="D130" s="66" t="str">
        <f>IFERROR(VLOOKUP(Fevrier!$A130,Reporting!$A$2:$L$998,4,0),"")</f>
        <v/>
      </c>
      <c r="E130" s="66" t="str">
        <f>IFERROR(VLOOKUP(Fevrier!$A130,Reporting!$A$2:$L$998,5,0),"")</f>
        <v/>
      </c>
      <c r="F130" s="33" t="str">
        <f>IFERROR(VLOOKUP(Fevrier!$A130,Reporting!$A$2:$L$998,6,0),"")</f>
        <v/>
      </c>
      <c r="G130" s="34" t="str">
        <f>IFERROR(VLOOKUP(Fevrier!$A130,Reporting!$A$2:$L$998,7,0),"")</f>
        <v/>
      </c>
      <c r="H130" s="7" t="str">
        <f>IFERROR(VLOOKUP(Fevrier!$A130,Reporting!$A$2:$L$998,8,0),"")</f>
        <v/>
      </c>
      <c r="I130" s="35" t="str">
        <f>IFERROR(VLOOKUP(Fevrier!$A130,Reporting!$A$2:$L$998,9,0),"")</f>
        <v/>
      </c>
      <c r="J130" s="36" t="str">
        <f>IFERROR(VLOOKUP(Fevrier!$A130,Reporting!$A$2:$L$998,10,0),"")</f>
        <v/>
      </c>
      <c r="K130" s="34" t="str">
        <f>IFERROR(VLOOKUP(Fevrier!$A130,Reporting!$A$2:$L$998,11,0),"")</f>
        <v/>
      </c>
      <c r="L130" s="15" t="str">
        <f>IFERROR(VLOOKUP(Fevrier!$A130,Reporting!$A$2:$L$998,12,0),"")</f>
        <v/>
      </c>
    </row>
    <row r="131" spans="1:12" x14ac:dyDescent="0.25">
      <c r="A131" s="29" t="str">
        <f>IF(Reporting!A131&gt;=DATE(2019,2,1),IF(Reporting!A131&lt;=DATE(2019,2,28),Reporting!A131,""),"")</f>
        <v/>
      </c>
      <c r="B131" s="64" t="str">
        <f>IFERROR(VLOOKUP(Fevrier!$A131,Reporting!$A$2:$L$998,2,0),"")</f>
        <v/>
      </c>
      <c r="C131" s="64" t="str">
        <f>IFERROR(VLOOKUP(Fevrier!$A131,Reporting!$A$2:$L$998,3,0),"")</f>
        <v/>
      </c>
      <c r="D131" s="66" t="str">
        <f>IFERROR(VLOOKUP(Fevrier!$A131,Reporting!$A$2:$L$998,4,0),"")</f>
        <v/>
      </c>
      <c r="E131" s="66" t="str">
        <f>IFERROR(VLOOKUP(Fevrier!$A131,Reporting!$A$2:$L$998,5,0),"")</f>
        <v/>
      </c>
      <c r="F131" s="33" t="str">
        <f>IFERROR(VLOOKUP(Fevrier!$A131,Reporting!$A$2:$L$998,6,0),"")</f>
        <v/>
      </c>
      <c r="G131" s="34" t="str">
        <f>IFERROR(VLOOKUP(Fevrier!$A131,Reporting!$A$2:$L$998,7,0),"")</f>
        <v/>
      </c>
      <c r="H131" s="7" t="str">
        <f>IFERROR(VLOOKUP(Fevrier!$A131,Reporting!$A$2:$L$998,8,0),"")</f>
        <v/>
      </c>
      <c r="I131" s="35" t="str">
        <f>IFERROR(VLOOKUP(Fevrier!$A131,Reporting!$A$2:$L$998,9,0),"")</f>
        <v/>
      </c>
      <c r="J131" s="36" t="str">
        <f>IFERROR(VLOOKUP(Fevrier!$A131,Reporting!$A$2:$L$998,10,0),"")</f>
        <v/>
      </c>
      <c r="K131" s="34" t="str">
        <f>IFERROR(VLOOKUP(Fevrier!$A131,Reporting!$A$2:$L$998,11,0),"")</f>
        <v/>
      </c>
      <c r="L131" s="15" t="str">
        <f>IFERROR(VLOOKUP(Fevrier!$A131,Reporting!$A$2:$L$998,12,0),"")</f>
        <v/>
      </c>
    </row>
    <row r="132" spans="1:12" x14ac:dyDescent="0.25">
      <c r="A132" s="29" t="str">
        <f>IF(Reporting!A132&gt;=DATE(2019,2,1),IF(Reporting!A132&lt;=DATE(2019,2,28),Reporting!A132,""),"")</f>
        <v/>
      </c>
      <c r="B132" s="64" t="str">
        <f>IFERROR(VLOOKUP(Fevrier!$A132,Reporting!$A$2:$L$998,2,0),"")</f>
        <v/>
      </c>
      <c r="C132" s="64" t="str">
        <f>IFERROR(VLOOKUP(Fevrier!$A132,Reporting!$A$2:$L$998,3,0),"")</f>
        <v/>
      </c>
      <c r="D132" s="66" t="str">
        <f>IFERROR(VLOOKUP(Fevrier!$A132,Reporting!$A$2:$L$998,4,0),"")</f>
        <v/>
      </c>
      <c r="E132" s="66" t="str">
        <f>IFERROR(VLOOKUP(Fevrier!$A132,Reporting!$A$2:$L$998,5,0),"")</f>
        <v/>
      </c>
      <c r="F132" s="33" t="str">
        <f>IFERROR(VLOOKUP(Fevrier!$A132,Reporting!$A$2:$L$998,6,0),"")</f>
        <v/>
      </c>
      <c r="G132" s="34" t="str">
        <f>IFERROR(VLOOKUP(Fevrier!$A132,Reporting!$A$2:$L$998,7,0),"")</f>
        <v/>
      </c>
      <c r="H132" s="7" t="str">
        <f>IFERROR(VLOOKUP(Fevrier!$A132,Reporting!$A$2:$L$998,8,0),"")</f>
        <v/>
      </c>
      <c r="I132" s="35" t="str">
        <f>IFERROR(VLOOKUP(Fevrier!$A132,Reporting!$A$2:$L$998,9,0),"")</f>
        <v/>
      </c>
      <c r="J132" s="36" t="str">
        <f>IFERROR(VLOOKUP(Fevrier!$A132,Reporting!$A$2:$L$998,10,0),"")</f>
        <v/>
      </c>
      <c r="K132" s="34" t="str">
        <f>IFERROR(VLOOKUP(Fevrier!$A132,Reporting!$A$2:$L$998,11,0),"")</f>
        <v/>
      </c>
      <c r="L132" s="15" t="str">
        <f>IFERROR(VLOOKUP(Fevrier!$A132,Reporting!$A$2:$L$998,12,0),"")</f>
        <v/>
      </c>
    </row>
    <row r="133" spans="1:12" x14ac:dyDescent="0.25">
      <c r="A133" s="29" t="str">
        <f>IF(Reporting!A133&gt;=DATE(2019,2,1),IF(Reporting!A133&lt;=DATE(2019,2,28),Reporting!A133,""),"")</f>
        <v/>
      </c>
      <c r="B133" s="64" t="str">
        <f>IFERROR(VLOOKUP(Fevrier!$A133,Reporting!$A$2:$L$998,2,0),"")</f>
        <v/>
      </c>
      <c r="C133" s="64" t="str">
        <f>IFERROR(VLOOKUP(Fevrier!$A133,Reporting!$A$2:$L$998,3,0),"")</f>
        <v/>
      </c>
      <c r="D133" s="66" t="str">
        <f>IFERROR(VLOOKUP(Fevrier!$A133,Reporting!$A$2:$L$998,4,0),"")</f>
        <v/>
      </c>
      <c r="E133" s="66" t="str">
        <f>IFERROR(VLOOKUP(Fevrier!$A133,Reporting!$A$2:$L$998,5,0),"")</f>
        <v/>
      </c>
      <c r="F133" s="33" t="str">
        <f>IFERROR(VLOOKUP(Fevrier!$A133,Reporting!$A$2:$L$998,6,0),"")</f>
        <v/>
      </c>
      <c r="G133" s="34" t="str">
        <f>IFERROR(VLOOKUP(Fevrier!$A133,Reporting!$A$2:$L$998,7,0),"")</f>
        <v/>
      </c>
      <c r="H133" s="7" t="str">
        <f>IFERROR(VLOOKUP(Fevrier!$A133,Reporting!$A$2:$L$998,8,0),"")</f>
        <v/>
      </c>
      <c r="I133" s="35" t="str">
        <f>IFERROR(VLOOKUP(Fevrier!$A133,Reporting!$A$2:$L$998,9,0),"")</f>
        <v/>
      </c>
      <c r="J133" s="36" t="str">
        <f>IFERROR(VLOOKUP(Fevrier!$A133,Reporting!$A$2:$L$998,10,0),"")</f>
        <v/>
      </c>
      <c r="K133" s="34" t="str">
        <f>IFERROR(VLOOKUP(Fevrier!$A133,Reporting!$A$2:$L$998,11,0),"")</f>
        <v/>
      </c>
      <c r="L133" s="15" t="str">
        <f>IFERROR(VLOOKUP(Fevrier!$A133,Reporting!$A$2:$L$998,12,0),"")</f>
        <v/>
      </c>
    </row>
    <row r="134" spans="1:12" x14ac:dyDescent="0.25">
      <c r="A134" s="29" t="str">
        <f>IF(Reporting!A134&gt;=DATE(2019,2,1),IF(Reporting!A134&lt;=DATE(2019,2,28),Reporting!A134,""),"")</f>
        <v/>
      </c>
      <c r="B134" s="64" t="str">
        <f>IFERROR(VLOOKUP(Fevrier!$A134,Reporting!$A$2:$L$998,2,0),"")</f>
        <v/>
      </c>
      <c r="C134" s="64" t="str">
        <f>IFERROR(VLOOKUP(Fevrier!$A134,Reporting!$A$2:$L$998,3,0),"")</f>
        <v/>
      </c>
      <c r="D134" s="66" t="str">
        <f>IFERROR(VLOOKUP(Fevrier!$A134,Reporting!$A$2:$L$998,4,0),"")</f>
        <v/>
      </c>
      <c r="E134" s="66" t="str">
        <f>IFERROR(VLOOKUP(Fevrier!$A134,Reporting!$A$2:$L$998,5,0),"")</f>
        <v/>
      </c>
      <c r="F134" s="33" t="str">
        <f>IFERROR(VLOOKUP(Fevrier!$A134,Reporting!$A$2:$L$998,6,0),"")</f>
        <v/>
      </c>
      <c r="G134" s="34" t="str">
        <f>IFERROR(VLOOKUP(Fevrier!$A134,Reporting!$A$2:$L$998,7,0),"")</f>
        <v/>
      </c>
      <c r="H134" s="7" t="str">
        <f>IFERROR(VLOOKUP(Fevrier!$A134,Reporting!$A$2:$L$998,8,0),"")</f>
        <v/>
      </c>
      <c r="I134" s="35" t="str">
        <f>IFERROR(VLOOKUP(Fevrier!$A134,Reporting!$A$2:$L$998,9,0),"")</f>
        <v/>
      </c>
      <c r="J134" s="36" t="str">
        <f>IFERROR(VLOOKUP(Fevrier!$A134,Reporting!$A$2:$L$998,10,0),"")</f>
        <v/>
      </c>
      <c r="K134" s="34" t="str">
        <f>IFERROR(VLOOKUP(Fevrier!$A134,Reporting!$A$2:$L$998,11,0),"")</f>
        <v/>
      </c>
      <c r="L134" s="15" t="str">
        <f>IFERROR(VLOOKUP(Fevrier!$A134,Reporting!$A$2:$L$998,12,0),"")</f>
        <v/>
      </c>
    </row>
    <row r="135" spans="1:12" x14ac:dyDescent="0.25">
      <c r="A135" s="29" t="str">
        <f>IF(Reporting!A135&gt;=DATE(2019,2,1),IF(Reporting!A135&lt;=DATE(2019,2,28),Reporting!A135,""),"")</f>
        <v/>
      </c>
      <c r="B135" s="64" t="str">
        <f>IFERROR(VLOOKUP(Fevrier!$A135,Reporting!$A$2:$L$998,2,0),"")</f>
        <v/>
      </c>
      <c r="C135" s="64" t="str">
        <f>IFERROR(VLOOKUP(Fevrier!$A135,Reporting!$A$2:$L$998,3,0),"")</f>
        <v/>
      </c>
      <c r="D135" s="66" t="str">
        <f>IFERROR(VLOOKUP(Fevrier!$A135,Reporting!$A$2:$L$998,4,0),"")</f>
        <v/>
      </c>
      <c r="E135" s="66" t="str">
        <f>IFERROR(VLOOKUP(Fevrier!$A135,Reporting!$A$2:$L$998,5,0),"")</f>
        <v/>
      </c>
      <c r="F135" s="33" t="str">
        <f>IFERROR(VLOOKUP(Fevrier!$A135,Reporting!$A$2:$L$998,6,0),"")</f>
        <v/>
      </c>
      <c r="G135" s="34" t="str">
        <f>IFERROR(VLOOKUP(Fevrier!$A135,Reporting!$A$2:$L$998,7,0),"")</f>
        <v/>
      </c>
      <c r="H135" s="7" t="str">
        <f>IFERROR(VLOOKUP(Fevrier!$A135,Reporting!$A$2:$L$998,8,0),"")</f>
        <v/>
      </c>
      <c r="I135" s="35" t="str">
        <f>IFERROR(VLOOKUP(Fevrier!$A135,Reporting!$A$2:$L$998,9,0),"")</f>
        <v/>
      </c>
      <c r="J135" s="36" t="str">
        <f>IFERROR(VLOOKUP(Fevrier!$A135,Reporting!$A$2:$L$998,10,0),"")</f>
        <v/>
      </c>
      <c r="K135" s="34" t="str">
        <f>IFERROR(VLOOKUP(Fevrier!$A135,Reporting!$A$2:$L$998,11,0),"")</f>
        <v/>
      </c>
      <c r="L135" s="15" t="str">
        <f>IFERROR(VLOOKUP(Fevrier!$A135,Reporting!$A$2:$L$998,12,0),"")</f>
        <v/>
      </c>
    </row>
    <row r="136" spans="1:12" x14ac:dyDescent="0.25">
      <c r="A136" s="29" t="str">
        <f>IF(Reporting!A136&gt;=DATE(2019,2,1),IF(Reporting!A136&lt;=DATE(2019,2,28),Reporting!A136,""),"")</f>
        <v/>
      </c>
      <c r="B136" s="64" t="str">
        <f>IFERROR(VLOOKUP(Fevrier!$A136,Reporting!$A$2:$L$998,2,0),"")</f>
        <v/>
      </c>
      <c r="C136" s="64" t="str">
        <f>IFERROR(VLOOKUP(Fevrier!$A136,Reporting!$A$2:$L$998,3,0),"")</f>
        <v/>
      </c>
      <c r="D136" s="66" t="str">
        <f>IFERROR(VLOOKUP(Fevrier!$A136,Reporting!$A$2:$L$998,4,0),"")</f>
        <v/>
      </c>
      <c r="E136" s="66" t="str">
        <f>IFERROR(VLOOKUP(Fevrier!$A136,Reporting!$A$2:$L$998,5,0),"")</f>
        <v/>
      </c>
      <c r="F136" s="33" t="str">
        <f>IFERROR(VLOOKUP(Fevrier!$A136,Reporting!$A$2:$L$998,6,0),"")</f>
        <v/>
      </c>
      <c r="G136" s="34" t="str">
        <f>IFERROR(VLOOKUP(Fevrier!$A136,Reporting!$A$2:$L$998,7,0),"")</f>
        <v/>
      </c>
      <c r="H136" s="7" t="str">
        <f>IFERROR(VLOOKUP(Fevrier!$A136,Reporting!$A$2:$L$998,8,0),"")</f>
        <v/>
      </c>
      <c r="I136" s="35" t="str">
        <f>IFERROR(VLOOKUP(Fevrier!$A136,Reporting!$A$2:$L$998,9,0),"")</f>
        <v/>
      </c>
      <c r="J136" s="36" t="str">
        <f>IFERROR(VLOOKUP(Fevrier!$A136,Reporting!$A$2:$L$998,10,0),"")</f>
        <v/>
      </c>
      <c r="K136" s="34" t="str">
        <f>IFERROR(VLOOKUP(Fevrier!$A136,Reporting!$A$2:$L$998,11,0),"")</f>
        <v/>
      </c>
      <c r="L136" s="15" t="str">
        <f>IFERROR(VLOOKUP(Fevrier!$A136,Reporting!$A$2:$L$998,12,0),"")</f>
        <v/>
      </c>
    </row>
    <row r="137" spans="1:12" x14ac:dyDescent="0.25">
      <c r="A137" s="29" t="str">
        <f>IF(Reporting!A137&gt;=DATE(2019,2,1),IF(Reporting!A137&lt;=DATE(2019,2,28),Reporting!A137,""),"")</f>
        <v/>
      </c>
      <c r="B137" s="64" t="str">
        <f>IFERROR(VLOOKUP(Fevrier!$A137,Reporting!$A$2:$L$998,2,0),"")</f>
        <v/>
      </c>
      <c r="C137" s="64" t="str">
        <f>IFERROR(VLOOKUP(Fevrier!$A137,Reporting!$A$2:$L$998,3,0),"")</f>
        <v/>
      </c>
      <c r="D137" s="66" t="str">
        <f>IFERROR(VLOOKUP(Fevrier!$A137,Reporting!$A$2:$L$998,4,0),"")</f>
        <v/>
      </c>
      <c r="E137" s="66" t="str">
        <f>IFERROR(VLOOKUP(Fevrier!$A137,Reporting!$A$2:$L$998,5,0),"")</f>
        <v/>
      </c>
      <c r="F137" s="33" t="str">
        <f>IFERROR(VLOOKUP(Fevrier!$A137,Reporting!$A$2:$L$998,6,0),"")</f>
        <v/>
      </c>
      <c r="G137" s="34" t="str">
        <f>IFERROR(VLOOKUP(Fevrier!$A137,Reporting!$A$2:$L$998,7,0),"")</f>
        <v/>
      </c>
      <c r="H137" s="7" t="str">
        <f>IFERROR(VLOOKUP(Fevrier!$A137,Reporting!$A$2:$L$998,8,0),"")</f>
        <v/>
      </c>
      <c r="I137" s="35" t="str">
        <f>IFERROR(VLOOKUP(Fevrier!$A137,Reporting!$A$2:$L$998,9,0),"")</f>
        <v/>
      </c>
      <c r="J137" s="36" t="str">
        <f>IFERROR(VLOOKUP(Fevrier!$A137,Reporting!$A$2:$L$998,10,0),"")</f>
        <v/>
      </c>
      <c r="K137" s="34" t="str">
        <f>IFERROR(VLOOKUP(Fevrier!$A137,Reporting!$A$2:$L$998,11,0),"")</f>
        <v/>
      </c>
      <c r="L137" s="15" t="str">
        <f>IFERROR(VLOOKUP(Fevrier!$A137,Reporting!$A$2:$L$998,12,0),"")</f>
        <v/>
      </c>
    </row>
    <row r="138" spans="1:12" x14ac:dyDescent="0.25">
      <c r="A138" s="29" t="str">
        <f>IF(Reporting!A138&gt;=DATE(2019,2,1),IF(Reporting!A138&lt;=DATE(2019,2,28),Reporting!A138,""),"")</f>
        <v/>
      </c>
      <c r="B138" s="64" t="str">
        <f>IFERROR(VLOOKUP(Fevrier!$A138,Reporting!$A$2:$L$998,2,0),"")</f>
        <v/>
      </c>
      <c r="C138" s="64" t="str">
        <f>IFERROR(VLOOKUP(Fevrier!$A138,Reporting!$A$2:$L$998,3,0),"")</f>
        <v/>
      </c>
      <c r="D138" s="66" t="str">
        <f>IFERROR(VLOOKUP(Fevrier!$A138,Reporting!$A$2:$L$998,4,0),"")</f>
        <v/>
      </c>
      <c r="E138" s="66" t="str">
        <f>IFERROR(VLOOKUP(Fevrier!$A138,Reporting!$A$2:$L$998,5,0),"")</f>
        <v/>
      </c>
      <c r="F138" s="33" t="str">
        <f>IFERROR(VLOOKUP(Fevrier!$A138,Reporting!$A$2:$L$998,6,0),"")</f>
        <v/>
      </c>
      <c r="G138" s="34" t="str">
        <f>IFERROR(VLOOKUP(Fevrier!$A138,Reporting!$A$2:$L$998,7,0),"")</f>
        <v/>
      </c>
      <c r="H138" s="7" t="str">
        <f>IFERROR(VLOOKUP(Fevrier!$A138,Reporting!$A$2:$L$998,8,0),"")</f>
        <v/>
      </c>
      <c r="I138" s="35" t="str">
        <f>IFERROR(VLOOKUP(Fevrier!$A138,Reporting!$A$2:$L$998,9,0),"")</f>
        <v/>
      </c>
      <c r="J138" s="36" t="str">
        <f>IFERROR(VLOOKUP(Fevrier!$A138,Reporting!$A$2:$L$998,10,0),"")</f>
        <v/>
      </c>
      <c r="K138" s="34" t="str">
        <f>IFERROR(VLOOKUP(Fevrier!$A138,Reporting!$A$2:$L$998,11,0),"")</f>
        <v/>
      </c>
      <c r="L138" s="15" t="str">
        <f>IFERROR(VLOOKUP(Fevrier!$A138,Reporting!$A$2:$L$998,12,0),"")</f>
        <v/>
      </c>
    </row>
    <row r="139" spans="1:12" x14ac:dyDescent="0.25">
      <c r="A139" s="29" t="str">
        <f>IF(Reporting!A139&gt;=DATE(2019,2,1),IF(Reporting!A139&lt;=DATE(2019,2,28),Reporting!A139,""),"")</f>
        <v/>
      </c>
      <c r="B139" s="64" t="str">
        <f>IFERROR(VLOOKUP(Fevrier!$A139,Reporting!$A$2:$L$998,2,0),"")</f>
        <v/>
      </c>
      <c r="C139" s="64" t="str">
        <f>IFERROR(VLOOKUP(Fevrier!$A139,Reporting!$A$2:$L$998,3,0),"")</f>
        <v/>
      </c>
      <c r="D139" s="66" t="str">
        <f>IFERROR(VLOOKUP(Fevrier!$A139,Reporting!$A$2:$L$998,4,0),"")</f>
        <v/>
      </c>
      <c r="E139" s="66" t="str">
        <f>IFERROR(VLOOKUP(Fevrier!$A139,Reporting!$A$2:$L$998,5,0),"")</f>
        <v/>
      </c>
      <c r="F139" s="33" t="str">
        <f>IFERROR(VLOOKUP(Fevrier!$A139,Reporting!$A$2:$L$998,6,0),"")</f>
        <v/>
      </c>
      <c r="G139" s="34" t="str">
        <f>IFERROR(VLOOKUP(Fevrier!$A139,Reporting!$A$2:$L$998,7,0),"")</f>
        <v/>
      </c>
      <c r="H139" s="7" t="str">
        <f>IFERROR(VLOOKUP(Fevrier!$A139,Reporting!$A$2:$L$998,8,0),"")</f>
        <v/>
      </c>
      <c r="I139" s="35" t="str">
        <f>IFERROR(VLOOKUP(Fevrier!$A139,Reporting!$A$2:$L$998,9,0),"")</f>
        <v/>
      </c>
      <c r="J139" s="36" t="str">
        <f>IFERROR(VLOOKUP(Fevrier!$A139,Reporting!$A$2:$L$998,10,0),"")</f>
        <v/>
      </c>
      <c r="K139" s="34" t="str">
        <f>IFERROR(VLOOKUP(Fevrier!$A139,Reporting!$A$2:$L$998,11,0),"")</f>
        <v/>
      </c>
      <c r="L139" s="15" t="str">
        <f>IFERROR(VLOOKUP(Fevrier!$A139,Reporting!$A$2:$L$998,12,0),"")</f>
        <v/>
      </c>
    </row>
    <row r="140" spans="1:12" x14ac:dyDescent="0.25">
      <c r="A140" s="29" t="str">
        <f>IF(Reporting!A140&gt;=DATE(2019,2,1),IF(Reporting!A140&lt;=DATE(2019,2,28),Reporting!A140,""),"")</f>
        <v/>
      </c>
      <c r="B140" s="64" t="str">
        <f>IFERROR(VLOOKUP(Fevrier!$A140,Reporting!$A$2:$L$998,2,0),"")</f>
        <v/>
      </c>
      <c r="C140" s="64" t="str">
        <f>IFERROR(VLOOKUP(Fevrier!$A140,Reporting!$A$2:$L$998,3,0),"")</f>
        <v/>
      </c>
      <c r="D140" s="66" t="str">
        <f>IFERROR(VLOOKUP(Fevrier!$A140,Reporting!$A$2:$L$998,4,0),"")</f>
        <v/>
      </c>
      <c r="E140" s="66" t="str">
        <f>IFERROR(VLOOKUP(Fevrier!$A140,Reporting!$A$2:$L$998,5,0),"")</f>
        <v/>
      </c>
      <c r="F140" s="33" t="str">
        <f>IFERROR(VLOOKUP(Fevrier!$A140,Reporting!$A$2:$L$998,6,0),"")</f>
        <v/>
      </c>
      <c r="G140" s="34" t="str">
        <f>IFERROR(VLOOKUP(Fevrier!$A140,Reporting!$A$2:$L$998,7,0),"")</f>
        <v/>
      </c>
      <c r="H140" s="7" t="str">
        <f>IFERROR(VLOOKUP(Fevrier!$A140,Reporting!$A$2:$L$998,8,0),"")</f>
        <v/>
      </c>
      <c r="I140" s="35" t="str">
        <f>IFERROR(VLOOKUP(Fevrier!$A140,Reporting!$A$2:$L$998,9,0),"")</f>
        <v/>
      </c>
      <c r="J140" s="36" t="str">
        <f>IFERROR(VLOOKUP(Fevrier!$A140,Reporting!$A$2:$L$998,10,0),"")</f>
        <v/>
      </c>
      <c r="K140" s="34" t="str">
        <f>IFERROR(VLOOKUP(Fevrier!$A140,Reporting!$A$2:$L$998,11,0),"")</f>
        <v/>
      </c>
      <c r="L140" s="15" t="str">
        <f>IFERROR(VLOOKUP(Fevrier!$A140,Reporting!$A$2:$L$998,12,0),"")</f>
        <v/>
      </c>
    </row>
    <row r="141" spans="1:12" x14ac:dyDescent="0.25">
      <c r="A141" s="29" t="str">
        <f>IF(Reporting!A141&gt;=DATE(2019,2,1),IF(Reporting!A141&lt;=DATE(2019,2,28),Reporting!A141,""),"")</f>
        <v/>
      </c>
      <c r="B141" s="64" t="str">
        <f>IFERROR(VLOOKUP(Fevrier!$A141,Reporting!$A$2:$L$998,2,0),"")</f>
        <v/>
      </c>
      <c r="C141" s="64" t="str">
        <f>IFERROR(VLOOKUP(Fevrier!$A141,Reporting!$A$2:$L$998,3,0),"")</f>
        <v/>
      </c>
      <c r="D141" s="66" t="str">
        <f>IFERROR(VLOOKUP(Fevrier!$A141,Reporting!$A$2:$L$998,4,0),"")</f>
        <v/>
      </c>
      <c r="E141" s="66" t="str">
        <f>IFERROR(VLOOKUP(Fevrier!$A141,Reporting!$A$2:$L$998,5,0),"")</f>
        <v/>
      </c>
      <c r="F141" s="33" t="str">
        <f>IFERROR(VLOOKUP(Fevrier!$A141,Reporting!$A$2:$L$998,6,0),"")</f>
        <v/>
      </c>
      <c r="G141" s="34" t="str">
        <f>IFERROR(VLOOKUP(Fevrier!$A141,Reporting!$A$2:$L$998,7,0),"")</f>
        <v/>
      </c>
      <c r="H141" s="7" t="str">
        <f>IFERROR(VLOOKUP(Fevrier!$A141,Reporting!$A$2:$L$998,8,0),"")</f>
        <v/>
      </c>
      <c r="I141" s="35" t="str">
        <f>IFERROR(VLOOKUP(Fevrier!$A141,Reporting!$A$2:$L$998,9,0),"")</f>
        <v/>
      </c>
      <c r="J141" s="36" t="str">
        <f>IFERROR(VLOOKUP(Fevrier!$A141,Reporting!$A$2:$L$998,10,0),"")</f>
        <v/>
      </c>
      <c r="K141" s="34" t="str">
        <f>IFERROR(VLOOKUP(Fevrier!$A141,Reporting!$A$2:$L$998,11,0),"")</f>
        <v/>
      </c>
      <c r="L141" s="15" t="str">
        <f>IFERROR(VLOOKUP(Fevrier!$A141,Reporting!$A$2:$L$998,12,0),"")</f>
        <v/>
      </c>
    </row>
    <row r="142" spans="1:12" x14ac:dyDescent="0.25">
      <c r="A142" s="29" t="str">
        <f>IF(Reporting!A142&gt;=DATE(2019,2,1),IF(Reporting!A142&lt;=DATE(2019,2,28),Reporting!A142,""),"")</f>
        <v/>
      </c>
      <c r="B142" s="64" t="str">
        <f>IFERROR(VLOOKUP(Fevrier!$A142,Reporting!$A$2:$L$998,2,0),"")</f>
        <v/>
      </c>
      <c r="C142" s="64" t="str">
        <f>IFERROR(VLOOKUP(Fevrier!$A142,Reporting!$A$2:$L$998,3,0),"")</f>
        <v/>
      </c>
      <c r="D142" s="66" t="str">
        <f>IFERROR(VLOOKUP(Fevrier!$A142,Reporting!$A$2:$L$998,4,0),"")</f>
        <v/>
      </c>
      <c r="E142" s="66" t="str">
        <f>IFERROR(VLOOKUP(Fevrier!$A142,Reporting!$A$2:$L$998,5,0),"")</f>
        <v/>
      </c>
      <c r="F142" s="33" t="str">
        <f>IFERROR(VLOOKUP(Fevrier!$A142,Reporting!$A$2:$L$998,6,0),"")</f>
        <v/>
      </c>
      <c r="G142" s="34" t="str">
        <f>IFERROR(VLOOKUP(Fevrier!$A142,Reporting!$A$2:$L$998,7,0),"")</f>
        <v/>
      </c>
      <c r="H142" s="7" t="str">
        <f>IFERROR(VLOOKUP(Fevrier!$A142,Reporting!$A$2:$L$998,8,0),"")</f>
        <v/>
      </c>
      <c r="I142" s="35" t="str">
        <f>IFERROR(VLOOKUP(Fevrier!$A142,Reporting!$A$2:$L$998,9,0),"")</f>
        <v/>
      </c>
      <c r="J142" s="36" t="str">
        <f>IFERROR(VLOOKUP(Fevrier!$A142,Reporting!$A$2:$L$998,10,0),"")</f>
        <v/>
      </c>
      <c r="K142" s="34" t="str">
        <f>IFERROR(VLOOKUP(Fevrier!$A142,Reporting!$A$2:$L$998,11,0),"")</f>
        <v/>
      </c>
      <c r="L142" s="15" t="str">
        <f>IFERROR(VLOOKUP(Fevrier!$A142,Reporting!$A$2:$L$998,12,0),"")</f>
        <v/>
      </c>
    </row>
    <row r="143" spans="1:12" x14ac:dyDescent="0.25">
      <c r="A143" s="29" t="str">
        <f>IF(Reporting!A143&gt;=DATE(2019,2,1),IF(Reporting!A143&lt;=DATE(2019,2,28),Reporting!A143,""),"")</f>
        <v/>
      </c>
      <c r="B143" s="64" t="str">
        <f>IFERROR(VLOOKUP(Fevrier!$A143,Reporting!$A$2:$L$998,2,0),"")</f>
        <v/>
      </c>
      <c r="C143" s="64" t="str">
        <f>IFERROR(VLOOKUP(Fevrier!$A143,Reporting!$A$2:$L$998,3,0),"")</f>
        <v/>
      </c>
      <c r="D143" s="66" t="str">
        <f>IFERROR(VLOOKUP(Fevrier!$A143,Reporting!$A$2:$L$998,4,0),"")</f>
        <v/>
      </c>
      <c r="E143" s="66" t="str">
        <f>IFERROR(VLOOKUP(Fevrier!$A143,Reporting!$A$2:$L$998,5,0),"")</f>
        <v/>
      </c>
      <c r="F143" s="33" t="str">
        <f>IFERROR(VLOOKUP(Fevrier!$A143,Reporting!$A$2:$L$998,6,0),"")</f>
        <v/>
      </c>
      <c r="G143" s="34" t="str">
        <f>IFERROR(VLOOKUP(Fevrier!$A143,Reporting!$A$2:$L$998,7,0),"")</f>
        <v/>
      </c>
      <c r="H143" s="7" t="str">
        <f>IFERROR(VLOOKUP(Fevrier!$A143,Reporting!$A$2:$L$998,8,0),"")</f>
        <v/>
      </c>
      <c r="I143" s="35" t="str">
        <f>IFERROR(VLOOKUP(Fevrier!$A143,Reporting!$A$2:$L$998,9,0),"")</f>
        <v/>
      </c>
      <c r="J143" s="36" t="str">
        <f>IFERROR(VLOOKUP(Fevrier!$A143,Reporting!$A$2:$L$998,10,0),"")</f>
        <v/>
      </c>
      <c r="K143" s="34" t="str">
        <f>IFERROR(VLOOKUP(Fevrier!$A143,Reporting!$A$2:$L$998,11,0),"")</f>
        <v/>
      </c>
      <c r="L143" s="15" t="str">
        <f>IFERROR(VLOOKUP(Fevrier!$A143,Reporting!$A$2:$L$998,12,0),"")</f>
        <v/>
      </c>
    </row>
    <row r="144" spans="1:12" x14ac:dyDescent="0.25">
      <c r="A144" s="29" t="str">
        <f>IF(Reporting!A144&gt;=DATE(2019,2,1),IF(Reporting!A144&lt;=DATE(2019,2,28),Reporting!A144,""),"")</f>
        <v/>
      </c>
      <c r="B144" s="64" t="str">
        <f>IFERROR(VLOOKUP(Fevrier!$A144,Reporting!$A$2:$L$998,2,0),"")</f>
        <v/>
      </c>
      <c r="C144" s="64" t="str">
        <f>IFERROR(VLOOKUP(Fevrier!$A144,Reporting!$A$2:$L$998,3,0),"")</f>
        <v/>
      </c>
      <c r="D144" s="66" t="str">
        <f>IFERROR(VLOOKUP(Fevrier!$A144,Reporting!$A$2:$L$998,4,0),"")</f>
        <v/>
      </c>
      <c r="E144" s="66" t="str">
        <f>IFERROR(VLOOKUP(Fevrier!$A144,Reporting!$A$2:$L$998,5,0),"")</f>
        <v/>
      </c>
      <c r="F144" s="33" t="str">
        <f>IFERROR(VLOOKUP(Fevrier!$A144,Reporting!$A$2:$L$998,6,0),"")</f>
        <v/>
      </c>
      <c r="G144" s="34" t="str">
        <f>IFERROR(VLOOKUP(Fevrier!$A144,Reporting!$A$2:$L$998,7,0),"")</f>
        <v/>
      </c>
      <c r="H144" s="7" t="str">
        <f>IFERROR(VLOOKUP(Fevrier!$A144,Reporting!$A$2:$L$998,8,0),"")</f>
        <v/>
      </c>
      <c r="I144" s="35" t="str">
        <f>IFERROR(VLOOKUP(Fevrier!$A144,Reporting!$A$2:$L$998,9,0),"")</f>
        <v/>
      </c>
      <c r="J144" s="36" t="str">
        <f>IFERROR(VLOOKUP(Fevrier!$A144,Reporting!$A$2:$L$998,10,0),"")</f>
        <v/>
      </c>
      <c r="K144" s="34" t="str">
        <f>IFERROR(VLOOKUP(Fevrier!$A144,Reporting!$A$2:$L$998,11,0),"")</f>
        <v/>
      </c>
      <c r="L144" s="15" t="str">
        <f>IFERROR(VLOOKUP(Fevrier!$A144,Reporting!$A$2:$L$998,12,0),"")</f>
        <v/>
      </c>
    </row>
    <row r="145" spans="1:12" x14ac:dyDescent="0.25">
      <c r="A145" s="29" t="str">
        <f>IF(Reporting!A145&gt;=DATE(2019,2,1),IF(Reporting!A145&lt;=DATE(2019,2,28),Reporting!A145,""),"")</f>
        <v/>
      </c>
      <c r="B145" s="64" t="str">
        <f>IFERROR(VLOOKUP(Fevrier!$A145,Reporting!$A$2:$L$998,2,0),"")</f>
        <v/>
      </c>
      <c r="C145" s="64" t="str">
        <f>IFERROR(VLOOKUP(Fevrier!$A145,Reporting!$A$2:$L$998,3,0),"")</f>
        <v/>
      </c>
      <c r="D145" s="66" t="str">
        <f>IFERROR(VLOOKUP(Fevrier!$A145,Reporting!$A$2:$L$998,4,0),"")</f>
        <v/>
      </c>
      <c r="E145" s="66" t="str">
        <f>IFERROR(VLOOKUP(Fevrier!$A145,Reporting!$A$2:$L$998,5,0),"")</f>
        <v/>
      </c>
      <c r="F145" s="33" t="str">
        <f>IFERROR(VLOOKUP(Fevrier!$A145,Reporting!$A$2:$L$998,6,0),"")</f>
        <v/>
      </c>
      <c r="G145" s="34" t="str">
        <f>IFERROR(VLOOKUP(Fevrier!$A145,Reporting!$A$2:$L$998,7,0),"")</f>
        <v/>
      </c>
      <c r="H145" s="7" t="str">
        <f>IFERROR(VLOOKUP(Fevrier!$A145,Reporting!$A$2:$L$998,8,0),"")</f>
        <v/>
      </c>
      <c r="I145" s="35" t="str">
        <f>IFERROR(VLOOKUP(Fevrier!$A145,Reporting!$A$2:$L$998,9,0),"")</f>
        <v/>
      </c>
      <c r="J145" s="36" t="str">
        <f>IFERROR(VLOOKUP(Fevrier!$A145,Reporting!$A$2:$L$998,10,0),"")</f>
        <v/>
      </c>
      <c r="K145" s="34" t="str">
        <f>IFERROR(VLOOKUP(Fevrier!$A145,Reporting!$A$2:$L$998,11,0),"")</f>
        <v/>
      </c>
      <c r="L145" s="15" t="str">
        <f>IFERROR(VLOOKUP(Fevrier!$A145,Reporting!$A$2:$L$998,12,0),"")</f>
        <v/>
      </c>
    </row>
    <row r="146" spans="1:12" x14ac:dyDescent="0.25">
      <c r="A146" s="29" t="str">
        <f>IF(Reporting!A146&gt;=DATE(2019,2,1),IF(Reporting!A146&lt;=DATE(2019,2,28),Reporting!A146,""),"")</f>
        <v/>
      </c>
      <c r="B146" s="64" t="str">
        <f>IFERROR(VLOOKUP(Fevrier!$A146,Reporting!$A$2:$L$998,2,0),"")</f>
        <v/>
      </c>
      <c r="C146" s="64" t="str">
        <f>IFERROR(VLOOKUP(Fevrier!$A146,Reporting!$A$2:$L$998,3,0),"")</f>
        <v/>
      </c>
      <c r="D146" s="66" t="str">
        <f>IFERROR(VLOOKUP(Fevrier!$A146,Reporting!$A$2:$L$998,4,0),"")</f>
        <v/>
      </c>
      <c r="E146" s="66" t="str">
        <f>IFERROR(VLOOKUP(Fevrier!$A146,Reporting!$A$2:$L$998,5,0),"")</f>
        <v/>
      </c>
      <c r="F146" s="33" t="str">
        <f>IFERROR(VLOOKUP(Fevrier!$A146,Reporting!$A$2:$L$998,6,0),"")</f>
        <v/>
      </c>
      <c r="G146" s="34" t="str">
        <f>IFERROR(VLOOKUP(Fevrier!$A146,Reporting!$A$2:$L$998,7,0),"")</f>
        <v/>
      </c>
      <c r="H146" s="7" t="str">
        <f>IFERROR(VLOOKUP(Fevrier!$A146,Reporting!$A$2:$L$998,8,0),"")</f>
        <v/>
      </c>
      <c r="I146" s="35" t="str">
        <f>IFERROR(VLOOKUP(Fevrier!$A146,Reporting!$A$2:$L$998,9,0),"")</f>
        <v/>
      </c>
      <c r="J146" s="36" t="str">
        <f>IFERROR(VLOOKUP(Fevrier!$A146,Reporting!$A$2:$L$998,10,0),"")</f>
        <v/>
      </c>
      <c r="K146" s="34" t="str">
        <f>IFERROR(VLOOKUP(Fevrier!$A146,Reporting!$A$2:$L$998,11,0),"")</f>
        <v/>
      </c>
      <c r="L146" s="15" t="str">
        <f>IFERROR(VLOOKUP(Fevrier!$A146,Reporting!$A$2:$L$998,12,0),"")</f>
        <v/>
      </c>
    </row>
    <row r="147" spans="1:12" x14ac:dyDescent="0.25">
      <c r="A147" s="29" t="str">
        <f>IF(Reporting!A147&gt;=DATE(2019,2,1),IF(Reporting!A147&lt;=DATE(2019,2,28),Reporting!A147,""),"")</f>
        <v/>
      </c>
      <c r="B147" s="64" t="str">
        <f>IFERROR(VLOOKUP(Fevrier!$A147,Reporting!$A$2:$L$998,2,0),"")</f>
        <v/>
      </c>
      <c r="C147" s="64" t="str">
        <f>IFERROR(VLOOKUP(Fevrier!$A147,Reporting!$A$2:$L$998,3,0),"")</f>
        <v/>
      </c>
      <c r="D147" s="66" t="str">
        <f>IFERROR(VLOOKUP(Fevrier!$A147,Reporting!$A$2:$L$998,4,0),"")</f>
        <v/>
      </c>
      <c r="E147" s="66" t="str">
        <f>IFERROR(VLOOKUP(Fevrier!$A147,Reporting!$A$2:$L$998,5,0),"")</f>
        <v/>
      </c>
      <c r="F147" s="33" t="str">
        <f>IFERROR(VLOOKUP(Fevrier!$A147,Reporting!$A$2:$L$998,6,0),"")</f>
        <v/>
      </c>
      <c r="G147" s="34" t="str">
        <f>IFERROR(VLOOKUP(Fevrier!$A147,Reporting!$A$2:$L$998,7,0),"")</f>
        <v/>
      </c>
      <c r="H147" s="7" t="str">
        <f>IFERROR(VLOOKUP(Fevrier!$A147,Reporting!$A$2:$L$998,8,0),"")</f>
        <v/>
      </c>
      <c r="I147" s="35" t="str">
        <f>IFERROR(VLOOKUP(Fevrier!$A147,Reporting!$A$2:$L$998,9,0),"")</f>
        <v/>
      </c>
      <c r="J147" s="36" t="str">
        <f>IFERROR(VLOOKUP(Fevrier!$A147,Reporting!$A$2:$L$998,10,0),"")</f>
        <v/>
      </c>
      <c r="K147" s="34" t="str">
        <f>IFERROR(VLOOKUP(Fevrier!$A147,Reporting!$A$2:$L$998,11,0),"")</f>
        <v/>
      </c>
      <c r="L147" s="15" t="str">
        <f>IFERROR(VLOOKUP(Fevrier!$A147,Reporting!$A$2:$L$998,12,0),"")</f>
        <v/>
      </c>
    </row>
    <row r="148" spans="1:12" x14ac:dyDescent="0.25">
      <c r="A148" s="29" t="str">
        <f>IF(Reporting!A148&gt;=DATE(2019,2,1),IF(Reporting!A148&lt;=DATE(2019,2,28),Reporting!A148,""),"")</f>
        <v/>
      </c>
      <c r="B148" s="64" t="str">
        <f>IFERROR(VLOOKUP(Fevrier!$A148,Reporting!$A$2:$L$998,2,0),"")</f>
        <v/>
      </c>
      <c r="C148" s="64" t="str">
        <f>IFERROR(VLOOKUP(Fevrier!$A148,Reporting!$A$2:$L$998,3,0),"")</f>
        <v/>
      </c>
      <c r="D148" s="66" t="str">
        <f>IFERROR(VLOOKUP(Fevrier!$A148,Reporting!$A$2:$L$998,4,0),"")</f>
        <v/>
      </c>
      <c r="E148" s="66" t="str">
        <f>IFERROR(VLOOKUP(Fevrier!$A148,Reporting!$A$2:$L$998,5,0),"")</f>
        <v/>
      </c>
      <c r="F148" s="33" t="str">
        <f>IFERROR(VLOOKUP(Fevrier!$A148,Reporting!$A$2:$L$998,6,0),"")</f>
        <v/>
      </c>
      <c r="G148" s="34" t="str">
        <f>IFERROR(VLOOKUP(Fevrier!$A148,Reporting!$A$2:$L$998,7,0),"")</f>
        <v/>
      </c>
      <c r="H148" s="7" t="str">
        <f>IFERROR(VLOOKUP(Fevrier!$A148,Reporting!$A$2:$L$998,8,0),"")</f>
        <v/>
      </c>
      <c r="I148" s="35" t="str">
        <f>IFERROR(VLOOKUP(Fevrier!$A148,Reporting!$A$2:$L$998,9,0),"")</f>
        <v/>
      </c>
      <c r="J148" s="36" t="str">
        <f>IFERROR(VLOOKUP(Fevrier!$A148,Reporting!$A$2:$L$998,10,0),"")</f>
        <v/>
      </c>
      <c r="K148" s="34" t="str">
        <f>IFERROR(VLOOKUP(Fevrier!$A148,Reporting!$A$2:$L$998,11,0),"")</f>
        <v/>
      </c>
      <c r="L148" s="15" t="str">
        <f>IFERROR(VLOOKUP(Fevrier!$A148,Reporting!$A$2:$L$998,12,0),"")</f>
        <v/>
      </c>
    </row>
    <row r="149" spans="1:12" x14ac:dyDescent="0.25">
      <c r="A149" s="29" t="str">
        <f>IF(Reporting!A149&gt;=DATE(2019,2,1),IF(Reporting!A149&lt;=DATE(2019,2,28),Reporting!A149,""),"")</f>
        <v/>
      </c>
      <c r="B149" s="64" t="str">
        <f>IFERROR(VLOOKUP(Fevrier!$A149,Reporting!$A$2:$L$998,2,0),"")</f>
        <v/>
      </c>
      <c r="C149" s="64" t="str">
        <f>IFERROR(VLOOKUP(Fevrier!$A149,Reporting!$A$2:$L$998,3,0),"")</f>
        <v/>
      </c>
      <c r="D149" s="66" t="str">
        <f>IFERROR(VLOOKUP(Fevrier!$A149,Reporting!$A$2:$L$998,4,0),"")</f>
        <v/>
      </c>
      <c r="E149" s="66" t="str">
        <f>IFERROR(VLOOKUP(Fevrier!$A149,Reporting!$A$2:$L$998,5,0),"")</f>
        <v/>
      </c>
      <c r="F149" s="33" t="str">
        <f>IFERROR(VLOOKUP(Fevrier!$A149,Reporting!$A$2:$L$998,6,0),"")</f>
        <v/>
      </c>
      <c r="G149" s="34" t="str">
        <f>IFERROR(VLOOKUP(Fevrier!$A149,Reporting!$A$2:$L$998,7,0),"")</f>
        <v/>
      </c>
      <c r="H149" s="7" t="str">
        <f>IFERROR(VLOOKUP(Fevrier!$A149,Reporting!$A$2:$L$998,8,0),"")</f>
        <v/>
      </c>
      <c r="I149" s="35" t="str">
        <f>IFERROR(VLOOKUP(Fevrier!$A149,Reporting!$A$2:$L$998,9,0),"")</f>
        <v/>
      </c>
      <c r="J149" s="36" t="str">
        <f>IFERROR(VLOOKUP(Fevrier!$A149,Reporting!$A$2:$L$998,10,0),"")</f>
        <v/>
      </c>
      <c r="K149" s="34" t="str">
        <f>IFERROR(VLOOKUP(Fevrier!$A149,Reporting!$A$2:$L$998,11,0),"")</f>
        <v/>
      </c>
      <c r="L149" s="15" t="str">
        <f>IFERROR(VLOOKUP(Fevrier!$A149,Reporting!$A$2:$L$998,12,0),"")</f>
        <v/>
      </c>
    </row>
    <row r="150" spans="1:12" x14ac:dyDescent="0.25">
      <c r="A150" s="29" t="str">
        <f>IF(Reporting!A150&gt;=DATE(2019,2,1),IF(Reporting!A150&lt;=DATE(2019,2,28),Reporting!A150,""),"")</f>
        <v/>
      </c>
      <c r="B150" s="64" t="str">
        <f>IFERROR(VLOOKUP(Fevrier!$A150,Reporting!$A$2:$L$998,2,0),"")</f>
        <v/>
      </c>
      <c r="C150" s="64" t="str">
        <f>IFERROR(VLOOKUP(Fevrier!$A150,Reporting!$A$2:$L$998,3,0),"")</f>
        <v/>
      </c>
      <c r="D150" s="66" t="str">
        <f>IFERROR(VLOOKUP(Fevrier!$A150,Reporting!$A$2:$L$998,4,0),"")</f>
        <v/>
      </c>
      <c r="E150" s="66" t="str">
        <f>IFERROR(VLOOKUP(Fevrier!$A150,Reporting!$A$2:$L$998,5,0),"")</f>
        <v/>
      </c>
      <c r="F150" s="33" t="str">
        <f>IFERROR(VLOOKUP(Fevrier!$A150,Reporting!$A$2:$L$998,6,0),"")</f>
        <v/>
      </c>
      <c r="G150" s="34" t="str">
        <f>IFERROR(VLOOKUP(Fevrier!$A150,Reporting!$A$2:$L$998,7,0),"")</f>
        <v/>
      </c>
      <c r="H150" s="7" t="str">
        <f>IFERROR(VLOOKUP(Fevrier!$A150,Reporting!$A$2:$L$998,8,0),"")</f>
        <v/>
      </c>
      <c r="I150" s="35" t="str">
        <f>IFERROR(VLOOKUP(Fevrier!$A150,Reporting!$A$2:$L$998,9,0),"")</f>
        <v/>
      </c>
      <c r="J150" s="36" t="str">
        <f>IFERROR(VLOOKUP(Fevrier!$A150,Reporting!$A$2:$L$998,10,0),"")</f>
        <v/>
      </c>
      <c r="K150" s="34" t="str">
        <f>IFERROR(VLOOKUP(Fevrier!$A150,Reporting!$A$2:$L$998,11,0),"")</f>
        <v/>
      </c>
      <c r="L150" s="15" t="str">
        <f>IFERROR(VLOOKUP(Fevrier!$A150,Reporting!$A$2:$L$998,12,0),"")</f>
        <v/>
      </c>
    </row>
    <row r="151" spans="1:12" x14ac:dyDescent="0.25">
      <c r="A151" s="29" t="str">
        <f>IF(Reporting!A151&gt;=DATE(2019,2,1),IF(Reporting!A151&lt;=DATE(2019,2,28),Reporting!A151,""),"")</f>
        <v/>
      </c>
      <c r="B151" s="64" t="str">
        <f>IFERROR(VLOOKUP(Fevrier!$A151,Reporting!$A$2:$L$998,2,0),"")</f>
        <v/>
      </c>
      <c r="C151" s="64" t="str">
        <f>IFERROR(VLOOKUP(Fevrier!$A151,Reporting!$A$2:$L$998,3,0),"")</f>
        <v/>
      </c>
      <c r="D151" s="66" t="str">
        <f>IFERROR(VLOOKUP(Fevrier!$A151,Reporting!$A$2:$L$998,4,0),"")</f>
        <v/>
      </c>
      <c r="E151" s="66" t="str">
        <f>IFERROR(VLOOKUP(Fevrier!$A151,Reporting!$A$2:$L$998,5,0),"")</f>
        <v/>
      </c>
      <c r="F151" s="33" t="str">
        <f>IFERROR(VLOOKUP(Fevrier!$A151,Reporting!$A$2:$L$998,6,0),"")</f>
        <v/>
      </c>
      <c r="G151" s="34" t="str">
        <f>IFERROR(VLOOKUP(Fevrier!$A151,Reporting!$A$2:$L$998,7,0),"")</f>
        <v/>
      </c>
      <c r="H151" s="7" t="str">
        <f>IFERROR(VLOOKUP(Fevrier!$A151,Reporting!$A$2:$L$998,8,0),"")</f>
        <v/>
      </c>
      <c r="I151" s="35" t="str">
        <f>IFERROR(VLOOKUP(Fevrier!$A151,Reporting!$A$2:$L$998,9,0),"")</f>
        <v/>
      </c>
      <c r="J151" s="36" t="str">
        <f>IFERROR(VLOOKUP(Fevrier!$A151,Reporting!$A$2:$L$998,10,0),"")</f>
        <v/>
      </c>
      <c r="K151" s="34" t="str">
        <f>IFERROR(VLOOKUP(Fevrier!$A151,Reporting!$A$2:$L$998,11,0),"")</f>
        <v/>
      </c>
      <c r="L151" s="15" t="str">
        <f>IFERROR(VLOOKUP(Fevrier!$A151,Reporting!$A$2:$L$998,12,0),"")</f>
        <v/>
      </c>
    </row>
    <row r="152" spans="1:12" x14ac:dyDescent="0.25">
      <c r="A152" s="29" t="str">
        <f>IF(Reporting!A152&gt;=DATE(2019,2,1),IF(Reporting!A152&lt;=DATE(2019,2,28),Reporting!A152,""),"")</f>
        <v/>
      </c>
      <c r="B152" s="64" t="str">
        <f>IFERROR(VLOOKUP(Fevrier!$A152,Reporting!$A$2:$L$998,2,0),"")</f>
        <v/>
      </c>
      <c r="C152" s="64" t="str">
        <f>IFERROR(VLOOKUP(Fevrier!$A152,Reporting!$A$2:$L$998,3,0),"")</f>
        <v/>
      </c>
      <c r="D152" s="66" t="str">
        <f>IFERROR(VLOOKUP(Fevrier!$A152,Reporting!$A$2:$L$998,4,0),"")</f>
        <v/>
      </c>
      <c r="E152" s="66" t="str">
        <f>IFERROR(VLOOKUP(Fevrier!$A152,Reporting!$A$2:$L$998,5,0),"")</f>
        <v/>
      </c>
      <c r="F152" s="33" t="str">
        <f>IFERROR(VLOOKUP(Fevrier!$A152,Reporting!$A$2:$L$998,6,0),"")</f>
        <v/>
      </c>
      <c r="G152" s="34" t="str">
        <f>IFERROR(VLOOKUP(Fevrier!$A152,Reporting!$A$2:$L$998,7,0),"")</f>
        <v/>
      </c>
      <c r="H152" s="7" t="str">
        <f>IFERROR(VLOOKUP(Fevrier!$A152,Reporting!$A$2:$L$998,8,0),"")</f>
        <v/>
      </c>
      <c r="I152" s="35" t="str">
        <f>IFERROR(VLOOKUP(Fevrier!$A152,Reporting!$A$2:$L$998,9,0),"")</f>
        <v/>
      </c>
      <c r="J152" s="36" t="str">
        <f>IFERROR(VLOOKUP(Fevrier!$A152,Reporting!$A$2:$L$998,10,0),"")</f>
        <v/>
      </c>
      <c r="K152" s="34" t="str">
        <f>IFERROR(VLOOKUP(Fevrier!$A152,Reporting!$A$2:$L$998,11,0),"")</f>
        <v/>
      </c>
      <c r="L152" s="15" t="str">
        <f>IFERROR(VLOOKUP(Fevrier!$A152,Reporting!$A$2:$L$998,12,0),"")</f>
        <v/>
      </c>
    </row>
    <row r="153" spans="1:12" x14ac:dyDescent="0.25">
      <c r="A153" s="29" t="str">
        <f>IF(Reporting!A153&gt;=DATE(2019,2,1),IF(Reporting!A153&lt;=DATE(2019,2,28),Reporting!A153,""),"")</f>
        <v/>
      </c>
      <c r="B153" s="64" t="str">
        <f>IFERROR(VLOOKUP(Fevrier!$A153,Reporting!$A$2:$L$998,2,0),"")</f>
        <v/>
      </c>
      <c r="C153" s="64" t="str">
        <f>IFERROR(VLOOKUP(Fevrier!$A153,Reporting!$A$2:$L$998,3,0),"")</f>
        <v/>
      </c>
      <c r="D153" s="66" t="str">
        <f>IFERROR(VLOOKUP(Fevrier!$A153,Reporting!$A$2:$L$998,4,0),"")</f>
        <v/>
      </c>
      <c r="E153" s="66" t="str">
        <f>IFERROR(VLOOKUP(Fevrier!$A153,Reporting!$A$2:$L$998,5,0),"")</f>
        <v/>
      </c>
      <c r="F153" s="33" t="str">
        <f>IFERROR(VLOOKUP(Fevrier!$A153,Reporting!$A$2:$L$998,6,0),"")</f>
        <v/>
      </c>
      <c r="G153" s="34" t="str">
        <f>IFERROR(VLOOKUP(Fevrier!$A153,Reporting!$A$2:$L$998,7,0),"")</f>
        <v/>
      </c>
      <c r="H153" s="7" t="str">
        <f>IFERROR(VLOOKUP(Fevrier!$A153,Reporting!$A$2:$L$998,8,0),"")</f>
        <v/>
      </c>
      <c r="I153" s="35" t="str">
        <f>IFERROR(VLOOKUP(Fevrier!$A153,Reporting!$A$2:$L$998,9,0),"")</f>
        <v/>
      </c>
      <c r="J153" s="36" t="str">
        <f>IFERROR(VLOOKUP(Fevrier!$A153,Reporting!$A$2:$L$998,10,0),"")</f>
        <v/>
      </c>
      <c r="K153" s="34" t="str">
        <f>IFERROR(VLOOKUP(Fevrier!$A153,Reporting!$A$2:$L$998,11,0),"")</f>
        <v/>
      </c>
      <c r="L153" s="15" t="str">
        <f>IFERROR(VLOOKUP(Fevrier!$A153,Reporting!$A$2:$L$998,12,0),"")</f>
        <v/>
      </c>
    </row>
    <row r="154" spans="1:12" x14ac:dyDescent="0.25">
      <c r="A154" s="29" t="str">
        <f>IF(Reporting!A154&gt;=DATE(2019,2,1),IF(Reporting!A154&lt;=DATE(2019,2,28),Reporting!A154,""),"")</f>
        <v/>
      </c>
      <c r="B154" s="64" t="str">
        <f>IFERROR(VLOOKUP(Fevrier!$A154,Reporting!$A$2:$L$998,2,0),"")</f>
        <v/>
      </c>
      <c r="C154" s="64" t="str">
        <f>IFERROR(VLOOKUP(Fevrier!$A154,Reporting!$A$2:$L$998,3,0),"")</f>
        <v/>
      </c>
      <c r="D154" s="66" t="str">
        <f>IFERROR(VLOOKUP(Fevrier!$A154,Reporting!$A$2:$L$998,4,0),"")</f>
        <v/>
      </c>
      <c r="E154" s="66" t="str">
        <f>IFERROR(VLOOKUP(Fevrier!$A154,Reporting!$A$2:$L$998,5,0),"")</f>
        <v/>
      </c>
      <c r="F154" s="33" t="str">
        <f>IFERROR(VLOOKUP(Fevrier!$A154,Reporting!$A$2:$L$998,6,0),"")</f>
        <v/>
      </c>
      <c r="G154" s="34" t="str">
        <f>IFERROR(VLOOKUP(Fevrier!$A154,Reporting!$A$2:$L$998,7,0),"")</f>
        <v/>
      </c>
      <c r="H154" s="7" t="str">
        <f>IFERROR(VLOOKUP(Fevrier!$A154,Reporting!$A$2:$L$998,8,0),"")</f>
        <v/>
      </c>
      <c r="I154" s="35" t="str">
        <f>IFERROR(VLOOKUP(Fevrier!$A154,Reporting!$A$2:$L$998,9,0),"")</f>
        <v/>
      </c>
      <c r="J154" s="36" t="str">
        <f>IFERROR(VLOOKUP(Fevrier!$A154,Reporting!$A$2:$L$998,10,0),"")</f>
        <v/>
      </c>
      <c r="K154" s="34" t="str">
        <f>IFERROR(VLOOKUP(Fevrier!$A154,Reporting!$A$2:$L$998,11,0),"")</f>
        <v/>
      </c>
      <c r="L154" s="15" t="str">
        <f>IFERROR(VLOOKUP(Fevrier!$A154,Reporting!$A$2:$L$998,12,0),"")</f>
        <v/>
      </c>
    </row>
    <row r="155" spans="1:12" x14ac:dyDescent="0.25">
      <c r="A155" s="29" t="str">
        <f>IF(Reporting!A155&gt;=DATE(2019,2,1),IF(Reporting!A155&lt;=DATE(2019,2,28),Reporting!A155,""),"")</f>
        <v/>
      </c>
      <c r="B155" s="64" t="str">
        <f>IFERROR(VLOOKUP(Fevrier!$A155,Reporting!$A$2:$L$998,2,0),"")</f>
        <v/>
      </c>
      <c r="C155" s="64" t="str">
        <f>IFERROR(VLOOKUP(Fevrier!$A155,Reporting!$A$2:$L$998,3,0),"")</f>
        <v/>
      </c>
      <c r="D155" s="66" t="str">
        <f>IFERROR(VLOOKUP(Fevrier!$A155,Reporting!$A$2:$L$998,4,0),"")</f>
        <v/>
      </c>
      <c r="E155" s="66" t="str">
        <f>IFERROR(VLOOKUP(Fevrier!$A155,Reporting!$A$2:$L$998,5,0),"")</f>
        <v/>
      </c>
      <c r="F155" s="33" t="str">
        <f>IFERROR(VLOOKUP(Fevrier!$A155,Reporting!$A$2:$L$998,6,0),"")</f>
        <v/>
      </c>
      <c r="G155" s="34" t="str">
        <f>IFERROR(VLOOKUP(Fevrier!$A155,Reporting!$A$2:$L$998,7,0),"")</f>
        <v/>
      </c>
      <c r="H155" s="7" t="str">
        <f>IFERROR(VLOOKUP(Fevrier!$A155,Reporting!$A$2:$L$998,8,0),"")</f>
        <v/>
      </c>
      <c r="I155" s="35" t="str">
        <f>IFERROR(VLOOKUP(Fevrier!$A155,Reporting!$A$2:$L$998,9,0),"")</f>
        <v/>
      </c>
      <c r="J155" s="36" t="str">
        <f>IFERROR(VLOOKUP(Fevrier!$A155,Reporting!$A$2:$L$998,10,0),"")</f>
        <v/>
      </c>
      <c r="K155" s="34" t="str">
        <f>IFERROR(VLOOKUP(Fevrier!$A155,Reporting!$A$2:$L$998,11,0),"")</f>
        <v/>
      </c>
      <c r="L155" s="15" t="str">
        <f>IFERROR(VLOOKUP(Fevrier!$A155,Reporting!$A$2:$L$998,12,0),"")</f>
        <v/>
      </c>
    </row>
    <row r="156" spans="1:12" x14ac:dyDescent="0.25">
      <c r="A156" s="29" t="str">
        <f>IF(Reporting!A156&gt;=DATE(2019,2,1),IF(Reporting!A156&lt;=DATE(2019,2,28),Reporting!A156,""),"")</f>
        <v/>
      </c>
      <c r="B156" s="64" t="str">
        <f>IFERROR(VLOOKUP(Fevrier!$A156,Reporting!$A$2:$L$998,2,0),"")</f>
        <v/>
      </c>
      <c r="C156" s="64" t="str">
        <f>IFERROR(VLOOKUP(Fevrier!$A156,Reporting!$A$2:$L$998,3,0),"")</f>
        <v/>
      </c>
      <c r="D156" s="66" t="str">
        <f>IFERROR(VLOOKUP(Fevrier!$A156,Reporting!$A$2:$L$998,4,0),"")</f>
        <v/>
      </c>
      <c r="E156" s="66" t="str">
        <f>IFERROR(VLOOKUP(Fevrier!$A156,Reporting!$A$2:$L$998,5,0),"")</f>
        <v/>
      </c>
      <c r="F156" s="33" t="str">
        <f>IFERROR(VLOOKUP(Fevrier!$A156,Reporting!$A$2:$L$998,6,0),"")</f>
        <v/>
      </c>
      <c r="G156" s="34" t="str">
        <f>IFERROR(VLOOKUP(Fevrier!$A156,Reporting!$A$2:$L$998,7,0),"")</f>
        <v/>
      </c>
      <c r="H156" s="7" t="str">
        <f>IFERROR(VLOOKUP(Fevrier!$A156,Reporting!$A$2:$L$998,8,0),"")</f>
        <v/>
      </c>
      <c r="I156" s="35" t="str">
        <f>IFERROR(VLOOKUP(Fevrier!$A156,Reporting!$A$2:$L$998,9,0),"")</f>
        <v/>
      </c>
      <c r="J156" s="36" t="str">
        <f>IFERROR(VLOOKUP(Fevrier!$A156,Reporting!$A$2:$L$998,10,0),"")</f>
        <v/>
      </c>
      <c r="K156" s="34" t="str">
        <f>IFERROR(VLOOKUP(Fevrier!$A156,Reporting!$A$2:$L$998,11,0),"")</f>
        <v/>
      </c>
      <c r="L156" s="15" t="str">
        <f>IFERROR(VLOOKUP(Fevrier!$A156,Reporting!$A$2:$L$998,12,0),"")</f>
        <v/>
      </c>
    </row>
    <row r="157" spans="1:12" x14ac:dyDescent="0.25">
      <c r="A157" s="29" t="str">
        <f>IF(Reporting!A157&gt;=DATE(2019,2,1),IF(Reporting!A157&lt;=DATE(2019,2,28),Reporting!A157,""),"")</f>
        <v/>
      </c>
      <c r="B157" s="64" t="str">
        <f>IFERROR(VLOOKUP(Fevrier!$A157,Reporting!$A$2:$L$998,2,0),"")</f>
        <v/>
      </c>
      <c r="C157" s="64" t="str">
        <f>IFERROR(VLOOKUP(Fevrier!$A157,Reporting!$A$2:$L$998,3,0),"")</f>
        <v/>
      </c>
      <c r="D157" s="66" t="str">
        <f>IFERROR(VLOOKUP(Fevrier!$A157,Reporting!$A$2:$L$998,4,0),"")</f>
        <v/>
      </c>
      <c r="E157" s="66" t="str">
        <f>IFERROR(VLOOKUP(Fevrier!$A157,Reporting!$A$2:$L$998,5,0),"")</f>
        <v/>
      </c>
      <c r="F157" s="33" t="str">
        <f>IFERROR(VLOOKUP(Fevrier!$A157,Reporting!$A$2:$L$998,6,0),"")</f>
        <v/>
      </c>
      <c r="G157" s="34" t="str">
        <f>IFERROR(VLOOKUP(Fevrier!$A157,Reporting!$A$2:$L$998,7,0),"")</f>
        <v/>
      </c>
      <c r="H157" s="7" t="str">
        <f>IFERROR(VLOOKUP(Fevrier!$A157,Reporting!$A$2:$L$998,8,0),"")</f>
        <v/>
      </c>
      <c r="I157" s="35" t="str">
        <f>IFERROR(VLOOKUP(Fevrier!$A157,Reporting!$A$2:$L$998,9,0),"")</f>
        <v/>
      </c>
      <c r="J157" s="36" t="str">
        <f>IFERROR(VLOOKUP(Fevrier!$A157,Reporting!$A$2:$L$998,10,0),"")</f>
        <v/>
      </c>
      <c r="K157" s="34" t="str">
        <f>IFERROR(VLOOKUP(Fevrier!$A157,Reporting!$A$2:$L$998,11,0),"")</f>
        <v/>
      </c>
      <c r="L157" s="15" t="str">
        <f>IFERROR(VLOOKUP(Fevrier!$A157,Reporting!$A$2:$L$998,12,0),"")</f>
        <v/>
      </c>
    </row>
    <row r="158" spans="1:12" x14ac:dyDescent="0.25">
      <c r="A158" s="29" t="str">
        <f>IF(Reporting!A158&gt;=DATE(2019,2,1),IF(Reporting!A158&lt;=DATE(2019,2,28),Reporting!A158,""),"")</f>
        <v/>
      </c>
      <c r="B158" s="64" t="str">
        <f>IFERROR(VLOOKUP(Fevrier!$A158,Reporting!$A$2:$L$998,2,0),"")</f>
        <v/>
      </c>
      <c r="C158" s="64" t="str">
        <f>IFERROR(VLOOKUP(Fevrier!$A158,Reporting!$A$2:$L$998,3,0),"")</f>
        <v/>
      </c>
      <c r="D158" s="66" t="str">
        <f>IFERROR(VLOOKUP(Fevrier!$A158,Reporting!$A$2:$L$998,4,0),"")</f>
        <v/>
      </c>
      <c r="E158" s="66" t="str">
        <f>IFERROR(VLOOKUP(Fevrier!$A158,Reporting!$A$2:$L$998,5,0),"")</f>
        <v/>
      </c>
      <c r="F158" s="33" t="str">
        <f>IFERROR(VLOOKUP(Fevrier!$A158,Reporting!$A$2:$L$998,6,0),"")</f>
        <v/>
      </c>
      <c r="G158" s="34" t="str">
        <f>IFERROR(VLOOKUP(Fevrier!$A158,Reporting!$A$2:$L$998,7,0),"")</f>
        <v/>
      </c>
      <c r="H158" s="7" t="str">
        <f>IFERROR(VLOOKUP(Fevrier!$A158,Reporting!$A$2:$L$998,8,0),"")</f>
        <v/>
      </c>
      <c r="I158" s="35" t="str">
        <f>IFERROR(VLOOKUP(Fevrier!$A158,Reporting!$A$2:$L$998,9,0),"")</f>
        <v/>
      </c>
      <c r="J158" s="36" t="str">
        <f>IFERROR(VLOOKUP(Fevrier!$A158,Reporting!$A$2:$L$998,10,0),"")</f>
        <v/>
      </c>
      <c r="K158" s="34" t="str">
        <f>IFERROR(VLOOKUP(Fevrier!$A158,Reporting!$A$2:$L$998,11,0),"")</f>
        <v/>
      </c>
      <c r="L158" s="15" t="str">
        <f>IFERROR(VLOOKUP(Fevrier!$A158,Reporting!$A$2:$L$998,12,0),"")</f>
        <v/>
      </c>
    </row>
    <row r="159" spans="1:12" x14ac:dyDescent="0.25">
      <c r="A159" s="29" t="str">
        <f>IF(Reporting!A159&gt;=DATE(2019,2,1),IF(Reporting!A159&lt;=DATE(2019,2,28),Reporting!A159,""),"")</f>
        <v/>
      </c>
      <c r="B159" s="64" t="str">
        <f>IFERROR(VLOOKUP(Fevrier!$A159,Reporting!$A$2:$L$998,2,0),"")</f>
        <v/>
      </c>
      <c r="C159" s="64" t="str">
        <f>IFERROR(VLOOKUP(Fevrier!$A159,Reporting!$A$2:$L$998,3,0),"")</f>
        <v/>
      </c>
      <c r="D159" s="66" t="str">
        <f>IFERROR(VLOOKUP(Fevrier!$A159,Reporting!$A$2:$L$998,4,0),"")</f>
        <v/>
      </c>
      <c r="E159" s="66" t="str">
        <f>IFERROR(VLOOKUP(Fevrier!$A159,Reporting!$A$2:$L$998,5,0),"")</f>
        <v/>
      </c>
      <c r="F159" s="33" t="str">
        <f>IFERROR(VLOOKUP(Fevrier!$A159,Reporting!$A$2:$L$998,6,0),"")</f>
        <v/>
      </c>
      <c r="G159" s="34" t="str">
        <f>IFERROR(VLOOKUP(Fevrier!$A159,Reporting!$A$2:$L$998,7,0),"")</f>
        <v/>
      </c>
      <c r="H159" s="7" t="str">
        <f>IFERROR(VLOOKUP(Fevrier!$A159,Reporting!$A$2:$L$998,8,0),"")</f>
        <v/>
      </c>
      <c r="I159" s="35" t="str">
        <f>IFERROR(VLOOKUP(Fevrier!$A159,Reporting!$A$2:$L$998,9,0),"")</f>
        <v/>
      </c>
      <c r="J159" s="36" t="str">
        <f>IFERROR(VLOOKUP(Fevrier!$A159,Reporting!$A$2:$L$998,10,0),"")</f>
        <v/>
      </c>
      <c r="K159" s="34" t="str">
        <f>IFERROR(VLOOKUP(Fevrier!$A159,Reporting!$A$2:$L$998,11,0),"")</f>
        <v/>
      </c>
      <c r="L159" s="15" t="str">
        <f>IFERROR(VLOOKUP(Fevrier!$A159,Reporting!$A$2:$L$998,12,0),"")</f>
        <v/>
      </c>
    </row>
    <row r="160" spans="1:12" x14ac:dyDescent="0.25">
      <c r="A160" s="29" t="str">
        <f>IF(Reporting!A160&gt;=DATE(2019,2,1),IF(Reporting!A160&lt;=DATE(2019,2,28),Reporting!A160,""),"")</f>
        <v/>
      </c>
      <c r="B160" s="64" t="str">
        <f>IFERROR(VLOOKUP(Fevrier!$A160,Reporting!$A$2:$L$998,2,0),"")</f>
        <v/>
      </c>
      <c r="C160" s="64" t="str">
        <f>IFERROR(VLOOKUP(Fevrier!$A160,Reporting!$A$2:$L$998,3,0),"")</f>
        <v/>
      </c>
      <c r="D160" s="66" t="str">
        <f>IFERROR(VLOOKUP(Fevrier!$A160,Reporting!$A$2:$L$998,4,0),"")</f>
        <v/>
      </c>
      <c r="E160" s="66" t="str">
        <f>IFERROR(VLOOKUP(Fevrier!$A160,Reporting!$A$2:$L$998,5,0),"")</f>
        <v/>
      </c>
      <c r="F160" s="33" t="str">
        <f>IFERROR(VLOOKUP(Fevrier!$A160,Reporting!$A$2:$L$998,6,0),"")</f>
        <v/>
      </c>
      <c r="G160" s="34" t="str">
        <f>IFERROR(VLOOKUP(Fevrier!$A160,Reporting!$A$2:$L$998,7,0),"")</f>
        <v/>
      </c>
      <c r="H160" s="7" t="str">
        <f>IFERROR(VLOOKUP(Fevrier!$A160,Reporting!$A$2:$L$998,8,0),"")</f>
        <v/>
      </c>
      <c r="I160" s="35" t="str">
        <f>IFERROR(VLOOKUP(Fevrier!$A160,Reporting!$A$2:$L$998,9,0),"")</f>
        <v/>
      </c>
      <c r="J160" s="36" t="str">
        <f>IFERROR(VLOOKUP(Fevrier!$A160,Reporting!$A$2:$L$998,10,0),"")</f>
        <v/>
      </c>
      <c r="K160" s="34" t="str">
        <f>IFERROR(VLOOKUP(Fevrier!$A160,Reporting!$A$2:$L$998,11,0),"")</f>
        <v/>
      </c>
      <c r="L160" s="15" t="str">
        <f>IFERROR(VLOOKUP(Fevrier!$A160,Reporting!$A$2:$L$998,12,0),"")</f>
        <v/>
      </c>
    </row>
    <row r="161" spans="1:12" x14ac:dyDescent="0.25">
      <c r="A161" s="29" t="str">
        <f>IF(Reporting!A161&gt;=DATE(2019,2,1),IF(Reporting!A161&lt;=DATE(2019,2,28),Reporting!A161,""),"")</f>
        <v/>
      </c>
      <c r="B161" s="64" t="str">
        <f>IFERROR(VLOOKUP(Fevrier!$A161,Reporting!$A$2:$L$998,2,0),"")</f>
        <v/>
      </c>
      <c r="C161" s="64" t="str">
        <f>IFERROR(VLOOKUP(Fevrier!$A161,Reporting!$A$2:$L$998,3,0),"")</f>
        <v/>
      </c>
      <c r="D161" s="66" t="str">
        <f>IFERROR(VLOOKUP(Fevrier!$A161,Reporting!$A$2:$L$998,4,0),"")</f>
        <v/>
      </c>
      <c r="E161" s="66" t="str">
        <f>IFERROR(VLOOKUP(Fevrier!$A161,Reporting!$A$2:$L$998,5,0),"")</f>
        <v/>
      </c>
      <c r="F161" s="33" t="str">
        <f>IFERROR(VLOOKUP(Fevrier!$A161,Reporting!$A$2:$L$998,6,0),"")</f>
        <v/>
      </c>
      <c r="G161" s="34" t="str">
        <f>IFERROR(VLOOKUP(Fevrier!$A161,Reporting!$A$2:$L$998,7,0),"")</f>
        <v/>
      </c>
      <c r="H161" s="7" t="str">
        <f>IFERROR(VLOOKUP(Fevrier!$A161,Reporting!$A$2:$L$998,8,0),"")</f>
        <v/>
      </c>
      <c r="I161" s="35" t="str">
        <f>IFERROR(VLOOKUP(Fevrier!$A161,Reporting!$A$2:$L$998,9,0),"")</f>
        <v/>
      </c>
      <c r="J161" s="36" t="str">
        <f>IFERROR(VLOOKUP(Fevrier!$A161,Reporting!$A$2:$L$998,10,0),"")</f>
        <v/>
      </c>
      <c r="K161" s="34" t="str">
        <f>IFERROR(VLOOKUP(Fevrier!$A161,Reporting!$A$2:$L$998,11,0),"")</f>
        <v/>
      </c>
      <c r="L161" s="15" t="str">
        <f>IFERROR(VLOOKUP(Fevrier!$A161,Reporting!$A$2:$L$998,12,0),"")</f>
        <v/>
      </c>
    </row>
    <row r="162" spans="1:12" x14ac:dyDescent="0.25">
      <c r="A162" s="29" t="str">
        <f>IF(Reporting!A162&gt;=DATE(2019,2,1),IF(Reporting!A162&lt;=DATE(2019,2,28),Reporting!A162,""),"")</f>
        <v/>
      </c>
      <c r="B162" s="64" t="str">
        <f>IFERROR(VLOOKUP(Fevrier!$A162,Reporting!$A$2:$L$998,2,0),"")</f>
        <v/>
      </c>
      <c r="C162" s="64" t="str">
        <f>IFERROR(VLOOKUP(Fevrier!$A162,Reporting!$A$2:$L$998,3,0),"")</f>
        <v/>
      </c>
      <c r="D162" s="66" t="str">
        <f>IFERROR(VLOOKUP(Fevrier!$A162,Reporting!$A$2:$L$998,4,0),"")</f>
        <v/>
      </c>
      <c r="E162" s="66" t="str">
        <f>IFERROR(VLOOKUP(Fevrier!$A162,Reporting!$A$2:$L$998,5,0),"")</f>
        <v/>
      </c>
      <c r="F162" s="33" t="str">
        <f>IFERROR(VLOOKUP(Fevrier!$A162,Reporting!$A$2:$L$998,6,0),"")</f>
        <v/>
      </c>
      <c r="G162" s="34" t="str">
        <f>IFERROR(VLOOKUP(Fevrier!$A162,Reporting!$A$2:$L$998,7,0),"")</f>
        <v/>
      </c>
      <c r="H162" s="7" t="str">
        <f>IFERROR(VLOOKUP(Fevrier!$A162,Reporting!$A$2:$L$998,8,0),"")</f>
        <v/>
      </c>
      <c r="I162" s="35" t="str">
        <f>IFERROR(VLOOKUP(Fevrier!$A162,Reporting!$A$2:$L$998,9,0),"")</f>
        <v/>
      </c>
      <c r="J162" s="36" t="str">
        <f>IFERROR(VLOOKUP(Fevrier!$A162,Reporting!$A$2:$L$998,10,0),"")</f>
        <v/>
      </c>
      <c r="K162" s="34" t="str">
        <f>IFERROR(VLOOKUP(Fevrier!$A162,Reporting!$A$2:$L$998,11,0),"")</f>
        <v/>
      </c>
      <c r="L162" s="15" t="str">
        <f>IFERROR(VLOOKUP(Fevrier!$A162,Reporting!$A$2:$L$998,12,0),"")</f>
        <v/>
      </c>
    </row>
    <row r="163" spans="1:12" x14ac:dyDescent="0.25">
      <c r="A163" s="29" t="str">
        <f>IF(Reporting!A163&gt;=DATE(2019,2,1),IF(Reporting!A163&lt;=DATE(2019,2,28),Reporting!A163,""),"")</f>
        <v/>
      </c>
      <c r="B163" s="64" t="str">
        <f>IFERROR(VLOOKUP(Fevrier!$A163,Reporting!$A$2:$L$998,2,0),"")</f>
        <v/>
      </c>
      <c r="C163" s="64" t="str">
        <f>IFERROR(VLOOKUP(Fevrier!$A163,Reporting!$A$2:$L$998,3,0),"")</f>
        <v/>
      </c>
      <c r="D163" s="66" t="str">
        <f>IFERROR(VLOOKUP(Fevrier!$A163,Reporting!$A$2:$L$998,4,0),"")</f>
        <v/>
      </c>
      <c r="E163" s="66" t="str">
        <f>IFERROR(VLOOKUP(Fevrier!$A163,Reporting!$A$2:$L$998,5,0),"")</f>
        <v/>
      </c>
      <c r="F163" s="33" t="str">
        <f>IFERROR(VLOOKUP(Fevrier!$A163,Reporting!$A$2:$L$998,6,0),"")</f>
        <v/>
      </c>
      <c r="G163" s="34" t="str">
        <f>IFERROR(VLOOKUP(Fevrier!$A163,Reporting!$A$2:$L$998,7,0),"")</f>
        <v/>
      </c>
      <c r="H163" s="7" t="str">
        <f>IFERROR(VLOOKUP(Fevrier!$A163,Reporting!$A$2:$L$998,8,0),"")</f>
        <v/>
      </c>
      <c r="I163" s="35" t="str">
        <f>IFERROR(VLOOKUP(Fevrier!$A163,Reporting!$A$2:$L$998,9,0),"")</f>
        <v/>
      </c>
      <c r="J163" s="36" t="str">
        <f>IFERROR(VLOOKUP(Fevrier!$A163,Reporting!$A$2:$L$998,10,0),"")</f>
        <v/>
      </c>
      <c r="K163" s="34" t="str">
        <f>IFERROR(VLOOKUP(Fevrier!$A163,Reporting!$A$2:$L$998,11,0),"")</f>
        <v/>
      </c>
      <c r="L163" s="15" t="str">
        <f>IFERROR(VLOOKUP(Fevrier!$A163,Reporting!$A$2:$L$998,12,0),"")</f>
        <v/>
      </c>
    </row>
    <row r="164" spans="1:12" x14ac:dyDescent="0.25">
      <c r="A164" s="29" t="str">
        <f>IF(Reporting!A164&gt;=DATE(2019,2,1),IF(Reporting!A164&lt;=DATE(2019,2,28),Reporting!A164,""),"")</f>
        <v/>
      </c>
      <c r="B164" s="64" t="str">
        <f>IFERROR(VLOOKUP(Fevrier!$A164,Reporting!$A$2:$L$998,2,0),"")</f>
        <v/>
      </c>
      <c r="C164" s="64" t="str">
        <f>IFERROR(VLOOKUP(Fevrier!$A164,Reporting!$A$2:$L$998,3,0),"")</f>
        <v/>
      </c>
      <c r="D164" s="66" t="str">
        <f>IFERROR(VLOOKUP(Fevrier!$A164,Reporting!$A$2:$L$998,4,0),"")</f>
        <v/>
      </c>
      <c r="E164" s="66" t="str">
        <f>IFERROR(VLOOKUP(Fevrier!$A164,Reporting!$A$2:$L$998,5,0),"")</f>
        <v/>
      </c>
      <c r="F164" s="33" t="str">
        <f>IFERROR(VLOOKUP(Fevrier!$A164,Reporting!$A$2:$L$998,6,0),"")</f>
        <v/>
      </c>
      <c r="G164" s="34" t="str">
        <f>IFERROR(VLOOKUP(Fevrier!$A164,Reporting!$A$2:$L$998,7,0),"")</f>
        <v/>
      </c>
      <c r="H164" s="7" t="str">
        <f>IFERROR(VLOOKUP(Fevrier!$A164,Reporting!$A$2:$L$998,8,0),"")</f>
        <v/>
      </c>
      <c r="I164" s="35" t="str">
        <f>IFERROR(VLOOKUP(Fevrier!$A164,Reporting!$A$2:$L$998,9,0),"")</f>
        <v/>
      </c>
      <c r="J164" s="36" t="str">
        <f>IFERROR(VLOOKUP(Fevrier!$A164,Reporting!$A$2:$L$998,10,0),"")</f>
        <v/>
      </c>
      <c r="K164" s="34" t="str">
        <f>IFERROR(VLOOKUP(Fevrier!$A164,Reporting!$A$2:$L$998,11,0),"")</f>
        <v/>
      </c>
      <c r="L164" s="15" t="str">
        <f>IFERROR(VLOOKUP(Fevrier!$A164,Reporting!$A$2:$L$998,12,0),"")</f>
        <v/>
      </c>
    </row>
    <row r="165" spans="1:12" x14ac:dyDescent="0.25">
      <c r="A165" s="29" t="str">
        <f>IF(Reporting!A165&gt;=DATE(2019,2,1),IF(Reporting!A165&lt;=DATE(2019,2,28),Reporting!A165,""),"")</f>
        <v/>
      </c>
      <c r="B165" s="64" t="str">
        <f>IFERROR(VLOOKUP(Fevrier!$A165,Reporting!$A$2:$L$998,2,0),"")</f>
        <v/>
      </c>
      <c r="C165" s="64" t="str">
        <f>IFERROR(VLOOKUP(Fevrier!$A165,Reporting!$A$2:$L$998,3,0),"")</f>
        <v/>
      </c>
      <c r="D165" s="66" t="str">
        <f>IFERROR(VLOOKUP(Fevrier!$A165,Reporting!$A$2:$L$998,4,0),"")</f>
        <v/>
      </c>
      <c r="E165" s="66" t="str">
        <f>IFERROR(VLOOKUP(Fevrier!$A165,Reporting!$A$2:$L$998,5,0),"")</f>
        <v/>
      </c>
      <c r="F165" s="33" t="str">
        <f>IFERROR(VLOOKUP(Fevrier!$A165,Reporting!$A$2:$L$998,6,0),"")</f>
        <v/>
      </c>
      <c r="G165" s="34" t="str">
        <f>IFERROR(VLOOKUP(Fevrier!$A165,Reporting!$A$2:$L$998,7,0),"")</f>
        <v/>
      </c>
      <c r="H165" s="7" t="str">
        <f>IFERROR(VLOOKUP(Fevrier!$A165,Reporting!$A$2:$L$998,8,0),"")</f>
        <v/>
      </c>
      <c r="I165" s="35" t="str">
        <f>IFERROR(VLOOKUP(Fevrier!$A165,Reporting!$A$2:$L$998,9,0),"")</f>
        <v/>
      </c>
      <c r="J165" s="36" t="str">
        <f>IFERROR(VLOOKUP(Fevrier!$A165,Reporting!$A$2:$L$998,10,0),"")</f>
        <v/>
      </c>
      <c r="K165" s="34" t="str">
        <f>IFERROR(VLOOKUP(Fevrier!$A165,Reporting!$A$2:$L$998,11,0),"")</f>
        <v/>
      </c>
      <c r="L165" s="15" t="str">
        <f>IFERROR(VLOOKUP(Fevrier!$A165,Reporting!$A$2:$L$998,12,0),"")</f>
        <v/>
      </c>
    </row>
    <row r="166" spans="1:12" x14ac:dyDescent="0.25">
      <c r="A166" s="29" t="str">
        <f>IF(Reporting!A166&gt;=DATE(2019,2,1),IF(Reporting!A166&lt;=DATE(2019,2,28),Reporting!A166,""),"")</f>
        <v/>
      </c>
      <c r="B166" s="64" t="str">
        <f>IFERROR(VLOOKUP(Fevrier!$A166,Reporting!$A$2:$L$998,2,0),"")</f>
        <v/>
      </c>
      <c r="C166" s="64" t="str">
        <f>IFERROR(VLOOKUP(Fevrier!$A166,Reporting!$A$2:$L$998,3,0),"")</f>
        <v/>
      </c>
      <c r="D166" s="66" t="str">
        <f>IFERROR(VLOOKUP(Fevrier!$A166,Reporting!$A$2:$L$998,4,0),"")</f>
        <v/>
      </c>
      <c r="E166" s="66" t="str">
        <f>IFERROR(VLOOKUP(Fevrier!$A166,Reporting!$A$2:$L$998,5,0),"")</f>
        <v/>
      </c>
      <c r="F166" s="33" t="str">
        <f>IFERROR(VLOOKUP(Fevrier!$A166,Reporting!$A$2:$L$998,6,0),"")</f>
        <v/>
      </c>
      <c r="G166" s="34" t="str">
        <f>IFERROR(VLOOKUP(Fevrier!$A166,Reporting!$A$2:$L$998,7,0),"")</f>
        <v/>
      </c>
      <c r="H166" s="7" t="str">
        <f>IFERROR(VLOOKUP(Fevrier!$A166,Reporting!$A$2:$L$998,8,0),"")</f>
        <v/>
      </c>
      <c r="I166" s="35" t="str">
        <f>IFERROR(VLOOKUP(Fevrier!$A166,Reporting!$A$2:$L$998,9,0),"")</f>
        <v/>
      </c>
      <c r="J166" s="36" t="str">
        <f>IFERROR(VLOOKUP(Fevrier!$A166,Reporting!$A$2:$L$998,10,0),"")</f>
        <v/>
      </c>
      <c r="K166" s="34" t="str">
        <f>IFERROR(VLOOKUP(Fevrier!$A166,Reporting!$A$2:$L$998,11,0),"")</f>
        <v/>
      </c>
      <c r="L166" s="15" t="str">
        <f>IFERROR(VLOOKUP(Fevrier!$A166,Reporting!$A$2:$L$998,12,0),"")</f>
        <v/>
      </c>
    </row>
    <row r="167" spans="1:12" x14ac:dyDescent="0.25">
      <c r="A167" s="29" t="str">
        <f>IF(Reporting!A167&gt;=DATE(2019,2,1),IF(Reporting!A167&lt;=DATE(2019,2,28),Reporting!A167,""),"")</f>
        <v/>
      </c>
      <c r="B167" s="64" t="str">
        <f>IFERROR(VLOOKUP(Fevrier!$A167,Reporting!$A$2:$L$998,2,0),"")</f>
        <v/>
      </c>
      <c r="C167" s="64" t="str">
        <f>IFERROR(VLOOKUP(Fevrier!$A167,Reporting!$A$2:$L$998,3,0),"")</f>
        <v/>
      </c>
      <c r="D167" s="66" t="str">
        <f>IFERROR(VLOOKUP(Fevrier!$A167,Reporting!$A$2:$L$998,4,0),"")</f>
        <v/>
      </c>
      <c r="E167" s="66" t="str">
        <f>IFERROR(VLOOKUP(Fevrier!$A167,Reporting!$A$2:$L$998,5,0),"")</f>
        <v/>
      </c>
      <c r="F167" s="33" t="str">
        <f>IFERROR(VLOOKUP(Fevrier!$A167,Reporting!$A$2:$L$998,6,0),"")</f>
        <v/>
      </c>
      <c r="G167" s="34" t="str">
        <f>IFERROR(VLOOKUP(Fevrier!$A167,Reporting!$A$2:$L$998,7,0),"")</f>
        <v/>
      </c>
      <c r="H167" s="7" t="str">
        <f>IFERROR(VLOOKUP(Fevrier!$A167,Reporting!$A$2:$L$998,8,0),"")</f>
        <v/>
      </c>
      <c r="I167" s="35" t="str">
        <f>IFERROR(VLOOKUP(Fevrier!$A167,Reporting!$A$2:$L$998,9,0),"")</f>
        <v/>
      </c>
      <c r="J167" s="36" t="str">
        <f>IFERROR(VLOOKUP(Fevrier!$A167,Reporting!$A$2:$L$998,10,0),"")</f>
        <v/>
      </c>
      <c r="K167" s="34" t="str">
        <f>IFERROR(VLOOKUP(Fevrier!$A167,Reporting!$A$2:$L$998,11,0),"")</f>
        <v/>
      </c>
      <c r="L167" s="15" t="str">
        <f>IFERROR(VLOOKUP(Fevrier!$A167,Reporting!$A$2:$L$998,12,0),"")</f>
        <v/>
      </c>
    </row>
    <row r="168" spans="1:12" x14ac:dyDescent="0.25">
      <c r="A168" s="29" t="str">
        <f>IF(Reporting!A168&gt;=DATE(2019,2,1),IF(Reporting!A168&lt;=DATE(2019,2,28),Reporting!A168,""),"")</f>
        <v/>
      </c>
      <c r="B168" s="64" t="str">
        <f>IFERROR(VLOOKUP(Fevrier!$A168,Reporting!$A$2:$L$998,2,0),"")</f>
        <v/>
      </c>
      <c r="C168" s="64" t="str">
        <f>IFERROR(VLOOKUP(Fevrier!$A168,Reporting!$A$2:$L$998,3,0),"")</f>
        <v/>
      </c>
      <c r="D168" s="66" t="str">
        <f>IFERROR(VLOOKUP(Fevrier!$A168,Reporting!$A$2:$L$998,4,0),"")</f>
        <v/>
      </c>
      <c r="E168" s="66" t="str">
        <f>IFERROR(VLOOKUP(Fevrier!$A168,Reporting!$A$2:$L$998,5,0),"")</f>
        <v/>
      </c>
      <c r="F168" s="33" t="str">
        <f>IFERROR(VLOOKUP(Fevrier!$A168,Reporting!$A$2:$L$998,6,0),"")</f>
        <v/>
      </c>
      <c r="G168" s="34" t="str">
        <f>IFERROR(VLOOKUP(Fevrier!$A168,Reporting!$A$2:$L$998,7,0),"")</f>
        <v/>
      </c>
      <c r="H168" s="7" t="str">
        <f>IFERROR(VLOOKUP(Fevrier!$A168,Reporting!$A$2:$L$998,8,0),"")</f>
        <v/>
      </c>
      <c r="I168" s="35" t="str">
        <f>IFERROR(VLOOKUP(Fevrier!$A168,Reporting!$A$2:$L$998,9,0),"")</f>
        <v/>
      </c>
      <c r="J168" s="36" t="str">
        <f>IFERROR(VLOOKUP(Fevrier!$A168,Reporting!$A$2:$L$998,10,0),"")</f>
        <v/>
      </c>
      <c r="K168" s="34" t="str">
        <f>IFERROR(VLOOKUP(Fevrier!$A168,Reporting!$A$2:$L$998,11,0),"")</f>
        <v/>
      </c>
      <c r="L168" s="15" t="str">
        <f>IFERROR(VLOOKUP(Fevrier!$A168,Reporting!$A$2:$L$998,12,0),"")</f>
        <v/>
      </c>
    </row>
    <row r="169" spans="1:12" x14ac:dyDescent="0.25">
      <c r="A169" s="29" t="str">
        <f>IF(Reporting!A169&gt;=DATE(2019,2,1),IF(Reporting!A169&lt;=DATE(2019,2,28),Reporting!A169,""),"")</f>
        <v/>
      </c>
      <c r="B169" s="64" t="str">
        <f>IFERROR(VLOOKUP(Fevrier!$A169,Reporting!$A$2:$L$998,2,0),"")</f>
        <v/>
      </c>
      <c r="C169" s="64" t="str">
        <f>IFERROR(VLOOKUP(Fevrier!$A169,Reporting!$A$2:$L$998,3,0),"")</f>
        <v/>
      </c>
      <c r="D169" s="66" t="str">
        <f>IFERROR(VLOOKUP(Fevrier!$A169,Reporting!$A$2:$L$998,4,0),"")</f>
        <v/>
      </c>
      <c r="E169" s="66" t="str">
        <f>IFERROR(VLOOKUP(Fevrier!$A169,Reporting!$A$2:$L$998,5,0),"")</f>
        <v/>
      </c>
      <c r="F169" s="33" t="str">
        <f>IFERROR(VLOOKUP(Fevrier!$A169,Reporting!$A$2:$L$998,6,0),"")</f>
        <v/>
      </c>
      <c r="G169" s="34" t="str">
        <f>IFERROR(VLOOKUP(Fevrier!$A169,Reporting!$A$2:$L$998,7,0),"")</f>
        <v/>
      </c>
      <c r="H169" s="7" t="str">
        <f>IFERROR(VLOOKUP(Fevrier!$A169,Reporting!$A$2:$L$998,8,0),"")</f>
        <v/>
      </c>
      <c r="I169" s="35" t="str">
        <f>IFERROR(VLOOKUP(Fevrier!$A169,Reporting!$A$2:$L$998,9,0),"")</f>
        <v/>
      </c>
      <c r="J169" s="36" t="str">
        <f>IFERROR(VLOOKUP(Fevrier!$A169,Reporting!$A$2:$L$998,10,0),"")</f>
        <v/>
      </c>
      <c r="K169" s="34" t="str">
        <f>IFERROR(VLOOKUP(Fevrier!$A169,Reporting!$A$2:$L$998,11,0),"")</f>
        <v/>
      </c>
      <c r="L169" s="15" t="str">
        <f>IFERROR(VLOOKUP(Fevrier!$A169,Reporting!$A$2:$L$998,12,0),"")</f>
        <v/>
      </c>
    </row>
    <row r="170" spans="1:12" x14ac:dyDescent="0.25">
      <c r="A170" s="29" t="str">
        <f>IF(Reporting!A170&gt;=DATE(2019,2,1),IF(Reporting!A170&lt;=DATE(2019,2,28),Reporting!A170,""),"")</f>
        <v/>
      </c>
      <c r="B170" s="64" t="str">
        <f>IFERROR(VLOOKUP(Fevrier!$A170,Reporting!$A$2:$L$998,2,0),"")</f>
        <v/>
      </c>
      <c r="C170" s="64" t="str">
        <f>IFERROR(VLOOKUP(Fevrier!$A170,Reporting!$A$2:$L$998,3,0),"")</f>
        <v/>
      </c>
      <c r="D170" s="66" t="str">
        <f>IFERROR(VLOOKUP(Fevrier!$A170,Reporting!$A$2:$L$998,4,0),"")</f>
        <v/>
      </c>
      <c r="E170" s="66" t="str">
        <f>IFERROR(VLOOKUP(Fevrier!$A170,Reporting!$A$2:$L$998,5,0),"")</f>
        <v/>
      </c>
      <c r="F170" s="33" t="str">
        <f>IFERROR(VLOOKUP(Fevrier!$A170,Reporting!$A$2:$L$998,6,0),"")</f>
        <v/>
      </c>
      <c r="G170" s="34" t="str">
        <f>IFERROR(VLOOKUP(Fevrier!$A170,Reporting!$A$2:$L$998,7,0),"")</f>
        <v/>
      </c>
      <c r="H170" s="7" t="str">
        <f>IFERROR(VLOOKUP(Fevrier!$A170,Reporting!$A$2:$L$998,8,0),"")</f>
        <v/>
      </c>
      <c r="I170" s="35" t="str">
        <f>IFERROR(VLOOKUP(Fevrier!$A170,Reporting!$A$2:$L$998,9,0),"")</f>
        <v/>
      </c>
      <c r="J170" s="36" t="str">
        <f>IFERROR(VLOOKUP(Fevrier!$A170,Reporting!$A$2:$L$998,10,0),"")</f>
        <v/>
      </c>
      <c r="K170" s="34" t="str">
        <f>IFERROR(VLOOKUP(Fevrier!$A170,Reporting!$A$2:$L$998,11,0),"")</f>
        <v/>
      </c>
      <c r="L170" s="15" t="str">
        <f>IFERROR(VLOOKUP(Fevrier!$A170,Reporting!$A$2:$L$998,12,0),"")</f>
        <v/>
      </c>
    </row>
    <row r="171" spans="1:12" x14ac:dyDescent="0.25">
      <c r="A171" s="29" t="str">
        <f>IF(Reporting!A171&gt;=DATE(2019,2,1),IF(Reporting!A171&lt;=DATE(2019,2,28),Reporting!A171,""),"")</f>
        <v/>
      </c>
      <c r="B171" s="64" t="str">
        <f>IFERROR(VLOOKUP(Fevrier!$A171,Reporting!$A$2:$L$998,2,0),"")</f>
        <v/>
      </c>
      <c r="C171" s="64" t="str">
        <f>IFERROR(VLOOKUP(Fevrier!$A171,Reporting!$A$2:$L$998,3,0),"")</f>
        <v/>
      </c>
      <c r="D171" s="66" t="str">
        <f>IFERROR(VLOOKUP(Fevrier!$A171,Reporting!$A$2:$L$998,4,0),"")</f>
        <v/>
      </c>
      <c r="E171" s="66" t="str">
        <f>IFERROR(VLOOKUP(Fevrier!$A171,Reporting!$A$2:$L$998,5,0),"")</f>
        <v/>
      </c>
      <c r="F171" s="33" t="str">
        <f>IFERROR(VLOOKUP(Fevrier!$A171,Reporting!$A$2:$L$998,6,0),"")</f>
        <v/>
      </c>
      <c r="G171" s="34" t="str">
        <f>IFERROR(VLOOKUP(Fevrier!$A171,Reporting!$A$2:$L$998,7,0),"")</f>
        <v/>
      </c>
      <c r="H171" s="7" t="str">
        <f>IFERROR(VLOOKUP(Fevrier!$A171,Reporting!$A$2:$L$998,8,0),"")</f>
        <v/>
      </c>
      <c r="I171" s="35" t="str">
        <f>IFERROR(VLOOKUP(Fevrier!$A171,Reporting!$A$2:$L$998,9,0),"")</f>
        <v/>
      </c>
      <c r="J171" s="36" t="str">
        <f>IFERROR(VLOOKUP(Fevrier!$A171,Reporting!$A$2:$L$998,10,0),"")</f>
        <v/>
      </c>
      <c r="K171" s="34" t="str">
        <f>IFERROR(VLOOKUP(Fevrier!$A171,Reporting!$A$2:$L$998,11,0),"")</f>
        <v/>
      </c>
      <c r="L171" s="15" t="str">
        <f>IFERROR(VLOOKUP(Fevrier!$A171,Reporting!$A$2:$L$998,12,0),"")</f>
        <v/>
      </c>
    </row>
    <row r="172" spans="1:12" x14ac:dyDescent="0.25">
      <c r="A172" s="29" t="str">
        <f>IF(Reporting!A172&gt;=DATE(2019,2,1),IF(Reporting!A172&lt;=DATE(2019,2,28),Reporting!A172,""),"")</f>
        <v/>
      </c>
      <c r="B172" s="64" t="str">
        <f>IFERROR(VLOOKUP(Fevrier!$A172,Reporting!$A$2:$L$998,2,0),"")</f>
        <v/>
      </c>
      <c r="C172" s="64" t="str">
        <f>IFERROR(VLOOKUP(Fevrier!$A172,Reporting!$A$2:$L$998,3,0),"")</f>
        <v/>
      </c>
      <c r="D172" s="66" t="str">
        <f>IFERROR(VLOOKUP(Fevrier!$A172,Reporting!$A$2:$L$998,4,0),"")</f>
        <v/>
      </c>
      <c r="E172" s="66" t="str">
        <f>IFERROR(VLOOKUP(Fevrier!$A172,Reporting!$A$2:$L$998,5,0),"")</f>
        <v/>
      </c>
      <c r="F172" s="33" t="str">
        <f>IFERROR(VLOOKUP(Fevrier!$A172,Reporting!$A$2:$L$998,6,0),"")</f>
        <v/>
      </c>
      <c r="G172" s="34" t="str">
        <f>IFERROR(VLOOKUP(Fevrier!$A172,Reporting!$A$2:$L$998,7,0),"")</f>
        <v/>
      </c>
      <c r="H172" s="7" t="str">
        <f>IFERROR(VLOOKUP(Fevrier!$A172,Reporting!$A$2:$L$998,8,0),"")</f>
        <v/>
      </c>
      <c r="I172" s="35" t="str">
        <f>IFERROR(VLOOKUP(Fevrier!$A172,Reporting!$A$2:$L$998,9,0),"")</f>
        <v/>
      </c>
      <c r="J172" s="36" t="str">
        <f>IFERROR(VLOOKUP(Fevrier!$A172,Reporting!$A$2:$L$998,10,0),"")</f>
        <v/>
      </c>
      <c r="K172" s="34" t="str">
        <f>IFERROR(VLOOKUP(Fevrier!$A172,Reporting!$A$2:$L$998,11,0),"")</f>
        <v/>
      </c>
      <c r="L172" s="15" t="str">
        <f>IFERROR(VLOOKUP(Fevrier!$A172,Reporting!$A$2:$L$998,12,0),"")</f>
        <v/>
      </c>
    </row>
    <row r="173" spans="1:12" x14ac:dyDescent="0.25">
      <c r="A173" s="29" t="str">
        <f>IF(Reporting!A173&gt;=DATE(2019,2,1),IF(Reporting!A173&lt;=DATE(2019,2,28),Reporting!A173,""),"")</f>
        <v/>
      </c>
      <c r="B173" s="64" t="str">
        <f>IFERROR(VLOOKUP(Fevrier!$A173,Reporting!$A$2:$L$998,2,0),"")</f>
        <v/>
      </c>
      <c r="C173" s="64" t="str">
        <f>IFERROR(VLOOKUP(Fevrier!$A173,Reporting!$A$2:$L$998,3,0),"")</f>
        <v/>
      </c>
      <c r="D173" s="66" t="str">
        <f>IFERROR(VLOOKUP(Fevrier!$A173,Reporting!$A$2:$L$998,4,0),"")</f>
        <v/>
      </c>
      <c r="E173" s="66" t="str">
        <f>IFERROR(VLOOKUP(Fevrier!$A173,Reporting!$A$2:$L$998,5,0),"")</f>
        <v/>
      </c>
      <c r="F173" s="33" t="str">
        <f>IFERROR(VLOOKUP(Fevrier!$A173,Reporting!$A$2:$L$998,6,0),"")</f>
        <v/>
      </c>
      <c r="G173" s="34" t="str">
        <f>IFERROR(VLOOKUP(Fevrier!$A173,Reporting!$A$2:$L$998,7,0),"")</f>
        <v/>
      </c>
      <c r="H173" s="7" t="str">
        <f>IFERROR(VLOOKUP(Fevrier!$A173,Reporting!$A$2:$L$998,8,0),"")</f>
        <v/>
      </c>
      <c r="I173" s="35" t="str">
        <f>IFERROR(VLOOKUP(Fevrier!$A173,Reporting!$A$2:$L$998,9,0),"")</f>
        <v/>
      </c>
      <c r="J173" s="36" t="str">
        <f>IFERROR(VLOOKUP(Fevrier!$A173,Reporting!$A$2:$L$998,10,0),"")</f>
        <v/>
      </c>
      <c r="K173" s="34" t="str">
        <f>IFERROR(VLOOKUP(Fevrier!$A173,Reporting!$A$2:$L$998,11,0),"")</f>
        <v/>
      </c>
      <c r="L173" s="15" t="str">
        <f>IFERROR(VLOOKUP(Fevrier!$A173,Reporting!$A$2:$L$998,12,0),"")</f>
        <v/>
      </c>
    </row>
    <row r="174" spans="1:12" x14ac:dyDescent="0.25">
      <c r="A174" s="29" t="str">
        <f>IF(Reporting!A174&gt;=DATE(2019,2,1),IF(Reporting!A174&lt;=DATE(2019,2,28),Reporting!A174,""),"")</f>
        <v/>
      </c>
      <c r="B174" s="64" t="str">
        <f>IFERROR(VLOOKUP(Fevrier!$A174,Reporting!$A$2:$L$998,2,0),"")</f>
        <v/>
      </c>
      <c r="C174" s="64" t="str">
        <f>IFERROR(VLOOKUP(Fevrier!$A174,Reporting!$A$2:$L$998,3,0),"")</f>
        <v/>
      </c>
      <c r="D174" s="66" t="str">
        <f>IFERROR(VLOOKUP(Fevrier!$A174,Reporting!$A$2:$L$998,4,0),"")</f>
        <v/>
      </c>
      <c r="E174" s="66" t="str">
        <f>IFERROR(VLOOKUP(Fevrier!$A174,Reporting!$A$2:$L$998,5,0),"")</f>
        <v/>
      </c>
      <c r="F174" s="33" t="str">
        <f>IFERROR(VLOOKUP(Fevrier!$A174,Reporting!$A$2:$L$998,6,0),"")</f>
        <v/>
      </c>
      <c r="G174" s="34" t="str">
        <f>IFERROR(VLOOKUP(Fevrier!$A174,Reporting!$A$2:$L$998,7,0),"")</f>
        <v/>
      </c>
      <c r="H174" s="7" t="str">
        <f>IFERROR(VLOOKUP(Fevrier!$A174,Reporting!$A$2:$L$998,8,0),"")</f>
        <v/>
      </c>
      <c r="I174" s="35" t="str">
        <f>IFERROR(VLOOKUP(Fevrier!$A174,Reporting!$A$2:$L$998,9,0),"")</f>
        <v/>
      </c>
      <c r="J174" s="36" t="str">
        <f>IFERROR(VLOOKUP(Fevrier!$A174,Reporting!$A$2:$L$998,10,0),"")</f>
        <v/>
      </c>
      <c r="K174" s="34" t="str">
        <f>IFERROR(VLOOKUP(Fevrier!$A174,Reporting!$A$2:$L$998,11,0),"")</f>
        <v/>
      </c>
      <c r="L174" s="15" t="str">
        <f>IFERROR(VLOOKUP(Fevrier!$A174,Reporting!$A$2:$L$998,12,0),"")</f>
        <v/>
      </c>
    </row>
    <row r="175" spans="1:12" x14ac:dyDescent="0.25">
      <c r="A175" s="29" t="str">
        <f>IF(Reporting!A175&gt;=DATE(2019,2,1),IF(Reporting!A175&lt;=DATE(2019,2,28),Reporting!A175,""),"")</f>
        <v/>
      </c>
      <c r="B175" s="64" t="str">
        <f>IFERROR(VLOOKUP(Fevrier!$A175,Reporting!$A$2:$L$998,2,0),"")</f>
        <v/>
      </c>
      <c r="C175" s="64" t="str">
        <f>IFERROR(VLOOKUP(Fevrier!$A175,Reporting!$A$2:$L$998,3,0),"")</f>
        <v/>
      </c>
      <c r="D175" s="66" t="str">
        <f>IFERROR(VLOOKUP(Fevrier!$A175,Reporting!$A$2:$L$998,4,0),"")</f>
        <v/>
      </c>
      <c r="E175" s="66" t="str">
        <f>IFERROR(VLOOKUP(Fevrier!$A175,Reporting!$A$2:$L$998,5,0),"")</f>
        <v/>
      </c>
      <c r="F175" s="33" t="str">
        <f>IFERROR(VLOOKUP(Fevrier!$A175,Reporting!$A$2:$L$998,6,0),"")</f>
        <v/>
      </c>
      <c r="G175" s="34" t="str">
        <f>IFERROR(VLOOKUP(Fevrier!$A175,Reporting!$A$2:$L$998,7,0),"")</f>
        <v/>
      </c>
      <c r="H175" s="7" t="str">
        <f>IFERROR(VLOOKUP(Fevrier!$A175,Reporting!$A$2:$L$998,8,0),"")</f>
        <v/>
      </c>
      <c r="I175" s="35" t="str">
        <f>IFERROR(VLOOKUP(Fevrier!$A175,Reporting!$A$2:$L$998,9,0),"")</f>
        <v/>
      </c>
      <c r="J175" s="36" t="str">
        <f>IFERROR(VLOOKUP(Fevrier!$A175,Reporting!$A$2:$L$998,10,0),"")</f>
        <v/>
      </c>
      <c r="K175" s="34" t="str">
        <f>IFERROR(VLOOKUP(Fevrier!$A175,Reporting!$A$2:$L$998,11,0),"")</f>
        <v/>
      </c>
      <c r="L175" s="15" t="str">
        <f>IFERROR(VLOOKUP(Fevrier!$A175,Reporting!$A$2:$L$998,12,0),"")</f>
        <v/>
      </c>
    </row>
    <row r="176" spans="1:12" x14ac:dyDescent="0.25">
      <c r="A176" s="29" t="str">
        <f>IF(Reporting!A176&gt;=DATE(2019,2,1),IF(Reporting!A176&lt;=DATE(2019,2,28),Reporting!A176,""),"")</f>
        <v/>
      </c>
      <c r="B176" s="64" t="str">
        <f>IFERROR(VLOOKUP(Fevrier!$A176,Reporting!$A$2:$L$998,2,0),"")</f>
        <v/>
      </c>
      <c r="C176" s="64" t="str">
        <f>IFERROR(VLOOKUP(Fevrier!$A176,Reporting!$A$2:$L$998,3,0),"")</f>
        <v/>
      </c>
      <c r="D176" s="66" t="str">
        <f>IFERROR(VLOOKUP(Fevrier!$A176,Reporting!$A$2:$L$998,4,0),"")</f>
        <v/>
      </c>
      <c r="E176" s="66" t="str">
        <f>IFERROR(VLOOKUP(Fevrier!$A176,Reporting!$A$2:$L$998,5,0),"")</f>
        <v/>
      </c>
      <c r="F176" s="33" t="str">
        <f>IFERROR(VLOOKUP(Fevrier!$A176,Reporting!$A$2:$L$998,6,0),"")</f>
        <v/>
      </c>
      <c r="G176" s="34" t="str">
        <f>IFERROR(VLOOKUP(Fevrier!$A176,Reporting!$A$2:$L$998,7,0),"")</f>
        <v/>
      </c>
      <c r="H176" s="7" t="str">
        <f>IFERROR(VLOOKUP(Fevrier!$A176,Reporting!$A$2:$L$998,8,0),"")</f>
        <v/>
      </c>
      <c r="I176" s="35" t="str">
        <f>IFERROR(VLOOKUP(Fevrier!$A176,Reporting!$A$2:$L$998,9,0),"")</f>
        <v/>
      </c>
      <c r="J176" s="36" t="str">
        <f>IFERROR(VLOOKUP(Fevrier!$A176,Reporting!$A$2:$L$998,10,0),"")</f>
        <v/>
      </c>
      <c r="K176" s="34" t="str">
        <f>IFERROR(VLOOKUP(Fevrier!$A176,Reporting!$A$2:$L$998,11,0),"")</f>
        <v/>
      </c>
      <c r="L176" s="15" t="str">
        <f>IFERROR(VLOOKUP(Fevrier!$A176,Reporting!$A$2:$L$998,12,0),"")</f>
        <v/>
      </c>
    </row>
    <row r="177" spans="1:12" x14ac:dyDescent="0.25">
      <c r="A177" s="29" t="str">
        <f>IF(Reporting!A177&gt;=DATE(2019,2,1),IF(Reporting!A177&lt;=DATE(2019,2,28),Reporting!A177,""),"")</f>
        <v/>
      </c>
      <c r="B177" s="64" t="str">
        <f>IFERROR(VLOOKUP(Fevrier!$A177,Reporting!$A$2:$L$998,2,0),"")</f>
        <v/>
      </c>
      <c r="C177" s="64" t="str">
        <f>IFERROR(VLOOKUP(Fevrier!$A177,Reporting!$A$2:$L$998,3,0),"")</f>
        <v/>
      </c>
      <c r="D177" s="66" t="str">
        <f>IFERROR(VLOOKUP(Fevrier!$A177,Reporting!$A$2:$L$998,4,0),"")</f>
        <v/>
      </c>
      <c r="E177" s="66" t="str">
        <f>IFERROR(VLOOKUP(Fevrier!$A177,Reporting!$A$2:$L$998,5,0),"")</f>
        <v/>
      </c>
      <c r="F177" s="33" t="str">
        <f>IFERROR(VLOOKUP(Fevrier!$A177,Reporting!$A$2:$L$998,6,0),"")</f>
        <v/>
      </c>
      <c r="G177" s="34" t="str">
        <f>IFERROR(VLOOKUP(Fevrier!$A177,Reporting!$A$2:$L$998,7,0),"")</f>
        <v/>
      </c>
      <c r="H177" s="7" t="str">
        <f>IFERROR(VLOOKUP(Fevrier!$A177,Reporting!$A$2:$L$998,8,0),"")</f>
        <v/>
      </c>
      <c r="I177" s="35" t="str">
        <f>IFERROR(VLOOKUP(Fevrier!$A177,Reporting!$A$2:$L$998,9,0),"")</f>
        <v/>
      </c>
      <c r="J177" s="36" t="str">
        <f>IFERROR(VLOOKUP(Fevrier!$A177,Reporting!$A$2:$L$998,10,0),"")</f>
        <v/>
      </c>
      <c r="K177" s="34" t="str">
        <f>IFERROR(VLOOKUP(Fevrier!$A177,Reporting!$A$2:$L$998,11,0),"")</f>
        <v/>
      </c>
      <c r="L177" s="15" t="str">
        <f>IFERROR(VLOOKUP(Fevrier!$A177,Reporting!$A$2:$L$998,12,0),"")</f>
        <v/>
      </c>
    </row>
    <row r="178" spans="1:12" x14ac:dyDescent="0.25">
      <c r="A178" s="29" t="str">
        <f>IF(Reporting!A178&gt;=DATE(2019,2,1),IF(Reporting!A178&lt;=DATE(2019,2,28),Reporting!A178,""),"")</f>
        <v/>
      </c>
      <c r="B178" s="64" t="str">
        <f>IFERROR(VLOOKUP(Fevrier!$A178,Reporting!$A$2:$L$998,2,0),"")</f>
        <v/>
      </c>
      <c r="C178" s="64" t="str">
        <f>IFERROR(VLOOKUP(Fevrier!$A178,Reporting!$A$2:$L$998,3,0),"")</f>
        <v/>
      </c>
      <c r="D178" s="66" t="str">
        <f>IFERROR(VLOOKUP(Fevrier!$A178,Reporting!$A$2:$L$998,4,0),"")</f>
        <v/>
      </c>
      <c r="E178" s="66" t="str">
        <f>IFERROR(VLOOKUP(Fevrier!$A178,Reporting!$A$2:$L$998,5,0),"")</f>
        <v/>
      </c>
      <c r="F178" s="33" t="str">
        <f>IFERROR(VLOOKUP(Fevrier!$A178,Reporting!$A$2:$L$998,6,0),"")</f>
        <v/>
      </c>
      <c r="G178" s="34" t="str">
        <f>IFERROR(VLOOKUP(Fevrier!$A178,Reporting!$A$2:$L$998,7,0),"")</f>
        <v/>
      </c>
      <c r="H178" s="7" t="str">
        <f>IFERROR(VLOOKUP(Fevrier!$A178,Reporting!$A$2:$L$998,8,0),"")</f>
        <v/>
      </c>
      <c r="I178" s="35" t="str">
        <f>IFERROR(VLOOKUP(Fevrier!$A178,Reporting!$A$2:$L$998,9,0),"")</f>
        <v/>
      </c>
      <c r="J178" s="36" t="str">
        <f>IFERROR(VLOOKUP(Fevrier!$A178,Reporting!$A$2:$L$998,10,0),"")</f>
        <v/>
      </c>
      <c r="K178" s="34" t="str">
        <f>IFERROR(VLOOKUP(Fevrier!$A178,Reporting!$A$2:$L$998,11,0),"")</f>
        <v/>
      </c>
      <c r="L178" s="15" t="str">
        <f>IFERROR(VLOOKUP(Fevrier!$A178,Reporting!$A$2:$L$998,12,0),"")</f>
        <v/>
      </c>
    </row>
    <row r="179" spans="1:12" x14ac:dyDescent="0.25">
      <c r="A179" s="29" t="str">
        <f>IF(Reporting!A179&gt;=DATE(2019,2,1),IF(Reporting!A179&lt;=DATE(2019,2,28),Reporting!A179,""),"")</f>
        <v/>
      </c>
      <c r="B179" s="64" t="str">
        <f>IFERROR(VLOOKUP(Fevrier!$A179,Reporting!$A$2:$L$998,2,0),"")</f>
        <v/>
      </c>
      <c r="C179" s="64" t="str">
        <f>IFERROR(VLOOKUP(Fevrier!$A179,Reporting!$A$2:$L$998,3,0),"")</f>
        <v/>
      </c>
      <c r="D179" s="66" t="str">
        <f>IFERROR(VLOOKUP(Fevrier!$A179,Reporting!$A$2:$L$998,4,0),"")</f>
        <v/>
      </c>
      <c r="E179" s="66" t="str">
        <f>IFERROR(VLOOKUP(Fevrier!$A179,Reporting!$A$2:$L$998,5,0),"")</f>
        <v/>
      </c>
      <c r="F179" s="33" t="str">
        <f>IFERROR(VLOOKUP(Fevrier!$A179,Reporting!$A$2:$L$998,6,0),"")</f>
        <v/>
      </c>
      <c r="G179" s="34" t="str">
        <f>IFERROR(VLOOKUP(Fevrier!$A179,Reporting!$A$2:$L$998,7,0),"")</f>
        <v/>
      </c>
      <c r="H179" s="7" t="str">
        <f>IFERROR(VLOOKUP(Fevrier!$A179,Reporting!$A$2:$L$998,8,0),"")</f>
        <v/>
      </c>
      <c r="I179" s="35" t="str">
        <f>IFERROR(VLOOKUP(Fevrier!$A179,Reporting!$A$2:$L$998,9,0),"")</f>
        <v/>
      </c>
      <c r="J179" s="36" t="str">
        <f>IFERROR(VLOOKUP(Fevrier!$A179,Reporting!$A$2:$L$998,10,0),"")</f>
        <v/>
      </c>
      <c r="K179" s="34" t="str">
        <f>IFERROR(VLOOKUP(Fevrier!$A179,Reporting!$A$2:$L$998,11,0),"")</f>
        <v/>
      </c>
      <c r="L179" s="15" t="str">
        <f>IFERROR(VLOOKUP(Fevrier!$A179,Reporting!$A$2:$L$998,12,0),"")</f>
        <v/>
      </c>
    </row>
    <row r="180" spans="1:12" x14ac:dyDescent="0.25">
      <c r="A180" s="29" t="str">
        <f>IF(Reporting!A180&gt;=DATE(2019,2,1),IF(Reporting!A180&lt;=DATE(2019,2,28),Reporting!A180,""),"")</f>
        <v/>
      </c>
      <c r="B180" s="64" t="str">
        <f>IFERROR(VLOOKUP(Fevrier!$A180,Reporting!$A$2:$L$998,2,0),"")</f>
        <v/>
      </c>
      <c r="C180" s="64" t="str">
        <f>IFERROR(VLOOKUP(Fevrier!$A180,Reporting!$A$2:$L$998,3,0),"")</f>
        <v/>
      </c>
      <c r="D180" s="66" t="str">
        <f>IFERROR(VLOOKUP(Fevrier!$A180,Reporting!$A$2:$L$998,4,0),"")</f>
        <v/>
      </c>
      <c r="E180" s="66" t="str">
        <f>IFERROR(VLOOKUP(Fevrier!$A180,Reporting!$A$2:$L$998,5,0),"")</f>
        <v/>
      </c>
      <c r="F180" s="33" t="str">
        <f>IFERROR(VLOOKUP(Fevrier!$A180,Reporting!$A$2:$L$998,6,0),"")</f>
        <v/>
      </c>
      <c r="G180" s="34" t="str">
        <f>IFERROR(VLOOKUP(Fevrier!$A180,Reporting!$A$2:$L$998,7,0),"")</f>
        <v/>
      </c>
      <c r="H180" s="7" t="str">
        <f>IFERROR(VLOOKUP(Fevrier!$A180,Reporting!$A$2:$L$998,8,0),"")</f>
        <v/>
      </c>
      <c r="I180" s="35" t="str">
        <f>IFERROR(VLOOKUP(Fevrier!$A180,Reporting!$A$2:$L$998,9,0),"")</f>
        <v/>
      </c>
      <c r="J180" s="36" t="str">
        <f>IFERROR(VLOOKUP(Fevrier!$A180,Reporting!$A$2:$L$998,10,0),"")</f>
        <v/>
      </c>
      <c r="K180" s="34" t="str">
        <f>IFERROR(VLOOKUP(Fevrier!$A180,Reporting!$A$2:$L$998,11,0),"")</f>
        <v/>
      </c>
      <c r="L180" s="15" t="str">
        <f>IFERROR(VLOOKUP(Fevrier!$A180,Reporting!$A$2:$L$998,12,0),"")</f>
        <v/>
      </c>
    </row>
    <row r="181" spans="1:12" x14ac:dyDescent="0.25">
      <c r="A181" s="29" t="str">
        <f>IF(Reporting!A181&gt;=DATE(2019,2,1),IF(Reporting!A181&lt;=DATE(2019,2,28),Reporting!A181,""),"")</f>
        <v/>
      </c>
      <c r="B181" s="64" t="str">
        <f>IFERROR(VLOOKUP(Fevrier!$A181,Reporting!$A$2:$L$998,2,0),"")</f>
        <v/>
      </c>
      <c r="C181" s="64" t="str">
        <f>IFERROR(VLOOKUP(Fevrier!$A181,Reporting!$A$2:$L$998,3,0),"")</f>
        <v/>
      </c>
      <c r="D181" s="66" t="str">
        <f>IFERROR(VLOOKUP(Fevrier!$A181,Reporting!$A$2:$L$998,4,0),"")</f>
        <v/>
      </c>
      <c r="E181" s="66" t="str">
        <f>IFERROR(VLOOKUP(Fevrier!$A181,Reporting!$A$2:$L$998,5,0),"")</f>
        <v/>
      </c>
      <c r="F181" s="33" t="str">
        <f>IFERROR(VLOOKUP(Fevrier!$A181,Reporting!$A$2:$L$998,6,0),"")</f>
        <v/>
      </c>
      <c r="G181" s="34" t="str">
        <f>IFERROR(VLOOKUP(Fevrier!$A181,Reporting!$A$2:$L$998,7,0),"")</f>
        <v/>
      </c>
      <c r="H181" s="7" t="str">
        <f>IFERROR(VLOOKUP(Fevrier!$A181,Reporting!$A$2:$L$998,8,0),"")</f>
        <v/>
      </c>
      <c r="I181" s="35" t="str">
        <f>IFERROR(VLOOKUP(Fevrier!$A181,Reporting!$A$2:$L$998,9,0),"")</f>
        <v/>
      </c>
      <c r="J181" s="36" t="str">
        <f>IFERROR(VLOOKUP(Fevrier!$A181,Reporting!$A$2:$L$998,10,0),"")</f>
        <v/>
      </c>
      <c r="K181" s="34" t="str">
        <f>IFERROR(VLOOKUP(Fevrier!$A181,Reporting!$A$2:$L$998,11,0),"")</f>
        <v/>
      </c>
      <c r="L181" s="15" t="str">
        <f>IFERROR(VLOOKUP(Fevrier!$A181,Reporting!$A$2:$L$998,12,0),"")</f>
        <v/>
      </c>
    </row>
    <row r="182" spans="1:12" x14ac:dyDescent="0.25">
      <c r="A182" s="29" t="str">
        <f>IF(Reporting!A182&gt;=DATE(2019,2,1),IF(Reporting!A182&lt;=DATE(2019,2,28),Reporting!A182,""),"")</f>
        <v/>
      </c>
      <c r="B182" s="64" t="str">
        <f>IFERROR(VLOOKUP(Fevrier!$A182,Reporting!$A$2:$L$998,2,0),"")</f>
        <v/>
      </c>
      <c r="C182" s="64" t="str">
        <f>IFERROR(VLOOKUP(Fevrier!$A182,Reporting!$A$2:$L$998,3,0),"")</f>
        <v/>
      </c>
      <c r="D182" s="66" t="str">
        <f>IFERROR(VLOOKUP(Fevrier!$A182,Reporting!$A$2:$L$998,4,0),"")</f>
        <v/>
      </c>
      <c r="E182" s="66" t="str">
        <f>IFERROR(VLOOKUP(Fevrier!$A182,Reporting!$A$2:$L$998,5,0),"")</f>
        <v/>
      </c>
      <c r="F182" s="33" t="str">
        <f>IFERROR(VLOOKUP(Fevrier!$A182,Reporting!$A$2:$L$998,6,0),"")</f>
        <v/>
      </c>
      <c r="G182" s="34" t="str">
        <f>IFERROR(VLOOKUP(Fevrier!$A182,Reporting!$A$2:$L$998,7,0),"")</f>
        <v/>
      </c>
      <c r="H182" s="7" t="str">
        <f>IFERROR(VLOOKUP(Fevrier!$A182,Reporting!$A$2:$L$998,8,0),"")</f>
        <v/>
      </c>
      <c r="I182" s="35" t="str">
        <f>IFERROR(VLOOKUP(Fevrier!$A182,Reporting!$A$2:$L$998,9,0),"")</f>
        <v/>
      </c>
      <c r="J182" s="36" t="str">
        <f>IFERROR(VLOOKUP(Fevrier!$A182,Reporting!$A$2:$L$998,10,0),"")</f>
        <v/>
      </c>
      <c r="K182" s="34" t="str">
        <f>IFERROR(VLOOKUP(Fevrier!$A182,Reporting!$A$2:$L$998,11,0),"")</f>
        <v/>
      </c>
      <c r="L182" s="15" t="str">
        <f>IFERROR(VLOOKUP(Fevrier!$A182,Reporting!$A$2:$L$998,12,0),"")</f>
        <v/>
      </c>
    </row>
    <row r="183" spans="1:12" x14ac:dyDescent="0.25">
      <c r="A183" s="29" t="str">
        <f>IF(Reporting!A183&gt;=DATE(2019,2,1),IF(Reporting!A183&lt;=DATE(2019,2,28),Reporting!A183,""),"")</f>
        <v/>
      </c>
      <c r="B183" s="64" t="str">
        <f>IFERROR(VLOOKUP(Fevrier!$A183,Reporting!$A$2:$L$998,2,0),"")</f>
        <v/>
      </c>
      <c r="C183" s="64" t="str">
        <f>IFERROR(VLOOKUP(Fevrier!$A183,Reporting!$A$2:$L$998,3,0),"")</f>
        <v/>
      </c>
      <c r="D183" s="66" t="str">
        <f>IFERROR(VLOOKUP(Fevrier!$A183,Reporting!$A$2:$L$998,4,0),"")</f>
        <v/>
      </c>
      <c r="E183" s="66" t="str">
        <f>IFERROR(VLOOKUP(Fevrier!$A183,Reporting!$A$2:$L$998,5,0),"")</f>
        <v/>
      </c>
      <c r="F183" s="33" t="str">
        <f>IFERROR(VLOOKUP(Fevrier!$A183,Reporting!$A$2:$L$998,6,0),"")</f>
        <v/>
      </c>
      <c r="G183" s="34" t="str">
        <f>IFERROR(VLOOKUP(Fevrier!$A183,Reporting!$A$2:$L$998,7,0),"")</f>
        <v/>
      </c>
      <c r="H183" s="7" t="str">
        <f>IFERROR(VLOOKUP(Fevrier!$A183,Reporting!$A$2:$L$998,8,0),"")</f>
        <v/>
      </c>
      <c r="I183" s="35" t="str">
        <f>IFERROR(VLOOKUP(Fevrier!$A183,Reporting!$A$2:$L$998,9,0),"")</f>
        <v/>
      </c>
      <c r="J183" s="36" t="str">
        <f>IFERROR(VLOOKUP(Fevrier!$A183,Reporting!$A$2:$L$998,10,0),"")</f>
        <v/>
      </c>
      <c r="K183" s="34" t="str">
        <f>IFERROR(VLOOKUP(Fevrier!$A183,Reporting!$A$2:$L$998,11,0),"")</f>
        <v/>
      </c>
      <c r="L183" s="15" t="str">
        <f>IFERROR(VLOOKUP(Fevrier!$A183,Reporting!$A$2:$L$998,12,0),"")</f>
        <v/>
      </c>
    </row>
    <row r="184" spans="1:12" x14ac:dyDescent="0.25">
      <c r="A184" s="29" t="str">
        <f>IF(Reporting!A184&gt;=DATE(2019,2,1),IF(Reporting!A184&lt;=DATE(2019,2,28),Reporting!A184,""),"")</f>
        <v/>
      </c>
      <c r="B184" s="64" t="str">
        <f>IFERROR(VLOOKUP(Fevrier!$A184,Reporting!$A$2:$L$998,2,0),"")</f>
        <v/>
      </c>
      <c r="C184" s="64" t="str">
        <f>IFERROR(VLOOKUP(Fevrier!$A184,Reporting!$A$2:$L$998,3,0),"")</f>
        <v/>
      </c>
      <c r="D184" s="66" t="str">
        <f>IFERROR(VLOOKUP(Fevrier!$A184,Reporting!$A$2:$L$998,4,0),"")</f>
        <v/>
      </c>
      <c r="E184" s="66" t="str">
        <f>IFERROR(VLOOKUP(Fevrier!$A184,Reporting!$A$2:$L$998,5,0),"")</f>
        <v/>
      </c>
      <c r="F184" s="33" t="str">
        <f>IFERROR(VLOOKUP(Fevrier!$A184,Reporting!$A$2:$L$998,6,0),"")</f>
        <v/>
      </c>
      <c r="G184" s="34" t="str">
        <f>IFERROR(VLOOKUP(Fevrier!$A184,Reporting!$A$2:$L$998,7,0),"")</f>
        <v/>
      </c>
      <c r="H184" s="7" t="str">
        <f>IFERROR(VLOOKUP(Fevrier!$A184,Reporting!$A$2:$L$998,8,0),"")</f>
        <v/>
      </c>
      <c r="I184" s="35" t="str">
        <f>IFERROR(VLOOKUP(Fevrier!$A184,Reporting!$A$2:$L$998,9,0),"")</f>
        <v/>
      </c>
      <c r="J184" s="36" t="str">
        <f>IFERROR(VLOOKUP(Fevrier!$A184,Reporting!$A$2:$L$998,10,0),"")</f>
        <v/>
      </c>
      <c r="K184" s="34" t="str">
        <f>IFERROR(VLOOKUP(Fevrier!$A184,Reporting!$A$2:$L$998,11,0),"")</f>
        <v/>
      </c>
      <c r="L184" s="15" t="str">
        <f>IFERROR(VLOOKUP(Fevrier!$A184,Reporting!$A$2:$L$998,12,0),"")</f>
        <v/>
      </c>
    </row>
    <row r="185" spans="1:12" x14ac:dyDescent="0.25">
      <c r="A185" s="29" t="str">
        <f>IF(Reporting!A185&gt;=DATE(2019,2,1),IF(Reporting!A185&lt;=DATE(2019,2,28),Reporting!A185,""),"")</f>
        <v/>
      </c>
      <c r="B185" s="64" t="str">
        <f>IFERROR(VLOOKUP(Fevrier!$A185,Reporting!$A$2:$L$998,2,0),"")</f>
        <v/>
      </c>
      <c r="C185" s="64" t="str">
        <f>IFERROR(VLOOKUP(Fevrier!$A185,Reporting!$A$2:$L$998,3,0),"")</f>
        <v/>
      </c>
      <c r="D185" s="66" t="str">
        <f>IFERROR(VLOOKUP(Fevrier!$A185,Reporting!$A$2:$L$998,4,0),"")</f>
        <v/>
      </c>
      <c r="E185" s="66" t="str">
        <f>IFERROR(VLOOKUP(Fevrier!$A185,Reporting!$A$2:$L$998,5,0),"")</f>
        <v/>
      </c>
      <c r="F185" s="33" t="str">
        <f>IFERROR(VLOOKUP(Fevrier!$A185,Reporting!$A$2:$L$998,6,0),"")</f>
        <v/>
      </c>
      <c r="G185" s="34" t="str">
        <f>IFERROR(VLOOKUP(Fevrier!$A185,Reporting!$A$2:$L$998,7,0),"")</f>
        <v/>
      </c>
      <c r="H185" s="7" t="str">
        <f>IFERROR(VLOOKUP(Fevrier!$A185,Reporting!$A$2:$L$998,8,0),"")</f>
        <v/>
      </c>
      <c r="I185" s="35" t="str">
        <f>IFERROR(VLOOKUP(Fevrier!$A185,Reporting!$A$2:$L$998,9,0),"")</f>
        <v/>
      </c>
      <c r="J185" s="36" t="str">
        <f>IFERROR(VLOOKUP(Fevrier!$A185,Reporting!$A$2:$L$998,10,0),"")</f>
        <v/>
      </c>
      <c r="K185" s="34" t="str">
        <f>IFERROR(VLOOKUP(Fevrier!$A185,Reporting!$A$2:$L$998,11,0),"")</f>
        <v/>
      </c>
      <c r="L185" s="15" t="str">
        <f>IFERROR(VLOOKUP(Fevrier!$A185,Reporting!$A$2:$L$998,12,0),"")</f>
        <v/>
      </c>
    </row>
    <row r="186" spans="1:12" x14ac:dyDescent="0.25">
      <c r="A186" s="29" t="str">
        <f>IF(Reporting!A186&gt;=DATE(2019,2,1),IF(Reporting!A186&lt;=DATE(2019,2,28),Reporting!A186,""),"")</f>
        <v/>
      </c>
      <c r="B186" s="64" t="str">
        <f>IFERROR(VLOOKUP(Fevrier!$A186,Reporting!$A$2:$L$998,2,0),"")</f>
        <v/>
      </c>
      <c r="C186" s="64" t="str">
        <f>IFERROR(VLOOKUP(Fevrier!$A186,Reporting!$A$2:$L$998,3,0),"")</f>
        <v/>
      </c>
      <c r="D186" s="66" t="str">
        <f>IFERROR(VLOOKUP(Fevrier!$A186,Reporting!$A$2:$L$998,4,0),"")</f>
        <v/>
      </c>
      <c r="E186" s="66" t="str">
        <f>IFERROR(VLOOKUP(Fevrier!$A186,Reporting!$A$2:$L$998,5,0),"")</f>
        <v/>
      </c>
      <c r="F186" s="33" t="str">
        <f>IFERROR(VLOOKUP(Fevrier!$A186,Reporting!$A$2:$L$998,6,0),"")</f>
        <v/>
      </c>
      <c r="G186" s="34" t="str">
        <f>IFERROR(VLOOKUP(Fevrier!$A186,Reporting!$A$2:$L$998,7,0),"")</f>
        <v/>
      </c>
      <c r="H186" s="7" t="str">
        <f>IFERROR(VLOOKUP(Fevrier!$A186,Reporting!$A$2:$L$998,8,0),"")</f>
        <v/>
      </c>
      <c r="I186" s="35" t="str">
        <f>IFERROR(VLOOKUP(Fevrier!$A186,Reporting!$A$2:$L$998,9,0),"")</f>
        <v/>
      </c>
      <c r="J186" s="36" t="str">
        <f>IFERROR(VLOOKUP(Fevrier!$A186,Reporting!$A$2:$L$998,10,0),"")</f>
        <v/>
      </c>
      <c r="K186" s="34" t="str">
        <f>IFERROR(VLOOKUP(Fevrier!$A186,Reporting!$A$2:$L$998,11,0),"")</f>
        <v/>
      </c>
      <c r="L186" s="15" t="str">
        <f>IFERROR(VLOOKUP(Fevrier!$A186,Reporting!$A$2:$L$998,12,0),"")</f>
        <v/>
      </c>
    </row>
    <row r="187" spans="1:12" x14ac:dyDescent="0.25">
      <c r="A187" s="29" t="str">
        <f>IF(Reporting!A187&gt;=DATE(2019,2,1),IF(Reporting!A187&lt;=DATE(2019,2,28),Reporting!A187,""),"")</f>
        <v/>
      </c>
      <c r="B187" s="64" t="str">
        <f>IFERROR(VLOOKUP(Fevrier!$A187,Reporting!$A$2:$L$998,2,0),"")</f>
        <v/>
      </c>
      <c r="C187" s="64" t="str">
        <f>IFERROR(VLOOKUP(Fevrier!$A187,Reporting!$A$2:$L$998,3,0),"")</f>
        <v/>
      </c>
      <c r="D187" s="66" t="str">
        <f>IFERROR(VLOOKUP(Fevrier!$A187,Reporting!$A$2:$L$998,4,0),"")</f>
        <v/>
      </c>
      <c r="E187" s="66" t="str">
        <f>IFERROR(VLOOKUP(Fevrier!$A187,Reporting!$A$2:$L$998,5,0),"")</f>
        <v/>
      </c>
      <c r="F187" s="33" t="str">
        <f>IFERROR(VLOOKUP(Fevrier!$A187,Reporting!$A$2:$L$998,6,0),"")</f>
        <v/>
      </c>
      <c r="G187" s="34" t="str">
        <f>IFERROR(VLOOKUP(Fevrier!$A187,Reporting!$A$2:$L$998,7,0),"")</f>
        <v/>
      </c>
      <c r="H187" s="7" t="str">
        <f>IFERROR(VLOOKUP(Fevrier!$A187,Reporting!$A$2:$L$998,8,0),"")</f>
        <v/>
      </c>
      <c r="I187" s="35" t="str">
        <f>IFERROR(VLOOKUP(Fevrier!$A187,Reporting!$A$2:$L$998,9,0),"")</f>
        <v/>
      </c>
      <c r="J187" s="36" t="str">
        <f>IFERROR(VLOOKUP(Fevrier!$A187,Reporting!$A$2:$L$998,10,0),"")</f>
        <v/>
      </c>
      <c r="K187" s="34" t="str">
        <f>IFERROR(VLOOKUP(Fevrier!$A187,Reporting!$A$2:$L$998,11,0),"")</f>
        <v/>
      </c>
      <c r="L187" s="15" t="str">
        <f>IFERROR(VLOOKUP(Fevrier!$A187,Reporting!$A$2:$L$998,12,0),"")</f>
        <v/>
      </c>
    </row>
    <row r="188" spans="1:12" x14ac:dyDescent="0.25">
      <c r="A188" s="29" t="str">
        <f>IF(Reporting!A188&gt;=DATE(2019,2,1),IF(Reporting!A188&lt;=DATE(2019,2,28),Reporting!A188,""),"")</f>
        <v/>
      </c>
      <c r="B188" s="64" t="str">
        <f>IFERROR(VLOOKUP(Fevrier!$A188,Reporting!$A$2:$L$998,2,0),"")</f>
        <v/>
      </c>
      <c r="C188" s="64" t="str">
        <f>IFERROR(VLOOKUP(Fevrier!$A188,Reporting!$A$2:$L$998,3,0),"")</f>
        <v/>
      </c>
      <c r="D188" s="66" t="str">
        <f>IFERROR(VLOOKUP(Fevrier!$A188,Reporting!$A$2:$L$998,4,0),"")</f>
        <v/>
      </c>
      <c r="E188" s="66" t="str">
        <f>IFERROR(VLOOKUP(Fevrier!$A188,Reporting!$A$2:$L$998,5,0),"")</f>
        <v/>
      </c>
      <c r="F188" s="33" t="str">
        <f>IFERROR(VLOOKUP(Fevrier!$A188,Reporting!$A$2:$L$998,6,0),"")</f>
        <v/>
      </c>
      <c r="G188" s="34" t="str">
        <f>IFERROR(VLOOKUP(Fevrier!$A188,Reporting!$A$2:$L$998,7,0),"")</f>
        <v/>
      </c>
      <c r="H188" s="7" t="str">
        <f>IFERROR(VLOOKUP(Fevrier!$A188,Reporting!$A$2:$L$998,8,0),"")</f>
        <v/>
      </c>
      <c r="I188" s="35" t="str">
        <f>IFERROR(VLOOKUP(Fevrier!$A188,Reporting!$A$2:$L$998,9,0),"")</f>
        <v/>
      </c>
      <c r="J188" s="36" t="str">
        <f>IFERROR(VLOOKUP(Fevrier!$A188,Reporting!$A$2:$L$998,10,0),"")</f>
        <v/>
      </c>
      <c r="K188" s="34" t="str">
        <f>IFERROR(VLOOKUP(Fevrier!$A188,Reporting!$A$2:$L$998,11,0),"")</f>
        <v/>
      </c>
      <c r="L188" s="15" t="str">
        <f>IFERROR(VLOOKUP(Fevrier!$A188,Reporting!$A$2:$L$998,12,0),"")</f>
        <v/>
      </c>
    </row>
    <row r="189" spans="1:12" x14ac:dyDescent="0.25">
      <c r="A189" s="29" t="str">
        <f>IF(Reporting!A189&gt;=DATE(2019,2,1),IF(Reporting!A189&lt;=DATE(2019,2,28),Reporting!A189,""),"")</f>
        <v/>
      </c>
      <c r="B189" s="64" t="str">
        <f>IFERROR(VLOOKUP(Fevrier!$A189,Reporting!$A$2:$L$998,2,0),"")</f>
        <v/>
      </c>
      <c r="C189" s="64" t="str">
        <f>IFERROR(VLOOKUP(Fevrier!$A189,Reporting!$A$2:$L$998,3,0),"")</f>
        <v/>
      </c>
      <c r="D189" s="66" t="str">
        <f>IFERROR(VLOOKUP(Fevrier!$A189,Reporting!$A$2:$L$998,4,0),"")</f>
        <v/>
      </c>
      <c r="E189" s="66" t="str">
        <f>IFERROR(VLOOKUP(Fevrier!$A189,Reporting!$A$2:$L$998,5,0),"")</f>
        <v/>
      </c>
      <c r="F189" s="33" t="str">
        <f>IFERROR(VLOOKUP(Fevrier!$A189,Reporting!$A$2:$L$998,6,0),"")</f>
        <v/>
      </c>
      <c r="G189" s="34" t="str">
        <f>IFERROR(VLOOKUP(Fevrier!$A189,Reporting!$A$2:$L$998,7,0),"")</f>
        <v/>
      </c>
      <c r="H189" s="7" t="str">
        <f>IFERROR(VLOOKUP(Fevrier!$A189,Reporting!$A$2:$L$998,8,0),"")</f>
        <v/>
      </c>
      <c r="I189" s="35" t="str">
        <f>IFERROR(VLOOKUP(Fevrier!$A189,Reporting!$A$2:$L$998,9,0),"")</f>
        <v/>
      </c>
      <c r="J189" s="36" t="str">
        <f>IFERROR(VLOOKUP(Fevrier!$A189,Reporting!$A$2:$L$998,10,0),"")</f>
        <v/>
      </c>
      <c r="K189" s="34" t="str">
        <f>IFERROR(VLOOKUP(Fevrier!$A189,Reporting!$A$2:$L$998,11,0),"")</f>
        <v/>
      </c>
      <c r="L189" s="15" t="str">
        <f>IFERROR(VLOOKUP(Fevrier!$A189,Reporting!$A$2:$L$998,12,0),"")</f>
        <v/>
      </c>
    </row>
    <row r="190" spans="1:12" x14ac:dyDescent="0.25">
      <c r="A190" s="29" t="str">
        <f>IF(Reporting!A190&gt;=DATE(2019,2,1),IF(Reporting!A190&lt;=DATE(2019,2,28),Reporting!A190,""),"")</f>
        <v/>
      </c>
      <c r="B190" s="64" t="str">
        <f>IFERROR(VLOOKUP(Fevrier!$A190,Reporting!$A$2:$L$998,2,0),"")</f>
        <v/>
      </c>
      <c r="C190" s="64" t="str">
        <f>IFERROR(VLOOKUP(Fevrier!$A190,Reporting!$A$2:$L$998,3,0),"")</f>
        <v/>
      </c>
      <c r="D190" s="66" t="str">
        <f>IFERROR(VLOOKUP(Fevrier!$A190,Reporting!$A$2:$L$998,4,0),"")</f>
        <v/>
      </c>
      <c r="E190" s="66" t="str">
        <f>IFERROR(VLOOKUP(Fevrier!$A190,Reporting!$A$2:$L$998,5,0),"")</f>
        <v/>
      </c>
      <c r="F190" s="33" t="str">
        <f>IFERROR(VLOOKUP(Fevrier!$A190,Reporting!$A$2:$L$998,6,0),"")</f>
        <v/>
      </c>
      <c r="G190" s="34" t="str">
        <f>IFERROR(VLOOKUP(Fevrier!$A190,Reporting!$A$2:$L$998,7,0),"")</f>
        <v/>
      </c>
      <c r="H190" s="7" t="str">
        <f>IFERROR(VLOOKUP(Fevrier!$A190,Reporting!$A$2:$L$998,8,0),"")</f>
        <v/>
      </c>
      <c r="I190" s="35" t="str">
        <f>IFERROR(VLOOKUP(Fevrier!$A190,Reporting!$A$2:$L$998,9,0),"")</f>
        <v/>
      </c>
      <c r="J190" s="36" t="str">
        <f>IFERROR(VLOOKUP(Fevrier!$A190,Reporting!$A$2:$L$998,10,0),"")</f>
        <v/>
      </c>
      <c r="K190" s="34" t="str">
        <f>IFERROR(VLOOKUP(Fevrier!$A190,Reporting!$A$2:$L$998,11,0),"")</f>
        <v/>
      </c>
      <c r="L190" s="15" t="str">
        <f>IFERROR(VLOOKUP(Fevrier!$A190,Reporting!$A$2:$L$998,12,0),"")</f>
        <v/>
      </c>
    </row>
    <row r="191" spans="1:12" x14ac:dyDescent="0.25">
      <c r="A191" s="29" t="str">
        <f>IF(Reporting!A191&gt;=DATE(2019,2,1),IF(Reporting!A191&lt;=DATE(2019,2,28),Reporting!A191,""),"")</f>
        <v/>
      </c>
      <c r="B191" s="64" t="str">
        <f>IFERROR(VLOOKUP(Fevrier!$A191,Reporting!$A$2:$L$998,2,0),"")</f>
        <v/>
      </c>
      <c r="C191" s="64" t="str">
        <f>IFERROR(VLOOKUP(Fevrier!$A191,Reporting!$A$2:$L$998,3,0),"")</f>
        <v/>
      </c>
      <c r="D191" s="66" t="str">
        <f>IFERROR(VLOOKUP(Fevrier!$A191,Reporting!$A$2:$L$998,4,0),"")</f>
        <v/>
      </c>
      <c r="E191" s="66" t="str">
        <f>IFERROR(VLOOKUP(Fevrier!$A191,Reporting!$A$2:$L$998,5,0),"")</f>
        <v/>
      </c>
      <c r="F191" s="33" t="str">
        <f>IFERROR(VLOOKUP(Fevrier!$A191,Reporting!$A$2:$L$998,6,0),"")</f>
        <v/>
      </c>
      <c r="G191" s="34" t="str">
        <f>IFERROR(VLOOKUP(Fevrier!$A191,Reporting!$A$2:$L$998,7,0),"")</f>
        <v/>
      </c>
      <c r="H191" s="7" t="str">
        <f>IFERROR(VLOOKUP(Fevrier!$A191,Reporting!$A$2:$L$998,8,0),"")</f>
        <v/>
      </c>
      <c r="I191" s="35" t="str">
        <f>IFERROR(VLOOKUP(Fevrier!$A191,Reporting!$A$2:$L$998,9,0),"")</f>
        <v/>
      </c>
      <c r="J191" s="36" t="str">
        <f>IFERROR(VLOOKUP(Fevrier!$A191,Reporting!$A$2:$L$998,10,0),"")</f>
        <v/>
      </c>
      <c r="K191" s="34" t="str">
        <f>IFERROR(VLOOKUP(Fevrier!$A191,Reporting!$A$2:$L$998,11,0),"")</f>
        <v/>
      </c>
      <c r="L191" s="15" t="str">
        <f>IFERROR(VLOOKUP(Fevrier!$A191,Reporting!$A$2:$L$998,12,0),"")</f>
        <v/>
      </c>
    </row>
    <row r="192" spans="1:12" x14ac:dyDescent="0.25">
      <c r="A192" s="29" t="str">
        <f>IF(Reporting!A192&gt;=DATE(2019,2,1),IF(Reporting!A192&lt;=DATE(2019,2,28),Reporting!A192,""),"")</f>
        <v/>
      </c>
      <c r="B192" s="64" t="str">
        <f>IFERROR(VLOOKUP(Fevrier!$A192,Reporting!$A$2:$L$998,2,0),"")</f>
        <v/>
      </c>
      <c r="C192" s="64" t="str">
        <f>IFERROR(VLOOKUP(Fevrier!$A192,Reporting!$A$2:$L$998,3,0),"")</f>
        <v/>
      </c>
      <c r="D192" s="66" t="str">
        <f>IFERROR(VLOOKUP(Fevrier!$A192,Reporting!$A$2:$L$998,4,0),"")</f>
        <v/>
      </c>
      <c r="E192" s="66" t="str">
        <f>IFERROR(VLOOKUP(Fevrier!$A192,Reporting!$A$2:$L$998,5,0),"")</f>
        <v/>
      </c>
      <c r="F192" s="33" t="str">
        <f>IFERROR(VLOOKUP(Fevrier!$A192,Reporting!$A$2:$L$998,6,0),"")</f>
        <v/>
      </c>
      <c r="G192" s="34" t="str">
        <f>IFERROR(VLOOKUP(Fevrier!$A192,Reporting!$A$2:$L$998,7,0),"")</f>
        <v/>
      </c>
      <c r="H192" s="7" t="str">
        <f>IFERROR(VLOOKUP(Fevrier!$A192,Reporting!$A$2:$L$998,8,0),"")</f>
        <v/>
      </c>
      <c r="I192" s="35" t="str">
        <f>IFERROR(VLOOKUP(Fevrier!$A192,Reporting!$A$2:$L$998,9,0),"")</f>
        <v/>
      </c>
      <c r="J192" s="36" t="str">
        <f>IFERROR(VLOOKUP(Fevrier!$A192,Reporting!$A$2:$L$998,10,0),"")</f>
        <v/>
      </c>
      <c r="K192" s="34" t="str">
        <f>IFERROR(VLOOKUP(Fevrier!$A192,Reporting!$A$2:$L$998,11,0),"")</f>
        <v/>
      </c>
      <c r="L192" s="15" t="str">
        <f>IFERROR(VLOOKUP(Fevrier!$A192,Reporting!$A$2:$L$998,12,0),"")</f>
        <v/>
      </c>
    </row>
    <row r="193" spans="1:12" x14ac:dyDescent="0.25">
      <c r="A193" s="29" t="str">
        <f>IF(Reporting!A193&gt;=DATE(2019,2,1),IF(Reporting!A193&lt;=DATE(2019,2,28),Reporting!A193,""),"")</f>
        <v/>
      </c>
      <c r="B193" s="64" t="str">
        <f>IFERROR(VLOOKUP(Fevrier!$A193,Reporting!$A$2:$L$998,2,0),"")</f>
        <v/>
      </c>
      <c r="C193" s="64" t="str">
        <f>IFERROR(VLOOKUP(Fevrier!$A193,Reporting!$A$2:$L$998,3,0),"")</f>
        <v/>
      </c>
      <c r="D193" s="66" t="str">
        <f>IFERROR(VLOOKUP(Fevrier!$A193,Reporting!$A$2:$L$998,4,0),"")</f>
        <v/>
      </c>
      <c r="E193" s="66" t="str">
        <f>IFERROR(VLOOKUP(Fevrier!$A193,Reporting!$A$2:$L$998,5,0),"")</f>
        <v/>
      </c>
      <c r="F193" s="33" t="str">
        <f>IFERROR(VLOOKUP(Fevrier!$A193,Reporting!$A$2:$L$998,6,0),"")</f>
        <v/>
      </c>
      <c r="G193" s="34" t="str">
        <f>IFERROR(VLOOKUP(Fevrier!$A193,Reporting!$A$2:$L$998,7,0),"")</f>
        <v/>
      </c>
      <c r="H193" s="7" t="str">
        <f>IFERROR(VLOOKUP(Fevrier!$A193,Reporting!$A$2:$L$998,8,0),"")</f>
        <v/>
      </c>
      <c r="I193" s="35" t="str">
        <f>IFERROR(VLOOKUP(Fevrier!$A193,Reporting!$A$2:$L$998,9,0),"")</f>
        <v/>
      </c>
      <c r="J193" s="36" t="str">
        <f>IFERROR(VLOOKUP(Fevrier!$A193,Reporting!$A$2:$L$998,10,0),"")</f>
        <v/>
      </c>
      <c r="K193" s="34" t="str">
        <f>IFERROR(VLOOKUP(Fevrier!$A193,Reporting!$A$2:$L$998,11,0),"")</f>
        <v/>
      </c>
      <c r="L193" s="15" t="str">
        <f>IFERROR(VLOOKUP(Fevrier!$A193,Reporting!$A$2:$L$998,12,0),"")</f>
        <v/>
      </c>
    </row>
    <row r="194" spans="1:12" x14ac:dyDescent="0.25">
      <c r="A194" s="29" t="str">
        <f>IF(Reporting!A194&gt;=DATE(2019,2,1),IF(Reporting!A194&lt;=DATE(2019,2,28),Reporting!A194,""),"")</f>
        <v/>
      </c>
      <c r="B194" s="64" t="str">
        <f>IFERROR(VLOOKUP(Fevrier!$A194,Reporting!$A$2:$L$998,2,0),"")</f>
        <v/>
      </c>
      <c r="C194" s="64" t="str">
        <f>IFERROR(VLOOKUP(Fevrier!$A194,Reporting!$A$2:$L$998,3,0),"")</f>
        <v/>
      </c>
      <c r="D194" s="66" t="str">
        <f>IFERROR(VLOOKUP(Fevrier!$A194,Reporting!$A$2:$L$998,4,0),"")</f>
        <v/>
      </c>
      <c r="E194" s="66" t="str">
        <f>IFERROR(VLOOKUP(Fevrier!$A194,Reporting!$A$2:$L$998,5,0),"")</f>
        <v/>
      </c>
      <c r="F194" s="33" t="str">
        <f>IFERROR(VLOOKUP(Fevrier!$A194,Reporting!$A$2:$L$998,6,0),"")</f>
        <v/>
      </c>
      <c r="G194" s="34" t="str">
        <f>IFERROR(VLOOKUP(Fevrier!$A194,Reporting!$A$2:$L$998,7,0),"")</f>
        <v/>
      </c>
      <c r="H194" s="7" t="str">
        <f>IFERROR(VLOOKUP(Fevrier!$A194,Reporting!$A$2:$L$998,8,0),"")</f>
        <v/>
      </c>
      <c r="I194" s="35" t="str">
        <f>IFERROR(VLOOKUP(Fevrier!$A194,Reporting!$A$2:$L$998,9,0),"")</f>
        <v/>
      </c>
      <c r="J194" s="36" t="str">
        <f>IFERROR(VLOOKUP(Fevrier!$A194,Reporting!$A$2:$L$998,10,0),"")</f>
        <v/>
      </c>
      <c r="K194" s="34" t="str">
        <f>IFERROR(VLOOKUP(Fevrier!$A194,Reporting!$A$2:$L$998,11,0),"")</f>
        <v/>
      </c>
      <c r="L194" s="15" t="str">
        <f>IFERROR(VLOOKUP(Fevrier!$A194,Reporting!$A$2:$L$998,12,0),"")</f>
        <v/>
      </c>
    </row>
    <row r="195" spans="1:12" x14ac:dyDescent="0.25">
      <c r="A195" s="29" t="str">
        <f>IF(Reporting!A195&gt;=DATE(2019,2,1),IF(Reporting!A195&lt;=DATE(2019,2,28),Reporting!A195,""),"")</f>
        <v/>
      </c>
      <c r="B195" s="64" t="str">
        <f>IFERROR(VLOOKUP(Fevrier!$A195,Reporting!$A$2:$L$998,2,0),"")</f>
        <v/>
      </c>
      <c r="C195" s="64" t="str">
        <f>IFERROR(VLOOKUP(Fevrier!$A195,Reporting!$A$2:$L$998,3,0),"")</f>
        <v/>
      </c>
      <c r="D195" s="66" t="str">
        <f>IFERROR(VLOOKUP(Fevrier!$A195,Reporting!$A$2:$L$998,4,0),"")</f>
        <v/>
      </c>
      <c r="E195" s="66" t="str">
        <f>IFERROR(VLOOKUP(Fevrier!$A195,Reporting!$A$2:$L$998,5,0),"")</f>
        <v/>
      </c>
      <c r="F195" s="33" t="str">
        <f>IFERROR(VLOOKUP(Fevrier!$A195,Reporting!$A$2:$L$998,6,0),"")</f>
        <v/>
      </c>
      <c r="G195" s="34" t="str">
        <f>IFERROR(VLOOKUP(Fevrier!$A195,Reporting!$A$2:$L$998,7,0),"")</f>
        <v/>
      </c>
      <c r="H195" s="7" t="str">
        <f>IFERROR(VLOOKUP(Fevrier!$A195,Reporting!$A$2:$L$998,8,0),"")</f>
        <v/>
      </c>
      <c r="I195" s="35" t="str">
        <f>IFERROR(VLOOKUP(Fevrier!$A195,Reporting!$A$2:$L$998,9,0),"")</f>
        <v/>
      </c>
      <c r="J195" s="36" t="str">
        <f>IFERROR(VLOOKUP(Fevrier!$A195,Reporting!$A$2:$L$998,10,0),"")</f>
        <v/>
      </c>
      <c r="K195" s="34" t="str">
        <f>IFERROR(VLOOKUP(Fevrier!$A195,Reporting!$A$2:$L$998,11,0),"")</f>
        <v/>
      </c>
      <c r="L195" s="15" t="str">
        <f>IFERROR(VLOOKUP(Fevrier!$A195,Reporting!$A$2:$L$998,12,0),"")</f>
        <v/>
      </c>
    </row>
    <row r="196" spans="1:12" x14ac:dyDescent="0.25">
      <c r="A196" s="29" t="str">
        <f>IF(Reporting!A196&gt;=DATE(2019,2,1),IF(Reporting!A196&lt;=DATE(2019,2,28),Reporting!A196,""),"")</f>
        <v/>
      </c>
      <c r="B196" s="64" t="str">
        <f>IFERROR(VLOOKUP(Fevrier!$A196,Reporting!$A$2:$L$998,2,0),"")</f>
        <v/>
      </c>
      <c r="C196" s="64" t="str">
        <f>IFERROR(VLOOKUP(Fevrier!$A196,Reporting!$A$2:$L$998,3,0),"")</f>
        <v/>
      </c>
      <c r="D196" s="66" t="str">
        <f>IFERROR(VLOOKUP(Fevrier!$A196,Reporting!$A$2:$L$998,4,0),"")</f>
        <v/>
      </c>
      <c r="E196" s="66" t="str">
        <f>IFERROR(VLOOKUP(Fevrier!$A196,Reporting!$A$2:$L$998,5,0),"")</f>
        <v/>
      </c>
      <c r="F196" s="33" t="str">
        <f>IFERROR(VLOOKUP(Fevrier!$A196,Reporting!$A$2:$L$998,6,0),"")</f>
        <v/>
      </c>
      <c r="G196" s="34" t="str">
        <f>IFERROR(VLOOKUP(Fevrier!$A196,Reporting!$A$2:$L$998,7,0),"")</f>
        <v/>
      </c>
      <c r="H196" s="7" t="str">
        <f>IFERROR(VLOOKUP(Fevrier!$A196,Reporting!$A$2:$L$998,8,0),"")</f>
        <v/>
      </c>
      <c r="I196" s="35" t="str">
        <f>IFERROR(VLOOKUP(Fevrier!$A196,Reporting!$A$2:$L$998,9,0),"")</f>
        <v/>
      </c>
      <c r="J196" s="36" t="str">
        <f>IFERROR(VLOOKUP(Fevrier!$A196,Reporting!$A$2:$L$998,10,0),"")</f>
        <v/>
      </c>
      <c r="K196" s="34" t="str">
        <f>IFERROR(VLOOKUP(Fevrier!$A196,Reporting!$A$2:$L$998,11,0),"")</f>
        <v/>
      </c>
      <c r="L196" s="15" t="str">
        <f>IFERROR(VLOOKUP(Fevrier!$A196,Reporting!$A$2:$L$998,12,0),"")</f>
        <v/>
      </c>
    </row>
    <row r="197" spans="1:12" x14ac:dyDescent="0.25">
      <c r="A197" s="29" t="str">
        <f>IF(Reporting!A197&gt;=DATE(2019,2,1),IF(Reporting!A197&lt;=DATE(2019,2,28),Reporting!A197,""),"")</f>
        <v/>
      </c>
      <c r="B197" s="64" t="str">
        <f>IFERROR(VLOOKUP(Fevrier!$A197,Reporting!$A$2:$L$998,2,0),"")</f>
        <v/>
      </c>
      <c r="C197" s="64" t="str">
        <f>IFERROR(VLOOKUP(Fevrier!$A197,Reporting!$A$2:$L$998,3,0),"")</f>
        <v/>
      </c>
      <c r="D197" s="66" t="str">
        <f>IFERROR(VLOOKUP(Fevrier!$A197,Reporting!$A$2:$L$998,4,0),"")</f>
        <v/>
      </c>
      <c r="E197" s="66" t="str">
        <f>IFERROR(VLOOKUP(Fevrier!$A197,Reporting!$A$2:$L$998,5,0),"")</f>
        <v/>
      </c>
      <c r="F197" s="33" t="str">
        <f>IFERROR(VLOOKUP(Fevrier!$A197,Reporting!$A$2:$L$998,6,0),"")</f>
        <v/>
      </c>
      <c r="G197" s="34" t="str">
        <f>IFERROR(VLOOKUP(Fevrier!$A197,Reporting!$A$2:$L$998,7,0),"")</f>
        <v/>
      </c>
      <c r="H197" s="7" t="str">
        <f>IFERROR(VLOOKUP(Fevrier!$A197,Reporting!$A$2:$L$998,8,0),"")</f>
        <v/>
      </c>
      <c r="I197" s="35" t="str">
        <f>IFERROR(VLOOKUP(Fevrier!$A197,Reporting!$A$2:$L$998,9,0),"")</f>
        <v/>
      </c>
      <c r="J197" s="36" t="str">
        <f>IFERROR(VLOOKUP(Fevrier!$A197,Reporting!$A$2:$L$998,10,0),"")</f>
        <v/>
      </c>
      <c r="K197" s="34" t="str">
        <f>IFERROR(VLOOKUP(Fevrier!$A197,Reporting!$A$2:$L$998,11,0),"")</f>
        <v/>
      </c>
      <c r="L197" s="15" t="str">
        <f>IFERROR(VLOOKUP(Fevrier!$A197,Reporting!$A$2:$L$998,12,0),"")</f>
        <v/>
      </c>
    </row>
    <row r="198" spans="1:12" x14ac:dyDescent="0.25">
      <c r="A198" s="29" t="str">
        <f>IF(Reporting!A198&gt;=DATE(2019,2,1),IF(Reporting!A198&lt;=DATE(2019,2,28),Reporting!A198,""),"")</f>
        <v/>
      </c>
      <c r="B198" s="64" t="str">
        <f>IFERROR(VLOOKUP(Fevrier!$A198,Reporting!$A$2:$L$998,2,0),"")</f>
        <v/>
      </c>
      <c r="C198" s="64" t="str">
        <f>IFERROR(VLOOKUP(Fevrier!$A198,Reporting!$A$2:$L$998,3,0),"")</f>
        <v/>
      </c>
      <c r="D198" s="66" t="str">
        <f>IFERROR(VLOOKUP(Fevrier!$A198,Reporting!$A$2:$L$998,4,0),"")</f>
        <v/>
      </c>
      <c r="E198" s="66" t="str">
        <f>IFERROR(VLOOKUP(Fevrier!$A198,Reporting!$A$2:$L$998,5,0),"")</f>
        <v/>
      </c>
      <c r="F198" s="33" t="str">
        <f>IFERROR(VLOOKUP(Fevrier!$A198,Reporting!$A$2:$L$998,6,0),"")</f>
        <v/>
      </c>
      <c r="G198" s="34" t="str">
        <f>IFERROR(VLOOKUP(Fevrier!$A198,Reporting!$A$2:$L$998,7,0),"")</f>
        <v/>
      </c>
      <c r="H198" s="7" t="str">
        <f>IFERROR(VLOOKUP(Fevrier!$A198,Reporting!$A$2:$L$998,8,0),"")</f>
        <v/>
      </c>
      <c r="I198" s="35" t="str">
        <f>IFERROR(VLOOKUP(Fevrier!$A198,Reporting!$A$2:$L$998,9,0),"")</f>
        <v/>
      </c>
      <c r="J198" s="36" t="str">
        <f>IFERROR(VLOOKUP(Fevrier!$A198,Reporting!$A$2:$L$998,10,0),"")</f>
        <v/>
      </c>
      <c r="K198" s="34" t="str">
        <f>IFERROR(VLOOKUP(Fevrier!$A198,Reporting!$A$2:$L$998,11,0),"")</f>
        <v/>
      </c>
      <c r="L198" s="15" t="str">
        <f>IFERROR(VLOOKUP(Fevrier!$A198,Reporting!$A$2:$L$998,12,0),"")</f>
        <v/>
      </c>
    </row>
    <row r="199" spans="1:12" x14ac:dyDescent="0.25">
      <c r="A199" s="29" t="str">
        <f>IF(Reporting!A199&gt;=DATE(2019,2,1),IF(Reporting!A199&lt;=DATE(2019,2,28),Reporting!A199,""),"")</f>
        <v/>
      </c>
      <c r="B199" s="64" t="str">
        <f>IFERROR(VLOOKUP(Fevrier!$A199,Reporting!$A$2:$L$998,2,0),"")</f>
        <v/>
      </c>
      <c r="C199" s="64" t="str">
        <f>IFERROR(VLOOKUP(Fevrier!$A199,Reporting!$A$2:$L$998,3,0),"")</f>
        <v/>
      </c>
      <c r="D199" s="66" t="str">
        <f>IFERROR(VLOOKUP(Fevrier!$A199,Reporting!$A$2:$L$998,4,0),"")</f>
        <v/>
      </c>
      <c r="E199" s="66" t="str">
        <f>IFERROR(VLOOKUP(Fevrier!$A199,Reporting!$A$2:$L$998,5,0),"")</f>
        <v/>
      </c>
      <c r="F199" s="33" t="str">
        <f>IFERROR(VLOOKUP(Fevrier!$A199,Reporting!$A$2:$L$998,6,0),"")</f>
        <v/>
      </c>
      <c r="G199" s="34" t="str">
        <f>IFERROR(VLOOKUP(Fevrier!$A199,Reporting!$A$2:$L$998,7,0),"")</f>
        <v/>
      </c>
      <c r="H199" s="7" t="str">
        <f>IFERROR(VLOOKUP(Fevrier!$A199,Reporting!$A$2:$L$998,8,0),"")</f>
        <v/>
      </c>
      <c r="I199" s="35" t="str">
        <f>IFERROR(VLOOKUP(Fevrier!$A199,Reporting!$A$2:$L$998,9,0),"")</f>
        <v/>
      </c>
      <c r="J199" s="36" t="str">
        <f>IFERROR(VLOOKUP(Fevrier!$A199,Reporting!$A$2:$L$998,10,0),"")</f>
        <v/>
      </c>
      <c r="K199" s="34" t="str">
        <f>IFERROR(VLOOKUP(Fevrier!$A199,Reporting!$A$2:$L$998,11,0),"")</f>
        <v/>
      </c>
      <c r="L199" s="15" t="str">
        <f>IFERROR(VLOOKUP(Fevrier!$A199,Reporting!$A$2:$L$998,12,0),"")</f>
        <v/>
      </c>
    </row>
    <row r="200" spans="1:12" x14ac:dyDescent="0.25">
      <c r="A200" s="29" t="str">
        <f>IF(Reporting!A200&gt;=DATE(2019,2,1),IF(Reporting!A200&lt;=DATE(2019,2,28),Reporting!A200,""),"")</f>
        <v/>
      </c>
      <c r="B200" s="64" t="str">
        <f>IFERROR(VLOOKUP(Fevrier!$A200,Reporting!$A$2:$L$998,2,0),"")</f>
        <v/>
      </c>
      <c r="C200" s="64" t="str">
        <f>IFERROR(VLOOKUP(Fevrier!$A200,Reporting!$A$2:$L$998,3,0),"")</f>
        <v/>
      </c>
      <c r="D200" s="66" t="str">
        <f>IFERROR(VLOOKUP(Fevrier!$A200,Reporting!$A$2:$L$998,4,0),"")</f>
        <v/>
      </c>
      <c r="E200" s="66" t="str">
        <f>IFERROR(VLOOKUP(Fevrier!$A200,Reporting!$A$2:$L$998,5,0),"")</f>
        <v/>
      </c>
      <c r="F200" s="33" t="str">
        <f>IFERROR(VLOOKUP(Fevrier!$A200,Reporting!$A$2:$L$998,6,0),"")</f>
        <v/>
      </c>
      <c r="G200" s="34" t="str">
        <f>IFERROR(VLOOKUP(Fevrier!$A200,Reporting!$A$2:$L$998,7,0),"")</f>
        <v/>
      </c>
      <c r="H200" s="7" t="str">
        <f>IFERROR(VLOOKUP(Fevrier!$A200,Reporting!$A$2:$L$998,8,0),"")</f>
        <v/>
      </c>
      <c r="I200" s="35" t="str">
        <f>IFERROR(VLOOKUP(Fevrier!$A200,Reporting!$A$2:$L$998,9,0),"")</f>
        <v/>
      </c>
      <c r="J200" s="36" t="str">
        <f>IFERROR(VLOOKUP(Fevrier!$A200,Reporting!$A$2:$L$998,10,0),"")</f>
        <v/>
      </c>
      <c r="K200" s="34" t="str">
        <f>IFERROR(VLOOKUP(Fevrier!$A200,Reporting!$A$2:$L$998,11,0),"")</f>
        <v/>
      </c>
      <c r="L200" s="15" t="str">
        <f>IFERROR(VLOOKUP(Fevrier!$A200,Reporting!$A$2:$L$998,12,0),"")</f>
        <v/>
      </c>
    </row>
    <row r="201" spans="1:12" x14ac:dyDescent="0.25">
      <c r="A201" s="29" t="str">
        <f>IF(Reporting!A201&gt;=DATE(2019,2,1),IF(Reporting!A201&lt;=DATE(2019,2,28),Reporting!A201,""),"")</f>
        <v/>
      </c>
      <c r="B201" s="64" t="str">
        <f>IFERROR(VLOOKUP(Fevrier!$A201,Reporting!$A$2:$L$998,2,0),"")</f>
        <v/>
      </c>
      <c r="C201" s="64" t="str">
        <f>IFERROR(VLOOKUP(Fevrier!$A201,Reporting!$A$2:$L$998,3,0),"")</f>
        <v/>
      </c>
      <c r="D201" s="66" t="str">
        <f>IFERROR(VLOOKUP(Fevrier!$A201,Reporting!$A$2:$L$998,4,0),"")</f>
        <v/>
      </c>
      <c r="E201" s="66" t="str">
        <f>IFERROR(VLOOKUP(Fevrier!$A201,Reporting!$A$2:$L$998,5,0),"")</f>
        <v/>
      </c>
      <c r="F201" s="33" t="str">
        <f>IFERROR(VLOOKUP(Fevrier!$A201,Reporting!$A$2:$L$998,6,0),"")</f>
        <v/>
      </c>
      <c r="G201" s="34" t="str">
        <f>IFERROR(VLOOKUP(Fevrier!$A201,Reporting!$A$2:$L$998,7,0),"")</f>
        <v/>
      </c>
      <c r="H201" s="7" t="str">
        <f>IFERROR(VLOOKUP(Fevrier!$A201,Reporting!$A$2:$L$998,8,0),"")</f>
        <v/>
      </c>
      <c r="I201" s="35" t="str">
        <f>IFERROR(VLOOKUP(Fevrier!$A201,Reporting!$A$2:$L$998,9,0),"")</f>
        <v/>
      </c>
      <c r="J201" s="36" t="str">
        <f>IFERROR(VLOOKUP(Fevrier!$A201,Reporting!$A$2:$L$998,10,0),"")</f>
        <v/>
      </c>
      <c r="K201" s="34" t="str">
        <f>IFERROR(VLOOKUP(Fevrier!$A201,Reporting!$A$2:$L$998,11,0),"")</f>
        <v/>
      </c>
      <c r="L201" s="15" t="str">
        <f>IFERROR(VLOOKUP(Fevrier!$A201,Reporting!$A$2:$L$998,12,0),"")</f>
        <v/>
      </c>
    </row>
    <row r="202" spans="1:12" x14ac:dyDescent="0.25">
      <c r="A202" s="29" t="str">
        <f>IF(Reporting!A202&gt;=DATE(2019,2,1),IF(Reporting!A202&lt;=DATE(2019,2,28),Reporting!A202,""),"")</f>
        <v/>
      </c>
      <c r="B202" s="64" t="str">
        <f>IFERROR(VLOOKUP(Fevrier!$A202,Reporting!$A$2:$L$998,2,0),"")</f>
        <v/>
      </c>
      <c r="C202" s="64" t="str">
        <f>IFERROR(VLOOKUP(Fevrier!$A202,Reporting!$A$2:$L$998,3,0),"")</f>
        <v/>
      </c>
      <c r="D202" s="66" t="str">
        <f>IFERROR(VLOOKUP(Fevrier!$A202,Reporting!$A$2:$L$998,4,0),"")</f>
        <v/>
      </c>
      <c r="E202" s="66" t="str">
        <f>IFERROR(VLOOKUP(Fevrier!$A202,Reporting!$A$2:$L$998,5,0),"")</f>
        <v/>
      </c>
      <c r="F202" s="33" t="str">
        <f>IFERROR(VLOOKUP(Fevrier!$A202,Reporting!$A$2:$L$998,6,0),"")</f>
        <v/>
      </c>
      <c r="G202" s="34" t="str">
        <f>IFERROR(VLOOKUP(Fevrier!$A202,Reporting!$A$2:$L$998,7,0),"")</f>
        <v/>
      </c>
      <c r="H202" s="7" t="str">
        <f>IFERROR(VLOOKUP(Fevrier!$A202,Reporting!$A$2:$L$998,8,0),"")</f>
        <v/>
      </c>
      <c r="I202" s="35" t="str">
        <f>IFERROR(VLOOKUP(Fevrier!$A202,Reporting!$A$2:$L$998,9,0),"")</f>
        <v/>
      </c>
      <c r="J202" s="36" t="str">
        <f>IFERROR(VLOOKUP(Fevrier!$A202,Reporting!$A$2:$L$998,10,0),"")</f>
        <v/>
      </c>
      <c r="K202" s="34" t="str">
        <f>IFERROR(VLOOKUP(Fevrier!$A202,Reporting!$A$2:$L$998,11,0),"")</f>
        <v/>
      </c>
      <c r="L202" s="15" t="str">
        <f>IFERROR(VLOOKUP(Fevrier!$A202,Reporting!$A$2:$L$998,12,0),"")</f>
        <v/>
      </c>
    </row>
    <row r="203" spans="1:12" x14ac:dyDescent="0.25">
      <c r="A203" s="29" t="str">
        <f>IF(Reporting!A203&gt;=DATE(2019,2,1),IF(Reporting!A203&lt;=DATE(2019,2,28),Reporting!A203,""),"")</f>
        <v/>
      </c>
      <c r="B203" s="64" t="str">
        <f>IFERROR(VLOOKUP(Fevrier!$A203,Reporting!$A$2:$L$998,2,0),"")</f>
        <v/>
      </c>
      <c r="C203" s="64" t="str">
        <f>IFERROR(VLOOKUP(Fevrier!$A203,Reporting!$A$2:$L$998,3,0),"")</f>
        <v/>
      </c>
      <c r="D203" s="66" t="str">
        <f>IFERROR(VLOOKUP(Fevrier!$A203,Reporting!$A$2:$L$998,4,0),"")</f>
        <v/>
      </c>
      <c r="E203" s="66" t="str">
        <f>IFERROR(VLOOKUP(Fevrier!$A203,Reporting!$A$2:$L$998,5,0),"")</f>
        <v/>
      </c>
      <c r="F203" s="33" t="str">
        <f>IFERROR(VLOOKUP(Fevrier!$A203,Reporting!$A$2:$L$998,6,0),"")</f>
        <v/>
      </c>
      <c r="G203" s="34" t="str">
        <f>IFERROR(VLOOKUP(Fevrier!$A203,Reporting!$A$2:$L$998,7,0),"")</f>
        <v/>
      </c>
      <c r="H203" s="7" t="str">
        <f>IFERROR(VLOOKUP(Fevrier!$A203,Reporting!$A$2:$L$998,8,0),"")</f>
        <v/>
      </c>
      <c r="I203" s="35" t="str">
        <f>IFERROR(VLOOKUP(Fevrier!$A203,Reporting!$A$2:$L$998,9,0),"")</f>
        <v/>
      </c>
      <c r="J203" s="36" t="str">
        <f>IFERROR(VLOOKUP(Fevrier!$A203,Reporting!$A$2:$L$998,10,0),"")</f>
        <v/>
      </c>
      <c r="K203" s="34" t="str">
        <f>IFERROR(VLOOKUP(Fevrier!$A203,Reporting!$A$2:$L$998,11,0),"")</f>
        <v/>
      </c>
      <c r="L203" s="15" t="str">
        <f>IFERROR(VLOOKUP(Fevrier!$A203,Reporting!$A$2:$L$998,12,0),"")</f>
        <v/>
      </c>
    </row>
    <row r="204" spans="1:12" x14ac:dyDescent="0.25">
      <c r="A204" s="29" t="str">
        <f>IF(Reporting!A204&gt;=DATE(2019,2,1),IF(Reporting!A204&lt;=DATE(2019,2,28),Reporting!A204,""),"")</f>
        <v/>
      </c>
      <c r="B204" s="64" t="str">
        <f>IFERROR(VLOOKUP(Fevrier!$A204,Reporting!$A$2:$L$998,2,0),"")</f>
        <v/>
      </c>
      <c r="C204" s="64" t="str">
        <f>IFERROR(VLOOKUP(Fevrier!$A204,Reporting!$A$2:$L$998,3,0),"")</f>
        <v/>
      </c>
      <c r="D204" s="66" t="str">
        <f>IFERROR(VLOOKUP(Fevrier!$A204,Reporting!$A$2:$L$998,4,0),"")</f>
        <v/>
      </c>
      <c r="E204" s="66" t="str">
        <f>IFERROR(VLOOKUP(Fevrier!$A204,Reporting!$A$2:$L$998,5,0),"")</f>
        <v/>
      </c>
      <c r="F204" s="33" t="str">
        <f>IFERROR(VLOOKUP(Fevrier!$A204,Reporting!$A$2:$L$998,6,0),"")</f>
        <v/>
      </c>
      <c r="G204" s="34" t="str">
        <f>IFERROR(VLOOKUP(Fevrier!$A204,Reporting!$A$2:$L$998,7,0),"")</f>
        <v/>
      </c>
      <c r="H204" s="7" t="str">
        <f>IFERROR(VLOOKUP(Fevrier!$A204,Reporting!$A$2:$L$998,8,0),"")</f>
        <v/>
      </c>
      <c r="I204" s="35" t="str">
        <f>IFERROR(VLOOKUP(Fevrier!$A204,Reporting!$A$2:$L$998,9,0),"")</f>
        <v/>
      </c>
      <c r="J204" s="36" t="str">
        <f>IFERROR(VLOOKUP(Fevrier!$A204,Reporting!$A$2:$L$998,10,0),"")</f>
        <v/>
      </c>
      <c r="K204" s="34" t="str">
        <f>IFERROR(VLOOKUP(Fevrier!$A204,Reporting!$A$2:$L$998,11,0),"")</f>
        <v/>
      </c>
      <c r="L204" s="15" t="str">
        <f>IFERROR(VLOOKUP(Fevrier!$A204,Reporting!$A$2:$L$998,12,0),"")</f>
        <v/>
      </c>
    </row>
    <row r="205" spans="1:12" x14ac:dyDescent="0.25">
      <c r="A205" s="29" t="str">
        <f>IF(Reporting!A205&gt;=DATE(2019,2,1),IF(Reporting!A205&lt;=DATE(2019,2,28),Reporting!A205,""),"")</f>
        <v/>
      </c>
      <c r="B205" s="64" t="str">
        <f>IFERROR(VLOOKUP(Fevrier!$A205,Reporting!$A$2:$L$998,2,0),"")</f>
        <v/>
      </c>
      <c r="C205" s="64" t="str">
        <f>IFERROR(VLOOKUP(Fevrier!$A205,Reporting!$A$2:$L$998,3,0),"")</f>
        <v/>
      </c>
      <c r="D205" s="66" t="str">
        <f>IFERROR(VLOOKUP(Fevrier!$A205,Reporting!$A$2:$L$998,4,0),"")</f>
        <v/>
      </c>
      <c r="E205" s="66" t="str">
        <f>IFERROR(VLOOKUP(Fevrier!$A205,Reporting!$A$2:$L$998,5,0),"")</f>
        <v/>
      </c>
      <c r="F205" s="33" t="str">
        <f>IFERROR(VLOOKUP(Fevrier!$A205,Reporting!$A$2:$L$998,6,0),"")</f>
        <v/>
      </c>
      <c r="G205" s="34" t="str">
        <f>IFERROR(VLOOKUP(Fevrier!$A205,Reporting!$A$2:$L$998,7,0),"")</f>
        <v/>
      </c>
      <c r="H205" s="7" t="str">
        <f>IFERROR(VLOOKUP(Fevrier!$A205,Reporting!$A$2:$L$998,8,0),"")</f>
        <v/>
      </c>
      <c r="I205" s="35" t="str">
        <f>IFERROR(VLOOKUP(Fevrier!$A205,Reporting!$A$2:$L$998,9,0),"")</f>
        <v/>
      </c>
      <c r="J205" s="36" t="str">
        <f>IFERROR(VLOOKUP(Fevrier!$A205,Reporting!$A$2:$L$998,10,0),"")</f>
        <v/>
      </c>
      <c r="K205" s="34" t="str">
        <f>IFERROR(VLOOKUP(Fevrier!$A205,Reporting!$A$2:$L$998,11,0),"")</f>
        <v/>
      </c>
      <c r="L205" s="15" t="str">
        <f>IFERROR(VLOOKUP(Fevrier!$A205,Reporting!$A$2:$L$998,12,0),"")</f>
        <v/>
      </c>
    </row>
    <row r="206" spans="1:12" x14ac:dyDescent="0.25">
      <c r="A206" s="29" t="str">
        <f>IF(Reporting!A206&gt;=DATE(2019,2,1),IF(Reporting!A206&lt;=DATE(2019,2,28),Reporting!A206,""),"")</f>
        <v/>
      </c>
      <c r="B206" s="64" t="str">
        <f>IFERROR(VLOOKUP(Fevrier!$A206,Reporting!$A$2:$L$998,2,0),"")</f>
        <v/>
      </c>
      <c r="C206" s="64" t="str">
        <f>IFERROR(VLOOKUP(Fevrier!$A206,Reporting!$A$2:$L$998,3,0),"")</f>
        <v/>
      </c>
      <c r="D206" s="66" t="str">
        <f>IFERROR(VLOOKUP(Fevrier!$A206,Reporting!$A$2:$L$998,4,0),"")</f>
        <v/>
      </c>
      <c r="E206" s="66" t="str">
        <f>IFERROR(VLOOKUP(Fevrier!$A206,Reporting!$A$2:$L$998,5,0),"")</f>
        <v/>
      </c>
      <c r="F206" s="33" t="str">
        <f>IFERROR(VLOOKUP(Fevrier!$A206,Reporting!$A$2:$L$998,6,0),"")</f>
        <v/>
      </c>
      <c r="G206" s="34" t="str">
        <f>IFERROR(VLOOKUP(Fevrier!$A206,Reporting!$A$2:$L$998,7,0),"")</f>
        <v/>
      </c>
      <c r="H206" s="7" t="str">
        <f>IFERROR(VLOOKUP(Fevrier!$A206,Reporting!$A$2:$L$998,8,0),"")</f>
        <v/>
      </c>
      <c r="I206" s="35" t="str">
        <f>IFERROR(VLOOKUP(Fevrier!$A206,Reporting!$A$2:$L$998,9,0),"")</f>
        <v/>
      </c>
      <c r="J206" s="36" t="str">
        <f>IFERROR(VLOOKUP(Fevrier!$A206,Reporting!$A$2:$L$998,10,0),"")</f>
        <v/>
      </c>
      <c r="K206" s="34" t="str">
        <f>IFERROR(VLOOKUP(Fevrier!$A206,Reporting!$A$2:$L$998,11,0),"")</f>
        <v/>
      </c>
      <c r="L206" s="15" t="str">
        <f>IFERROR(VLOOKUP(Fevrier!$A206,Reporting!$A$2:$L$998,12,0),"")</f>
        <v/>
      </c>
    </row>
    <row r="207" spans="1:12" x14ac:dyDescent="0.25">
      <c r="A207" s="29" t="str">
        <f>IF(Reporting!A207&gt;=DATE(2019,2,1),IF(Reporting!A207&lt;=DATE(2019,2,28),Reporting!A207,""),"")</f>
        <v/>
      </c>
      <c r="B207" s="64" t="str">
        <f>IFERROR(VLOOKUP(Fevrier!$A207,Reporting!$A$2:$L$998,2,0),"")</f>
        <v/>
      </c>
      <c r="C207" s="64" t="str">
        <f>IFERROR(VLOOKUP(Fevrier!$A207,Reporting!$A$2:$L$998,3,0),"")</f>
        <v/>
      </c>
      <c r="D207" s="66" t="str">
        <f>IFERROR(VLOOKUP(Fevrier!$A207,Reporting!$A$2:$L$998,4,0),"")</f>
        <v/>
      </c>
      <c r="E207" s="66" t="str">
        <f>IFERROR(VLOOKUP(Fevrier!$A207,Reporting!$A$2:$L$998,5,0),"")</f>
        <v/>
      </c>
      <c r="F207" s="33" t="str">
        <f>IFERROR(VLOOKUP(Fevrier!$A207,Reporting!$A$2:$L$998,6,0),"")</f>
        <v/>
      </c>
      <c r="G207" s="34" t="str">
        <f>IFERROR(VLOOKUP(Fevrier!$A207,Reporting!$A$2:$L$998,7,0),"")</f>
        <v/>
      </c>
      <c r="H207" s="7" t="str">
        <f>IFERROR(VLOOKUP(Fevrier!$A207,Reporting!$A$2:$L$998,8,0),"")</f>
        <v/>
      </c>
      <c r="I207" s="35" t="str">
        <f>IFERROR(VLOOKUP(Fevrier!$A207,Reporting!$A$2:$L$998,9,0),"")</f>
        <v/>
      </c>
      <c r="J207" s="36" t="str">
        <f>IFERROR(VLOOKUP(Fevrier!$A207,Reporting!$A$2:$L$998,10,0),"")</f>
        <v/>
      </c>
      <c r="K207" s="34" t="str">
        <f>IFERROR(VLOOKUP(Fevrier!$A207,Reporting!$A$2:$L$998,11,0),"")</f>
        <v/>
      </c>
      <c r="L207" s="15" t="str">
        <f>IFERROR(VLOOKUP(Fevrier!$A207,Reporting!$A$2:$L$998,12,0),"")</f>
        <v/>
      </c>
    </row>
    <row r="208" spans="1:12" x14ac:dyDescent="0.25">
      <c r="A208" s="29" t="str">
        <f>IF(Reporting!A208&gt;=DATE(2019,2,1),IF(Reporting!A208&lt;=DATE(2019,2,28),Reporting!A208,""),"")</f>
        <v/>
      </c>
      <c r="B208" s="64" t="str">
        <f>IFERROR(VLOOKUP(Fevrier!$A208,Reporting!$A$2:$L$998,2,0),"")</f>
        <v/>
      </c>
      <c r="C208" s="64" t="str">
        <f>IFERROR(VLOOKUP(Fevrier!$A208,Reporting!$A$2:$L$998,3,0),"")</f>
        <v/>
      </c>
      <c r="D208" s="66" t="str">
        <f>IFERROR(VLOOKUP(Fevrier!$A208,Reporting!$A$2:$L$998,4,0),"")</f>
        <v/>
      </c>
      <c r="E208" s="66" t="str">
        <f>IFERROR(VLOOKUP(Fevrier!$A208,Reporting!$A$2:$L$998,5,0),"")</f>
        <v/>
      </c>
      <c r="F208" s="33" t="str">
        <f>IFERROR(VLOOKUP(Fevrier!$A208,Reporting!$A$2:$L$998,6,0),"")</f>
        <v/>
      </c>
      <c r="G208" s="34" t="str">
        <f>IFERROR(VLOOKUP(Fevrier!$A208,Reporting!$A$2:$L$998,7,0),"")</f>
        <v/>
      </c>
      <c r="H208" s="7" t="str">
        <f>IFERROR(VLOOKUP(Fevrier!$A208,Reporting!$A$2:$L$998,8,0),"")</f>
        <v/>
      </c>
      <c r="I208" s="35" t="str">
        <f>IFERROR(VLOOKUP(Fevrier!$A208,Reporting!$A$2:$L$998,9,0),"")</f>
        <v/>
      </c>
      <c r="J208" s="36" t="str">
        <f>IFERROR(VLOOKUP(Fevrier!$A208,Reporting!$A$2:$L$998,10,0),"")</f>
        <v/>
      </c>
      <c r="K208" s="34" t="str">
        <f>IFERROR(VLOOKUP(Fevrier!$A208,Reporting!$A$2:$L$998,11,0),"")</f>
        <v/>
      </c>
      <c r="L208" s="15" t="str">
        <f>IFERROR(VLOOKUP(Fevrier!$A208,Reporting!$A$2:$L$998,12,0),"")</f>
        <v/>
      </c>
    </row>
    <row r="209" spans="1:12" x14ac:dyDescent="0.25">
      <c r="A209" s="29" t="str">
        <f>IF(Reporting!A209&gt;=DATE(2019,2,1),IF(Reporting!A209&lt;=DATE(2019,2,28),Reporting!A209,""),"")</f>
        <v/>
      </c>
      <c r="B209" s="64" t="str">
        <f>IFERROR(VLOOKUP(Fevrier!$A209,Reporting!$A$2:$L$998,2,0),"")</f>
        <v/>
      </c>
      <c r="C209" s="64" t="str">
        <f>IFERROR(VLOOKUP(Fevrier!$A209,Reporting!$A$2:$L$998,3,0),"")</f>
        <v/>
      </c>
      <c r="D209" s="66" t="str">
        <f>IFERROR(VLOOKUP(Fevrier!$A209,Reporting!$A$2:$L$998,4,0),"")</f>
        <v/>
      </c>
      <c r="E209" s="66" t="str">
        <f>IFERROR(VLOOKUP(Fevrier!$A209,Reporting!$A$2:$L$998,5,0),"")</f>
        <v/>
      </c>
      <c r="F209" s="33" t="str">
        <f>IFERROR(VLOOKUP(Fevrier!$A209,Reporting!$A$2:$L$998,6,0),"")</f>
        <v/>
      </c>
      <c r="G209" s="34" t="str">
        <f>IFERROR(VLOOKUP(Fevrier!$A209,Reporting!$A$2:$L$998,7,0),"")</f>
        <v/>
      </c>
      <c r="H209" s="7" t="str">
        <f>IFERROR(VLOOKUP(Fevrier!$A209,Reporting!$A$2:$L$998,8,0),"")</f>
        <v/>
      </c>
      <c r="I209" s="35" t="str">
        <f>IFERROR(VLOOKUP(Fevrier!$A209,Reporting!$A$2:$L$998,9,0),"")</f>
        <v/>
      </c>
      <c r="J209" s="36" t="str">
        <f>IFERROR(VLOOKUP(Fevrier!$A209,Reporting!$A$2:$L$998,10,0),"")</f>
        <v/>
      </c>
      <c r="K209" s="34" t="str">
        <f>IFERROR(VLOOKUP(Fevrier!$A209,Reporting!$A$2:$L$998,11,0),"")</f>
        <v/>
      </c>
      <c r="L209" s="15" t="str">
        <f>IFERROR(VLOOKUP(Fevrier!$A209,Reporting!$A$2:$L$998,12,0),"")</f>
        <v/>
      </c>
    </row>
    <row r="210" spans="1:12" x14ac:dyDescent="0.25">
      <c r="A210" s="29" t="str">
        <f>IF(Reporting!A210&gt;=DATE(2019,2,1),IF(Reporting!A210&lt;=DATE(2019,2,28),Reporting!A210,""),"")</f>
        <v/>
      </c>
      <c r="B210" s="64" t="str">
        <f>IFERROR(VLOOKUP(Fevrier!$A210,Reporting!$A$2:$L$998,2,0),"")</f>
        <v/>
      </c>
      <c r="C210" s="64" t="str">
        <f>IFERROR(VLOOKUP(Fevrier!$A210,Reporting!$A$2:$L$998,3,0),"")</f>
        <v/>
      </c>
      <c r="D210" s="66" t="str">
        <f>IFERROR(VLOOKUP(Fevrier!$A210,Reporting!$A$2:$L$998,4,0),"")</f>
        <v/>
      </c>
      <c r="E210" s="66" t="str">
        <f>IFERROR(VLOOKUP(Fevrier!$A210,Reporting!$A$2:$L$998,5,0),"")</f>
        <v/>
      </c>
      <c r="F210" s="33" t="str">
        <f>IFERROR(VLOOKUP(Fevrier!$A210,Reporting!$A$2:$L$998,6,0),"")</f>
        <v/>
      </c>
      <c r="G210" s="34" t="str">
        <f>IFERROR(VLOOKUP(Fevrier!$A210,Reporting!$A$2:$L$998,7,0),"")</f>
        <v/>
      </c>
      <c r="H210" s="7" t="str">
        <f>IFERROR(VLOOKUP(Fevrier!$A210,Reporting!$A$2:$L$998,8,0),"")</f>
        <v/>
      </c>
      <c r="I210" s="35" t="str">
        <f>IFERROR(VLOOKUP(Fevrier!$A210,Reporting!$A$2:$L$998,9,0),"")</f>
        <v/>
      </c>
      <c r="J210" s="36" t="str">
        <f>IFERROR(VLOOKUP(Fevrier!$A210,Reporting!$A$2:$L$998,10,0),"")</f>
        <v/>
      </c>
      <c r="K210" s="34" t="str">
        <f>IFERROR(VLOOKUP(Fevrier!$A210,Reporting!$A$2:$L$998,11,0),"")</f>
        <v/>
      </c>
      <c r="L210" s="15" t="str">
        <f>IFERROR(VLOOKUP(Fevrier!$A210,Reporting!$A$2:$L$998,12,0),"")</f>
        <v/>
      </c>
    </row>
    <row r="211" spans="1:12" x14ac:dyDescent="0.25">
      <c r="A211" s="29" t="str">
        <f>IF(Reporting!A211&gt;=DATE(2019,2,1),IF(Reporting!A211&lt;=DATE(2019,2,28),Reporting!A211,""),"")</f>
        <v/>
      </c>
      <c r="B211" s="64" t="str">
        <f>IFERROR(VLOOKUP(Fevrier!$A211,Reporting!$A$2:$L$998,2,0),"")</f>
        <v/>
      </c>
      <c r="C211" s="64" t="str">
        <f>IFERROR(VLOOKUP(Fevrier!$A211,Reporting!$A$2:$L$998,3,0),"")</f>
        <v/>
      </c>
      <c r="D211" s="66" t="str">
        <f>IFERROR(VLOOKUP(Fevrier!$A211,Reporting!$A$2:$L$998,4,0),"")</f>
        <v/>
      </c>
      <c r="E211" s="66" t="str">
        <f>IFERROR(VLOOKUP(Fevrier!$A211,Reporting!$A$2:$L$998,5,0),"")</f>
        <v/>
      </c>
      <c r="F211" s="33" t="str">
        <f>IFERROR(VLOOKUP(Fevrier!$A211,Reporting!$A$2:$L$998,6,0),"")</f>
        <v/>
      </c>
      <c r="G211" s="34" t="str">
        <f>IFERROR(VLOOKUP(Fevrier!$A211,Reporting!$A$2:$L$998,7,0),"")</f>
        <v/>
      </c>
      <c r="H211" s="7" t="str">
        <f>IFERROR(VLOOKUP(Fevrier!$A211,Reporting!$A$2:$L$998,8,0),"")</f>
        <v/>
      </c>
      <c r="I211" s="35" t="str">
        <f>IFERROR(VLOOKUP(Fevrier!$A211,Reporting!$A$2:$L$998,9,0),"")</f>
        <v/>
      </c>
      <c r="J211" s="36" t="str">
        <f>IFERROR(VLOOKUP(Fevrier!$A211,Reporting!$A$2:$L$998,10,0),"")</f>
        <v/>
      </c>
      <c r="K211" s="34" t="str">
        <f>IFERROR(VLOOKUP(Fevrier!$A211,Reporting!$A$2:$L$998,11,0),"")</f>
        <v/>
      </c>
      <c r="L211" s="15" t="str">
        <f>IFERROR(VLOOKUP(Fevrier!$A211,Reporting!$A$2:$L$998,12,0),"")</f>
        <v/>
      </c>
    </row>
    <row r="212" spans="1:12" x14ac:dyDescent="0.25">
      <c r="A212" s="29" t="str">
        <f>IF(Reporting!A212&gt;=DATE(2019,2,1),IF(Reporting!A212&lt;=DATE(2019,2,28),Reporting!A212,""),"")</f>
        <v/>
      </c>
      <c r="B212" s="64" t="str">
        <f>IFERROR(VLOOKUP(Fevrier!$A212,Reporting!$A$2:$L$998,2,0),"")</f>
        <v/>
      </c>
      <c r="C212" s="64" t="str">
        <f>IFERROR(VLOOKUP(Fevrier!$A212,Reporting!$A$2:$L$998,3,0),"")</f>
        <v/>
      </c>
      <c r="D212" s="66" t="str">
        <f>IFERROR(VLOOKUP(Fevrier!$A212,Reporting!$A$2:$L$998,4,0),"")</f>
        <v/>
      </c>
      <c r="E212" s="66" t="str">
        <f>IFERROR(VLOOKUP(Fevrier!$A212,Reporting!$A$2:$L$998,5,0),"")</f>
        <v/>
      </c>
      <c r="F212" s="33" t="str">
        <f>IFERROR(VLOOKUP(Fevrier!$A212,Reporting!$A$2:$L$998,6,0),"")</f>
        <v/>
      </c>
      <c r="G212" s="34" t="str">
        <f>IFERROR(VLOOKUP(Fevrier!$A212,Reporting!$A$2:$L$998,7,0),"")</f>
        <v/>
      </c>
      <c r="H212" s="7" t="str">
        <f>IFERROR(VLOOKUP(Fevrier!$A212,Reporting!$A$2:$L$998,8,0),"")</f>
        <v/>
      </c>
      <c r="I212" s="35" t="str">
        <f>IFERROR(VLOOKUP(Fevrier!$A212,Reporting!$A$2:$L$998,9,0),"")</f>
        <v/>
      </c>
      <c r="J212" s="36" t="str">
        <f>IFERROR(VLOOKUP(Fevrier!$A212,Reporting!$A$2:$L$998,10,0),"")</f>
        <v/>
      </c>
      <c r="K212" s="34" t="str">
        <f>IFERROR(VLOOKUP(Fevrier!$A212,Reporting!$A$2:$L$998,11,0),"")</f>
        <v/>
      </c>
      <c r="L212" s="15" t="str">
        <f>IFERROR(VLOOKUP(Fevrier!$A212,Reporting!$A$2:$L$998,12,0),"")</f>
        <v/>
      </c>
    </row>
    <row r="213" spans="1:12" x14ac:dyDescent="0.25">
      <c r="A213" s="29" t="str">
        <f>IF(Reporting!A213&gt;=DATE(2019,2,1),IF(Reporting!A213&lt;=DATE(2019,2,28),Reporting!A213,""),"")</f>
        <v/>
      </c>
      <c r="B213" s="64" t="str">
        <f>IFERROR(VLOOKUP(Fevrier!$A213,Reporting!$A$2:$L$998,2,0),"")</f>
        <v/>
      </c>
      <c r="C213" s="64" t="str">
        <f>IFERROR(VLOOKUP(Fevrier!$A213,Reporting!$A$2:$L$998,3,0),"")</f>
        <v/>
      </c>
      <c r="D213" s="66" t="str">
        <f>IFERROR(VLOOKUP(Fevrier!$A213,Reporting!$A$2:$L$998,4,0),"")</f>
        <v/>
      </c>
      <c r="E213" s="66" t="str">
        <f>IFERROR(VLOOKUP(Fevrier!$A213,Reporting!$A$2:$L$998,5,0),"")</f>
        <v/>
      </c>
      <c r="F213" s="33" t="str">
        <f>IFERROR(VLOOKUP(Fevrier!$A213,Reporting!$A$2:$L$998,6,0),"")</f>
        <v/>
      </c>
      <c r="G213" s="34" t="str">
        <f>IFERROR(VLOOKUP(Fevrier!$A213,Reporting!$A$2:$L$998,7,0),"")</f>
        <v/>
      </c>
      <c r="H213" s="7" t="str">
        <f>IFERROR(VLOOKUP(Fevrier!$A213,Reporting!$A$2:$L$998,8,0),"")</f>
        <v/>
      </c>
      <c r="I213" s="35" t="str">
        <f>IFERROR(VLOOKUP(Fevrier!$A213,Reporting!$A$2:$L$998,9,0),"")</f>
        <v/>
      </c>
      <c r="J213" s="36" t="str">
        <f>IFERROR(VLOOKUP(Fevrier!$A213,Reporting!$A$2:$L$998,10,0),"")</f>
        <v/>
      </c>
      <c r="K213" s="34" t="str">
        <f>IFERROR(VLOOKUP(Fevrier!$A213,Reporting!$A$2:$L$998,11,0),"")</f>
        <v/>
      </c>
      <c r="L213" s="15" t="str">
        <f>IFERROR(VLOOKUP(Fevrier!$A213,Reporting!$A$2:$L$998,12,0),"")</f>
        <v/>
      </c>
    </row>
    <row r="214" spans="1:12" x14ac:dyDescent="0.25">
      <c r="A214" s="29" t="str">
        <f>IF(Reporting!A214&gt;=DATE(2019,2,1),IF(Reporting!A214&lt;=DATE(2019,2,28),Reporting!A214,""),"")</f>
        <v/>
      </c>
      <c r="B214" s="64" t="str">
        <f>IFERROR(VLOOKUP(Fevrier!$A214,Reporting!$A$2:$L$998,2,0),"")</f>
        <v/>
      </c>
      <c r="C214" s="64" t="str">
        <f>IFERROR(VLOOKUP(Fevrier!$A214,Reporting!$A$2:$L$998,3,0),"")</f>
        <v/>
      </c>
      <c r="D214" s="66" t="str">
        <f>IFERROR(VLOOKUP(Fevrier!$A214,Reporting!$A$2:$L$998,4,0),"")</f>
        <v/>
      </c>
      <c r="E214" s="66" t="str">
        <f>IFERROR(VLOOKUP(Fevrier!$A214,Reporting!$A$2:$L$998,5,0),"")</f>
        <v/>
      </c>
      <c r="F214" s="33" t="str">
        <f>IFERROR(VLOOKUP(Fevrier!$A214,Reporting!$A$2:$L$998,6,0),"")</f>
        <v/>
      </c>
      <c r="G214" s="34" t="str">
        <f>IFERROR(VLOOKUP(Fevrier!$A214,Reporting!$A$2:$L$998,7,0),"")</f>
        <v/>
      </c>
      <c r="H214" s="7" t="str">
        <f>IFERROR(VLOOKUP(Fevrier!$A214,Reporting!$A$2:$L$998,8,0),"")</f>
        <v/>
      </c>
      <c r="I214" s="35" t="str">
        <f>IFERROR(VLOOKUP(Fevrier!$A214,Reporting!$A$2:$L$998,9,0),"")</f>
        <v/>
      </c>
      <c r="J214" s="36" t="str">
        <f>IFERROR(VLOOKUP(Fevrier!$A214,Reporting!$A$2:$L$998,10,0),"")</f>
        <v/>
      </c>
      <c r="K214" s="34" t="str">
        <f>IFERROR(VLOOKUP(Fevrier!$A214,Reporting!$A$2:$L$998,11,0),"")</f>
        <v/>
      </c>
      <c r="L214" s="15" t="str">
        <f>IFERROR(VLOOKUP(Fevrier!$A214,Reporting!$A$2:$L$998,12,0),"")</f>
        <v/>
      </c>
    </row>
    <row r="215" spans="1:12" x14ac:dyDescent="0.25">
      <c r="A215" s="29" t="str">
        <f>IF(Reporting!A215&gt;=DATE(2019,2,1),IF(Reporting!A215&lt;=DATE(2019,2,28),Reporting!A215,""),"")</f>
        <v/>
      </c>
      <c r="B215" s="64" t="str">
        <f>IFERROR(VLOOKUP(Fevrier!$A215,Reporting!$A$2:$L$998,2,0),"")</f>
        <v/>
      </c>
      <c r="C215" s="64" t="str">
        <f>IFERROR(VLOOKUP(Fevrier!$A215,Reporting!$A$2:$L$998,3,0),"")</f>
        <v/>
      </c>
      <c r="D215" s="66" t="str">
        <f>IFERROR(VLOOKUP(Fevrier!$A215,Reporting!$A$2:$L$998,4,0),"")</f>
        <v/>
      </c>
      <c r="E215" s="66" t="str">
        <f>IFERROR(VLOOKUP(Fevrier!$A215,Reporting!$A$2:$L$998,5,0),"")</f>
        <v/>
      </c>
      <c r="F215" s="33" t="str">
        <f>IFERROR(VLOOKUP(Fevrier!$A215,Reporting!$A$2:$L$998,6,0),"")</f>
        <v/>
      </c>
      <c r="G215" s="34" t="str">
        <f>IFERROR(VLOOKUP(Fevrier!$A215,Reporting!$A$2:$L$998,7,0),"")</f>
        <v/>
      </c>
      <c r="H215" s="7" t="str">
        <f>IFERROR(VLOOKUP(Fevrier!$A215,Reporting!$A$2:$L$998,8,0),"")</f>
        <v/>
      </c>
      <c r="I215" s="35" t="str">
        <f>IFERROR(VLOOKUP(Fevrier!$A215,Reporting!$A$2:$L$998,9,0),"")</f>
        <v/>
      </c>
      <c r="J215" s="36" t="str">
        <f>IFERROR(VLOOKUP(Fevrier!$A215,Reporting!$A$2:$L$998,10,0),"")</f>
        <v/>
      </c>
      <c r="K215" s="34" t="str">
        <f>IFERROR(VLOOKUP(Fevrier!$A215,Reporting!$A$2:$L$998,11,0),"")</f>
        <v/>
      </c>
      <c r="L215" s="15" t="str">
        <f>IFERROR(VLOOKUP(Fevrier!$A215,Reporting!$A$2:$L$998,12,0),"")</f>
        <v/>
      </c>
    </row>
    <row r="216" spans="1:12" x14ac:dyDescent="0.25">
      <c r="A216" s="29" t="str">
        <f>IF(Reporting!A216&gt;=DATE(2019,2,1),IF(Reporting!A216&lt;=DATE(2019,2,28),Reporting!A216,""),"")</f>
        <v/>
      </c>
      <c r="B216" s="64" t="str">
        <f>IFERROR(VLOOKUP(Fevrier!$A216,Reporting!$A$2:$L$998,2,0),"")</f>
        <v/>
      </c>
      <c r="C216" s="64" t="str">
        <f>IFERROR(VLOOKUP(Fevrier!$A216,Reporting!$A$2:$L$998,3,0),"")</f>
        <v/>
      </c>
      <c r="D216" s="66" t="str">
        <f>IFERROR(VLOOKUP(Fevrier!$A216,Reporting!$A$2:$L$998,4,0),"")</f>
        <v/>
      </c>
      <c r="E216" s="66" t="str">
        <f>IFERROR(VLOOKUP(Fevrier!$A216,Reporting!$A$2:$L$998,5,0),"")</f>
        <v/>
      </c>
      <c r="F216" s="33" t="str">
        <f>IFERROR(VLOOKUP(Fevrier!$A216,Reporting!$A$2:$L$998,6,0),"")</f>
        <v/>
      </c>
      <c r="G216" s="34" t="str">
        <f>IFERROR(VLOOKUP(Fevrier!$A216,Reporting!$A$2:$L$998,7,0),"")</f>
        <v/>
      </c>
      <c r="H216" s="7" t="str">
        <f>IFERROR(VLOOKUP(Fevrier!$A216,Reporting!$A$2:$L$998,8,0),"")</f>
        <v/>
      </c>
      <c r="I216" s="35" t="str">
        <f>IFERROR(VLOOKUP(Fevrier!$A216,Reporting!$A$2:$L$998,9,0),"")</f>
        <v/>
      </c>
      <c r="J216" s="36" t="str">
        <f>IFERROR(VLOOKUP(Fevrier!$A216,Reporting!$A$2:$L$998,10,0),"")</f>
        <v/>
      </c>
      <c r="K216" s="34" t="str">
        <f>IFERROR(VLOOKUP(Fevrier!$A216,Reporting!$A$2:$L$998,11,0),"")</f>
        <v/>
      </c>
      <c r="L216" s="15" t="str">
        <f>IFERROR(VLOOKUP(Fevrier!$A216,Reporting!$A$2:$L$998,12,0),"")</f>
        <v/>
      </c>
    </row>
    <row r="217" spans="1:12" x14ac:dyDescent="0.25">
      <c r="A217" s="29" t="str">
        <f>IF(Reporting!A217&gt;=DATE(2019,2,1),IF(Reporting!A217&lt;=DATE(2019,2,28),Reporting!A217,""),"")</f>
        <v/>
      </c>
      <c r="B217" s="64" t="str">
        <f>IFERROR(VLOOKUP(Fevrier!$A217,Reporting!$A$2:$L$998,2,0),"")</f>
        <v/>
      </c>
      <c r="C217" s="64" t="str">
        <f>IFERROR(VLOOKUP(Fevrier!$A217,Reporting!$A$2:$L$998,3,0),"")</f>
        <v/>
      </c>
      <c r="D217" s="66" t="str">
        <f>IFERROR(VLOOKUP(Fevrier!$A217,Reporting!$A$2:$L$998,4,0),"")</f>
        <v/>
      </c>
      <c r="E217" s="66" t="str">
        <f>IFERROR(VLOOKUP(Fevrier!$A217,Reporting!$A$2:$L$998,5,0),"")</f>
        <v/>
      </c>
      <c r="F217" s="33" t="str">
        <f>IFERROR(VLOOKUP(Fevrier!$A217,Reporting!$A$2:$L$998,6,0),"")</f>
        <v/>
      </c>
      <c r="G217" s="34" t="str">
        <f>IFERROR(VLOOKUP(Fevrier!$A217,Reporting!$A$2:$L$998,7,0),"")</f>
        <v/>
      </c>
      <c r="H217" s="7" t="str">
        <f>IFERROR(VLOOKUP(Fevrier!$A217,Reporting!$A$2:$L$998,8,0),"")</f>
        <v/>
      </c>
      <c r="I217" s="35" t="str">
        <f>IFERROR(VLOOKUP(Fevrier!$A217,Reporting!$A$2:$L$998,9,0),"")</f>
        <v/>
      </c>
      <c r="J217" s="36" t="str">
        <f>IFERROR(VLOOKUP(Fevrier!$A217,Reporting!$A$2:$L$998,10,0),"")</f>
        <v/>
      </c>
      <c r="K217" s="34" t="str">
        <f>IFERROR(VLOOKUP(Fevrier!$A217,Reporting!$A$2:$L$998,11,0),"")</f>
        <v/>
      </c>
      <c r="L217" s="15" t="str">
        <f>IFERROR(VLOOKUP(Fevrier!$A217,Reporting!$A$2:$L$998,12,0),"")</f>
        <v/>
      </c>
    </row>
    <row r="218" spans="1:12" x14ac:dyDescent="0.25">
      <c r="A218" s="29" t="str">
        <f>IF(Reporting!A218&gt;=DATE(2019,2,1),IF(Reporting!A218&lt;=DATE(2019,2,28),Reporting!A218,""),"")</f>
        <v/>
      </c>
      <c r="B218" s="64" t="str">
        <f>IFERROR(VLOOKUP(Fevrier!$A218,Reporting!$A$2:$L$998,2,0),"")</f>
        <v/>
      </c>
      <c r="C218" s="64" t="str">
        <f>IFERROR(VLOOKUP(Fevrier!$A218,Reporting!$A$2:$L$998,3,0),"")</f>
        <v/>
      </c>
      <c r="D218" s="66" t="str">
        <f>IFERROR(VLOOKUP(Fevrier!$A218,Reporting!$A$2:$L$998,4,0),"")</f>
        <v/>
      </c>
      <c r="E218" s="66" t="str">
        <f>IFERROR(VLOOKUP(Fevrier!$A218,Reporting!$A$2:$L$998,5,0),"")</f>
        <v/>
      </c>
      <c r="F218" s="33" t="str">
        <f>IFERROR(VLOOKUP(Fevrier!$A218,Reporting!$A$2:$L$998,6,0),"")</f>
        <v/>
      </c>
      <c r="G218" s="34" t="str">
        <f>IFERROR(VLOOKUP(Fevrier!$A218,Reporting!$A$2:$L$998,7,0),"")</f>
        <v/>
      </c>
      <c r="H218" s="7" t="str">
        <f>IFERROR(VLOOKUP(Fevrier!$A218,Reporting!$A$2:$L$998,8,0),"")</f>
        <v/>
      </c>
      <c r="I218" s="35" t="str">
        <f>IFERROR(VLOOKUP(Fevrier!$A218,Reporting!$A$2:$L$998,9,0),"")</f>
        <v/>
      </c>
      <c r="J218" s="36" t="str">
        <f>IFERROR(VLOOKUP(Fevrier!$A218,Reporting!$A$2:$L$998,10,0),"")</f>
        <v/>
      </c>
      <c r="K218" s="34" t="str">
        <f>IFERROR(VLOOKUP(Fevrier!$A218,Reporting!$A$2:$L$998,11,0),"")</f>
        <v/>
      </c>
      <c r="L218" s="15" t="str">
        <f>IFERROR(VLOOKUP(Fevrier!$A218,Reporting!$A$2:$L$998,12,0),"")</f>
        <v/>
      </c>
    </row>
    <row r="219" spans="1:12" x14ac:dyDescent="0.25">
      <c r="A219" s="29" t="str">
        <f>IF(Reporting!A219&gt;=DATE(2019,2,1),IF(Reporting!A219&lt;=DATE(2019,2,28),Reporting!A219,""),"")</f>
        <v/>
      </c>
      <c r="B219" s="64" t="str">
        <f>IFERROR(VLOOKUP(Fevrier!$A219,Reporting!$A$2:$L$998,2,0),"")</f>
        <v/>
      </c>
      <c r="C219" s="64" t="str">
        <f>IFERROR(VLOOKUP(Fevrier!$A219,Reporting!$A$2:$L$998,3,0),"")</f>
        <v/>
      </c>
      <c r="D219" s="66" t="str">
        <f>IFERROR(VLOOKUP(Fevrier!$A219,Reporting!$A$2:$L$998,4,0),"")</f>
        <v/>
      </c>
      <c r="E219" s="66" t="str">
        <f>IFERROR(VLOOKUP(Fevrier!$A219,Reporting!$A$2:$L$998,5,0),"")</f>
        <v/>
      </c>
      <c r="F219" s="33" t="str">
        <f>IFERROR(VLOOKUP(Fevrier!$A219,Reporting!$A$2:$L$998,6,0),"")</f>
        <v/>
      </c>
      <c r="G219" s="34" t="str">
        <f>IFERROR(VLOOKUP(Fevrier!$A219,Reporting!$A$2:$L$998,7,0),"")</f>
        <v/>
      </c>
      <c r="H219" s="7" t="str">
        <f>IFERROR(VLOOKUP(Fevrier!$A219,Reporting!$A$2:$L$998,8,0),"")</f>
        <v/>
      </c>
      <c r="I219" s="35" t="str">
        <f>IFERROR(VLOOKUP(Fevrier!$A219,Reporting!$A$2:$L$998,9,0),"")</f>
        <v/>
      </c>
      <c r="J219" s="36" t="str">
        <f>IFERROR(VLOOKUP(Fevrier!$A219,Reporting!$A$2:$L$998,10,0),"")</f>
        <v/>
      </c>
      <c r="K219" s="34" t="str">
        <f>IFERROR(VLOOKUP(Fevrier!$A219,Reporting!$A$2:$L$998,11,0),"")</f>
        <v/>
      </c>
      <c r="L219" s="15" t="str">
        <f>IFERROR(VLOOKUP(Fevrier!$A219,Reporting!$A$2:$L$998,12,0),"")</f>
        <v/>
      </c>
    </row>
    <row r="220" spans="1:12" x14ac:dyDescent="0.25">
      <c r="A220" s="29" t="str">
        <f>IF(Reporting!A220&gt;=DATE(2019,2,1),IF(Reporting!A220&lt;=DATE(2019,2,28),Reporting!A220,""),"")</f>
        <v/>
      </c>
      <c r="B220" s="64" t="str">
        <f>IFERROR(VLOOKUP(Fevrier!$A220,Reporting!$A$2:$L$998,2,0),"")</f>
        <v/>
      </c>
      <c r="C220" s="64" t="str">
        <f>IFERROR(VLOOKUP(Fevrier!$A220,Reporting!$A$2:$L$998,3,0),"")</f>
        <v/>
      </c>
      <c r="D220" s="66" t="str">
        <f>IFERROR(VLOOKUP(Fevrier!$A220,Reporting!$A$2:$L$998,4,0),"")</f>
        <v/>
      </c>
      <c r="E220" s="66" t="str">
        <f>IFERROR(VLOOKUP(Fevrier!$A220,Reporting!$A$2:$L$998,5,0),"")</f>
        <v/>
      </c>
      <c r="F220" s="33" t="str">
        <f>IFERROR(VLOOKUP(Fevrier!$A220,Reporting!$A$2:$L$998,6,0),"")</f>
        <v/>
      </c>
      <c r="G220" s="34" t="str">
        <f>IFERROR(VLOOKUP(Fevrier!$A220,Reporting!$A$2:$L$998,7,0),"")</f>
        <v/>
      </c>
      <c r="H220" s="7" t="str">
        <f>IFERROR(VLOOKUP(Fevrier!$A220,Reporting!$A$2:$L$998,8,0),"")</f>
        <v/>
      </c>
      <c r="I220" s="35" t="str">
        <f>IFERROR(VLOOKUP(Fevrier!$A220,Reporting!$A$2:$L$998,9,0),"")</f>
        <v/>
      </c>
      <c r="J220" s="36" t="str">
        <f>IFERROR(VLOOKUP(Fevrier!$A220,Reporting!$A$2:$L$998,10,0),"")</f>
        <v/>
      </c>
      <c r="K220" s="34" t="str">
        <f>IFERROR(VLOOKUP(Fevrier!$A220,Reporting!$A$2:$L$998,11,0),"")</f>
        <v/>
      </c>
      <c r="L220" s="15" t="str">
        <f>IFERROR(VLOOKUP(Fevrier!$A220,Reporting!$A$2:$L$998,12,0),"")</f>
        <v/>
      </c>
    </row>
    <row r="221" spans="1:12" x14ac:dyDescent="0.25">
      <c r="A221" s="29" t="str">
        <f>IF(Reporting!A221&gt;=DATE(2019,2,1),IF(Reporting!A221&lt;=DATE(2019,2,28),Reporting!A221,""),"")</f>
        <v/>
      </c>
      <c r="B221" s="64" t="str">
        <f>IFERROR(VLOOKUP(Fevrier!$A221,Reporting!$A$2:$L$998,2,0),"")</f>
        <v/>
      </c>
      <c r="C221" s="64" t="str">
        <f>IFERROR(VLOOKUP(Fevrier!$A221,Reporting!$A$2:$L$998,3,0),"")</f>
        <v/>
      </c>
      <c r="D221" s="66" t="str">
        <f>IFERROR(VLOOKUP(Fevrier!$A221,Reporting!$A$2:$L$998,4,0),"")</f>
        <v/>
      </c>
      <c r="E221" s="66" t="str">
        <f>IFERROR(VLOOKUP(Fevrier!$A221,Reporting!$A$2:$L$998,5,0),"")</f>
        <v/>
      </c>
      <c r="F221" s="33" t="str">
        <f>IFERROR(VLOOKUP(Fevrier!$A221,Reporting!$A$2:$L$998,6,0),"")</f>
        <v/>
      </c>
      <c r="G221" s="34" t="str">
        <f>IFERROR(VLOOKUP(Fevrier!$A221,Reporting!$A$2:$L$998,7,0),"")</f>
        <v/>
      </c>
      <c r="H221" s="7" t="str">
        <f>IFERROR(VLOOKUP(Fevrier!$A221,Reporting!$A$2:$L$998,8,0),"")</f>
        <v/>
      </c>
      <c r="I221" s="35" t="str">
        <f>IFERROR(VLOOKUP(Fevrier!$A221,Reporting!$A$2:$L$998,9,0),"")</f>
        <v/>
      </c>
      <c r="J221" s="36" t="str">
        <f>IFERROR(VLOOKUP(Fevrier!$A221,Reporting!$A$2:$L$998,10,0),"")</f>
        <v/>
      </c>
      <c r="K221" s="34" t="str">
        <f>IFERROR(VLOOKUP(Fevrier!$A221,Reporting!$A$2:$L$998,11,0),"")</f>
        <v/>
      </c>
      <c r="L221" s="15" t="str">
        <f>IFERROR(VLOOKUP(Fevrier!$A221,Reporting!$A$2:$L$998,12,0),"")</f>
        <v/>
      </c>
    </row>
    <row r="222" spans="1:12" x14ac:dyDescent="0.25">
      <c r="A222" s="29" t="str">
        <f>IF(Reporting!A222&gt;=DATE(2019,2,1),IF(Reporting!A222&lt;=DATE(2019,2,28),Reporting!A222,""),"")</f>
        <v/>
      </c>
      <c r="B222" s="64" t="str">
        <f>IFERROR(VLOOKUP(Fevrier!$A222,Reporting!$A$2:$L$998,2,0),"")</f>
        <v/>
      </c>
      <c r="C222" s="64" t="str">
        <f>IFERROR(VLOOKUP(Fevrier!$A222,Reporting!$A$2:$L$998,3,0),"")</f>
        <v/>
      </c>
      <c r="D222" s="66" t="str">
        <f>IFERROR(VLOOKUP(Fevrier!$A222,Reporting!$A$2:$L$998,4,0),"")</f>
        <v/>
      </c>
      <c r="E222" s="66" t="str">
        <f>IFERROR(VLOOKUP(Fevrier!$A222,Reporting!$A$2:$L$998,5,0),"")</f>
        <v/>
      </c>
      <c r="F222" s="33" t="str">
        <f>IFERROR(VLOOKUP(Fevrier!$A222,Reporting!$A$2:$L$998,6,0),"")</f>
        <v/>
      </c>
      <c r="G222" s="34" t="str">
        <f>IFERROR(VLOOKUP(Fevrier!$A222,Reporting!$A$2:$L$998,7,0),"")</f>
        <v/>
      </c>
      <c r="H222" s="7" t="str">
        <f>IFERROR(VLOOKUP(Fevrier!$A222,Reporting!$A$2:$L$998,8,0),"")</f>
        <v/>
      </c>
      <c r="I222" s="35" t="str">
        <f>IFERROR(VLOOKUP(Fevrier!$A222,Reporting!$A$2:$L$998,9,0),"")</f>
        <v/>
      </c>
      <c r="J222" s="36" t="str">
        <f>IFERROR(VLOOKUP(Fevrier!$A222,Reporting!$A$2:$L$998,10,0),"")</f>
        <v/>
      </c>
      <c r="K222" s="34" t="str">
        <f>IFERROR(VLOOKUP(Fevrier!$A222,Reporting!$A$2:$L$998,11,0),"")</f>
        <v/>
      </c>
      <c r="L222" s="15" t="str">
        <f>IFERROR(VLOOKUP(Fevrier!$A222,Reporting!$A$2:$L$998,12,0),"")</f>
        <v/>
      </c>
    </row>
    <row r="223" spans="1:12" x14ac:dyDescent="0.25">
      <c r="A223" s="29" t="str">
        <f>IF(Reporting!A223&gt;=DATE(2019,2,1),IF(Reporting!A223&lt;=DATE(2019,2,28),Reporting!A223,""),"")</f>
        <v/>
      </c>
      <c r="B223" s="64" t="str">
        <f>IFERROR(VLOOKUP(Fevrier!$A223,Reporting!$A$2:$L$998,2,0),"")</f>
        <v/>
      </c>
      <c r="C223" s="64" t="str">
        <f>IFERROR(VLOOKUP(Fevrier!$A223,Reporting!$A$2:$L$998,3,0),"")</f>
        <v/>
      </c>
      <c r="D223" s="66" t="str">
        <f>IFERROR(VLOOKUP(Fevrier!$A223,Reporting!$A$2:$L$998,4,0),"")</f>
        <v/>
      </c>
      <c r="E223" s="66" t="str">
        <f>IFERROR(VLOOKUP(Fevrier!$A223,Reporting!$A$2:$L$998,5,0),"")</f>
        <v/>
      </c>
      <c r="F223" s="33" t="str">
        <f>IFERROR(VLOOKUP(Fevrier!$A223,Reporting!$A$2:$L$998,6,0),"")</f>
        <v/>
      </c>
      <c r="G223" s="34" t="str">
        <f>IFERROR(VLOOKUP(Fevrier!$A223,Reporting!$A$2:$L$998,7,0),"")</f>
        <v/>
      </c>
      <c r="H223" s="7" t="str">
        <f>IFERROR(VLOOKUP(Fevrier!$A223,Reporting!$A$2:$L$998,8,0),"")</f>
        <v/>
      </c>
      <c r="I223" s="35" t="str">
        <f>IFERROR(VLOOKUP(Fevrier!$A223,Reporting!$A$2:$L$998,9,0),"")</f>
        <v/>
      </c>
      <c r="J223" s="36" t="str">
        <f>IFERROR(VLOOKUP(Fevrier!$A223,Reporting!$A$2:$L$998,10,0),"")</f>
        <v/>
      </c>
      <c r="K223" s="34" t="str">
        <f>IFERROR(VLOOKUP(Fevrier!$A223,Reporting!$A$2:$L$998,11,0),"")</f>
        <v/>
      </c>
      <c r="L223" s="15" t="str">
        <f>IFERROR(VLOOKUP(Fevrier!$A223,Reporting!$A$2:$L$998,12,0),"")</f>
        <v/>
      </c>
    </row>
    <row r="224" spans="1:12" x14ac:dyDescent="0.25">
      <c r="A224" s="29" t="str">
        <f>IF(Reporting!A224&gt;=DATE(2019,2,1),IF(Reporting!A224&lt;=DATE(2019,2,28),Reporting!A224,""),"")</f>
        <v/>
      </c>
      <c r="B224" s="64" t="str">
        <f>IFERROR(VLOOKUP(Fevrier!$A224,Reporting!$A$2:$L$998,2,0),"")</f>
        <v/>
      </c>
      <c r="C224" s="64" t="str">
        <f>IFERROR(VLOOKUP(Fevrier!$A224,Reporting!$A$2:$L$998,3,0),"")</f>
        <v/>
      </c>
      <c r="D224" s="66" t="str">
        <f>IFERROR(VLOOKUP(Fevrier!$A224,Reporting!$A$2:$L$998,4,0),"")</f>
        <v/>
      </c>
      <c r="E224" s="66" t="str">
        <f>IFERROR(VLOOKUP(Fevrier!$A224,Reporting!$A$2:$L$998,5,0),"")</f>
        <v/>
      </c>
      <c r="F224" s="33" t="str">
        <f>IFERROR(VLOOKUP(Fevrier!$A224,Reporting!$A$2:$L$998,6,0),"")</f>
        <v/>
      </c>
      <c r="G224" s="34" t="str">
        <f>IFERROR(VLOOKUP(Fevrier!$A224,Reporting!$A$2:$L$998,7,0),"")</f>
        <v/>
      </c>
      <c r="H224" s="7" t="str">
        <f>IFERROR(VLOOKUP(Fevrier!$A224,Reporting!$A$2:$L$998,8,0),"")</f>
        <v/>
      </c>
      <c r="I224" s="35" t="str">
        <f>IFERROR(VLOOKUP(Fevrier!$A224,Reporting!$A$2:$L$998,9,0),"")</f>
        <v/>
      </c>
      <c r="J224" s="36" t="str">
        <f>IFERROR(VLOOKUP(Fevrier!$A224,Reporting!$A$2:$L$998,10,0),"")</f>
        <v/>
      </c>
      <c r="K224" s="34" t="str">
        <f>IFERROR(VLOOKUP(Fevrier!$A224,Reporting!$A$2:$L$998,11,0),"")</f>
        <v/>
      </c>
      <c r="L224" s="15" t="str">
        <f>IFERROR(VLOOKUP(Fevrier!$A224,Reporting!$A$2:$L$998,12,0),"")</f>
        <v/>
      </c>
    </row>
    <row r="225" spans="1:12" x14ac:dyDescent="0.25">
      <c r="A225" s="29" t="str">
        <f>IF(Reporting!A225&gt;=DATE(2019,2,1),IF(Reporting!A225&lt;=DATE(2019,2,28),Reporting!A225,""),"")</f>
        <v/>
      </c>
      <c r="B225" s="64" t="str">
        <f>IFERROR(VLOOKUP(Fevrier!$A225,Reporting!$A$2:$L$998,2,0),"")</f>
        <v/>
      </c>
      <c r="C225" s="64" t="str">
        <f>IFERROR(VLOOKUP(Fevrier!$A225,Reporting!$A$2:$L$998,3,0),"")</f>
        <v/>
      </c>
      <c r="D225" s="66" t="str">
        <f>IFERROR(VLOOKUP(Fevrier!$A225,Reporting!$A$2:$L$998,4,0),"")</f>
        <v/>
      </c>
      <c r="E225" s="66" t="str">
        <f>IFERROR(VLOOKUP(Fevrier!$A225,Reporting!$A$2:$L$998,5,0),"")</f>
        <v/>
      </c>
      <c r="F225" s="33" t="str">
        <f>IFERROR(VLOOKUP(Fevrier!$A225,Reporting!$A$2:$L$998,6,0),"")</f>
        <v/>
      </c>
      <c r="G225" s="34" t="str">
        <f>IFERROR(VLOOKUP(Fevrier!$A225,Reporting!$A$2:$L$998,7,0),"")</f>
        <v/>
      </c>
      <c r="H225" s="7" t="str">
        <f>IFERROR(VLOOKUP(Fevrier!$A225,Reporting!$A$2:$L$998,8,0),"")</f>
        <v/>
      </c>
      <c r="I225" s="35" t="str">
        <f>IFERROR(VLOOKUP(Fevrier!$A225,Reporting!$A$2:$L$998,9,0),"")</f>
        <v/>
      </c>
      <c r="J225" s="36" t="str">
        <f>IFERROR(VLOOKUP(Fevrier!$A225,Reporting!$A$2:$L$998,10,0),"")</f>
        <v/>
      </c>
      <c r="K225" s="34" t="str">
        <f>IFERROR(VLOOKUP(Fevrier!$A225,Reporting!$A$2:$L$998,11,0),"")</f>
        <v/>
      </c>
      <c r="L225" s="15" t="str">
        <f>IFERROR(VLOOKUP(Fevrier!$A225,Reporting!$A$2:$L$998,12,0),"")</f>
        <v/>
      </c>
    </row>
    <row r="226" spans="1:12" x14ac:dyDescent="0.25">
      <c r="A226" s="29" t="str">
        <f>IF(Reporting!A226&gt;=DATE(2019,2,1),IF(Reporting!A226&lt;=DATE(2019,2,28),Reporting!A226,""),"")</f>
        <v/>
      </c>
      <c r="B226" s="64" t="str">
        <f>IFERROR(VLOOKUP(Fevrier!$A226,Reporting!$A$2:$L$998,2,0),"")</f>
        <v/>
      </c>
      <c r="C226" s="64" t="str">
        <f>IFERROR(VLOOKUP(Fevrier!$A226,Reporting!$A$2:$L$998,3,0),"")</f>
        <v/>
      </c>
      <c r="D226" s="66" t="str">
        <f>IFERROR(VLOOKUP(Fevrier!$A226,Reporting!$A$2:$L$998,4,0),"")</f>
        <v/>
      </c>
      <c r="E226" s="66" t="str">
        <f>IFERROR(VLOOKUP(Fevrier!$A226,Reporting!$A$2:$L$998,5,0),"")</f>
        <v/>
      </c>
      <c r="F226" s="33" t="str">
        <f>IFERROR(VLOOKUP(Fevrier!$A226,Reporting!$A$2:$L$998,6,0),"")</f>
        <v/>
      </c>
      <c r="G226" s="34" t="str">
        <f>IFERROR(VLOOKUP(Fevrier!$A226,Reporting!$A$2:$L$998,7,0),"")</f>
        <v/>
      </c>
      <c r="H226" s="7" t="str">
        <f>IFERROR(VLOOKUP(Fevrier!$A226,Reporting!$A$2:$L$998,8,0),"")</f>
        <v/>
      </c>
      <c r="I226" s="35" t="str">
        <f>IFERROR(VLOOKUP(Fevrier!$A226,Reporting!$A$2:$L$998,9,0),"")</f>
        <v/>
      </c>
      <c r="J226" s="36" t="str">
        <f>IFERROR(VLOOKUP(Fevrier!$A226,Reporting!$A$2:$L$998,10,0),"")</f>
        <v/>
      </c>
      <c r="K226" s="34" t="str">
        <f>IFERROR(VLOOKUP(Fevrier!$A226,Reporting!$A$2:$L$998,11,0),"")</f>
        <v/>
      </c>
      <c r="L226" s="15" t="str">
        <f>IFERROR(VLOOKUP(Fevrier!$A226,Reporting!$A$2:$L$998,12,0),"")</f>
        <v/>
      </c>
    </row>
    <row r="227" spans="1:12" x14ac:dyDescent="0.25">
      <c r="A227" s="29" t="str">
        <f>IF(Reporting!A227&gt;=DATE(2019,2,1),IF(Reporting!A227&lt;=DATE(2019,2,28),Reporting!A227,""),"")</f>
        <v/>
      </c>
      <c r="B227" s="64" t="str">
        <f>IFERROR(VLOOKUP(Fevrier!$A227,Reporting!$A$2:$L$998,2,0),"")</f>
        <v/>
      </c>
      <c r="C227" s="64" t="str">
        <f>IFERROR(VLOOKUP(Fevrier!$A227,Reporting!$A$2:$L$998,3,0),"")</f>
        <v/>
      </c>
      <c r="D227" s="66" t="str">
        <f>IFERROR(VLOOKUP(Fevrier!$A227,Reporting!$A$2:$L$998,4,0),"")</f>
        <v/>
      </c>
      <c r="E227" s="66" t="str">
        <f>IFERROR(VLOOKUP(Fevrier!$A227,Reporting!$A$2:$L$998,5,0),"")</f>
        <v/>
      </c>
      <c r="F227" s="33" t="str">
        <f>IFERROR(VLOOKUP(Fevrier!$A227,Reporting!$A$2:$L$998,6,0),"")</f>
        <v/>
      </c>
      <c r="G227" s="34" t="str">
        <f>IFERROR(VLOOKUP(Fevrier!$A227,Reporting!$A$2:$L$998,7,0),"")</f>
        <v/>
      </c>
      <c r="H227" s="7" t="str">
        <f>IFERROR(VLOOKUP(Fevrier!$A227,Reporting!$A$2:$L$998,8,0),"")</f>
        <v/>
      </c>
      <c r="I227" s="35" t="str">
        <f>IFERROR(VLOOKUP(Fevrier!$A227,Reporting!$A$2:$L$998,9,0),"")</f>
        <v/>
      </c>
      <c r="J227" s="36" t="str">
        <f>IFERROR(VLOOKUP(Fevrier!$A227,Reporting!$A$2:$L$998,10,0),"")</f>
        <v/>
      </c>
      <c r="K227" s="34" t="str">
        <f>IFERROR(VLOOKUP(Fevrier!$A227,Reporting!$A$2:$L$998,11,0),"")</f>
        <v/>
      </c>
      <c r="L227" s="15" t="str">
        <f>IFERROR(VLOOKUP(Fevrier!$A227,Reporting!$A$2:$L$998,12,0),"")</f>
        <v/>
      </c>
    </row>
    <row r="228" spans="1:12" x14ac:dyDescent="0.25">
      <c r="A228" s="29" t="str">
        <f>IF(Reporting!A228&gt;=DATE(2019,2,1),IF(Reporting!A228&lt;=DATE(2019,2,28),Reporting!A228,""),"")</f>
        <v/>
      </c>
      <c r="B228" s="64" t="str">
        <f>IFERROR(VLOOKUP(Fevrier!$A228,Reporting!$A$2:$L$998,2,0),"")</f>
        <v/>
      </c>
      <c r="C228" s="64" t="str">
        <f>IFERROR(VLOOKUP(Fevrier!$A228,Reporting!$A$2:$L$998,3,0),"")</f>
        <v/>
      </c>
      <c r="D228" s="66" t="str">
        <f>IFERROR(VLOOKUP(Fevrier!$A228,Reporting!$A$2:$L$998,4,0),"")</f>
        <v/>
      </c>
      <c r="E228" s="66" t="str">
        <f>IFERROR(VLOOKUP(Fevrier!$A228,Reporting!$A$2:$L$998,5,0),"")</f>
        <v/>
      </c>
      <c r="F228" s="33" t="str">
        <f>IFERROR(VLOOKUP(Fevrier!$A228,Reporting!$A$2:$L$998,6,0),"")</f>
        <v/>
      </c>
      <c r="G228" s="34" t="str">
        <f>IFERROR(VLOOKUP(Fevrier!$A228,Reporting!$A$2:$L$998,7,0),"")</f>
        <v/>
      </c>
      <c r="H228" s="7" t="str">
        <f>IFERROR(VLOOKUP(Fevrier!$A228,Reporting!$A$2:$L$998,8,0),"")</f>
        <v/>
      </c>
      <c r="I228" s="35" t="str">
        <f>IFERROR(VLOOKUP(Fevrier!$A228,Reporting!$A$2:$L$998,9,0),"")</f>
        <v/>
      </c>
      <c r="J228" s="36" t="str">
        <f>IFERROR(VLOOKUP(Fevrier!$A228,Reporting!$A$2:$L$998,10,0),"")</f>
        <v/>
      </c>
      <c r="K228" s="34" t="str">
        <f>IFERROR(VLOOKUP(Fevrier!$A228,Reporting!$A$2:$L$998,11,0),"")</f>
        <v/>
      </c>
      <c r="L228" s="15" t="str">
        <f>IFERROR(VLOOKUP(Fevrier!$A228,Reporting!$A$2:$L$998,12,0),"")</f>
        <v/>
      </c>
    </row>
    <row r="229" spans="1:12" x14ac:dyDescent="0.25">
      <c r="A229" s="29" t="str">
        <f>IF(Reporting!A229&gt;=DATE(2019,2,1),IF(Reporting!A229&lt;=DATE(2019,2,28),Reporting!A229,""),"")</f>
        <v/>
      </c>
      <c r="B229" s="64" t="str">
        <f>IFERROR(VLOOKUP(Fevrier!$A229,Reporting!$A$2:$L$998,2,0),"")</f>
        <v/>
      </c>
      <c r="C229" s="64" t="str">
        <f>IFERROR(VLOOKUP(Fevrier!$A229,Reporting!$A$2:$L$998,3,0),"")</f>
        <v/>
      </c>
      <c r="D229" s="66" t="str">
        <f>IFERROR(VLOOKUP(Fevrier!$A229,Reporting!$A$2:$L$998,4,0),"")</f>
        <v/>
      </c>
      <c r="E229" s="66" t="str">
        <f>IFERROR(VLOOKUP(Fevrier!$A229,Reporting!$A$2:$L$998,5,0),"")</f>
        <v/>
      </c>
      <c r="F229" s="33" t="str">
        <f>IFERROR(VLOOKUP(Fevrier!$A229,Reporting!$A$2:$L$998,6,0),"")</f>
        <v/>
      </c>
      <c r="G229" s="34" t="str">
        <f>IFERROR(VLOOKUP(Fevrier!$A229,Reporting!$A$2:$L$998,7,0),"")</f>
        <v/>
      </c>
      <c r="H229" s="7" t="str">
        <f>IFERROR(VLOOKUP(Fevrier!$A229,Reporting!$A$2:$L$998,8,0),"")</f>
        <v/>
      </c>
      <c r="I229" s="35" t="str">
        <f>IFERROR(VLOOKUP(Fevrier!$A229,Reporting!$A$2:$L$998,9,0),"")</f>
        <v/>
      </c>
      <c r="J229" s="36" t="str">
        <f>IFERROR(VLOOKUP(Fevrier!$A229,Reporting!$A$2:$L$998,10,0),"")</f>
        <v/>
      </c>
      <c r="K229" s="34" t="str">
        <f>IFERROR(VLOOKUP(Fevrier!$A229,Reporting!$A$2:$L$998,11,0),"")</f>
        <v/>
      </c>
      <c r="L229" s="15" t="str">
        <f>IFERROR(VLOOKUP(Fevrier!$A229,Reporting!$A$2:$L$998,12,0),"")</f>
        <v/>
      </c>
    </row>
    <row r="230" spans="1:12" x14ac:dyDescent="0.25">
      <c r="A230" s="29" t="str">
        <f>IF(Reporting!A230&gt;=DATE(2019,2,1),IF(Reporting!A230&lt;=DATE(2019,2,28),Reporting!A230,""),"")</f>
        <v/>
      </c>
      <c r="B230" s="64" t="str">
        <f>IFERROR(VLOOKUP(Fevrier!$A230,Reporting!$A$2:$L$998,2,0),"")</f>
        <v/>
      </c>
      <c r="C230" s="64" t="str">
        <f>IFERROR(VLOOKUP(Fevrier!$A230,Reporting!$A$2:$L$998,3,0),"")</f>
        <v/>
      </c>
      <c r="D230" s="66" t="str">
        <f>IFERROR(VLOOKUP(Fevrier!$A230,Reporting!$A$2:$L$998,4,0),"")</f>
        <v/>
      </c>
      <c r="E230" s="66" t="str">
        <f>IFERROR(VLOOKUP(Fevrier!$A230,Reporting!$A$2:$L$998,5,0),"")</f>
        <v/>
      </c>
      <c r="F230" s="33" t="str">
        <f>IFERROR(VLOOKUP(Fevrier!$A230,Reporting!$A$2:$L$998,6,0),"")</f>
        <v/>
      </c>
      <c r="G230" s="34" t="str">
        <f>IFERROR(VLOOKUP(Fevrier!$A230,Reporting!$A$2:$L$998,7,0),"")</f>
        <v/>
      </c>
      <c r="H230" s="7" t="str">
        <f>IFERROR(VLOOKUP(Fevrier!$A230,Reporting!$A$2:$L$998,8,0),"")</f>
        <v/>
      </c>
      <c r="I230" s="35" t="str">
        <f>IFERROR(VLOOKUP(Fevrier!$A230,Reporting!$A$2:$L$998,9,0),"")</f>
        <v/>
      </c>
      <c r="J230" s="36" t="str">
        <f>IFERROR(VLOOKUP(Fevrier!$A230,Reporting!$A$2:$L$998,10,0),"")</f>
        <v/>
      </c>
      <c r="K230" s="34" t="str">
        <f>IFERROR(VLOOKUP(Fevrier!$A230,Reporting!$A$2:$L$998,11,0),"")</f>
        <v/>
      </c>
      <c r="L230" s="15" t="str">
        <f>IFERROR(VLOOKUP(Fevrier!$A230,Reporting!$A$2:$L$998,12,0),"")</f>
        <v/>
      </c>
    </row>
    <row r="231" spans="1:12" x14ac:dyDescent="0.25">
      <c r="A231" s="29" t="str">
        <f>IF(Reporting!A231&gt;=DATE(2019,2,1),IF(Reporting!A231&lt;=DATE(2019,2,28),Reporting!A231,""),"")</f>
        <v/>
      </c>
      <c r="B231" s="64" t="str">
        <f>IFERROR(VLOOKUP(Fevrier!$A231,Reporting!$A$2:$L$998,2,0),"")</f>
        <v/>
      </c>
      <c r="C231" s="64" t="str">
        <f>IFERROR(VLOOKUP(Fevrier!$A231,Reporting!$A$2:$L$998,3,0),"")</f>
        <v/>
      </c>
      <c r="D231" s="66" t="str">
        <f>IFERROR(VLOOKUP(Fevrier!$A231,Reporting!$A$2:$L$998,4,0),"")</f>
        <v/>
      </c>
      <c r="E231" s="66" t="str">
        <f>IFERROR(VLOOKUP(Fevrier!$A231,Reporting!$A$2:$L$998,5,0),"")</f>
        <v/>
      </c>
      <c r="F231" s="33" t="str">
        <f>IFERROR(VLOOKUP(Fevrier!$A231,Reporting!$A$2:$L$998,6,0),"")</f>
        <v/>
      </c>
      <c r="G231" s="34" t="str">
        <f>IFERROR(VLOOKUP(Fevrier!$A231,Reporting!$A$2:$L$998,7,0),"")</f>
        <v/>
      </c>
      <c r="H231" s="7" t="str">
        <f>IFERROR(VLOOKUP(Fevrier!$A231,Reporting!$A$2:$L$998,8,0),"")</f>
        <v/>
      </c>
      <c r="I231" s="35" t="str">
        <f>IFERROR(VLOOKUP(Fevrier!$A231,Reporting!$A$2:$L$998,9,0),"")</f>
        <v/>
      </c>
      <c r="J231" s="36" t="str">
        <f>IFERROR(VLOOKUP(Fevrier!$A231,Reporting!$A$2:$L$998,10,0),"")</f>
        <v/>
      </c>
      <c r="K231" s="34" t="str">
        <f>IFERROR(VLOOKUP(Fevrier!$A231,Reporting!$A$2:$L$998,11,0),"")</f>
        <v/>
      </c>
      <c r="L231" s="15" t="str">
        <f>IFERROR(VLOOKUP(Fevrier!$A231,Reporting!$A$2:$L$998,12,0),"")</f>
        <v/>
      </c>
    </row>
    <row r="232" spans="1:12" x14ac:dyDescent="0.25">
      <c r="A232" s="29" t="str">
        <f>IF(Reporting!A232&gt;=DATE(2019,2,1),IF(Reporting!A232&lt;=DATE(2019,2,28),Reporting!A232,""),"")</f>
        <v/>
      </c>
      <c r="B232" s="64" t="str">
        <f>IFERROR(VLOOKUP(Fevrier!$A232,Reporting!$A$2:$L$998,2,0),"")</f>
        <v/>
      </c>
      <c r="C232" s="64" t="str">
        <f>IFERROR(VLOOKUP(Fevrier!$A232,Reporting!$A$2:$L$998,3,0),"")</f>
        <v/>
      </c>
      <c r="D232" s="66" t="str">
        <f>IFERROR(VLOOKUP(Fevrier!$A232,Reporting!$A$2:$L$998,4,0),"")</f>
        <v/>
      </c>
      <c r="E232" s="66" t="str">
        <f>IFERROR(VLOOKUP(Fevrier!$A232,Reporting!$A$2:$L$998,5,0),"")</f>
        <v/>
      </c>
      <c r="F232" s="33" t="str">
        <f>IFERROR(VLOOKUP(Fevrier!$A232,Reporting!$A$2:$L$998,6,0),"")</f>
        <v/>
      </c>
      <c r="G232" s="34" t="str">
        <f>IFERROR(VLOOKUP(Fevrier!$A232,Reporting!$A$2:$L$998,7,0),"")</f>
        <v/>
      </c>
      <c r="H232" s="7" t="str">
        <f>IFERROR(VLOOKUP(Fevrier!$A232,Reporting!$A$2:$L$998,8,0),"")</f>
        <v/>
      </c>
      <c r="I232" s="35" t="str">
        <f>IFERROR(VLOOKUP(Fevrier!$A232,Reporting!$A$2:$L$998,9,0),"")</f>
        <v/>
      </c>
      <c r="J232" s="36" t="str">
        <f>IFERROR(VLOOKUP(Fevrier!$A232,Reporting!$A$2:$L$998,10,0),"")</f>
        <v/>
      </c>
      <c r="K232" s="34" t="str">
        <f>IFERROR(VLOOKUP(Fevrier!$A232,Reporting!$A$2:$L$998,11,0),"")</f>
        <v/>
      </c>
      <c r="L232" s="15" t="str">
        <f>IFERROR(VLOOKUP(Fevrier!$A232,Reporting!$A$2:$L$998,12,0),"")</f>
        <v/>
      </c>
    </row>
    <row r="233" spans="1:12" x14ac:dyDescent="0.25">
      <c r="A233" s="29" t="str">
        <f>IF(Reporting!A233&gt;=DATE(2019,2,1),IF(Reporting!A233&lt;=DATE(2019,2,28),Reporting!A233,""),"")</f>
        <v/>
      </c>
      <c r="B233" s="64" t="str">
        <f>IFERROR(VLOOKUP(Fevrier!$A233,Reporting!$A$2:$L$998,2,0),"")</f>
        <v/>
      </c>
      <c r="C233" s="64" t="str">
        <f>IFERROR(VLOOKUP(Fevrier!$A233,Reporting!$A$2:$L$998,3,0),"")</f>
        <v/>
      </c>
      <c r="D233" s="66" t="str">
        <f>IFERROR(VLOOKUP(Fevrier!$A233,Reporting!$A$2:$L$998,4,0),"")</f>
        <v/>
      </c>
      <c r="E233" s="66" t="str">
        <f>IFERROR(VLOOKUP(Fevrier!$A233,Reporting!$A$2:$L$998,5,0),"")</f>
        <v/>
      </c>
      <c r="F233" s="33" t="str">
        <f>IFERROR(VLOOKUP(Fevrier!$A233,Reporting!$A$2:$L$998,6,0),"")</f>
        <v/>
      </c>
      <c r="G233" s="34" t="str">
        <f>IFERROR(VLOOKUP(Fevrier!$A233,Reporting!$A$2:$L$998,7,0),"")</f>
        <v/>
      </c>
      <c r="H233" s="7" t="str">
        <f>IFERROR(VLOOKUP(Fevrier!$A233,Reporting!$A$2:$L$998,8,0),"")</f>
        <v/>
      </c>
      <c r="I233" s="35" t="str">
        <f>IFERROR(VLOOKUP(Fevrier!$A233,Reporting!$A$2:$L$998,9,0),"")</f>
        <v/>
      </c>
      <c r="J233" s="36" t="str">
        <f>IFERROR(VLOOKUP(Fevrier!$A233,Reporting!$A$2:$L$998,10,0),"")</f>
        <v/>
      </c>
      <c r="K233" s="34" t="str">
        <f>IFERROR(VLOOKUP(Fevrier!$A233,Reporting!$A$2:$L$998,11,0),"")</f>
        <v/>
      </c>
      <c r="L233" s="15" t="str">
        <f>IFERROR(VLOOKUP(Fevrier!$A233,Reporting!$A$2:$L$998,12,0),"")</f>
        <v/>
      </c>
    </row>
    <row r="234" spans="1:12" x14ac:dyDescent="0.25">
      <c r="A234" s="29" t="str">
        <f>IF(Reporting!A234&gt;=DATE(2019,2,1),IF(Reporting!A234&lt;=DATE(2019,2,28),Reporting!A234,""),"")</f>
        <v/>
      </c>
      <c r="B234" s="64" t="str">
        <f>IFERROR(VLOOKUP(Fevrier!$A234,Reporting!$A$2:$L$998,2,0),"")</f>
        <v/>
      </c>
      <c r="C234" s="64" t="str">
        <f>IFERROR(VLOOKUP(Fevrier!$A234,Reporting!$A$2:$L$998,3,0),"")</f>
        <v/>
      </c>
      <c r="D234" s="66" t="str">
        <f>IFERROR(VLOOKUP(Fevrier!$A234,Reporting!$A$2:$L$998,4,0),"")</f>
        <v/>
      </c>
      <c r="E234" s="66" t="str">
        <f>IFERROR(VLOOKUP(Fevrier!$A234,Reporting!$A$2:$L$998,5,0),"")</f>
        <v/>
      </c>
      <c r="F234" s="33" t="str">
        <f>IFERROR(VLOOKUP(Fevrier!$A234,Reporting!$A$2:$L$998,6,0),"")</f>
        <v/>
      </c>
      <c r="G234" s="34" t="str">
        <f>IFERROR(VLOOKUP(Fevrier!$A234,Reporting!$A$2:$L$998,7,0),"")</f>
        <v/>
      </c>
      <c r="H234" s="7" t="str">
        <f>IFERROR(VLOOKUP(Fevrier!$A234,Reporting!$A$2:$L$998,8,0),"")</f>
        <v/>
      </c>
      <c r="I234" s="35" t="str">
        <f>IFERROR(VLOOKUP(Fevrier!$A234,Reporting!$A$2:$L$998,9,0),"")</f>
        <v/>
      </c>
      <c r="J234" s="36" t="str">
        <f>IFERROR(VLOOKUP(Fevrier!$A234,Reporting!$A$2:$L$998,10,0),"")</f>
        <v/>
      </c>
      <c r="K234" s="34" t="str">
        <f>IFERROR(VLOOKUP(Fevrier!$A234,Reporting!$A$2:$L$998,11,0),"")</f>
        <v/>
      </c>
      <c r="L234" s="15" t="str">
        <f>IFERROR(VLOOKUP(Fevrier!$A234,Reporting!$A$2:$L$998,12,0),"")</f>
        <v/>
      </c>
    </row>
    <row r="235" spans="1:12" x14ac:dyDescent="0.25">
      <c r="A235" s="29" t="str">
        <f>IF(Reporting!A235&gt;=DATE(2019,2,1),IF(Reporting!A235&lt;=DATE(2019,2,28),Reporting!A235,""),"")</f>
        <v/>
      </c>
      <c r="B235" s="64" t="str">
        <f>IFERROR(VLOOKUP(Fevrier!$A235,Reporting!$A$2:$L$998,2,0),"")</f>
        <v/>
      </c>
      <c r="C235" s="64" t="str">
        <f>IFERROR(VLOOKUP(Fevrier!$A235,Reporting!$A$2:$L$998,3,0),"")</f>
        <v/>
      </c>
      <c r="D235" s="66" t="str">
        <f>IFERROR(VLOOKUP(Fevrier!$A235,Reporting!$A$2:$L$998,4,0),"")</f>
        <v/>
      </c>
      <c r="E235" s="66" t="str">
        <f>IFERROR(VLOOKUP(Fevrier!$A235,Reporting!$A$2:$L$998,5,0),"")</f>
        <v/>
      </c>
      <c r="F235" s="33" t="str">
        <f>IFERROR(VLOOKUP(Fevrier!$A235,Reporting!$A$2:$L$998,6,0),"")</f>
        <v/>
      </c>
      <c r="G235" s="34" t="str">
        <f>IFERROR(VLOOKUP(Fevrier!$A235,Reporting!$A$2:$L$998,7,0),"")</f>
        <v/>
      </c>
      <c r="H235" s="7" t="str">
        <f>IFERROR(VLOOKUP(Fevrier!$A235,Reporting!$A$2:$L$998,8,0),"")</f>
        <v/>
      </c>
      <c r="I235" s="35" t="str">
        <f>IFERROR(VLOOKUP(Fevrier!$A235,Reporting!$A$2:$L$998,9,0),"")</f>
        <v/>
      </c>
      <c r="J235" s="36" t="str">
        <f>IFERROR(VLOOKUP(Fevrier!$A235,Reporting!$A$2:$L$998,10,0),"")</f>
        <v/>
      </c>
      <c r="K235" s="34" t="str">
        <f>IFERROR(VLOOKUP(Fevrier!$A235,Reporting!$A$2:$L$998,11,0),"")</f>
        <v/>
      </c>
      <c r="L235" s="15" t="str">
        <f>IFERROR(VLOOKUP(Fevrier!$A235,Reporting!$A$2:$L$998,12,0),"")</f>
        <v/>
      </c>
    </row>
    <row r="236" spans="1:12" x14ac:dyDescent="0.25">
      <c r="A236" s="29" t="str">
        <f>IF(Reporting!A236&gt;=DATE(2019,2,1),IF(Reporting!A236&lt;=DATE(2019,2,28),Reporting!A236,""),"")</f>
        <v/>
      </c>
      <c r="B236" s="64" t="str">
        <f>IFERROR(VLOOKUP(Fevrier!$A236,Reporting!$A$2:$L$998,2,0),"")</f>
        <v/>
      </c>
      <c r="C236" s="64" t="str">
        <f>IFERROR(VLOOKUP(Fevrier!$A236,Reporting!$A$2:$L$998,3,0),"")</f>
        <v/>
      </c>
      <c r="D236" s="66" t="str">
        <f>IFERROR(VLOOKUP(Fevrier!$A236,Reporting!$A$2:$L$998,4,0),"")</f>
        <v/>
      </c>
      <c r="E236" s="66" t="str">
        <f>IFERROR(VLOOKUP(Fevrier!$A236,Reporting!$A$2:$L$998,5,0),"")</f>
        <v/>
      </c>
      <c r="F236" s="33" t="str">
        <f>IFERROR(VLOOKUP(Fevrier!$A236,Reporting!$A$2:$L$998,6,0),"")</f>
        <v/>
      </c>
      <c r="G236" s="34" t="str">
        <f>IFERROR(VLOOKUP(Fevrier!$A236,Reporting!$A$2:$L$998,7,0),"")</f>
        <v/>
      </c>
      <c r="H236" s="7" t="str">
        <f>IFERROR(VLOOKUP(Fevrier!$A236,Reporting!$A$2:$L$998,8,0),"")</f>
        <v/>
      </c>
      <c r="I236" s="35" t="str">
        <f>IFERROR(VLOOKUP(Fevrier!$A236,Reporting!$A$2:$L$998,9,0),"")</f>
        <v/>
      </c>
      <c r="J236" s="36" t="str">
        <f>IFERROR(VLOOKUP(Fevrier!$A236,Reporting!$A$2:$L$998,10,0),"")</f>
        <v/>
      </c>
      <c r="K236" s="34" t="str">
        <f>IFERROR(VLOOKUP(Fevrier!$A236,Reporting!$A$2:$L$998,11,0),"")</f>
        <v/>
      </c>
      <c r="L236" s="15" t="str">
        <f>IFERROR(VLOOKUP(Fevrier!$A236,Reporting!$A$2:$L$998,12,0),"")</f>
        <v/>
      </c>
    </row>
    <row r="237" spans="1:12" x14ac:dyDescent="0.25">
      <c r="A237" s="29" t="str">
        <f>IF(Reporting!A237&gt;=DATE(2019,2,1),IF(Reporting!A237&lt;=DATE(2019,2,28),Reporting!A237,""),"")</f>
        <v/>
      </c>
      <c r="B237" s="64" t="str">
        <f>IFERROR(VLOOKUP(Fevrier!$A237,Reporting!$A$2:$L$998,2,0),"")</f>
        <v/>
      </c>
      <c r="C237" s="64" t="str">
        <f>IFERROR(VLOOKUP(Fevrier!$A237,Reporting!$A$2:$L$998,3,0),"")</f>
        <v/>
      </c>
      <c r="D237" s="66" t="str">
        <f>IFERROR(VLOOKUP(Fevrier!$A237,Reporting!$A$2:$L$998,4,0),"")</f>
        <v/>
      </c>
      <c r="E237" s="66" t="str">
        <f>IFERROR(VLOOKUP(Fevrier!$A237,Reporting!$A$2:$L$998,5,0),"")</f>
        <v/>
      </c>
      <c r="F237" s="33" t="str">
        <f>IFERROR(VLOOKUP(Fevrier!$A237,Reporting!$A$2:$L$998,6,0),"")</f>
        <v/>
      </c>
      <c r="G237" s="34" t="str">
        <f>IFERROR(VLOOKUP(Fevrier!$A237,Reporting!$A$2:$L$998,7,0),"")</f>
        <v/>
      </c>
      <c r="H237" s="7" t="str">
        <f>IFERROR(VLOOKUP(Fevrier!$A237,Reporting!$A$2:$L$998,8,0),"")</f>
        <v/>
      </c>
      <c r="I237" s="35" t="str">
        <f>IFERROR(VLOOKUP(Fevrier!$A237,Reporting!$A$2:$L$998,9,0),"")</f>
        <v/>
      </c>
      <c r="J237" s="36" t="str">
        <f>IFERROR(VLOOKUP(Fevrier!$A237,Reporting!$A$2:$L$998,10,0),"")</f>
        <v/>
      </c>
      <c r="K237" s="34" t="str">
        <f>IFERROR(VLOOKUP(Fevrier!$A237,Reporting!$A$2:$L$998,11,0),"")</f>
        <v/>
      </c>
      <c r="L237" s="15" t="str">
        <f>IFERROR(VLOOKUP(Fevrier!$A237,Reporting!$A$2:$L$998,12,0),"")</f>
        <v/>
      </c>
    </row>
    <row r="238" spans="1:12" x14ac:dyDescent="0.25">
      <c r="A238" s="29" t="str">
        <f>IF(Reporting!A238&gt;=DATE(2019,2,1),IF(Reporting!A238&lt;=DATE(2019,2,28),Reporting!A238,""),"")</f>
        <v/>
      </c>
      <c r="B238" s="64" t="str">
        <f>IFERROR(VLOOKUP(Fevrier!$A238,Reporting!$A$2:$L$998,2,0),"")</f>
        <v/>
      </c>
      <c r="C238" s="64" t="str">
        <f>IFERROR(VLOOKUP(Fevrier!$A238,Reporting!$A$2:$L$998,3,0),"")</f>
        <v/>
      </c>
      <c r="D238" s="66" t="str">
        <f>IFERROR(VLOOKUP(Fevrier!$A238,Reporting!$A$2:$L$998,4,0),"")</f>
        <v/>
      </c>
      <c r="E238" s="66" t="str">
        <f>IFERROR(VLOOKUP(Fevrier!$A238,Reporting!$A$2:$L$998,5,0),"")</f>
        <v/>
      </c>
      <c r="F238" s="33" t="str">
        <f>IFERROR(VLOOKUP(Fevrier!$A238,Reporting!$A$2:$L$998,6,0),"")</f>
        <v/>
      </c>
      <c r="G238" s="34" t="str">
        <f>IFERROR(VLOOKUP(Fevrier!$A238,Reporting!$A$2:$L$998,7,0),"")</f>
        <v/>
      </c>
      <c r="H238" s="7" t="str">
        <f>IFERROR(VLOOKUP(Fevrier!$A238,Reporting!$A$2:$L$998,8,0),"")</f>
        <v/>
      </c>
      <c r="I238" s="35" t="str">
        <f>IFERROR(VLOOKUP(Fevrier!$A238,Reporting!$A$2:$L$998,9,0),"")</f>
        <v/>
      </c>
      <c r="J238" s="36" t="str">
        <f>IFERROR(VLOOKUP(Fevrier!$A238,Reporting!$A$2:$L$998,10,0),"")</f>
        <v/>
      </c>
      <c r="K238" s="34" t="str">
        <f>IFERROR(VLOOKUP(Fevrier!$A238,Reporting!$A$2:$L$998,11,0),"")</f>
        <v/>
      </c>
      <c r="L238" s="15" t="str">
        <f>IFERROR(VLOOKUP(Fevrier!$A238,Reporting!$A$2:$L$998,12,0),"")</f>
        <v/>
      </c>
    </row>
    <row r="239" spans="1:12" x14ac:dyDescent="0.25">
      <c r="A239" s="29" t="str">
        <f>IF(Reporting!A239&gt;=DATE(2019,2,1),IF(Reporting!A239&lt;=DATE(2019,2,28),Reporting!A239,""),"")</f>
        <v/>
      </c>
      <c r="B239" s="64" t="str">
        <f>IFERROR(VLOOKUP(Fevrier!$A239,Reporting!$A$2:$L$998,2,0),"")</f>
        <v/>
      </c>
      <c r="C239" s="64" t="str">
        <f>IFERROR(VLOOKUP(Fevrier!$A239,Reporting!$A$2:$L$998,3,0),"")</f>
        <v/>
      </c>
      <c r="D239" s="66" t="str">
        <f>IFERROR(VLOOKUP(Fevrier!$A239,Reporting!$A$2:$L$998,4,0),"")</f>
        <v/>
      </c>
      <c r="E239" s="66" t="str">
        <f>IFERROR(VLOOKUP(Fevrier!$A239,Reporting!$A$2:$L$998,5,0),"")</f>
        <v/>
      </c>
      <c r="F239" s="33" t="str">
        <f>IFERROR(VLOOKUP(Fevrier!$A239,Reporting!$A$2:$L$998,6,0),"")</f>
        <v/>
      </c>
      <c r="G239" s="34" t="str">
        <f>IFERROR(VLOOKUP(Fevrier!$A239,Reporting!$A$2:$L$998,7,0),"")</f>
        <v/>
      </c>
      <c r="H239" s="7" t="str">
        <f>IFERROR(VLOOKUP(Fevrier!$A239,Reporting!$A$2:$L$998,8,0),"")</f>
        <v/>
      </c>
      <c r="I239" s="35" t="str">
        <f>IFERROR(VLOOKUP(Fevrier!$A239,Reporting!$A$2:$L$998,9,0),"")</f>
        <v/>
      </c>
      <c r="J239" s="36" t="str">
        <f>IFERROR(VLOOKUP(Fevrier!$A239,Reporting!$A$2:$L$998,10,0),"")</f>
        <v/>
      </c>
      <c r="K239" s="34" t="str">
        <f>IFERROR(VLOOKUP(Fevrier!$A239,Reporting!$A$2:$L$998,11,0),"")</f>
        <v/>
      </c>
      <c r="L239" s="15" t="str">
        <f>IFERROR(VLOOKUP(Fevrier!$A239,Reporting!$A$2:$L$998,12,0),"")</f>
        <v/>
      </c>
    </row>
    <row r="240" spans="1:12" x14ac:dyDescent="0.25">
      <c r="A240" s="29" t="str">
        <f>IF(Reporting!A240&gt;=DATE(2019,2,1),IF(Reporting!A240&lt;=DATE(2019,2,28),Reporting!A240,""),"")</f>
        <v/>
      </c>
      <c r="B240" s="64" t="str">
        <f>IFERROR(VLOOKUP(Fevrier!$A240,Reporting!$A$2:$L$998,2,0),"")</f>
        <v/>
      </c>
      <c r="C240" s="64" t="str">
        <f>IFERROR(VLOOKUP(Fevrier!$A240,Reporting!$A$2:$L$998,3,0),"")</f>
        <v/>
      </c>
      <c r="D240" s="66" t="str">
        <f>IFERROR(VLOOKUP(Fevrier!$A240,Reporting!$A$2:$L$998,4,0),"")</f>
        <v/>
      </c>
      <c r="E240" s="66" t="str">
        <f>IFERROR(VLOOKUP(Fevrier!$A240,Reporting!$A$2:$L$998,5,0),"")</f>
        <v/>
      </c>
      <c r="F240" s="33" t="str">
        <f>IFERROR(VLOOKUP(Fevrier!$A240,Reporting!$A$2:$L$998,6,0),"")</f>
        <v/>
      </c>
      <c r="G240" s="34" t="str">
        <f>IFERROR(VLOOKUP(Fevrier!$A240,Reporting!$A$2:$L$998,7,0),"")</f>
        <v/>
      </c>
      <c r="H240" s="7" t="str">
        <f>IFERROR(VLOOKUP(Fevrier!$A240,Reporting!$A$2:$L$998,8,0),"")</f>
        <v/>
      </c>
      <c r="I240" s="35" t="str">
        <f>IFERROR(VLOOKUP(Fevrier!$A240,Reporting!$A$2:$L$998,9,0),"")</f>
        <v/>
      </c>
      <c r="J240" s="36" t="str">
        <f>IFERROR(VLOOKUP(Fevrier!$A240,Reporting!$A$2:$L$998,10,0),"")</f>
        <v/>
      </c>
      <c r="K240" s="34" t="str">
        <f>IFERROR(VLOOKUP(Fevrier!$A240,Reporting!$A$2:$L$998,11,0),"")</f>
        <v/>
      </c>
      <c r="L240" s="15" t="str">
        <f>IFERROR(VLOOKUP(Fevrier!$A240,Reporting!$A$2:$L$998,12,0),"")</f>
        <v/>
      </c>
    </row>
    <row r="241" spans="1:12" x14ac:dyDescent="0.25">
      <c r="A241" s="29" t="str">
        <f>IF(Reporting!A241&gt;=DATE(2019,2,1),IF(Reporting!A241&lt;=DATE(2019,2,28),Reporting!A241,""),"")</f>
        <v/>
      </c>
      <c r="B241" s="64" t="str">
        <f>IFERROR(VLOOKUP(Fevrier!$A241,Reporting!$A$2:$L$998,2,0),"")</f>
        <v/>
      </c>
      <c r="C241" s="64" t="str">
        <f>IFERROR(VLOOKUP(Fevrier!$A241,Reporting!$A$2:$L$998,3,0),"")</f>
        <v/>
      </c>
      <c r="D241" s="66" t="str">
        <f>IFERROR(VLOOKUP(Fevrier!$A241,Reporting!$A$2:$L$998,4,0),"")</f>
        <v/>
      </c>
      <c r="E241" s="66" t="str">
        <f>IFERROR(VLOOKUP(Fevrier!$A241,Reporting!$A$2:$L$998,5,0),"")</f>
        <v/>
      </c>
      <c r="F241" s="33" t="str">
        <f>IFERROR(VLOOKUP(Fevrier!$A241,Reporting!$A$2:$L$998,6,0),"")</f>
        <v/>
      </c>
      <c r="G241" s="34" t="str">
        <f>IFERROR(VLOOKUP(Fevrier!$A241,Reporting!$A$2:$L$998,7,0),"")</f>
        <v/>
      </c>
      <c r="H241" s="7" t="str">
        <f>IFERROR(VLOOKUP(Fevrier!$A241,Reporting!$A$2:$L$998,8,0),"")</f>
        <v/>
      </c>
      <c r="I241" s="35" t="str">
        <f>IFERROR(VLOOKUP(Fevrier!$A241,Reporting!$A$2:$L$998,9,0),"")</f>
        <v/>
      </c>
      <c r="J241" s="36" t="str">
        <f>IFERROR(VLOOKUP(Fevrier!$A241,Reporting!$A$2:$L$998,10,0),"")</f>
        <v/>
      </c>
      <c r="K241" s="34" t="str">
        <f>IFERROR(VLOOKUP(Fevrier!$A241,Reporting!$A$2:$L$998,11,0),"")</f>
        <v/>
      </c>
      <c r="L241" s="15" t="str">
        <f>IFERROR(VLOOKUP(Fevrier!$A241,Reporting!$A$2:$L$998,12,0),"")</f>
        <v/>
      </c>
    </row>
    <row r="242" spans="1:12" x14ac:dyDescent="0.25">
      <c r="A242" s="29" t="str">
        <f>IF(Reporting!A242&gt;=DATE(2019,2,1),IF(Reporting!A242&lt;=DATE(2019,2,28),Reporting!A242,""),"")</f>
        <v/>
      </c>
      <c r="B242" s="64" t="str">
        <f>IFERROR(VLOOKUP(Fevrier!$A242,Reporting!$A$2:$L$998,2,0),"")</f>
        <v/>
      </c>
      <c r="C242" s="64" t="str">
        <f>IFERROR(VLOOKUP(Fevrier!$A242,Reporting!$A$2:$L$998,3,0),"")</f>
        <v/>
      </c>
      <c r="D242" s="66" t="str">
        <f>IFERROR(VLOOKUP(Fevrier!$A242,Reporting!$A$2:$L$998,4,0),"")</f>
        <v/>
      </c>
      <c r="E242" s="66" t="str">
        <f>IFERROR(VLOOKUP(Fevrier!$A242,Reporting!$A$2:$L$998,5,0),"")</f>
        <v/>
      </c>
      <c r="F242" s="33" t="str">
        <f>IFERROR(VLOOKUP(Fevrier!$A242,Reporting!$A$2:$L$998,6,0),"")</f>
        <v/>
      </c>
      <c r="G242" s="34" t="str">
        <f>IFERROR(VLOOKUP(Fevrier!$A242,Reporting!$A$2:$L$998,7,0),"")</f>
        <v/>
      </c>
      <c r="H242" s="7" t="str">
        <f>IFERROR(VLOOKUP(Fevrier!$A242,Reporting!$A$2:$L$998,8,0),"")</f>
        <v/>
      </c>
      <c r="I242" s="35" t="str">
        <f>IFERROR(VLOOKUP(Fevrier!$A242,Reporting!$A$2:$L$998,9,0),"")</f>
        <v/>
      </c>
      <c r="J242" s="36" t="str">
        <f>IFERROR(VLOOKUP(Fevrier!$A242,Reporting!$A$2:$L$998,10,0),"")</f>
        <v/>
      </c>
      <c r="K242" s="34" t="str">
        <f>IFERROR(VLOOKUP(Fevrier!$A242,Reporting!$A$2:$L$998,11,0),"")</f>
        <v/>
      </c>
      <c r="L242" s="15" t="str">
        <f>IFERROR(VLOOKUP(Fevrier!$A242,Reporting!$A$2:$L$998,12,0),"")</f>
        <v/>
      </c>
    </row>
    <row r="243" spans="1:12" x14ac:dyDescent="0.25">
      <c r="A243" s="29" t="str">
        <f>IF(Reporting!A243&gt;=DATE(2019,2,1),IF(Reporting!A243&lt;=DATE(2019,2,28),Reporting!A243,""),"")</f>
        <v/>
      </c>
      <c r="B243" s="64" t="str">
        <f>IFERROR(VLOOKUP(Fevrier!$A243,Reporting!$A$2:$L$998,2,0),"")</f>
        <v/>
      </c>
      <c r="C243" s="64" t="str">
        <f>IFERROR(VLOOKUP(Fevrier!$A243,Reporting!$A$2:$L$998,3,0),"")</f>
        <v/>
      </c>
      <c r="D243" s="66" t="str">
        <f>IFERROR(VLOOKUP(Fevrier!$A243,Reporting!$A$2:$L$998,4,0),"")</f>
        <v/>
      </c>
      <c r="E243" s="66" t="str">
        <f>IFERROR(VLOOKUP(Fevrier!$A243,Reporting!$A$2:$L$998,5,0),"")</f>
        <v/>
      </c>
      <c r="F243" s="33" t="str">
        <f>IFERROR(VLOOKUP(Fevrier!$A243,Reporting!$A$2:$L$998,6,0),"")</f>
        <v/>
      </c>
      <c r="G243" s="34" t="str">
        <f>IFERROR(VLOOKUP(Fevrier!$A243,Reporting!$A$2:$L$998,7,0),"")</f>
        <v/>
      </c>
      <c r="H243" s="7" t="str">
        <f>IFERROR(VLOOKUP(Fevrier!$A243,Reporting!$A$2:$L$998,8,0),"")</f>
        <v/>
      </c>
      <c r="I243" s="35" t="str">
        <f>IFERROR(VLOOKUP(Fevrier!$A243,Reporting!$A$2:$L$998,9,0),"")</f>
        <v/>
      </c>
      <c r="J243" s="36" t="str">
        <f>IFERROR(VLOOKUP(Fevrier!$A243,Reporting!$A$2:$L$998,10,0),"")</f>
        <v/>
      </c>
      <c r="K243" s="34" t="str">
        <f>IFERROR(VLOOKUP(Fevrier!$A243,Reporting!$A$2:$L$998,11,0),"")</f>
        <v/>
      </c>
      <c r="L243" s="15" t="str">
        <f>IFERROR(VLOOKUP(Fevrier!$A243,Reporting!$A$2:$L$998,12,0),"")</f>
        <v/>
      </c>
    </row>
    <row r="244" spans="1:12" x14ac:dyDescent="0.25">
      <c r="A244" s="29" t="str">
        <f>IF(Reporting!A244&gt;=DATE(2019,2,1),IF(Reporting!A244&lt;=DATE(2019,2,28),Reporting!A244,""),"")</f>
        <v/>
      </c>
      <c r="B244" s="64" t="str">
        <f>IFERROR(VLOOKUP(Fevrier!$A244,Reporting!$A$2:$L$998,2,0),"")</f>
        <v/>
      </c>
      <c r="C244" s="64" t="str">
        <f>IFERROR(VLOOKUP(Fevrier!$A244,Reporting!$A$2:$L$998,3,0),"")</f>
        <v/>
      </c>
      <c r="D244" s="66" t="str">
        <f>IFERROR(VLOOKUP(Fevrier!$A244,Reporting!$A$2:$L$998,4,0),"")</f>
        <v/>
      </c>
      <c r="E244" s="66" t="str">
        <f>IFERROR(VLOOKUP(Fevrier!$A244,Reporting!$A$2:$L$998,5,0),"")</f>
        <v/>
      </c>
      <c r="F244" s="33" t="str">
        <f>IFERROR(VLOOKUP(Fevrier!$A244,Reporting!$A$2:$L$998,6,0),"")</f>
        <v/>
      </c>
      <c r="G244" s="34" t="str">
        <f>IFERROR(VLOOKUP(Fevrier!$A244,Reporting!$A$2:$L$998,7,0),"")</f>
        <v/>
      </c>
      <c r="H244" s="7" t="str">
        <f>IFERROR(VLOOKUP(Fevrier!$A244,Reporting!$A$2:$L$998,8,0),"")</f>
        <v/>
      </c>
      <c r="I244" s="35" t="str">
        <f>IFERROR(VLOOKUP(Fevrier!$A244,Reporting!$A$2:$L$998,9,0),"")</f>
        <v/>
      </c>
      <c r="J244" s="36" t="str">
        <f>IFERROR(VLOOKUP(Fevrier!$A244,Reporting!$A$2:$L$998,10,0),"")</f>
        <v/>
      </c>
      <c r="K244" s="34" t="str">
        <f>IFERROR(VLOOKUP(Fevrier!$A244,Reporting!$A$2:$L$998,11,0),"")</f>
        <v/>
      </c>
      <c r="L244" s="15" t="str">
        <f>IFERROR(VLOOKUP(Fevrier!$A244,Reporting!$A$2:$L$998,12,0),"")</f>
        <v/>
      </c>
    </row>
    <row r="245" spans="1:12" x14ac:dyDescent="0.25">
      <c r="A245" s="29" t="str">
        <f>IF(Reporting!A245&gt;=DATE(2019,2,1),IF(Reporting!A245&lt;=DATE(2019,2,28),Reporting!A245,""),"")</f>
        <v/>
      </c>
      <c r="B245" s="64" t="str">
        <f>IFERROR(VLOOKUP(Fevrier!$A245,Reporting!$A$2:$L$998,2,0),"")</f>
        <v/>
      </c>
      <c r="C245" s="64" t="str">
        <f>IFERROR(VLOOKUP(Fevrier!$A245,Reporting!$A$2:$L$998,3,0),"")</f>
        <v/>
      </c>
      <c r="D245" s="66" t="str">
        <f>IFERROR(VLOOKUP(Fevrier!$A245,Reporting!$A$2:$L$998,4,0),"")</f>
        <v/>
      </c>
      <c r="E245" s="66" t="str">
        <f>IFERROR(VLOOKUP(Fevrier!$A245,Reporting!$A$2:$L$998,5,0),"")</f>
        <v/>
      </c>
      <c r="F245" s="33" t="str">
        <f>IFERROR(VLOOKUP(Fevrier!$A245,Reporting!$A$2:$L$998,6,0),"")</f>
        <v/>
      </c>
      <c r="G245" s="34" t="str">
        <f>IFERROR(VLOOKUP(Fevrier!$A245,Reporting!$A$2:$L$998,7,0),"")</f>
        <v/>
      </c>
      <c r="H245" s="7" t="str">
        <f>IFERROR(VLOOKUP(Fevrier!$A245,Reporting!$A$2:$L$998,8,0),"")</f>
        <v/>
      </c>
      <c r="I245" s="35" t="str">
        <f>IFERROR(VLOOKUP(Fevrier!$A245,Reporting!$A$2:$L$998,9,0),"")</f>
        <v/>
      </c>
      <c r="J245" s="36" t="str">
        <f>IFERROR(VLOOKUP(Fevrier!$A245,Reporting!$A$2:$L$998,10,0),"")</f>
        <v/>
      </c>
      <c r="K245" s="34" t="str">
        <f>IFERROR(VLOOKUP(Fevrier!$A245,Reporting!$A$2:$L$998,11,0),"")</f>
        <v/>
      </c>
      <c r="L245" s="15" t="str">
        <f>IFERROR(VLOOKUP(Fevrier!$A245,Reporting!$A$2:$L$998,12,0),"")</f>
        <v/>
      </c>
    </row>
    <row r="246" spans="1:12" x14ac:dyDescent="0.25">
      <c r="A246" s="29" t="str">
        <f>IF(Reporting!A246&gt;=DATE(2019,2,1),IF(Reporting!A246&lt;=DATE(2019,2,28),Reporting!A246,""),"")</f>
        <v/>
      </c>
      <c r="B246" s="64" t="str">
        <f>IFERROR(VLOOKUP(Fevrier!$A246,Reporting!$A$2:$L$998,2,0),"")</f>
        <v/>
      </c>
      <c r="C246" s="64" t="str">
        <f>IFERROR(VLOOKUP(Fevrier!$A246,Reporting!$A$2:$L$998,3,0),"")</f>
        <v/>
      </c>
      <c r="D246" s="66" t="str">
        <f>IFERROR(VLOOKUP(Fevrier!$A246,Reporting!$A$2:$L$998,4,0),"")</f>
        <v/>
      </c>
      <c r="E246" s="66" t="str">
        <f>IFERROR(VLOOKUP(Fevrier!$A246,Reporting!$A$2:$L$998,5,0),"")</f>
        <v/>
      </c>
      <c r="F246" s="33" t="str">
        <f>IFERROR(VLOOKUP(Fevrier!$A246,Reporting!$A$2:$L$998,6,0),"")</f>
        <v/>
      </c>
      <c r="G246" s="34" t="str">
        <f>IFERROR(VLOOKUP(Fevrier!$A246,Reporting!$A$2:$L$998,7,0),"")</f>
        <v/>
      </c>
      <c r="H246" s="7" t="str">
        <f>IFERROR(VLOOKUP(Fevrier!$A246,Reporting!$A$2:$L$998,8,0),"")</f>
        <v/>
      </c>
      <c r="I246" s="35" t="str">
        <f>IFERROR(VLOOKUP(Fevrier!$A246,Reporting!$A$2:$L$998,9,0),"")</f>
        <v/>
      </c>
      <c r="J246" s="36" t="str">
        <f>IFERROR(VLOOKUP(Fevrier!$A246,Reporting!$A$2:$L$998,10,0),"")</f>
        <v/>
      </c>
      <c r="K246" s="34" t="str">
        <f>IFERROR(VLOOKUP(Fevrier!$A246,Reporting!$A$2:$L$998,11,0),"")</f>
        <v/>
      </c>
      <c r="L246" s="15" t="str">
        <f>IFERROR(VLOOKUP(Fevrier!$A246,Reporting!$A$2:$L$998,12,0),"")</f>
        <v/>
      </c>
    </row>
    <row r="247" spans="1:12" x14ac:dyDescent="0.25">
      <c r="A247" s="29" t="str">
        <f>IF(Reporting!A247&gt;=DATE(2019,2,1),IF(Reporting!A247&lt;=DATE(2019,2,28),Reporting!A247,""),"")</f>
        <v/>
      </c>
      <c r="B247" s="64" t="str">
        <f>IFERROR(VLOOKUP(Fevrier!$A247,Reporting!$A$2:$L$998,2,0),"")</f>
        <v/>
      </c>
      <c r="C247" s="64" t="str">
        <f>IFERROR(VLOOKUP(Fevrier!$A247,Reporting!$A$2:$L$998,3,0),"")</f>
        <v/>
      </c>
      <c r="D247" s="66" t="str">
        <f>IFERROR(VLOOKUP(Fevrier!$A247,Reporting!$A$2:$L$998,4,0),"")</f>
        <v/>
      </c>
      <c r="E247" s="66" t="str">
        <f>IFERROR(VLOOKUP(Fevrier!$A247,Reporting!$A$2:$L$998,5,0),"")</f>
        <v/>
      </c>
      <c r="F247" s="33" t="str">
        <f>IFERROR(VLOOKUP(Fevrier!$A247,Reporting!$A$2:$L$998,6,0),"")</f>
        <v/>
      </c>
      <c r="G247" s="34" t="str">
        <f>IFERROR(VLOOKUP(Fevrier!$A247,Reporting!$A$2:$L$998,7,0),"")</f>
        <v/>
      </c>
      <c r="H247" s="7" t="str">
        <f>IFERROR(VLOOKUP(Fevrier!$A247,Reporting!$A$2:$L$998,8,0),"")</f>
        <v/>
      </c>
      <c r="I247" s="35" t="str">
        <f>IFERROR(VLOOKUP(Fevrier!$A247,Reporting!$A$2:$L$998,9,0),"")</f>
        <v/>
      </c>
      <c r="J247" s="36" t="str">
        <f>IFERROR(VLOOKUP(Fevrier!$A247,Reporting!$A$2:$L$998,10,0),"")</f>
        <v/>
      </c>
      <c r="K247" s="34" t="str">
        <f>IFERROR(VLOOKUP(Fevrier!$A247,Reporting!$A$2:$L$998,11,0),"")</f>
        <v/>
      </c>
      <c r="L247" s="15" t="str">
        <f>IFERROR(VLOOKUP(Fevrier!$A247,Reporting!$A$2:$L$998,12,0),"")</f>
        <v/>
      </c>
    </row>
    <row r="248" spans="1:12" x14ac:dyDescent="0.25">
      <c r="A248" s="29" t="str">
        <f>IF(Reporting!A248&gt;=DATE(2019,2,1),IF(Reporting!A248&lt;=DATE(2019,2,28),Reporting!A248,""),"")</f>
        <v/>
      </c>
      <c r="B248" s="64" t="str">
        <f>IFERROR(VLOOKUP(Fevrier!$A248,Reporting!$A$2:$L$998,2,0),"")</f>
        <v/>
      </c>
      <c r="C248" s="64" t="str">
        <f>IFERROR(VLOOKUP(Fevrier!$A248,Reporting!$A$2:$L$998,3,0),"")</f>
        <v/>
      </c>
      <c r="D248" s="66" t="str">
        <f>IFERROR(VLOOKUP(Fevrier!$A248,Reporting!$A$2:$L$998,4,0),"")</f>
        <v/>
      </c>
      <c r="E248" s="66" t="str">
        <f>IFERROR(VLOOKUP(Fevrier!$A248,Reporting!$A$2:$L$998,5,0),"")</f>
        <v/>
      </c>
      <c r="F248" s="33" t="str">
        <f>IFERROR(VLOOKUP(Fevrier!$A248,Reporting!$A$2:$L$998,6,0),"")</f>
        <v/>
      </c>
      <c r="G248" s="34" t="str">
        <f>IFERROR(VLOOKUP(Fevrier!$A248,Reporting!$A$2:$L$998,7,0),"")</f>
        <v/>
      </c>
      <c r="H248" s="7" t="str">
        <f>IFERROR(VLOOKUP(Fevrier!$A248,Reporting!$A$2:$L$998,8,0),"")</f>
        <v/>
      </c>
      <c r="I248" s="35" t="str">
        <f>IFERROR(VLOOKUP(Fevrier!$A248,Reporting!$A$2:$L$998,9,0),"")</f>
        <v/>
      </c>
      <c r="J248" s="36" t="str">
        <f>IFERROR(VLOOKUP(Fevrier!$A248,Reporting!$A$2:$L$998,10,0),"")</f>
        <v/>
      </c>
      <c r="K248" s="34" t="str">
        <f>IFERROR(VLOOKUP(Fevrier!$A248,Reporting!$A$2:$L$998,11,0),"")</f>
        <v/>
      </c>
      <c r="L248" s="15" t="str">
        <f>IFERROR(VLOOKUP(Fevrier!$A248,Reporting!$A$2:$L$998,12,0),"")</f>
        <v/>
      </c>
    </row>
    <row r="249" spans="1:12" x14ac:dyDescent="0.25">
      <c r="A249" s="29" t="str">
        <f>IF(Reporting!A249&gt;=DATE(2019,2,1),IF(Reporting!A249&lt;=DATE(2019,2,28),Reporting!A249,""),"")</f>
        <v/>
      </c>
      <c r="B249" s="64" t="str">
        <f>IFERROR(VLOOKUP(Fevrier!$A249,Reporting!$A$2:$L$998,2,0),"")</f>
        <v/>
      </c>
      <c r="C249" s="64" t="str">
        <f>IFERROR(VLOOKUP(Fevrier!$A249,Reporting!$A$2:$L$998,3,0),"")</f>
        <v/>
      </c>
      <c r="D249" s="66" t="str">
        <f>IFERROR(VLOOKUP(Fevrier!$A249,Reporting!$A$2:$L$998,4,0),"")</f>
        <v/>
      </c>
      <c r="E249" s="66" t="str">
        <f>IFERROR(VLOOKUP(Fevrier!$A249,Reporting!$A$2:$L$998,5,0),"")</f>
        <v/>
      </c>
      <c r="F249" s="33" t="str">
        <f>IFERROR(VLOOKUP(Fevrier!$A249,Reporting!$A$2:$L$998,6,0),"")</f>
        <v/>
      </c>
      <c r="G249" s="34" t="str">
        <f>IFERROR(VLOOKUP(Fevrier!$A249,Reporting!$A$2:$L$998,7,0),"")</f>
        <v/>
      </c>
      <c r="H249" s="7" t="str">
        <f>IFERROR(VLOOKUP(Fevrier!$A249,Reporting!$A$2:$L$998,8,0),"")</f>
        <v/>
      </c>
      <c r="I249" s="35" t="str">
        <f>IFERROR(VLOOKUP(Fevrier!$A249,Reporting!$A$2:$L$998,9,0),"")</f>
        <v/>
      </c>
      <c r="J249" s="36" t="str">
        <f>IFERROR(VLOOKUP(Fevrier!$A249,Reporting!$A$2:$L$998,10,0),"")</f>
        <v/>
      </c>
      <c r="K249" s="34" t="str">
        <f>IFERROR(VLOOKUP(Fevrier!$A249,Reporting!$A$2:$L$998,11,0),"")</f>
        <v/>
      </c>
      <c r="L249" s="15" t="str">
        <f>IFERROR(VLOOKUP(Fevrier!$A249,Reporting!$A$2:$L$998,12,0),"")</f>
        <v/>
      </c>
    </row>
    <row r="250" spans="1:12" x14ac:dyDescent="0.25">
      <c r="A250" s="29" t="str">
        <f>IF(Reporting!A250&gt;=DATE(2019,2,1),IF(Reporting!A250&lt;=DATE(2019,2,28),Reporting!A250,""),"")</f>
        <v/>
      </c>
      <c r="B250" s="64" t="str">
        <f>IFERROR(VLOOKUP(Fevrier!$A250,Reporting!$A$2:$L$998,2,0),"")</f>
        <v/>
      </c>
      <c r="C250" s="64" t="str">
        <f>IFERROR(VLOOKUP(Fevrier!$A250,Reporting!$A$2:$L$998,3,0),"")</f>
        <v/>
      </c>
      <c r="D250" s="66" t="str">
        <f>IFERROR(VLOOKUP(Fevrier!$A250,Reporting!$A$2:$L$998,4,0),"")</f>
        <v/>
      </c>
      <c r="E250" s="66" t="str">
        <f>IFERROR(VLOOKUP(Fevrier!$A250,Reporting!$A$2:$L$998,5,0),"")</f>
        <v/>
      </c>
      <c r="F250" s="33" t="str">
        <f>IFERROR(VLOOKUP(Fevrier!$A250,Reporting!$A$2:$L$998,6,0),"")</f>
        <v/>
      </c>
      <c r="G250" s="34" t="str">
        <f>IFERROR(VLOOKUP(Fevrier!$A250,Reporting!$A$2:$L$998,7,0),"")</f>
        <v/>
      </c>
      <c r="H250" s="7" t="str">
        <f>IFERROR(VLOOKUP(Fevrier!$A250,Reporting!$A$2:$L$998,8,0),"")</f>
        <v/>
      </c>
      <c r="I250" s="35" t="str">
        <f>IFERROR(VLOOKUP(Fevrier!$A250,Reporting!$A$2:$L$998,9,0),"")</f>
        <v/>
      </c>
      <c r="J250" s="36" t="str">
        <f>IFERROR(VLOOKUP(Fevrier!$A250,Reporting!$A$2:$L$998,10,0),"")</f>
        <v/>
      </c>
      <c r="K250" s="34" t="str">
        <f>IFERROR(VLOOKUP(Fevrier!$A250,Reporting!$A$2:$L$998,11,0),"")</f>
        <v/>
      </c>
      <c r="L250" s="15" t="str">
        <f>IFERROR(VLOOKUP(Fevrier!$A250,Reporting!$A$2:$L$998,12,0),"")</f>
        <v/>
      </c>
    </row>
    <row r="251" spans="1:12" x14ac:dyDescent="0.25">
      <c r="A251" s="29" t="str">
        <f>IF(Reporting!A251&gt;=DATE(2019,2,1),IF(Reporting!A251&lt;=DATE(2019,2,28),Reporting!A251,""),"")</f>
        <v/>
      </c>
      <c r="B251" s="64" t="str">
        <f>IFERROR(VLOOKUP(Fevrier!$A251,Reporting!$A$2:$L$998,2,0),"")</f>
        <v/>
      </c>
      <c r="C251" s="64" t="str">
        <f>IFERROR(VLOOKUP(Fevrier!$A251,Reporting!$A$2:$L$998,3,0),"")</f>
        <v/>
      </c>
      <c r="D251" s="66" t="str">
        <f>IFERROR(VLOOKUP(Fevrier!$A251,Reporting!$A$2:$L$998,4,0),"")</f>
        <v/>
      </c>
      <c r="E251" s="66" t="str">
        <f>IFERROR(VLOOKUP(Fevrier!$A251,Reporting!$A$2:$L$998,5,0),"")</f>
        <v/>
      </c>
      <c r="F251" s="33" t="str">
        <f>IFERROR(VLOOKUP(Fevrier!$A251,Reporting!$A$2:$L$998,6,0),"")</f>
        <v/>
      </c>
      <c r="G251" s="34" t="str">
        <f>IFERROR(VLOOKUP(Fevrier!$A251,Reporting!$A$2:$L$998,7,0),"")</f>
        <v/>
      </c>
      <c r="H251" s="7" t="str">
        <f>IFERROR(VLOOKUP(Fevrier!$A251,Reporting!$A$2:$L$998,8,0),"")</f>
        <v/>
      </c>
      <c r="I251" s="35" t="str">
        <f>IFERROR(VLOOKUP(Fevrier!$A251,Reporting!$A$2:$L$998,9,0),"")</f>
        <v/>
      </c>
      <c r="J251" s="36" t="str">
        <f>IFERROR(VLOOKUP(Fevrier!$A251,Reporting!$A$2:$L$998,10,0),"")</f>
        <v/>
      </c>
      <c r="K251" s="34" t="str">
        <f>IFERROR(VLOOKUP(Fevrier!$A251,Reporting!$A$2:$L$998,11,0),"")</f>
        <v/>
      </c>
      <c r="L251" s="15" t="str">
        <f>IFERROR(VLOOKUP(Fevrier!$A251,Reporting!$A$2:$L$998,12,0),"")</f>
        <v/>
      </c>
    </row>
    <row r="252" spans="1:12" x14ac:dyDescent="0.25">
      <c r="A252" s="29" t="str">
        <f>IF(Reporting!A252&gt;=DATE(2019,2,1),IF(Reporting!A252&lt;=DATE(2019,2,28),Reporting!A252,""),"")</f>
        <v/>
      </c>
      <c r="B252" s="64" t="str">
        <f>IFERROR(VLOOKUP(Fevrier!$A252,Reporting!$A$2:$L$998,2,0),"")</f>
        <v/>
      </c>
      <c r="C252" s="64" t="str">
        <f>IFERROR(VLOOKUP(Fevrier!$A252,Reporting!$A$2:$L$998,3,0),"")</f>
        <v/>
      </c>
      <c r="D252" s="66" t="str">
        <f>IFERROR(VLOOKUP(Fevrier!$A252,Reporting!$A$2:$L$998,4,0),"")</f>
        <v/>
      </c>
      <c r="E252" s="66" t="str">
        <f>IFERROR(VLOOKUP(Fevrier!$A252,Reporting!$A$2:$L$998,5,0),"")</f>
        <v/>
      </c>
      <c r="F252" s="33" t="str">
        <f>IFERROR(VLOOKUP(Fevrier!$A252,Reporting!$A$2:$L$998,6,0),"")</f>
        <v/>
      </c>
      <c r="G252" s="34" t="str">
        <f>IFERROR(VLOOKUP(Fevrier!$A252,Reporting!$A$2:$L$998,7,0),"")</f>
        <v/>
      </c>
      <c r="H252" s="7" t="str">
        <f>IFERROR(VLOOKUP(Fevrier!$A252,Reporting!$A$2:$L$998,8,0),"")</f>
        <v/>
      </c>
      <c r="I252" s="35" t="str">
        <f>IFERROR(VLOOKUP(Fevrier!$A252,Reporting!$A$2:$L$998,9,0),"")</f>
        <v/>
      </c>
      <c r="J252" s="36" t="str">
        <f>IFERROR(VLOOKUP(Fevrier!$A252,Reporting!$A$2:$L$998,10,0),"")</f>
        <v/>
      </c>
      <c r="K252" s="34" t="str">
        <f>IFERROR(VLOOKUP(Fevrier!$A252,Reporting!$A$2:$L$998,11,0),"")</f>
        <v/>
      </c>
      <c r="L252" s="15" t="str">
        <f>IFERROR(VLOOKUP(Fevrier!$A252,Reporting!$A$2:$L$998,12,0),"")</f>
        <v/>
      </c>
    </row>
    <row r="253" spans="1:12" x14ac:dyDescent="0.25">
      <c r="A253" s="29" t="str">
        <f>IF(Reporting!A253&gt;=DATE(2019,2,1),IF(Reporting!A253&lt;=DATE(2019,2,28),Reporting!A253,""),"")</f>
        <v/>
      </c>
      <c r="B253" s="64" t="str">
        <f>IFERROR(VLOOKUP(Fevrier!$A253,Reporting!$A$2:$L$998,2,0),"")</f>
        <v/>
      </c>
      <c r="C253" s="64" t="str">
        <f>IFERROR(VLOOKUP(Fevrier!$A253,Reporting!$A$2:$L$998,3,0),"")</f>
        <v/>
      </c>
      <c r="D253" s="66" t="str">
        <f>IFERROR(VLOOKUP(Fevrier!$A253,Reporting!$A$2:$L$998,4,0),"")</f>
        <v/>
      </c>
      <c r="E253" s="66" t="str">
        <f>IFERROR(VLOOKUP(Fevrier!$A253,Reporting!$A$2:$L$998,5,0),"")</f>
        <v/>
      </c>
      <c r="F253" s="33" t="str">
        <f>IFERROR(VLOOKUP(Fevrier!$A253,Reporting!$A$2:$L$998,6,0),"")</f>
        <v/>
      </c>
      <c r="G253" s="34" t="str">
        <f>IFERROR(VLOOKUP(Fevrier!$A253,Reporting!$A$2:$L$998,7,0),"")</f>
        <v/>
      </c>
      <c r="H253" s="7" t="str">
        <f>IFERROR(VLOOKUP(Fevrier!$A253,Reporting!$A$2:$L$998,8,0),"")</f>
        <v/>
      </c>
      <c r="I253" s="35" t="str">
        <f>IFERROR(VLOOKUP(Fevrier!$A253,Reporting!$A$2:$L$998,9,0),"")</f>
        <v/>
      </c>
      <c r="J253" s="36" t="str">
        <f>IFERROR(VLOOKUP(Fevrier!$A253,Reporting!$A$2:$L$998,10,0),"")</f>
        <v/>
      </c>
      <c r="K253" s="34" t="str">
        <f>IFERROR(VLOOKUP(Fevrier!$A253,Reporting!$A$2:$L$998,11,0),"")</f>
        <v/>
      </c>
      <c r="L253" s="15" t="str">
        <f>IFERROR(VLOOKUP(Fevrier!$A253,Reporting!$A$2:$L$998,12,0),"")</f>
        <v/>
      </c>
    </row>
    <row r="254" spans="1:12" x14ac:dyDescent="0.25">
      <c r="A254" s="29" t="str">
        <f>IF(Reporting!A254&gt;=DATE(2019,2,1),IF(Reporting!A254&lt;=DATE(2019,2,28),Reporting!A254,""),"")</f>
        <v/>
      </c>
      <c r="B254" s="64" t="str">
        <f>IFERROR(VLOOKUP(Fevrier!$A254,Reporting!$A$2:$L$998,2,0),"")</f>
        <v/>
      </c>
      <c r="C254" s="64" t="str">
        <f>IFERROR(VLOOKUP(Fevrier!$A254,Reporting!$A$2:$L$998,3,0),"")</f>
        <v/>
      </c>
      <c r="D254" s="66" t="str">
        <f>IFERROR(VLOOKUP(Fevrier!$A254,Reporting!$A$2:$L$998,4,0),"")</f>
        <v/>
      </c>
      <c r="E254" s="66" t="str">
        <f>IFERROR(VLOOKUP(Fevrier!$A254,Reporting!$A$2:$L$998,5,0),"")</f>
        <v/>
      </c>
      <c r="F254" s="33" t="str">
        <f>IFERROR(VLOOKUP(Fevrier!$A254,Reporting!$A$2:$L$998,6,0),"")</f>
        <v/>
      </c>
      <c r="G254" s="34" t="str">
        <f>IFERROR(VLOOKUP(Fevrier!$A254,Reporting!$A$2:$L$998,7,0),"")</f>
        <v/>
      </c>
      <c r="H254" s="7" t="str">
        <f>IFERROR(VLOOKUP(Fevrier!$A254,Reporting!$A$2:$L$998,8,0),"")</f>
        <v/>
      </c>
      <c r="I254" s="35" t="str">
        <f>IFERROR(VLOOKUP(Fevrier!$A254,Reporting!$A$2:$L$998,9,0),"")</f>
        <v/>
      </c>
      <c r="J254" s="36" t="str">
        <f>IFERROR(VLOOKUP(Fevrier!$A254,Reporting!$A$2:$L$998,10,0),"")</f>
        <v/>
      </c>
      <c r="K254" s="34" t="str">
        <f>IFERROR(VLOOKUP(Fevrier!$A254,Reporting!$A$2:$L$998,11,0),"")</f>
        <v/>
      </c>
      <c r="L254" s="15" t="str">
        <f>IFERROR(VLOOKUP(Fevrier!$A254,Reporting!$A$2:$L$998,12,0),"")</f>
        <v/>
      </c>
    </row>
    <row r="255" spans="1:12" x14ac:dyDescent="0.25">
      <c r="A255" s="29" t="str">
        <f>IF(Reporting!A255&gt;=DATE(2019,2,1),IF(Reporting!A255&lt;=DATE(2019,2,28),Reporting!A255,""),"")</f>
        <v/>
      </c>
      <c r="B255" s="64" t="str">
        <f>IFERROR(VLOOKUP(Fevrier!$A255,Reporting!$A$2:$L$998,2,0),"")</f>
        <v/>
      </c>
      <c r="C255" s="64" t="str">
        <f>IFERROR(VLOOKUP(Fevrier!$A255,Reporting!$A$2:$L$998,3,0),"")</f>
        <v/>
      </c>
      <c r="D255" s="66" t="str">
        <f>IFERROR(VLOOKUP(Fevrier!$A255,Reporting!$A$2:$L$998,4,0),"")</f>
        <v/>
      </c>
      <c r="E255" s="66" t="str">
        <f>IFERROR(VLOOKUP(Fevrier!$A255,Reporting!$A$2:$L$998,5,0),"")</f>
        <v/>
      </c>
      <c r="F255" s="33" t="str">
        <f>IFERROR(VLOOKUP(Fevrier!$A255,Reporting!$A$2:$L$998,6,0),"")</f>
        <v/>
      </c>
      <c r="G255" s="34" t="str">
        <f>IFERROR(VLOOKUP(Fevrier!$A255,Reporting!$A$2:$L$998,7,0),"")</f>
        <v/>
      </c>
      <c r="H255" s="7" t="str">
        <f>IFERROR(VLOOKUP(Fevrier!$A255,Reporting!$A$2:$L$998,8,0),"")</f>
        <v/>
      </c>
      <c r="I255" s="35" t="str">
        <f>IFERROR(VLOOKUP(Fevrier!$A255,Reporting!$A$2:$L$998,9,0),"")</f>
        <v/>
      </c>
      <c r="J255" s="36" t="str">
        <f>IFERROR(VLOOKUP(Fevrier!$A255,Reporting!$A$2:$L$998,10,0),"")</f>
        <v/>
      </c>
      <c r="K255" s="34" t="str">
        <f>IFERROR(VLOOKUP(Fevrier!$A255,Reporting!$A$2:$L$998,11,0),"")</f>
        <v/>
      </c>
      <c r="L255" s="15" t="str">
        <f>IFERROR(VLOOKUP(Fevrier!$A255,Reporting!$A$2:$L$998,12,0),"")</f>
        <v/>
      </c>
    </row>
    <row r="256" spans="1:12" x14ac:dyDescent="0.25">
      <c r="A256" s="29" t="str">
        <f>IF(Reporting!A256&gt;=DATE(2019,2,1),IF(Reporting!A256&lt;=DATE(2019,2,28),Reporting!A256,""),"")</f>
        <v/>
      </c>
      <c r="B256" s="64" t="str">
        <f>IFERROR(VLOOKUP(Fevrier!$A256,Reporting!$A$2:$L$998,2,0),"")</f>
        <v/>
      </c>
      <c r="C256" s="64" t="str">
        <f>IFERROR(VLOOKUP(Fevrier!$A256,Reporting!$A$2:$L$998,3,0),"")</f>
        <v/>
      </c>
      <c r="D256" s="66" t="str">
        <f>IFERROR(VLOOKUP(Fevrier!$A256,Reporting!$A$2:$L$998,4,0),"")</f>
        <v/>
      </c>
      <c r="E256" s="66" t="str">
        <f>IFERROR(VLOOKUP(Fevrier!$A256,Reporting!$A$2:$L$998,5,0),"")</f>
        <v/>
      </c>
      <c r="F256" s="33" t="str">
        <f>IFERROR(VLOOKUP(Fevrier!$A256,Reporting!$A$2:$L$998,6,0),"")</f>
        <v/>
      </c>
      <c r="G256" s="34" t="str">
        <f>IFERROR(VLOOKUP(Fevrier!$A256,Reporting!$A$2:$L$998,7,0),"")</f>
        <v/>
      </c>
      <c r="H256" s="7" t="str">
        <f>IFERROR(VLOOKUP(Fevrier!$A256,Reporting!$A$2:$L$998,8,0),"")</f>
        <v/>
      </c>
      <c r="I256" s="35" t="str">
        <f>IFERROR(VLOOKUP(Fevrier!$A256,Reporting!$A$2:$L$998,9,0),"")</f>
        <v/>
      </c>
      <c r="J256" s="36" t="str">
        <f>IFERROR(VLOOKUP(Fevrier!$A256,Reporting!$A$2:$L$998,10,0),"")</f>
        <v/>
      </c>
      <c r="K256" s="34" t="str">
        <f>IFERROR(VLOOKUP(Fevrier!$A256,Reporting!$A$2:$L$998,11,0),"")</f>
        <v/>
      </c>
      <c r="L256" s="15" t="str">
        <f>IFERROR(VLOOKUP(Fevrier!$A256,Reporting!$A$2:$L$998,12,0),"")</f>
        <v/>
      </c>
    </row>
    <row r="257" spans="1:12" x14ac:dyDescent="0.25">
      <c r="A257" s="29" t="str">
        <f>IF(Reporting!A257&gt;=DATE(2019,2,1),IF(Reporting!A257&lt;=DATE(2019,2,28),Reporting!A257,""),"")</f>
        <v/>
      </c>
      <c r="B257" s="64" t="str">
        <f>IFERROR(VLOOKUP(Fevrier!$A257,Reporting!$A$2:$L$998,2,0),"")</f>
        <v/>
      </c>
      <c r="C257" s="64" t="str">
        <f>IFERROR(VLOOKUP(Fevrier!$A257,Reporting!$A$2:$L$998,3,0),"")</f>
        <v/>
      </c>
      <c r="D257" s="66" t="str">
        <f>IFERROR(VLOOKUP(Fevrier!$A257,Reporting!$A$2:$L$998,4,0),"")</f>
        <v/>
      </c>
      <c r="E257" s="66" t="str">
        <f>IFERROR(VLOOKUP(Fevrier!$A257,Reporting!$A$2:$L$998,5,0),"")</f>
        <v/>
      </c>
      <c r="F257" s="33" t="str">
        <f>IFERROR(VLOOKUP(Fevrier!$A257,Reporting!$A$2:$L$998,6,0),"")</f>
        <v/>
      </c>
      <c r="G257" s="34" t="str">
        <f>IFERROR(VLOOKUP(Fevrier!$A257,Reporting!$A$2:$L$998,7,0),"")</f>
        <v/>
      </c>
      <c r="H257" s="7" t="str">
        <f>IFERROR(VLOOKUP(Fevrier!$A257,Reporting!$A$2:$L$998,8,0),"")</f>
        <v/>
      </c>
      <c r="I257" s="35" t="str">
        <f>IFERROR(VLOOKUP(Fevrier!$A257,Reporting!$A$2:$L$998,9,0),"")</f>
        <v/>
      </c>
      <c r="J257" s="36" t="str">
        <f>IFERROR(VLOOKUP(Fevrier!$A257,Reporting!$A$2:$L$998,10,0),"")</f>
        <v/>
      </c>
      <c r="K257" s="34" t="str">
        <f>IFERROR(VLOOKUP(Fevrier!$A257,Reporting!$A$2:$L$998,11,0),"")</f>
        <v/>
      </c>
      <c r="L257" s="15" t="str">
        <f>IFERROR(VLOOKUP(Fevrier!$A257,Reporting!$A$2:$L$998,12,0),"")</f>
        <v/>
      </c>
    </row>
    <row r="258" spans="1:12" x14ac:dyDescent="0.25">
      <c r="A258" s="29" t="str">
        <f>IF(Reporting!A258&gt;=DATE(2019,2,1),IF(Reporting!A258&lt;=DATE(2019,2,28),Reporting!A258,""),"")</f>
        <v/>
      </c>
      <c r="B258" s="64" t="str">
        <f>IFERROR(VLOOKUP(Fevrier!$A258,Reporting!$A$2:$L$998,2,0),"")</f>
        <v/>
      </c>
      <c r="C258" s="64" t="str">
        <f>IFERROR(VLOOKUP(Fevrier!$A258,Reporting!$A$2:$L$998,3,0),"")</f>
        <v/>
      </c>
      <c r="D258" s="66" t="str">
        <f>IFERROR(VLOOKUP(Fevrier!$A258,Reporting!$A$2:$L$998,4,0),"")</f>
        <v/>
      </c>
      <c r="E258" s="66" t="str">
        <f>IFERROR(VLOOKUP(Fevrier!$A258,Reporting!$A$2:$L$998,5,0),"")</f>
        <v/>
      </c>
      <c r="F258" s="33" t="str">
        <f>IFERROR(VLOOKUP(Fevrier!$A258,Reporting!$A$2:$L$998,6,0),"")</f>
        <v/>
      </c>
      <c r="G258" s="34" t="str">
        <f>IFERROR(VLOOKUP(Fevrier!$A258,Reporting!$A$2:$L$998,7,0),"")</f>
        <v/>
      </c>
      <c r="H258" s="7" t="str">
        <f>IFERROR(VLOOKUP(Fevrier!$A258,Reporting!$A$2:$L$998,8,0),"")</f>
        <v/>
      </c>
      <c r="I258" s="35" t="str">
        <f>IFERROR(VLOOKUP(Fevrier!$A258,Reporting!$A$2:$L$998,9,0),"")</f>
        <v/>
      </c>
      <c r="J258" s="36" t="str">
        <f>IFERROR(VLOOKUP(Fevrier!$A258,Reporting!$A$2:$L$998,10,0),"")</f>
        <v/>
      </c>
      <c r="K258" s="34" t="str">
        <f>IFERROR(VLOOKUP(Fevrier!$A258,Reporting!$A$2:$L$998,11,0),"")</f>
        <v/>
      </c>
      <c r="L258" s="15" t="str">
        <f>IFERROR(VLOOKUP(Fevrier!$A258,Reporting!$A$2:$L$998,12,0),"")</f>
        <v/>
      </c>
    </row>
    <row r="259" spans="1:12" x14ac:dyDescent="0.25">
      <c r="A259" s="29" t="str">
        <f>IF(Reporting!A259&gt;=DATE(2019,2,1),IF(Reporting!A259&lt;=DATE(2019,2,28),Reporting!A259,""),"")</f>
        <v/>
      </c>
      <c r="B259" s="64" t="str">
        <f>IFERROR(VLOOKUP(Fevrier!$A259,Reporting!$A$2:$L$998,2,0),"")</f>
        <v/>
      </c>
      <c r="C259" s="64" t="str">
        <f>IFERROR(VLOOKUP(Fevrier!$A259,Reporting!$A$2:$L$998,3,0),"")</f>
        <v/>
      </c>
      <c r="D259" s="66" t="str">
        <f>IFERROR(VLOOKUP(Fevrier!$A259,Reporting!$A$2:$L$998,4,0),"")</f>
        <v/>
      </c>
      <c r="E259" s="66" t="str">
        <f>IFERROR(VLOOKUP(Fevrier!$A259,Reporting!$A$2:$L$998,5,0),"")</f>
        <v/>
      </c>
      <c r="F259" s="33" t="str">
        <f>IFERROR(VLOOKUP(Fevrier!$A259,Reporting!$A$2:$L$998,6,0),"")</f>
        <v/>
      </c>
      <c r="G259" s="34" t="str">
        <f>IFERROR(VLOOKUP(Fevrier!$A259,Reporting!$A$2:$L$998,7,0),"")</f>
        <v/>
      </c>
      <c r="H259" s="7" t="str">
        <f>IFERROR(VLOOKUP(Fevrier!$A259,Reporting!$A$2:$L$998,8,0),"")</f>
        <v/>
      </c>
      <c r="I259" s="35" t="str">
        <f>IFERROR(VLOOKUP(Fevrier!$A259,Reporting!$A$2:$L$998,9,0),"")</f>
        <v/>
      </c>
      <c r="J259" s="36" t="str">
        <f>IFERROR(VLOOKUP(Fevrier!$A259,Reporting!$A$2:$L$998,10,0),"")</f>
        <v/>
      </c>
      <c r="K259" s="34" t="str">
        <f>IFERROR(VLOOKUP(Fevrier!$A259,Reporting!$A$2:$L$998,11,0),"")</f>
        <v/>
      </c>
      <c r="L259" s="15" t="str">
        <f>IFERROR(VLOOKUP(Fevrier!$A259,Reporting!$A$2:$L$998,12,0),"")</f>
        <v/>
      </c>
    </row>
    <row r="260" spans="1:12" x14ac:dyDescent="0.25">
      <c r="A260" s="29" t="str">
        <f>IF(Reporting!A260&gt;=DATE(2019,2,1),IF(Reporting!A260&lt;=DATE(2019,2,28),Reporting!A260,""),"")</f>
        <v/>
      </c>
      <c r="B260" s="64" t="str">
        <f>IFERROR(VLOOKUP(Fevrier!$A260,Reporting!$A$2:$L$998,2,0),"")</f>
        <v/>
      </c>
      <c r="C260" s="64" t="str">
        <f>IFERROR(VLOOKUP(Fevrier!$A260,Reporting!$A$2:$L$998,3,0),"")</f>
        <v/>
      </c>
      <c r="D260" s="66" t="str">
        <f>IFERROR(VLOOKUP(Fevrier!$A260,Reporting!$A$2:$L$998,4,0),"")</f>
        <v/>
      </c>
      <c r="E260" s="66" t="str">
        <f>IFERROR(VLOOKUP(Fevrier!$A260,Reporting!$A$2:$L$998,5,0),"")</f>
        <v/>
      </c>
      <c r="F260" s="33" t="str">
        <f>IFERROR(VLOOKUP(Fevrier!$A260,Reporting!$A$2:$L$998,6,0),"")</f>
        <v/>
      </c>
      <c r="G260" s="34" t="str">
        <f>IFERROR(VLOOKUP(Fevrier!$A260,Reporting!$A$2:$L$998,7,0),"")</f>
        <v/>
      </c>
      <c r="H260" s="7" t="str">
        <f>IFERROR(VLOOKUP(Fevrier!$A260,Reporting!$A$2:$L$998,8,0),"")</f>
        <v/>
      </c>
      <c r="I260" s="35" t="str">
        <f>IFERROR(VLOOKUP(Fevrier!$A260,Reporting!$A$2:$L$998,9,0),"")</f>
        <v/>
      </c>
      <c r="J260" s="36" t="str">
        <f>IFERROR(VLOOKUP(Fevrier!$A260,Reporting!$A$2:$L$998,10,0),"")</f>
        <v/>
      </c>
      <c r="K260" s="34" t="str">
        <f>IFERROR(VLOOKUP(Fevrier!$A260,Reporting!$A$2:$L$998,11,0),"")</f>
        <v/>
      </c>
      <c r="L260" s="15" t="str">
        <f>IFERROR(VLOOKUP(Fevrier!$A260,Reporting!$A$2:$L$998,12,0),"")</f>
        <v/>
      </c>
    </row>
    <row r="261" spans="1:12" x14ac:dyDescent="0.25">
      <c r="A261" s="29" t="str">
        <f>IF(Reporting!A261&gt;=DATE(2019,2,1),IF(Reporting!A261&lt;=DATE(2019,2,28),Reporting!A261,""),"")</f>
        <v/>
      </c>
      <c r="B261" s="64" t="str">
        <f>IFERROR(VLOOKUP(Fevrier!$A261,Reporting!$A$2:$L$998,2,0),"")</f>
        <v/>
      </c>
      <c r="C261" s="64" t="str">
        <f>IFERROR(VLOOKUP(Fevrier!$A261,Reporting!$A$2:$L$998,3,0),"")</f>
        <v/>
      </c>
      <c r="D261" s="66" t="str">
        <f>IFERROR(VLOOKUP(Fevrier!$A261,Reporting!$A$2:$L$998,4,0),"")</f>
        <v/>
      </c>
      <c r="E261" s="66" t="str">
        <f>IFERROR(VLOOKUP(Fevrier!$A261,Reporting!$A$2:$L$998,5,0),"")</f>
        <v/>
      </c>
      <c r="F261" s="33" t="str">
        <f>IFERROR(VLOOKUP(Fevrier!$A261,Reporting!$A$2:$L$998,6,0),"")</f>
        <v/>
      </c>
      <c r="G261" s="34" t="str">
        <f>IFERROR(VLOOKUP(Fevrier!$A261,Reporting!$A$2:$L$998,7,0),"")</f>
        <v/>
      </c>
      <c r="H261" s="7" t="str">
        <f>IFERROR(VLOOKUP(Fevrier!$A261,Reporting!$A$2:$L$998,8,0),"")</f>
        <v/>
      </c>
      <c r="I261" s="35" t="str">
        <f>IFERROR(VLOOKUP(Fevrier!$A261,Reporting!$A$2:$L$998,9,0),"")</f>
        <v/>
      </c>
      <c r="J261" s="36" t="str">
        <f>IFERROR(VLOOKUP(Fevrier!$A261,Reporting!$A$2:$L$998,10,0),"")</f>
        <v/>
      </c>
      <c r="K261" s="34" t="str">
        <f>IFERROR(VLOOKUP(Fevrier!$A261,Reporting!$A$2:$L$998,11,0),"")</f>
        <v/>
      </c>
      <c r="L261" s="15" t="str">
        <f>IFERROR(VLOOKUP(Fevrier!$A261,Reporting!$A$2:$L$998,12,0),"")</f>
        <v/>
      </c>
    </row>
    <row r="262" spans="1:12" x14ac:dyDescent="0.25">
      <c r="A262" s="29" t="str">
        <f>IF(Reporting!A262&gt;=DATE(2019,2,1),IF(Reporting!A262&lt;=DATE(2019,2,28),Reporting!A262,""),"")</f>
        <v/>
      </c>
      <c r="B262" s="64" t="str">
        <f>IFERROR(VLOOKUP(Fevrier!$A262,Reporting!$A$2:$L$998,2,0),"")</f>
        <v/>
      </c>
      <c r="C262" s="64" t="str">
        <f>IFERROR(VLOOKUP(Fevrier!$A262,Reporting!$A$2:$L$998,3,0),"")</f>
        <v/>
      </c>
      <c r="D262" s="66" t="str">
        <f>IFERROR(VLOOKUP(Fevrier!$A262,Reporting!$A$2:$L$998,4,0),"")</f>
        <v/>
      </c>
      <c r="E262" s="66" t="str">
        <f>IFERROR(VLOOKUP(Fevrier!$A262,Reporting!$A$2:$L$998,5,0),"")</f>
        <v/>
      </c>
      <c r="F262" s="33" t="str">
        <f>IFERROR(VLOOKUP(Fevrier!$A262,Reporting!$A$2:$L$998,6,0),"")</f>
        <v/>
      </c>
      <c r="G262" s="34" t="str">
        <f>IFERROR(VLOOKUP(Fevrier!$A262,Reporting!$A$2:$L$998,7,0),"")</f>
        <v/>
      </c>
      <c r="H262" s="7" t="str">
        <f>IFERROR(VLOOKUP(Fevrier!$A262,Reporting!$A$2:$L$998,8,0),"")</f>
        <v/>
      </c>
      <c r="I262" s="35" t="str">
        <f>IFERROR(VLOOKUP(Fevrier!$A262,Reporting!$A$2:$L$998,9,0),"")</f>
        <v/>
      </c>
      <c r="J262" s="36" t="str">
        <f>IFERROR(VLOOKUP(Fevrier!$A262,Reporting!$A$2:$L$998,10,0),"")</f>
        <v/>
      </c>
      <c r="K262" s="34" t="str">
        <f>IFERROR(VLOOKUP(Fevrier!$A262,Reporting!$A$2:$L$998,11,0),"")</f>
        <v/>
      </c>
      <c r="L262" s="15" t="str">
        <f>IFERROR(VLOOKUP(Fevrier!$A262,Reporting!$A$2:$L$998,12,0),"")</f>
        <v/>
      </c>
    </row>
    <row r="263" spans="1:12" x14ac:dyDescent="0.25">
      <c r="A263" s="29" t="str">
        <f>IF(Reporting!A263&gt;=DATE(2019,2,1),IF(Reporting!A263&lt;=DATE(2019,2,28),Reporting!A263,""),"")</f>
        <v/>
      </c>
      <c r="B263" s="64" t="str">
        <f>IFERROR(VLOOKUP(Fevrier!$A263,Reporting!$A$2:$L$998,2,0),"")</f>
        <v/>
      </c>
      <c r="C263" s="64" t="str">
        <f>IFERROR(VLOOKUP(Fevrier!$A263,Reporting!$A$2:$L$998,3,0),"")</f>
        <v/>
      </c>
      <c r="D263" s="66" t="str">
        <f>IFERROR(VLOOKUP(Fevrier!$A263,Reporting!$A$2:$L$998,4,0),"")</f>
        <v/>
      </c>
      <c r="E263" s="66" t="str">
        <f>IFERROR(VLOOKUP(Fevrier!$A263,Reporting!$A$2:$L$998,5,0),"")</f>
        <v/>
      </c>
      <c r="F263" s="33" t="str">
        <f>IFERROR(VLOOKUP(Fevrier!$A263,Reporting!$A$2:$L$998,6,0),"")</f>
        <v/>
      </c>
      <c r="G263" s="34" t="str">
        <f>IFERROR(VLOOKUP(Fevrier!$A263,Reporting!$A$2:$L$998,7,0),"")</f>
        <v/>
      </c>
      <c r="H263" s="7" t="str">
        <f>IFERROR(VLOOKUP(Fevrier!$A263,Reporting!$A$2:$L$998,8,0),"")</f>
        <v/>
      </c>
      <c r="I263" s="35" t="str">
        <f>IFERROR(VLOOKUP(Fevrier!$A263,Reporting!$A$2:$L$998,9,0),"")</f>
        <v/>
      </c>
      <c r="J263" s="36" t="str">
        <f>IFERROR(VLOOKUP(Fevrier!$A263,Reporting!$A$2:$L$998,10,0),"")</f>
        <v/>
      </c>
      <c r="K263" s="34" t="str">
        <f>IFERROR(VLOOKUP(Fevrier!$A263,Reporting!$A$2:$L$998,11,0),"")</f>
        <v/>
      </c>
      <c r="L263" s="15" t="str">
        <f>IFERROR(VLOOKUP(Fevrier!$A263,Reporting!$A$2:$L$998,12,0),"")</f>
        <v/>
      </c>
    </row>
    <row r="264" spans="1:12" x14ac:dyDescent="0.25">
      <c r="A264" s="29" t="str">
        <f>IF(Reporting!A264&gt;=DATE(2019,2,1),IF(Reporting!A264&lt;=DATE(2019,2,28),Reporting!A264,""),"")</f>
        <v/>
      </c>
      <c r="B264" s="64" t="str">
        <f>IFERROR(VLOOKUP(Fevrier!$A264,Reporting!$A$2:$L$998,2,0),"")</f>
        <v/>
      </c>
      <c r="C264" s="64" t="str">
        <f>IFERROR(VLOOKUP(Fevrier!$A264,Reporting!$A$2:$L$998,3,0),"")</f>
        <v/>
      </c>
      <c r="D264" s="66" t="str">
        <f>IFERROR(VLOOKUP(Fevrier!$A264,Reporting!$A$2:$L$998,4,0),"")</f>
        <v/>
      </c>
      <c r="E264" s="66" t="str">
        <f>IFERROR(VLOOKUP(Fevrier!$A264,Reporting!$A$2:$L$998,5,0),"")</f>
        <v/>
      </c>
      <c r="F264" s="33" t="str">
        <f>IFERROR(VLOOKUP(Fevrier!$A264,Reporting!$A$2:$L$998,6,0),"")</f>
        <v/>
      </c>
      <c r="G264" s="34" t="str">
        <f>IFERROR(VLOOKUP(Fevrier!$A264,Reporting!$A$2:$L$998,7,0),"")</f>
        <v/>
      </c>
      <c r="H264" s="7" t="str">
        <f>IFERROR(VLOOKUP(Fevrier!$A264,Reporting!$A$2:$L$998,8,0),"")</f>
        <v/>
      </c>
      <c r="I264" s="35" t="str">
        <f>IFERROR(VLOOKUP(Fevrier!$A264,Reporting!$A$2:$L$998,9,0),"")</f>
        <v/>
      </c>
      <c r="J264" s="36" t="str">
        <f>IFERROR(VLOOKUP(Fevrier!$A264,Reporting!$A$2:$L$998,10,0),"")</f>
        <v/>
      </c>
      <c r="K264" s="34" t="str">
        <f>IFERROR(VLOOKUP(Fevrier!$A264,Reporting!$A$2:$L$998,11,0),"")</f>
        <v/>
      </c>
      <c r="L264" s="15" t="str">
        <f>IFERROR(VLOOKUP(Fevrier!$A264,Reporting!$A$2:$L$998,12,0),"")</f>
        <v/>
      </c>
    </row>
    <row r="265" spans="1:12" x14ac:dyDescent="0.25">
      <c r="A265" s="29" t="str">
        <f>IF(Reporting!A265&gt;=DATE(2019,2,1),IF(Reporting!A265&lt;=DATE(2019,2,28),Reporting!A265,""),"")</f>
        <v/>
      </c>
      <c r="B265" s="64" t="str">
        <f>IFERROR(VLOOKUP(Fevrier!$A265,Reporting!$A$2:$L$998,2,0),"")</f>
        <v/>
      </c>
      <c r="C265" s="64" t="str">
        <f>IFERROR(VLOOKUP(Fevrier!$A265,Reporting!$A$2:$L$998,3,0),"")</f>
        <v/>
      </c>
      <c r="D265" s="66" t="str">
        <f>IFERROR(VLOOKUP(Fevrier!$A265,Reporting!$A$2:$L$998,4,0),"")</f>
        <v/>
      </c>
      <c r="E265" s="66" t="str">
        <f>IFERROR(VLOOKUP(Fevrier!$A265,Reporting!$A$2:$L$998,5,0),"")</f>
        <v/>
      </c>
      <c r="F265" s="33" t="str">
        <f>IFERROR(VLOOKUP(Fevrier!$A265,Reporting!$A$2:$L$998,6,0),"")</f>
        <v/>
      </c>
      <c r="G265" s="34" t="str">
        <f>IFERROR(VLOOKUP(Fevrier!$A265,Reporting!$A$2:$L$998,7,0),"")</f>
        <v/>
      </c>
      <c r="H265" s="7" t="str">
        <f>IFERROR(VLOOKUP(Fevrier!$A265,Reporting!$A$2:$L$998,8,0),"")</f>
        <v/>
      </c>
      <c r="I265" s="35" t="str">
        <f>IFERROR(VLOOKUP(Fevrier!$A265,Reporting!$A$2:$L$998,9,0),"")</f>
        <v/>
      </c>
      <c r="J265" s="36" t="str">
        <f>IFERROR(VLOOKUP(Fevrier!$A265,Reporting!$A$2:$L$998,10,0),"")</f>
        <v/>
      </c>
      <c r="K265" s="34" t="str">
        <f>IFERROR(VLOOKUP(Fevrier!$A265,Reporting!$A$2:$L$998,11,0),"")</f>
        <v/>
      </c>
      <c r="L265" s="15" t="str">
        <f>IFERROR(VLOOKUP(Fevrier!$A265,Reporting!$A$2:$L$998,12,0),"")</f>
        <v/>
      </c>
    </row>
    <row r="266" spans="1:12" x14ac:dyDescent="0.25">
      <c r="A266" s="29" t="str">
        <f>IF(Reporting!A266&gt;=DATE(2019,2,1),IF(Reporting!A266&lt;=DATE(2019,2,28),Reporting!A266,""),"")</f>
        <v/>
      </c>
      <c r="B266" s="64" t="str">
        <f>IFERROR(VLOOKUP(Fevrier!$A266,Reporting!$A$2:$L$998,2,0),"")</f>
        <v/>
      </c>
      <c r="C266" s="64" t="str">
        <f>IFERROR(VLOOKUP(Fevrier!$A266,Reporting!$A$2:$L$998,3,0),"")</f>
        <v/>
      </c>
      <c r="D266" s="66" t="str">
        <f>IFERROR(VLOOKUP(Fevrier!$A266,Reporting!$A$2:$L$998,4,0),"")</f>
        <v/>
      </c>
      <c r="E266" s="66" t="str">
        <f>IFERROR(VLOOKUP(Fevrier!$A266,Reporting!$A$2:$L$998,5,0),"")</f>
        <v/>
      </c>
      <c r="F266" s="33" t="str">
        <f>IFERROR(VLOOKUP(Fevrier!$A266,Reporting!$A$2:$L$998,6,0),"")</f>
        <v/>
      </c>
      <c r="G266" s="34" t="str">
        <f>IFERROR(VLOOKUP(Fevrier!$A266,Reporting!$A$2:$L$998,7,0),"")</f>
        <v/>
      </c>
      <c r="H266" s="7" t="str">
        <f>IFERROR(VLOOKUP(Fevrier!$A266,Reporting!$A$2:$L$998,8,0),"")</f>
        <v/>
      </c>
      <c r="I266" s="35" t="str">
        <f>IFERROR(VLOOKUP(Fevrier!$A266,Reporting!$A$2:$L$998,9,0),"")</f>
        <v/>
      </c>
      <c r="J266" s="36" t="str">
        <f>IFERROR(VLOOKUP(Fevrier!$A266,Reporting!$A$2:$L$998,10,0),"")</f>
        <v/>
      </c>
      <c r="K266" s="34" t="str">
        <f>IFERROR(VLOOKUP(Fevrier!$A266,Reporting!$A$2:$L$998,11,0),"")</f>
        <v/>
      </c>
      <c r="L266" s="15" t="str">
        <f>IFERROR(VLOOKUP(Fevrier!$A266,Reporting!$A$2:$L$998,12,0),"")</f>
        <v/>
      </c>
    </row>
    <row r="267" spans="1:12" x14ac:dyDescent="0.25">
      <c r="A267" s="29" t="str">
        <f>IF(Reporting!A267&gt;=DATE(2019,2,1),IF(Reporting!A267&lt;=DATE(2019,2,28),Reporting!A267,""),"")</f>
        <v/>
      </c>
      <c r="B267" s="64" t="str">
        <f>IFERROR(VLOOKUP(Fevrier!$A267,Reporting!$A$2:$L$998,2,0),"")</f>
        <v/>
      </c>
      <c r="C267" s="64" t="str">
        <f>IFERROR(VLOOKUP(Fevrier!$A267,Reporting!$A$2:$L$998,3,0),"")</f>
        <v/>
      </c>
      <c r="D267" s="66" t="str">
        <f>IFERROR(VLOOKUP(Fevrier!$A267,Reporting!$A$2:$L$998,4,0),"")</f>
        <v/>
      </c>
      <c r="E267" s="66" t="str">
        <f>IFERROR(VLOOKUP(Fevrier!$A267,Reporting!$A$2:$L$998,5,0),"")</f>
        <v/>
      </c>
      <c r="F267" s="33" t="str">
        <f>IFERROR(VLOOKUP(Fevrier!$A267,Reporting!$A$2:$L$998,6,0),"")</f>
        <v/>
      </c>
      <c r="G267" s="34" t="str">
        <f>IFERROR(VLOOKUP(Fevrier!$A267,Reporting!$A$2:$L$998,7,0),"")</f>
        <v/>
      </c>
      <c r="H267" s="7" t="str">
        <f>IFERROR(VLOOKUP(Fevrier!$A267,Reporting!$A$2:$L$998,8,0),"")</f>
        <v/>
      </c>
      <c r="I267" s="35" t="str">
        <f>IFERROR(VLOOKUP(Fevrier!$A267,Reporting!$A$2:$L$998,9,0),"")</f>
        <v/>
      </c>
      <c r="J267" s="36" t="str">
        <f>IFERROR(VLOOKUP(Fevrier!$A267,Reporting!$A$2:$L$998,10,0),"")</f>
        <v/>
      </c>
      <c r="K267" s="34" t="str">
        <f>IFERROR(VLOOKUP(Fevrier!$A267,Reporting!$A$2:$L$998,11,0),"")</f>
        <v/>
      </c>
      <c r="L267" s="15" t="str">
        <f>IFERROR(VLOOKUP(Fevrier!$A267,Reporting!$A$2:$L$998,12,0),"")</f>
        <v/>
      </c>
    </row>
    <row r="268" spans="1:12" x14ac:dyDescent="0.25">
      <c r="A268" s="29" t="str">
        <f>IF(Reporting!A268&gt;=DATE(2019,2,1),IF(Reporting!A268&lt;=DATE(2019,2,28),Reporting!A268,""),"")</f>
        <v/>
      </c>
      <c r="B268" s="64" t="str">
        <f>IFERROR(VLOOKUP(Fevrier!$A268,Reporting!$A$2:$L$998,2,0),"")</f>
        <v/>
      </c>
      <c r="C268" s="64" t="str">
        <f>IFERROR(VLOOKUP(Fevrier!$A268,Reporting!$A$2:$L$998,3,0),"")</f>
        <v/>
      </c>
      <c r="D268" s="66" t="str">
        <f>IFERROR(VLOOKUP(Fevrier!$A268,Reporting!$A$2:$L$998,4,0),"")</f>
        <v/>
      </c>
      <c r="E268" s="66" t="str">
        <f>IFERROR(VLOOKUP(Fevrier!$A268,Reporting!$A$2:$L$998,5,0),"")</f>
        <v/>
      </c>
      <c r="F268" s="33" t="str">
        <f>IFERROR(VLOOKUP(Fevrier!$A268,Reporting!$A$2:$L$998,6,0),"")</f>
        <v/>
      </c>
      <c r="G268" s="34" t="str">
        <f>IFERROR(VLOOKUP(Fevrier!$A268,Reporting!$A$2:$L$998,7,0),"")</f>
        <v/>
      </c>
      <c r="H268" s="7" t="str">
        <f>IFERROR(VLOOKUP(Fevrier!$A268,Reporting!$A$2:$L$998,8,0),"")</f>
        <v/>
      </c>
      <c r="I268" s="35" t="str">
        <f>IFERROR(VLOOKUP(Fevrier!$A268,Reporting!$A$2:$L$998,9,0),"")</f>
        <v/>
      </c>
      <c r="J268" s="36" t="str">
        <f>IFERROR(VLOOKUP(Fevrier!$A268,Reporting!$A$2:$L$998,10,0),"")</f>
        <v/>
      </c>
      <c r="K268" s="34" t="str">
        <f>IFERROR(VLOOKUP(Fevrier!$A268,Reporting!$A$2:$L$998,11,0),"")</f>
        <v/>
      </c>
      <c r="L268" s="15" t="str">
        <f>IFERROR(VLOOKUP(Fevrier!$A268,Reporting!$A$2:$L$998,12,0),"")</f>
        <v/>
      </c>
    </row>
    <row r="269" spans="1:12" x14ac:dyDescent="0.25">
      <c r="A269" s="29" t="str">
        <f>IF(Reporting!A269&gt;=DATE(2019,2,1),IF(Reporting!A269&lt;=DATE(2019,2,28),Reporting!A269,""),"")</f>
        <v/>
      </c>
      <c r="B269" s="64" t="str">
        <f>IFERROR(VLOOKUP(Fevrier!$A269,Reporting!$A$2:$L$998,2,0),"")</f>
        <v/>
      </c>
      <c r="C269" s="64" t="str">
        <f>IFERROR(VLOOKUP(Fevrier!$A269,Reporting!$A$2:$L$998,3,0),"")</f>
        <v/>
      </c>
      <c r="D269" s="66" t="str">
        <f>IFERROR(VLOOKUP(Fevrier!$A269,Reporting!$A$2:$L$998,4,0),"")</f>
        <v/>
      </c>
      <c r="E269" s="66" t="str">
        <f>IFERROR(VLOOKUP(Fevrier!$A269,Reporting!$A$2:$L$998,5,0),"")</f>
        <v/>
      </c>
      <c r="F269" s="33" t="str">
        <f>IFERROR(VLOOKUP(Fevrier!$A269,Reporting!$A$2:$L$998,6,0),"")</f>
        <v/>
      </c>
      <c r="G269" s="34" t="str">
        <f>IFERROR(VLOOKUP(Fevrier!$A269,Reporting!$A$2:$L$998,7,0),"")</f>
        <v/>
      </c>
      <c r="H269" s="7" t="str">
        <f>IFERROR(VLOOKUP(Fevrier!$A269,Reporting!$A$2:$L$998,8,0),"")</f>
        <v/>
      </c>
      <c r="I269" s="35" t="str">
        <f>IFERROR(VLOOKUP(Fevrier!$A269,Reporting!$A$2:$L$998,9,0),"")</f>
        <v/>
      </c>
      <c r="J269" s="36" t="str">
        <f>IFERROR(VLOOKUP(Fevrier!$A269,Reporting!$A$2:$L$998,10,0),"")</f>
        <v/>
      </c>
      <c r="K269" s="34" t="str">
        <f>IFERROR(VLOOKUP(Fevrier!$A269,Reporting!$A$2:$L$998,11,0),"")</f>
        <v/>
      </c>
      <c r="L269" s="15" t="str">
        <f>IFERROR(VLOOKUP(Fevrier!$A269,Reporting!$A$2:$L$998,12,0),"")</f>
        <v/>
      </c>
    </row>
    <row r="270" spans="1:12" x14ac:dyDescent="0.25">
      <c r="A270" s="29" t="str">
        <f>IF(Reporting!A270&gt;=DATE(2019,2,1),IF(Reporting!A270&lt;=DATE(2019,2,28),Reporting!A270,""),"")</f>
        <v/>
      </c>
      <c r="B270" s="64" t="str">
        <f>IFERROR(VLOOKUP(Fevrier!$A270,Reporting!$A$2:$L$998,2,0),"")</f>
        <v/>
      </c>
      <c r="C270" s="64" t="str">
        <f>IFERROR(VLOOKUP(Fevrier!$A270,Reporting!$A$2:$L$998,3,0),"")</f>
        <v/>
      </c>
      <c r="D270" s="66" t="str">
        <f>IFERROR(VLOOKUP(Fevrier!$A270,Reporting!$A$2:$L$998,4,0),"")</f>
        <v/>
      </c>
      <c r="E270" s="66" t="str">
        <f>IFERROR(VLOOKUP(Fevrier!$A270,Reporting!$A$2:$L$998,5,0),"")</f>
        <v/>
      </c>
      <c r="F270" s="33" t="str">
        <f>IFERROR(VLOOKUP(Fevrier!$A270,Reporting!$A$2:$L$998,6,0),"")</f>
        <v/>
      </c>
      <c r="G270" s="34" t="str">
        <f>IFERROR(VLOOKUP(Fevrier!$A270,Reporting!$A$2:$L$998,7,0),"")</f>
        <v/>
      </c>
      <c r="H270" s="7" t="str">
        <f>IFERROR(VLOOKUP(Fevrier!$A270,Reporting!$A$2:$L$998,8,0),"")</f>
        <v/>
      </c>
      <c r="I270" s="35" t="str">
        <f>IFERROR(VLOOKUP(Fevrier!$A270,Reporting!$A$2:$L$998,9,0),"")</f>
        <v/>
      </c>
      <c r="J270" s="36" t="str">
        <f>IFERROR(VLOOKUP(Fevrier!$A270,Reporting!$A$2:$L$998,10,0),"")</f>
        <v/>
      </c>
      <c r="K270" s="34" t="str">
        <f>IFERROR(VLOOKUP(Fevrier!$A270,Reporting!$A$2:$L$998,11,0),"")</f>
        <v/>
      </c>
      <c r="L270" s="15" t="str">
        <f>IFERROR(VLOOKUP(Fevrier!$A270,Reporting!$A$2:$L$998,12,0),"")</f>
        <v/>
      </c>
    </row>
    <row r="271" spans="1:12" x14ac:dyDescent="0.25">
      <c r="A271" s="29" t="str">
        <f>IF(Reporting!A271&gt;=DATE(2019,2,1),IF(Reporting!A271&lt;=DATE(2019,2,28),Reporting!A271,""),"")</f>
        <v/>
      </c>
      <c r="B271" s="64" t="str">
        <f>IFERROR(VLOOKUP(Fevrier!$A271,Reporting!$A$2:$L$998,2,0),"")</f>
        <v/>
      </c>
      <c r="C271" s="64" t="str">
        <f>IFERROR(VLOOKUP(Fevrier!$A271,Reporting!$A$2:$L$998,3,0),"")</f>
        <v/>
      </c>
      <c r="D271" s="66" t="str">
        <f>IFERROR(VLOOKUP(Fevrier!$A271,Reporting!$A$2:$L$998,4,0),"")</f>
        <v/>
      </c>
      <c r="E271" s="66" t="str">
        <f>IFERROR(VLOOKUP(Fevrier!$A271,Reporting!$A$2:$L$998,5,0),"")</f>
        <v/>
      </c>
      <c r="F271" s="33" t="str">
        <f>IFERROR(VLOOKUP(Fevrier!$A271,Reporting!$A$2:$L$998,6,0),"")</f>
        <v/>
      </c>
      <c r="G271" s="34" t="str">
        <f>IFERROR(VLOOKUP(Fevrier!$A271,Reporting!$A$2:$L$998,7,0),"")</f>
        <v/>
      </c>
      <c r="H271" s="7" t="str">
        <f>IFERROR(VLOOKUP(Fevrier!$A271,Reporting!$A$2:$L$998,8,0),"")</f>
        <v/>
      </c>
      <c r="I271" s="35" t="str">
        <f>IFERROR(VLOOKUP(Fevrier!$A271,Reporting!$A$2:$L$998,9,0),"")</f>
        <v/>
      </c>
      <c r="J271" s="36" t="str">
        <f>IFERROR(VLOOKUP(Fevrier!$A271,Reporting!$A$2:$L$998,10,0),"")</f>
        <v/>
      </c>
      <c r="K271" s="34" t="str">
        <f>IFERROR(VLOOKUP(Fevrier!$A271,Reporting!$A$2:$L$998,11,0),"")</f>
        <v/>
      </c>
      <c r="L271" s="15" t="str">
        <f>IFERROR(VLOOKUP(Fevrier!$A271,Reporting!$A$2:$L$998,12,0),"")</f>
        <v/>
      </c>
    </row>
    <row r="272" spans="1:12" x14ac:dyDescent="0.25">
      <c r="A272" s="29" t="str">
        <f>IF(Reporting!A272&gt;=DATE(2019,2,1),IF(Reporting!A272&lt;=DATE(2019,2,28),Reporting!A272,""),"")</f>
        <v/>
      </c>
      <c r="B272" s="64" t="str">
        <f>IFERROR(VLOOKUP(Fevrier!$A272,Reporting!$A$2:$L$998,2,0),"")</f>
        <v/>
      </c>
      <c r="C272" s="64" t="str">
        <f>IFERROR(VLOOKUP(Fevrier!$A272,Reporting!$A$2:$L$998,3,0),"")</f>
        <v/>
      </c>
      <c r="D272" s="66" t="str">
        <f>IFERROR(VLOOKUP(Fevrier!$A272,Reporting!$A$2:$L$998,4,0),"")</f>
        <v/>
      </c>
      <c r="E272" s="66" t="str">
        <f>IFERROR(VLOOKUP(Fevrier!$A272,Reporting!$A$2:$L$998,5,0),"")</f>
        <v/>
      </c>
      <c r="F272" s="33" t="str">
        <f>IFERROR(VLOOKUP(Fevrier!$A272,Reporting!$A$2:$L$998,6,0),"")</f>
        <v/>
      </c>
      <c r="G272" s="34" t="str">
        <f>IFERROR(VLOOKUP(Fevrier!$A272,Reporting!$A$2:$L$998,7,0),"")</f>
        <v/>
      </c>
      <c r="H272" s="7" t="str">
        <f>IFERROR(VLOOKUP(Fevrier!$A272,Reporting!$A$2:$L$998,8,0),"")</f>
        <v/>
      </c>
      <c r="I272" s="35" t="str">
        <f>IFERROR(VLOOKUP(Fevrier!$A272,Reporting!$A$2:$L$998,9,0),"")</f>
        <v/>
      </c>
      <c r="J272" s="36" t="str">
        <f>IFERROR(VLOOKUP(Fevrier!$A272,Reporting!$A$2:$L$998,10,0),"")</f>
        <v/>
      </c>
      <c r="K272" s="34" t="str">
        <f>IFERROR(VLOOKUP(Fevrier!$A272,Reporting!$A$2:$L$998,11,0),"")</f>
        <v/>
      </c>
      <c r="L272" s="15" t="str">
        <f>IFERROR(VLOOKUP(Fevrier!$A272,Reporting!$A$2:$L$998,12,0),"")</f>
        <v/>
      </c>
    </row>
    <row r="273" spans="1:12" x14ac:dyDescent="0.25">
      <c r="A273" s="29" t="str">
        <f>IF(Reporting!A273&gt;=DATE(2019,2,1),IF(Reporting!A273&lt;=DATE(2019,2,28),Reporting!A273,""),"")</f>
        <v/>
      </c>
      <c r="B273" s="64" t="str">
        <f>IFERROR(VLOOKUP(Fevrier!$A273,Reporting!$A$2:$L$998,2,0),"")</f>
        <v/>
      </c>
      <c r="C273" s="64" t="str">
        <f>IFERROR(VLOOKUP(Fevrier!$A273,Reporting!$A$2:$L$998,3,0),"")</f>
        <v/>
      </c>
      <c r="D273" s="66" t="str">
        <f>IFERROR(VLOOKUP(Fevrier!$A273,Reporting!$A$2:$L$998,4,0),"")</f>
        <v/>
      </c>
      <c r="E273" s="66" t="str">
        <f>IFERROR(VLOOKUP(Fevrier!$A273,Reporting!$A$2:$L$998,5,0),"")</f>
        <v/>
      </c>
      <c r="F273" s="33" t="str">
        <f>IFERROR(VLOOKUP(Fevrier!$A273,Reporting!$A$2:$L$998,6,0),"")</f>
        <v/>
      </c>
      <c r="G273" s="34" t="str">
        <f>IFERROR(VLOOKUP(Fevrier!$A273,Reporting!$A$2:$L$998,7,0),"")</f>
        <v/>
      </c>
      <c r="H273" s="7" t="str">
        <f>IFERROR(VLOOKUP(Fevrier!$A273,Reporting!$A$2:$L$998,8,0),"")</f>
        <v/>
      </c>
      <c r="I273" s="35" t="str">
        <f>IFERROR(VLOOKUP(Fevrier!$A273,Reporting!$A$2:$L$998,9,0),"")</f>
        <v/>
      </c>
      <c r="J273" s="36" t="str">
        <f>IFERROR(VLOOKUP(Fevrier!$A273,Reporting!$A$2:$L$998,10,0),"")</f>
        <v/>
      </c>
      <c r="K273" s="34" t="str">
        <f>IFERROR(VLOOKUP(Fevrier!$A273,Reporting!$A$2:$L$998,11,0),"")</f>
        <v/>
      </c>
      <c r="L273" s="15" t="str">
        <f>IFERROR(VLOOKUP(Fevrier!$A273,Reporting!$A$2:$L$998,12,0),"")</f>
        <v/>
      </c>
    </row>
    <row r="274" spans="1:12" x14ac:dyDescent="0.25">
      <c r="A274" s="29" t="str">
        <f>IF(Reporting!A274&gt;=DATE(2019,2,1),IF(Reporting!A274&lt;=DATE(2019,2,28),Reporting!A274,""),"")</f>
        <v/>
      </c>
      <c r="B274" s="64" t="str">
        <f>IFERROR(VLOOKUP(Fevrier!$A274,Reporting!$A$2:$L$998,2,0),"")</f>
        <v/>
      </c>
      <c r="C274" s="64" t="str">
        <f>IFERROR(VLOOKUP(Fevrier!$A274,Reporting!$A$2:$L$998,3,0),"")</f>
        <v/>
      </c>
      <c r="D274" s="66" t="str">
        <f>IFERROR(VLOOKUP(Fevrier!$A274,Reporting!$A$2:$L$998,4,0),"")</f>
        <v/>
      </c>
      <c r="E274" s="66" t="str">
        <f>IFERROR(VLOOKUP(Fevrier!$A274,Reporting!$A$2:$L$998,5,0),"")</f>
        <v/>
      </c>
      <c r="F274" s="33" t="str">
        <f>IFERROR(VLOOKUP(Fevrier!$A274,Reporting!$A$2:$L$998,6,0),"")</f>
        <v/>
      </c>
      <c r="G274" s="34" t="str">
        <f>IFERROR(VLOOKUP(Fevrier!$A274,Reporting!$A$2:$L$998,7,0),"")</f>
        <v/>
      </c>
      <c r="H274" s="7" t="str">
        <f>IFERROR(VLOOKUP(Fevrier!$A274,Reporting!$A$2:$L$998,8,0),"")</f>
        <v/>
      </c>
      <c r="I274" s="35" t="str">
        <f>IFERROR(VLOOKUP(Fevrier!$A274,Reporting!$A$2:$L$998,9,0),"")</f>
        <v/>
      </c>
      <c r="J274" s="36" t="str">
        <f>IFERROR(VLOOKUP(Fevrier!$A274,Reporting!$A$2:$L$998,10,0),"")</f>
        <v/>
      </c>
      <c r="K274" s="34" t="str">
        <f>IFERROR(VLOOKUP(Fevrier!$A274,Reporting!$A$2:$L$998,11,0),"")</f>
        <v/>
      </c>
      <c r="L274" s="15" t="str">
        <f>IFERROR(VLOOKUP(Fevrier!$A274,Reporting!$A$2:$L$998,12,0),"")</f>
        <v/>
      </c>
    </row>
    <row r="275" spans="1:12" x14ac:dyDescent="0.25">
      <c r="A275" s="29" t="str">
        <f>IF(Reporting!A275&gt;=DATE(2019,2,1),IF(Reporting!A275&lt;=DATE(2019,2,28),Reporting!A275,""),"")</f>
        <v/>
      </c>
      <c r="B275" s="64" t="str">
        <f>IFERROR(VLOOKUP(Fevrier!$A275,Reporting!$A$2:$L$998,2,0),"")</f>
        <v/>
      </c>
      <c r="C275" s="64" t="str">
        <f>IFERROR(VLOOKUP(Fevrier!$A275,Reporting!$A$2:$L$998,3,0),"")</f>
        <v/>
      </c>
      <c r="D275" s="66" t="str">
        <f>IFERROR(VLOOKUP(Fevrier!$A275,Reporting!$A$2:$L$998,4,0),"")</f>
        <v/>
      </c>
      <c r="E275" s="66" t="str">
        <f>IFERROR(VLOOKUP(Fevrier!$A275,Reporting!$A$2:$L$998,5,0),"")</f>
        <v/>
      </c>
      <c r="F275" s="33" t="str">
        <f>IFERROR(VLOOKUP(Fevrier!$A275,Reporting!$A$2:$L$998,6,0),"")</f>
        <v/>
      </c>
      <c r="G275" s="34" t="str">
        <f>IFERROR(VLOOKUP(Fevrier!$A275,Reporting!$A$2:$L$998,7,0),"")</f>
        <v/>
      </c>
      <c r="H275" s="7" t="str">
        <f>IFERROR(VLOOKUP(Fevrier!$A275,Reporting!$A$2:$L$998,8,0),"")</f>
        <v/>
      </c>
      <c r="I275" s="35" t="str">
        <f>IFERROR(VLOOKUP(Fevrier!$A275,Reporting!$A$2:$L$998,9,0),"")</f>
        <v/>
      </c>
      <c r="J275" s="36" t="str">
        <f>IFERROR(VLOOKUP(Fevrier!$A275,Reporting!$A$2:$L$998,10,0),"")</f>
        <v/>
      </c>
      <c r="K275" s="34" t="str">
        <f>IFERROR(VLOOKUP(Fevrier!$A275,Reporting!$A$2:$L$998,11,0),"")</f>
        <v/>
      </c>
      <c r="L275" s="15" t="str">
        <f>IFERROR(VLOOKUP(Fevrier!$A275,Reporting!$A$2:$L$998,12,0),"")</f>
        <v/>
      </c>
    </row>
    <row r="276" spans="1:12" x14ac:dyDescent="0.25">
      <c r="A276" s="29" t="str">
        <f>IF(Reporting!A276&gt;=DATE(2019,2,1),IF(Reporting!A276&lt;=DATE(2019,2,28),Reporting!A276,""),"")</f>
        <v/>
      </c>
      <c r="B276" s="64" t="str">
        <f>IFERROR(VLOOKUP(Fevrier!$A276,Reporting!$A$2:$L$998,2,0),"")</f>
        <v/>
      </c>
      <c r="C276" s="64" t="str">
        <f>IFERROR(VLOOKUP(Fevrier!$A276,Reporting!$A$2:$L$998,3,0),"")</f>
        <v/>
      </c>
      <c r="D276" s="66" t="str">
        <f>IFERROR(VLOOKUP(Fevrier!$A276,Reporting!$A$2:$L$998,4,0),"")</f>
        <v/>
      </c>
      <c r="E276" s="66" t="str">
        <f>IFERROR(VLOOKUP(Fevrier!$A276,Reporting!$A$2:$L$998,5,0),"")</f>
        <v/>
      </c>
      <c r="F276" s="33" t="str">
        <f>IFERROR(VLOOKUP(Fevrier!$A276,Reporting!$A$2:$L$998,6,0),"")</f>
        <v/>
      </c>
      <c r="G276" s="34" t="str">
        <f>IFERROR(VLOOKUP(Fevrier!$A276,Reporting!$A$2:$L$998,7,0),"")</f>
        <v/>
      </c>
      <c r="H276" s="7" t="str">
        <f>IFERROR(VLOOKUP(Fevrier!$A276,Reporting!$A$2:$L$998,8,0),"")</f>
        <v/>
      </c>
      <c r="I276" s="35" t="str">
        <f>IFERROR(VLOOKUP(Fevrier!$A276,Reporting!$A$2:$L$998,9,0),"")</f>
        <v/>
      </c>
      <c r="J276" s="36" t="str">
        <f>IFERROR(VLOOKUP(Fevrier!$A276,Reporting!$A$2:$L$998,10,0),"")</f>
        <v/>
      </c>
      <c r="K276" s="34" t="str">
        <f>IFERROR(VLOOKUP(Fevrier!$A276,Reporting!$A$2:$L$998,11,0),"")</f>
        <v/>
      </c>
      <c r="L276" s="15" t="str">
        <f>IFERROR(VLOOKUP(Fevrier!$A276,Reporting!$A$2:$L$998,12,0),"")</f>
        <v/>
      </c>
    </row>
    <row r="277" spans="1:12" x14ac:dyDescent="0.25">
      <c r="A277" s="29" t="str">
        <f>IF(Reporting!A277&gt;=DATE(2019,2,1),IF(Reporting!A277&lt;=DATE(2019,2,28),Reporting!A277,""),"")</f>
        <v/>
      </c>
      <c r="B277" s="64" t="str">
        <f>IFERROR(VLOOKUP(Fevrier!$A277,Reporting!$A$2:$L$998,2,0),"")</f>
        <v/>
      </c>
      <c r="C277" s="64" t="str">
        <f>IFERROR(VLOOKUP(Fevrier!$A277,Reporting!$A$2:$L$998,3,0),"")</f>
        <v/>
      </c>
      <c r="D277" s="66" t="str">
        <f>IFERROR(VLOOKUP(Fevrier!$A277,Reporting!$A$2:$L$998,4,0),"")</f>
        <v/>
      </c>
      <c r="E277" s="66" t="str">
        <f>IFERROR(VLOOKUP(Fevrier!$A277,Reporting!$A$2:$L$998,5,0),"")</f>
        <v/>
      </c>
      <c r="F277" s="33" t="str">
        <f>IFERROR(VLOOKUP(Fevrier!$A277,Reporting!$A$2:$L$998,6,0),"")</f>
        <v/>
      </c>
      <c r="G277" s="34" t="str">
        <f>IFERROR(VLOOKUP(Fevrier!$A277,Reporting!$A$2:$L$998,7,0),"")</f>
        <v/>
      </c>
      <c r="H277" s="7" t="str">
        <f>IFERROR(VLOOKUP(Fevrier!$A277,Reporting!$A$2:$L$998,8,0),"")</f>
        <v/>
      </c>
      <c r="I277" s="35" t="str">
        <f>IFERROR(VLOOKUP(Fevrier!$A277,Reporting!$A$2:$L$998,9,0),"")</f>
        <v/>
      </c>
      <c r="J277" s="36" t="str">
        <f>IFERROR(VLOOKUP(Fevrier!$A277,Reporting!$A$2:$L$998,10,0),"")</f>
        <v/>
      </c>
      <c r="K277" s="34" t="str">
        <f>IFERROR(VLOOKUP(Fevrier!$A277,Reporting!$A$2:$L$998,11,0),"")</f>
        <v/>
      </c>
      <c r="L277" s="15" t="str">
        <f>IFERROR(VLOOKUP(Fevrier!$A277,Reporting!$A$2:$L$998,12,0),"")</f>
        <v/>
      </c>
    </row>
    <row r="278" spans="1:12" x14ac:dyDescent="0.25">
      <c r="A278" s="29" t="str">
        <f>IF(Reporting!A278&gt;=DATE(2019,2,1),IF(Reporting!A278&lt;=DATE(2019,2,28),Reporting!A278,""),"")</f>
        <v/>
      </c>
      <c r="B278" s="64" t="str">
        <f>IFERROR(VLOOKUP(Fevrier!$A278,Reporting!$A$2:$L$998,2,0),"")</f>
        <v/>
      </c>
      <c r="C278" s="64" t="str">
        <f>IFERROR(VLOOKUP(Fevrier!$A278,Reporting!$A$2:$L$998,3,0),"")</f>
        <v/>
      </c>
      <c r="D278" s="66" t="str">
        <f>IFERROR(VLOOKUP(Fevrier!$A278,Reporting!$A$2:$L$998,4,0),"")</f>
        <v/>
      </c>
      <c r="E278" s="66" t="str">
        <f>IFERROR(VLOOKUP(Fevrier!$A278,Reporting!$A$2:$L$998,5,0),"")</f>
        <v/>
      </c>
      <c r="F278" s="33" t="str">
        <f>IFERROR(VLOOKUP(Fevrier!$A278,Reporting!$A$2:$L$998,6,0),"")</f>
        <v/>
      </c>
      <c r="G278" s="34" t="str">
        <f>IFERROR(VLOOKUP(Fevrier!$A278,Reporting!$A$2:$L$998,7,0),"")</f>
        <v/>
      </c>
      <c r="H278" s="7" t="str">
        <f>IFERROR(VLOOKUP(Fevrier!$A278,Reporting!$A$2:$L$998,8,0),"")</f>
        <v/>
      </c>
      <c r="I278" s="35" t="str">
        <f>IFERROR(VLOOKUP(Fevrier!$A278,Reporting!$A$2:$L$998,9,0),"")</f>
        <v/>
      </c>
      <c r="J278" s="36" t="str">
        <f>IFERROR(VLOOKUP(Fevrier!$A278,Reporting!$A$2:$L$998,10,0),"")</f>
        <v/>
      </c>
      <c r="K278" s="34" t="str">
        <f>IFERROR(VLOOKUP(Fevrier!$A278,Reporting!$A$2:$L$998,11,0),"")</f>
        <v/>
      </c>
      <c r="L278" s="15" t="str">
        <f>IFERROR(VLOOKUP(Fevrier!$A278,Reporting!$A$2:$L$998,12,0),"")</f>
        <v/>
      </c>
    </row>
    <row r="279" spans="1:12" x14ac:dyDescent="0.25">
      <c r="A279" s="29" t="str">
        <f>IF(Reporting!A279&gt;=DATE(2019,2,1),IF(Reporting!A279&lt;=DATE(2019,2,28),Reporting!A279,""),"")</f>
        <v/>
      </c>
      <c r="B279" s="64" t="str">
        <f>IFERROR(VLOOKUP(Fevrier!$A279,Reporting!$A$2:$L$998,2,0),"")</f>
        <v/>
      </c>
      <c r="C279" s="64" t="str">
        <f>IFERROR(VLOOKUP(Fevrier!$A279,Reporting!$A$2:$L$998,3,0),"")</f>
        <v/>
      </c>
      <c r="D279" s="66" t="str">
        <f>IFERROR(VLOOKUP(Fevrier!$A279,Reporting!$A$2:$L$998,4,0),"")</f>
        <v/>
      </c>
      <c r="E279" s="66" t="str">
        <f>IFERROR(VLOOKUP(Fevrier!$A279,Reporting!$A$2:$L$998,5,0),"")</f>
        <v/>
      </c>
      <c r="F279" s="33" t="str">
        <f>IFERROR(VLOOKUP(Fevrier!$A279,Reporting!$A$2:$L$998,6,0),"")</f>
        <v/>
      </c>
      <c r="G279" s="34" t="str">
        <f>IFERROR(VLOOKUP(Fevrier!$A279,Reporting!$A$2:$L$998,7,0),"")</f>
        <v/>
      </c>
      <c r="H279" s="7" t="str">
        <f>IFERROR(VLOOKUP(Fevrier!$A279,Reporting!$A$2:$L$998,8,0),"")</f>
        <v/>
      </c>
      <c r="I279" s="35" t="str">
        <f>IFERROR(VLOOKUP(Fevrier!$A279,Reporting!$A$2:$L$998,9,0),"")</f>
        <v/>
      </c>
      <c r="J279" s="36" t="str">
        <f>IFERROR(VLOOKUP(Fevrier!$A279,Reporting!$A$2:$L$998,10,0),"")</f>
        <v/>
      </c>
      <c r="K279" s="34" t="str">
        <f>IFERROR(VLOOKUP(Fevrier!$A279,Reporting!$A$2:$L$998,11,0),"")</f>
        <v/>
      </c>
      <c r="L279" s="15" t="str">
        <f>IFERROR(VLOOKUP(Fevrier!$A279,Reporting!$A$2:$L$998,12,0),"")</f>
        <v/>
      </c>
    </row>
    <row r="280" spans="1:12" x14ac:dyDescent="0.25">
      <c r="A280" s="29" t="str">
        <f>IF(Reporting!A280&gt;=DATE(2019,2,1),IF(Reporting!A280&lt;=DATE(2019,2,28),Reporting!A280,""),"")</f>
        <v/>
      </c>
      <c r="B280" s="64" t="str">
        <f>IFERROR(VLOOKUP(Fevrier!$A280,Reporting!$A$2:$L$998,2,0),"")</f>
        <v/>
      </c>
      <c r="C280" s="64" t="str">
        <f>IFERROR(VLOOKUP(Fevrier!$A280,Reporting!$A$2:$L$998,3,0),"")</f>
        <v/>
      </c>
      <c r="D280" s="66" t="str">
        <f>IFERROR(VLOOKUP(Fevrier!$A280,Reporting!$A$2:$L$998,4,0),"")</f>
        <v/>
      </c>
      <c r="E280" s="66" t="str">
        <f>IFERROR(VLOOKUP(Fevrier!$A280,Reporting!$A$2:$L$998,5,0),"")</f>
        <v/>
      </c>
      <c r="F280" s="33" t="str">
        <f>IFERROR(VLOOKUP(Fevrier!$A280,Reporting!$A$2:$L$998,6,0),"")</f>
        <v/>
      </c>
      <c r="G280" s="34" t="str">
        <f>IFERROR(VLOOKUP(Fevrier!$A280,Reporting!$A$2:$L$998,7,0),"")</f>
        <v/>
      </c>
      <c r="H280" s="7" t="str">
        <f>IFERROR(VLOOKUP(Fevrier!$A280,Reporting!$A$2:$L$998,8,0),"")</f>
        <v/>
      </c>
      <c r="I280" s="35" t="str">
        <f>IFERROR(VLOOKUP(Fevrier!$A280,Reporting!$A$2:$L$998,9,0),"")</f>
        <v/>
      </c>
      <c r="J280" s="36" t="str">
        <f>IFERROR(VLOOKUP(Fevrier!$A280,Reporting!$A$2:$L$998,10,0),"")</f>
        <v/>
      </c>
      <c r="K280" s="34" t="str">
        <f>IFERROR(VLOOKUP(Fevrier!$A280,Reporting!$A$2:$L$998,11,0),"")</f>
        <v/>
      </c>
      <c r="L280" s="15" t="str">
        <f>IFERROR(VLOOKUP(Fevrier!$A280,Reporting!$A$2:$L$998,12,0),"")</f>
        <v/>
      </c>
    </row>
    <row r="281" spans="1:12" x14ac:dyDescent="0.25">
      <c r="A281" s="29" t="str">
        <f>IF(Reporting!A281&gt;=DATE(2019,2,1),IF(Reporting!A281&lt;=DATE(2019,2,28),Reporting!A281,""),"")</f>
        <v/>
      </c>
      <c r="B281" s="64" t="str">
        <f>IFERROR(VLOOKUP(Fevrier!$A281,Reporting!$A$2:$L$998,2,0),"")</f>
        <v/>
      </c>
      <c r="C281" s="64" t="str">
        <f>IFERROR(VLOOKUP(Fevrier!$A281,Reporting!$A$2:$L$998,3,0),"")</f>
        <v/>
      </c>
      <c r="D281" s="66" t="str">
        <f>IFERROR(VLOOKUP(Fevrier!$A281,Reporting!$A$2:$L$998,4,0),"")</f>
        <v/>
      </c>
      <c r="E281" s="66" t="str">
        <f>IFERROR(VLOOKUP(Fevrier!$A281,Reporting!$A$2:$L$998,5,0),"")</f>
        <v/>
      </c>
      <c r="F281" s="33" t="str">
        <f>IFERROR(VLOOKUP(Fevrier!$A281,Reporting!$A$2:$L$998,6,0),"")</f>
        <v/>
      </c>
      <c r="G281" s="34" t="str">
        <f>IFERROR(VLOOKUP(Fevrier!$A281,Reporting!$A$2:$L$998,7,0),"")</f>
        <v/>
      </c>
      <c r="H281" s="7" t="str">
        <f>IFERROR(VLOOKUP(Fevrier!$A281,Reporting!$A$2:$L$998,8,0),"")</f>
        <v/>
      </c>
      <c r="I281" s="35" t="str">
        <f>IFERROR(VLOOKUP(Fevrier!$A281,Reporting!$A$2:$L$998,9,0),"")</f>
        <v/>
      </c>
      <c r="J281" s="36" t="str">
        <f>IFERROR(VLOOKUP(Fevrier!$A281,Reporting!$A$2:$L$998,10,0),"")</f>
        <v/>
      </c>
      <c r="K281" s="34" t="str">
        <f>IFERROR(VLOOKUP(Fevrier!$A281,Reporting!$A$2:$L$998,11,0),"")</f>
        <v/>
      </c>
      <c r="L281" s="15" t="str">
        <f>IFERROR(VLOOKUP(Fevrier!$A281,Reporting!$A$2:$L$998,12,0),"")</f>
        <v/>
      </c>
    </row>
    <row r="282" spans="1:12" x14ac:dyDescent="0.25">
      <c r="A282" s="29" t="str">
        <f>IF(Reporting!A282&gt;=DATE(2019,2,1),IF(Reporting!A282&lt;=DATE(2019,2,28),Reporting!A282,""),"")</f>
        <v/>
      </c>
      <c r="B282" s="64" t="str">
        <f>IFERROR(VLOOKUP(Fevrier!$A282,Reporting!$A$2:$L$998,2,0),"")</f>
        <v/>
      </c>
      <c r="C282" s="64" t="str">
        <f>IFERROR(VLOOKUP(Fevrier!$A282,Reporting!$A$2:$L$998,3,0),"")</f>
        <v/>
      </c>
      <c r="D282" s="66" t="str">
        <f>IFERROR(VLOOKUP(Fevrier!$A282,Reporting!$A$2:$L$998,4,0),"")</f>
        <v/>
      </c>
      <c r="E282" s="66" t="str">
        <f>IFERROR(VLOOKUP(Fevrier!$A282,Reporting!$A$2:$L$998,5,0),"")</f>
        <v/>
      </c>
      <c r="F282" s="33" t="str">
        <f>IFERROR(VLOOKUP(Fevrier!$A282,Reporting!$A$2:$L$998,6,0),"")</f>
        <v/>
      </c>
      <c r="G282" s="34" t="str">
        <f>IFERROR(VLOOKUP(Fevrier!$A282,Reporting!$A$2:$L$998,7,0),"")</f>
        <v/>
      </c>
      <c r="H282" s="7" t="str">
        <f>IFERROR(VLOOKUP(Fevrier!$A282,Reporting!$A$2:$L$998,8,0),"")</f>
        <v/>
      </c>
      <c r="I282" s="35" t="str">
        <f>IFERROR(VLOOKUP(Fevrier!$A282,Reporting!$A$2:$L$998,9,0),"")</f>
        <v/>
      </c>
      <c r="J282" s="36" t="str">
        <f>IFERROR(VLOOKUP(Fevrier!$A282,Reporting!$A$2:$L$998,10,0),"")</f>
        <v/>
      </c>
      <c r="K282" s="34" t="str">
        <f>IFERROR(VLOOKUP(Fevrier!$A282,Reporting!$A$2:$L$998,11,0),"")</f>
        <v/>
      </c>
      <c r="L282" s="15" t="str">
        <f>IFERROR(VLOOKUP(Fevrier!$A282,Reporting!$A$2:$L$998,12,0),"")</f>
        <v/>
      </c>
    </row>
    <row r="283" spans="1:12" x14ac:dyDescent="0.25">
      <c r="A283" s="29" t="str">
        <f>IF(Reporting!A283&gt;=DATE(2019,2,1),IF(Reporting!A283&lt;=DATE(2019,2,28),Reporting!A283,""),"")</f>
        <v/>
      </c>
      <c r="B283" s="64" t="str">
        <f>IFERROR(VLOOKUP(Fevrier!$A283,Reporting!$A$2:$L$998,2,0),"")</f>
        <v/>
      </c>
      <c r="C283" s="64" t="str">
        <f>IFERROR(VLOOKUP(Fevrier!$A283,Reporting!$A$2:$L$998,3,0),"")</f>
        <v/>
      </c>
      <c r="D283" s="66" t="str">
        <f>IFERROR(VLOOKUP(Fevrier!$A283,Reporting!$A$2:$L$998,4,0),"")</f>
        <v/>
      </c>
      <c r="E283" s="66" t="str">
        <f>IFERROR(VLOOKUP(Fevrier!$A283,Reporting!$A$2:$L$998,5,0),"")</f>
        <v/>
      </c>
      <c r="F283" s="33" t="str">
        <f>IFERROR(VLOOKUP(Fevrier!$A283,Reporting!$A$2:$L$998,6,0),"")</f>
        <v/>
      </c>
      <c r="G283" s="34" t="str">
        <f>IFERROR(VLOOKUP(Fevrier!$A283,Reporting!$A$2:$L$998,7,0),"")</f>
        <v/>
      </c>
      <c r="H283" s="7" t="str">
        <f>IFERROR(VLOOKUP(Fevrier!$A283,Reporting!$A$2:$L$998,8,0),"")</f>
        <v/>
      </c>
      <c r="I283" s="35" t="str">
        <f>IFERROR(VLOOKUP(Fevrier!$A283,Reporting!$A$2:$L$998,9,0),"")</f>
        <v/>
      </c>
      <c r="J283" s="36" t="str">
        <f>IFERROR(VLOOKUP(Fevrier!$A283,Reporting!$A$2:$L$998,10,0),"")</f>
        <v/>
      </c>
      <c r="K283" s="34" t="str">
        <f>IFERROR(VLOOKUP(Fevrier!$A283,Reporting!$A$2:$L$998,11,0),"")</f>
        <v/>
      </c>
      <c r="L283" s="15" t="str">
        <f>IFERROR(VLOOKUP(Fevrier!$A283,Reporting!$A$2:$L$998,12,0),"")</f>
        <v/>
      </c>
    </row>
    <row r="284" spans="1:12" x14ac:dyDescent="0.25">
      <c r="A284" s="29" t="str">
        <f>IF(Reporting!A284&gt;=DATE(2019,2,1),IF(Reporting!A284&lt;=DATE(2019,2,28),Reporting!A284,""),"")</f>
        <v/>
      </c>
      <c r="B284" s="64" t="str">
        <f>IFERROR(VLOOKUP(Fevrier!$A284,Reporting!$A$2:$L$998,2,0),"")</f>
        <v/>
      </c>
      <c r="C284" s="64" t="str">
        <f>IFERROR(VLOOKUP(Fevrier!$A284,Reporting!$A$2:$L$998,3,0),"")</f>
        <v/>
      </c>
      <c r="D284" s="66" t="str">
        <f>IFERROR(VLOOKUP(Fevrier!$A284,Reporting!$A$2:$L$998,4,0),"")</f>
        <v/>
      </c>
      <c r="E284" s="66" t="str">
        <f>IFERROR(VLOOKUP(Fevrier!$A284,Reporting!$A$2:$L$998,5,0),"")</f>
        <v/>
      </c>
      <c r="F284" s="33" t="str">
        <f>IFERROR(VLOOKUP(Fevrier!$A284,Reporting!$A$2:$L$998,6,0),"")</f>
        <v/>
      </c>
      <c r="G284" s="34" t="str">
        <f>IFERROR(VLOOKUP(Fevrier!$A284,Reporting!$A$2:$L$998,7,0),"")</f>
        <v/>
      </c>
      <c r="H284" s="7" t="str">
        <f>IFERROR(VLOOKUP(Fevrier!$A284,Reporting!$A$2:$L$998,8,0),"")</f>
        <v/>
      </c>
      <c r="I284" s="35" t="str">
        <f>IFERROR(VLOOKUP(Fevrier!$A284,Reporting!$A$2:$L$998,9,0),"")</f>
        <v/>
      </c>
      <c r="J284" s="36" t="str">
        <f>IFERROR(VLOOKUP(Fevrier!$A284,Reporting!$A$2:$L$998,10,0),"")</f>
        <v/>
      </c>
      <c r="K284" s="34" t="str">
        <f>IFERROR(VLOOKUP(Fevrier!$A284,Reporting!$A$2:$L$998,11,0),"")</f>
        <v/>
      </c>
      <c r="L284" s="15" t="str">
        <f>IFERROR(VLOOKUP(Fevrier!$A284,Reporting!$A$2:$L$998,12,0),"")</f>
        <v/>
      </c>
    </row>
    <row r="285" spans="1:12" x14ac:dyDescent="0.25">
      <c r="A285" s="29" t="str">
        <f>IF(Reporting!A285&gt;=DATE(2019,2,1),IF(Reporting!A285&lt;=DATE(2019,2,28),Reporting!A285,""),"")</f>
        <v/>
      </c>
      <c r="B285" s="64" t="str">
        <f>IFERROR(VLOOKUP(Fevrier!$A285,Reporting!$A$2:$L$998,2,0),"")</f>
        <v/>
      </c>
      <c r="C285" s="64" t="str">
        <f>IFERROR(VLOOKUP(Fevrier!$A285,Reporting!$A$2:$L$998,3,0),"")</f>
        <v/>
      </c>
      <c r="D285" s="66" t="str">
        <f>IFERROR(VLOOKUP(Fevrier!$A285,Reporting!$A$2:$L$998,4,0),"")</f>
        <v/>
      </c>
      <c r="E285" s="66" t="str">
        <f>IFERROR(VLOOKUP(Fevrier!$A285,Reporting!$A$2:$L$998,5,0),"")</f>
        <v/>
      </c>
      <c r="F285" s="33" t="str">
        <f>IFERROR(VLOOKUP(Fevrier!$A285,Reporting!$A$2:$L$998,6,0),"")</f>
        <v/>
      </c>
      <c r="G285" s="34" t="str">
        <f>IFERROR(VLOOKUP(Fevrier!$A285,Reporting!$A$2:$L$998,7,0),"")</f>
        <v/>
      </c>
      <c r="H285" s="7" t="str">
        <f>IFERROR(VLOOKUP(Fevrier!$A285,Reporting!$A$2:$L$998,8,0),"")</f>
        <v/>
      </c>
      <c r="I285" s="35" t="str">
        <f>IFERROR(VLOOKUP(Fevrier!$A285,Reporting!$A$2:$L$998,9,0),"")</f>
        <v/>
      </c>
      <c r="J285" s="36" t="str">
        <f>IFERROR(VLOOKUP(Fevrier!$A285,Reporting!$A$2:$L$998,10,0),"")</f>
        <v/>
      </c>
      <c r="K285" s="34" t="str">
        <f>IFERROR(VLOOKUP(Fevrier!$A285,Reporting!$A$2:$L$998,11,0),"")</f>
        <v/>
      </c>
      <c r="L285" s="15" t="str">
        <f>IFERROR(VLOOKUP(Fevrier!$A285,Reporting!$A$2:$L$998,12,0),"")</f>
        <v/>
      </c>
    </row>
    <row r="286" spans="1:12" x14ac:dyDescent="0.25">
      <c r="A286" s="29" t="str">
        <f>IF(Reporting!A286&gt;=DATE(2019,2,1),IF(Reporting!A286&lt;=DATE(2019,2,28),Reporting!A286,""),"")</f>
        <v/>
      </c>
      <c r="B286" s="64" t="str">
        <f>IFERROR(VLOOKUP(Fevrier!$A286,Reporting!$A$2:$L$998,2,0),"")</f>
        <v/>
      </c>
      <c r="C286" s="64" t="str">
        <f>IFERROR(VLOOKUP(Fevrier!$A286,Reporting!$A$2:$L$998,3,0),"")</f>
        <v/>
      </c>
      <c r="D286" s="66" t="str">
        <f>IFERROR(VLOOKUP(Fevrier!$A286,Reporting!$A$2:$L$998,4,0),"")</f>
        <v/>
      </c>
      <c r="E286" s="66" t="str">
        <f>IFERROR(VLOOKUP(Fevrier!$A286,Reporting!$A$2:$L$998,5,0),"")</f>
        <v/>
      </c>
      <c r="F286" s="33" t="str">
        <f>IFERROR(VLOOKUP(Fevrier!$A286,Reporting!$A$2:$L$998,6,0),"")</f>
        <v/>
      </c>
      <c r="G286" s="34" t="str">
        <f>IFERROR(VLOOKUP(Fevrier!$A286,Reporting!$A$2:$L$998,7,0),"")</f>
        <v/>
      </c>
      <c r="H286" s="7" t="str">
        <f>IFERROR(VLOOKUP(Fevrier!$A286,Reporting!$A$2:$L$998,8,0),"")</f>
        <v/>
      </c>
      <c r="I286" s="35" t="str">
        <f>IFERROR(VLOOKUP(Fevrier!$A286,Reporting!$A$2:$L$998,9,0),"")</f>
        <v/>
      </c>
      <c r="J286" s="36" t="str">
        <f>IFERROR(VLOOKUP(Fevrier!$A286,Reporting!$A$2:$L$998,10,0),"")</f>
        <v/>
      </c>
      <c r="K286" s="34" t="str">
        <f>IFERROR(VLOOKUP(Fevrier!$A286,Reporting!$A$2:$L$998,11,0),"")</f>
        <v/>
      </c>
      <c r="L286" s="15" t="str">
        <f>IFERROR(VLOOKUP(Fevrier!$A286,Reporting!$A$2:$L$998,12,0),"")</f>
        <v/>
      </c>
    </row>
    <row r="287" spans="1:12" x14ac:dyDescent="0.25">
      <c r="A287" s="29" t="str">
        <f>IF(Reporting!A287&gt;=DATE(2019,2,1),IF(Reporting!A287&lt;=DATE(2019,2,28),Reporting!A287,""),"")</f>
        <v/>
      </c>
      <c r="B287" s="64" t="str">
        <f>IFERROR(VLOOKUP(Fevrier!$A287,Reporting!$A$2:$L$998,2,0),"")</f>
        <v/>
      </c>
      <c r="C287" s="64" t="str">
        <f>IFERROR(VLOOKUP(Fevrier!$A287,Reporting!$A$2:$L$998,3,0),"")</f>
        <v/>
      </c>
      <c r="D287" s="66" t="str">
        <f>IFERROR(VLOOKUP(Fevrier!$A287,Reporting!$A$2:$L$998,4,0),"")</f>
        <v/>
      </c>
      <c r="E287" s="66" t="str">
        <f>IFERROR(VLOOKUP(Fevrier!$A287,Reporting!$A$2:$L$998,5,0),"")</f>
        <v/>
      </c>
      <c r="F287" s="33" t="str">
        <f>IFERROR(VLOOKUP(Fevrier!$A287,Reporting!$A$2:$L$998,6,0),"")</f>
        <v/>
      </c>
      <c r="G287" s="34" t="str">
        <f>IFERROR(VLOOKUP(Fevrier!$A287,Reporting!$A$2:$L$998,7,0),"")</f>
        <v/>
      </c>
      <c r="H287" s="7" t="str">
        <f>IFERROR(VLOOKUP(Fevrier!$A287,Reporting!$A$2:$L$998,8,0),"")</f>
        <v/>
      </c>
      <c r="I287" s="35" t="str">
        <f>IFERROR(VLOOKUP(Fevrier!$A287,Reporting!$A$2:$L$998,9,0),"")</f>
        <v/>
      </c>
      <c r="J287" s="36" t="str">
        <f>IFERROR(VLOOKUP(Fevrier!$A287,Reporting!$A$2:$L$998,10,0),"")</f>
        <v/>
      </c>
      <c r="K287" s="34" t="str">
        <f>IFERROR(VLOOKUP(Fevrier!$A287,Reporting!$A$2:$L$998,11,0),"")</f>
        <v/>
      </c>
      <c r="L287" s="15" t="str">
        <f>IFERROR(VLOOKUP(Fevrier!$A287,Reporting!$A$2:$L$998,12,0),"")</f>
        <v/>
      </c>
    </row>
    <row r="288" spans="1:12" x14ac:dyDescent="0.25">
      <c r="A288" s="29" t="str">
        <f>IF(Reporting!A288&gt;=DATE(2019,2,1),IF(Reporting!A288&lt;=DATE(2019,2,28),Reporting!A288,""),"")</f>
        <v/>
      </c>
      <c r="B288" s="64" t="str">
        <f>IFERROR(VLOOKUP(Fevrier!$A288,Reporting!$A$2:$L$998,2,0),"")</f>
        <v/>
      </c>
      <c r="C288" s="64" t="str">
        <f>IFERROR(VLOOKUP(Fevrier!$A288,Reporting!$A$2:$L$998,3,0),"")</f>
        <v/>
      </c>
      <c r="D288" s="66" t="str">
        <f>IFERROR(VLOOKUP(Fevrier!$A288,Reporting!$A$2:$L$998,4,0),"")</f>
        <v/>
      </c>
      <c r="E288" s="66" t="str">
        <f>IFERROR(VLOOKUP(Fevrier!$A288,Reporting!$A$2:$L$998,5,0),"")</f>
        <v/>
      </c>
      <c r="F288" s="33" t="str">
        <f>IFERROR(VLOOKUP(Fevrier!$A288,Reporting!$A$2:$L$998,6,0),"")</f>
        <v/>
      </c>
      <c r="G288" s="34" t="str">
        <f>IFERROR(VLOOKUP(Fevrier!$A288,Reporting!$A$2:$L$998,7,0),"")</f>
        <v/>
      </c>
      <c r="H288" s="7" t="str">
        <f>IFERROR(VLOOKUP(Fevrier!$A288,Reporting!$A$2:$L$998,8,0),"")</f>
        <v/>
      </c>
      <c r="I288" s="35" t="str">
        <f>IFERROR(VLOOKUP(Fevrier!$A288,Reporting!$A$2:$L$998,9,0),"")</f>
        <v/>
      </c>
      <c r="J288" s="36" t="str">
        <f>IFERROR(VLOOKUP(Fevrier!$A288,Reporting!$A$2:$L$998,10,0),"")</f>
        <v/>
      </c>
      <c r="K288" s="34" t="str">
        <f>IFERROR(VLOOKUP(Fevrier!$A288,Reporting!$A$2:$L$998,11,0),"")</f>
        <v/>
      </c>
      <c r="L288" s="15" t="str">
        <f>IFERROR(VLOOKUP(Fevrier!$A288,Reporting!$A$2:$L$998,12,0),"")</f>
        <v/>
      </c>
    </row>
    <row r="289" spans="1:12" x14ac:dyDescent="0.25">
      <c r="A289" s="29" t="str">
        <f>IF(Reporting!A289&gt;=DATE(2019,2,1),IF(Reporting!A289&lt;=DATE(2019,2,28),Reporting!A289,""),"")</f>
        <v/>
      </c>
      <c r="B289" s="64" t="str">
        <f>IFERROR(VLOOKUP(Fevrier!$A289,Reporting!$A$2:$L$998,2,0),"")</f>
        <v/>
      </c>
      <c r="C289" s="64" t="str">
        <f>IFERROR(VLOOKUP(Fevrier!$A289,Reporting!$A$2:$L$998,3,0),"")</f>
        <v/>
      </c>
      <c r="D289" s="66" t="str">
        <f>IFERROR(VLOOKUP(Fevrier!$A289,Reporting!$A$2:$L$998,4,0),"")</f>
        <v/>
      </c>
      <c r="E289" s="66" t="str">
        <f>IFERROR(VLOOKUP(Fevrier!$A289,Reporting!$A$2:$L$998,5,0),"")</f>
        <v/>
      </c>
      <c r="F289" s="33" t="str">
        <f>IFERROR(VLOOKUP(Fevrier!$A289,Reporting!$A$2:$L$998,6,0),"")</f>
        <v/>
      </c>
      <c r="G289" s="34" t="str">
        <f>IFERROR(VLOOKUP(Fevrier!$A289,Reporting!$A$2:$L$998,7,0),"")</f>
        <v/>
      </c>
      <c r="H289" s="7" t="str">
        <f>IFERROR(VLOOKUP(Fevrier!$A289,Reporting!$A$2:$L$998,8,0),"")</f>
        <v/>
      </c>
      <c r="I289" s="35" t="str">
        <f>IFERROR(VLOOKUP(Fevrier!$A289,Reporting!$A$2:$L$998,9,0),"")</f>
        <v/>
      </c>
      <c r="J289" s="36" t="str">
        <f>IFERROR(VLOOKUP(Fevrier!$A289,Reporting!$A$2:$L$998,10,0),"")</f>
        <v/>
      </c>
      <c r="K289" s="34" t="str">
        <f>IFERROR(VLOOKUP(Fevrier!$A289,Reporting!$A$2:$L$998,11,0),"")</f>
        <v/>
      </c>
      <c r="L289" s="15" t="str">
        <f>IFERROR(VLOOKUP(Fevrier!$A289,Reporting!$A$2:$L$998,12,0),"")</f>
        <v/>
      </c>
    </row>
    <row r="290" spans="1:12" x14ac:dyDescent="0.25">
      <c r="A290" s="29" t="str">
        <f>IF(Reporting!A290&gt;=DATE(2019,2,1),IF(Reporting!A290&lt;=DATE(2019,2,28),Reporting!A290,""),"")</f>
        <v/>
      </c>
      <c r="B290" s="64" t="str">
        <f>IFERROR(VLOOKUP(Fevrier!$A290,Reporting!$A$2:$L$998,2,0),"")</f>
        <v/>
      </c>
      <c r="C290" s="64" t="str">
        <f>IFERROR(VLOOKUP(Fevrier!$A290,Reporting!$A$2:$L$998,3,0),"")</f>
        <v/>
      </c>
      <c r="D290" s="66" t="str">
        <f>IFERROR(VLOOKUP(Fevrier!$A290,Reporting!$A$2:$L$998,4,0),"")</f>
        <v/>
      </c>
      <c r="E290" s="66" t="str">
        <f>IFERROR(VLOOKUP(Fevrier!$A290,Reporting!$A$2:$L$998,5,0),"")</f>
        <v/>
      </c>
      <c r="F290" s="33" t="str">
        <f>IFERROR(VLOOKUP(Fevrier!$A290,Reporting!$A$2:$L$998,6,0),"")</f>
        <v/>
      </c>
      <c r="G290" s="34" t="str">
        <f>IFERROR(VLOOKUP(Fevrier!$A290,Reporting!$A$2:$L$998,7,0),"")</f>
        <v/>
      </c>
      <c r="H290" s="7" t="str">
        <f>IFERROR(VLOOKUP(Fevrier!$A290,Reporting!$A$2:$L$998,8,0),"")</f>
        <v/>
      </c>
      <c r="I290" s="35" t="str">
        <f>IFERROR(VLOOKUP(Fevrier!$A290,Reporting!$A$2:$L$998,9,0),"")</f>
        <v/>
      </c>
      <c r="J290" s="36" t="str">
        <f>IFERROR(VLOOKUP(Fevrier!$A290,Reporting!$A$2:$L$998,10,0),"")</f>
        <v/>
      </c>
      <c r="K290" s="34" t="str">
        <f>IFERROR(VLOOKUP(Fevrier!$A290,Reporting!$A$2:$L$998,11,0),"")</f>
        <v/>
      </c>
      <c r="L290" s="15" t="str">
        <f>IFERROR(VLOOKUP(Fevrier!$A290,Reporting!$A$2:$L$998,12,0),"")</f>
        <v/>
      </c>
    </row>
    <row r="291" spans="1:12" x14ac:dyDescent="0.25">
      <c r="A291" s="29" t="str">
        <f>IF(Reporting!A291&gt;=DATE(2019,2,1),IF(Reporting!A291&lt;=DATE(2019,2,28),Reporting!A291,""),"")</f>
        <v/>
      </c>
      <c r="B291" s="64" t="str">
        <f>IFERROR(VLOOKUP(Fevrier!$A291,Reporting!$A$2:$L$998,2,0),"")</f>
        <v/>
      </c>
      <c r="C291" s="64" t="str">
        <f>IFERROR(VLOOKUP(Fevrier!$A291,Reporting!$A$2:$L$998,3,0),"")</f>
        <v/>
      </c>
      <c r="D291" s="66" t="str">
        <f>IFERROR(VLOOKUP(Fevrier!$A291,Reporting!$A$2:$L$998,4,0),"")</f>
        <v/>
      </c>
      <c r="E291" s="66" t="str">
        <f>IFERROR(VLOOKUP(Fevrier!$A291,Reporting!$A$2:$L$998,5,0),"")</f>
        <v/>
      </c>
      <c r="F291" s="33" t="str">
        <f>IFERROR(VLOOKUP(Fevrier!$A291,Reporting!$A$2:$L$998,6,0),"")</f>
        <v/>
      </c>
      <c r="G291" s="34" t="str">
        <f>IFERROR(VLOOKUP(Fevrier!$A291,Reporting!$A$2:$L$998,7,0),"")</f>
        <v/>
      </c>
      <c r="H291" s="7" t="str">
        <f>IFERROR(VLOOKUP(Fevrier!$A291,Reporting!$A$2:$L$998,8,0),"")</f>
        <v/>
      </c>
      <c r="I291" s="35" t="str">
        <f>IFERROR(VLOOKUP(Fevrier!$A291,Reporting!$A$2:$L$998,9,0),"")</f>
        <v/>
      </c>
      <c r="J291" s="36" t="str">
        <f>IFERROR(VLOOKUP(Fevrier!$A291,Reporting!$A$2:$L$998,10,0),"")</f>
        <v/>
      </c>
      <c r="K291" s="34" t="str">
        <f>IFERROR(VLOOKUP(Fevrier!$A291,Reporting!$A$2:$L$998,11,0),"")</f>
        <v/>
      </c>
      <c r="L291" s="15" t="str">
        <f>IFERROR(VLOOKUP(Fevrier!$A291,Reporting!$A$2:$L$998,12,0),"")</f>
        <v/>
      </c>
    </row>
    <row r="292" spans="1:12" x14ac:dyDescent="0.25">
      <c r="A292" s="29" t="str">
        <f>IF(Reporting!A292&gt;=DATE(2019,2,1),IF(Reporting!A292&lt;=DATE(2019,2,28),Reporting!A292,""),"")</f>
        <v/>
      </c>
      <c r="B292" s="64" t="str">
        <f>IFERROR(VLOOKUP(Fevrier!$A292,Reporting!$A$2:$L$998,2,0),"")</f>
        <v/>
      </c>
      <c r="C292" s="64" t="str">
        <f>IFERROR(VLOOKUP(Fevrier!$A292,Reporting!$A$2:$L$998,3,0),"")</f>
        <v/>
      </c>
      <c r="D292" s="66" t="str">
        <f>IFERROR(VLOOKUP(Fevrier!$A292,Reporting!$A$2:$L$998,4,0),"")</f>
        <v/>
      </c>
      <c r="E292" s="66" t="str">
        <f>IFERROR(VLOOKUP(Fevrier!$A292,Reporting!$A$2:$L$998,5,0),"")</f>
        <v/>
      </c>
      <c r="F292" s="33" t="str">
        <f>IFERROR(VLOOKUP(Fevrier!$A292,Reporting!$A$2:$L$998,6,0),"")</f>
        <v/>
      </c>
      <c r="G292" s="34" t="str">
        <f>IFERROR(VLOOKUP(Fevrier!$A292,Reporting!$A$2:$L$998,7,0),"")</f>
        <v/>
      </c>
      <c r="H292" s="7" t="str">
        <f>IFERROR(VLOOKUP(Fevrier!$A292,Reporting!$A$2:$L$998,8,0),"")</f>
        <v/>
      </c>
      <c r="I292" s="35" t="str">
        <f>IFERROR(VLOOKUP(Fevrier!$A292,Reporting!$A$2:$L$998,9,0),"")</f>
        <v/>
      </c>
      <c r="J292" s="36" t="str">
        <f>IFERROR(VLOOKUP(Fevrier!$A292,Reporting!$A$2:$L$998,10,0),"")</f>
        <v/>
      </c>
      <c r="K292" s="34" t="str">
        <f>IFERROR(VLOOKUP(Fevrier!$A292,Reporting!$A$2:$L$998,11,0),"")</f>
        <v/>
      </c>
      <c r="L292" s="15" t="str">
        <f>IFERROR(VLOOKUP(Fevrier!$A292,Reporting!$A$2:$L$998,12,0),"")</f>
        <v/>
      </c>
    </row>
    <row r="293" spans="1:12" x14ac:dyDescent="0.25">
      <c r="A293" s="29" t="str">
        <f>IF(Reporting!A293&gt;=DATE(2019,2,1),IF(Reporting!A293&lt;=DATE(2019,2,28),Reporting!A293,""),"")</f>
        <v/>
      </c>
      <c r="B293" s="64" t="str">
        <f>IFERROR(VLOOKUP(Fevrier!$A293,Reporting!$A$2:$L$998,2,0),"")</f>
        <v/>
      </c>
      <c r="C293" s="64" t="str">
        <f>IFERROR(VLOOKUP(Fevrier!$A293,Reporting!$A$2:$L$998,3,0),"")</f>
        <v/>
      </c>
      <c r="D293" s="66" t="str">
        <f>IFERROR(VLOOKUP(Fevrier!$A293,Reporting!$A$2:$L$998,4,0),"")</f>
        <v/>
      </c>
      <c r="E293" s="66" t="str">
        <f>IFERROR(VLOOKUP(Fevrier!$A293,Reporting!$A$2:$L$998,5,0),"")</f>
        <v/>
      </c>
      <c r="F293" s="33" t="str">
        <f>IFERROR(VLOOKUP(Fevrier!$A293,Reporting!$A$2:$L$998,6,0),"")</f>
        <v/>
      </c>
      <c r="G293" s="34" t="str">
        <f>IFERROR(VLOOKUP(Fevrier!$A293,Reporting!$A$2:$L$998,7,0),"")</f>
        <v/>
      </c>
      <c r="H293" s="7" t="str">
        <f>IFERROR(VLOOKUP(Fevrier!$A293,Reporting!$A$2:$L$998,8,0),"")</f>
        <v/>
      </c>
      <c r="I293" s="35" t="str">
        <f>IFERROR(VLOOKUP(Fevrier!$A293,Reporting!$A$2:$L$998,9,0),"")</f>
        <v/>
      </c>
      <c r="J293" s="36" t="str">
        <f>IFERROR(VLOOKUP(Fevrier!$A293,Reporting!$A$2:$L$998,10,0),"")</f>
        <v/>
      </c>
      <c r="K293" s="34" t="str">
        <f>IFERROR(VLOOKUP(Fevrier!$A293,Reporting!$A$2:$L$998,11,0),"")</f>
        <v/>
      </c>
      <c r="L293" s="15" t="str">
        <f>IFERROR(VLOOKUP(Fevrier!$A293,Reporting!$A$2:$L$998,12,0),"")</f>
        <v/>
      </c>
    </row>
    <row r="294" spans="1:12" x14ac:dyDescent="0.25">
      <c r="A294" s="29" t="str">
        <f>IF(Reporting!A294&gt;=DATE(2019,2,1),IF(Reporting!A294&lt;=DATE(2019,2,28),Reporting!A294,""),"")</f>
        <v/>
      </c>
      <c r="B294" s="64" t="str">
        <f>IFERROR(VLOOKUP(Fevrier!$A294,Reporting!$A$2:$L$998,2,0),"")</f>
        <v/>
      </c>
      <c r="C294" s="64" t="str">
        <f>IFERROR(VLOOKUP(Fevrier!$A294,Reporting!$A$2:$L$998,3,0),"")</f>
        <v/>
      </c>
      <c r="D294" s="66" t="str">
        <f>IFERROR(VLOOKUP(Fevrier!$A294,Reporting!$A$2:$L$998,4,0),"")</f>
        <v/>
      </c>
      <c r="E294" s="66" t="str">
        <f>IFERROR(VLOOKUP(Fevrier!$A294,Reporting!$A$2:$L$998,5,0),"")</f>
        <v/>
      </c>
      <c r="F294" s="33" t="str">
        <f>IFERROR(VLOOKUP(Fevrier!$A294,Reporting!$A$2:$L$998,6,0),"")</f>
        <v/>
      </c>
      <c r="G294" s="34" t="str">
        <f>IFERROR(VLOOKUP(Fevrier!$A294,Reporting!$A$2:$L$998,7,0),"")</f>
        <v/>
      </c>
      <c r="H294" s="7" t="str">
        <f>IFERROR(VLOOKUP(Fevrier!$A294,Reporting!$A$2:$L$998,8,0),"")</f>
        <v/>
      </c>
      <c r="I294" s="35" t="str">
        <f>IFERROR(VLOOKUP(Fevrier!$A294,Reporting!$A$2:$L$998,9,0),"")</f>
        <v/>
      </c>
      <c r="J294" s="36" t="str">
        <f>IFERROR(VLOOKUP(Fevrier!$A294,Reporting!$A$2:$L$998,10,0),"")</f>
        <v/>
      </c>
      <c r="K294" s="34" t="str">
        <f>IFERROR(VLOOKUP(Fevrier!$A294,Reporting!$A$2:$L$998,11,0),"")</f>
        <v/>
      </c>
      <c r="L294" s="15" t="str">
        <f>IFERROR(VLOOKUP(Fevrier!$A294,Reporting!$A$2:$L$998,12,0),"")</f>
        <v/>
      </c>
    </row>
    <row r="295" spans="1:12" x14ac:dyDescent="0.25">
      <c r="A295" s="29" t="str">
        <f>IF(Reporting!A295&gt;=DATE(2019,2,1),IF(Reporting!A295&lt;=DATE(2019,2,28),Reporting!A295,""),"")</f>
        <v/>
      </c>
      <c r="B295" s="64" t="str">
        <f>IFERROR(VLOOKUP(Fevrier!$A295,Reporting!$A$2:$L$998,2,0),"")</f>
        <v/>
      </c>
      <c r="C295" s="64" t="str">
        <f>IFERROR(VLOOKUP(Fevrier!$A295,Reporting!$A$2:$L$998,3,0),"")</f>
        <v/>
      </c>
      <c r="D295" s="66" t="str">
        <f>IFERROR(VLOOKUP(Fevrier!$A295,Reporting!$A$2:$L$998,4,0),"")</f>
        <v/>
      </c>
      <c r="E295" s="66" t="str">
        <f>IFERROR(VLOOKUP(Fevrier!$A295,Reporting!$A$2:$L$998,5,0),"")</f>
        <v/>
      </c>
      <c r="F295" s="33" t="str">
        <f>IFERROR(VLOOKUP(Fevrier!$A295,Reporting!$A$2:$L$998,6,0),"")</f>
        <v/>
      </c>
      <c r="G295" s="34" t="str">
        <f>IFERROR(VLOOKUP(Fevrier!$A295,Reporting!$A$2:$L$998,7,0),"")</f>
        <v/>
      </c>
      <c r="H295" s="7" t="str">
        <f>IFERROR(VLOOKUP(Fevrier!$A295,Reporting!$A$2:$L$998,8,0),"")</f>
        <v/>
      </c>
      <c r="I295" s="35" t="str">
        <f>IFERROR(VLOOKUP(Fevrier!$A295,Reporting!$A$2:$L$998,9,0),"")</f>
        <v/>
      </c>
      <c r="J295" s="36" t="str">
        <f>IFERROR(VLOOKUP(Fevrier!$A295,Reporting!$A$2:$L$998,10,0),"")</f>
        <v/>
      </c>
      <c r="K295" s="34" t="str">
        <f>IFERROR(VLOOKUP(Fevrier!$A295,Reporting!$A$2:$L$998,11,0),"")</f>
        <v/>
      </c>
      <c r="L295" s="15" t="str">
        <f>IFERROR(VLOOKUP(Fevrier!$A295,Reporting!$A$2:$L$998,12,0),"")</f>
        <v/>
      </c>
    </row>
    <row r="296" spans="1:12" x14ac:dyDescent="0.25">
      <c r="A296" s="29" t="str">
        <f>IF(Reporting!A296&gt;=DATE(2019,2,1),IF(Reporting!A296&lt;=DATE(2019,2,28),Reporting!A296,""),"")</f>
        <v/>
      </c>
      <c r="B296" s="64" t="str">
        <f>IFERROR(VLOOKUP(Fevrier!$A296,Reporting!$A$2:$L$998,2,0),"")</f>
        <v/>
      </c>
      <c r="C296" s="64" t="str">
        <f>IFERROR(VLOOKUP(Fevrier!$A296,Reporting!$A$2:$L$998,3,0),"")</f>
        <v/>
      </c>
      <c r="D296" s="66" t="str">
        <f>IFERROR(VLOOKUP(Fevrier!$A296,Reporting!$A$2:$L$998,4,0),"")</f>
        <v/>
      </c>
      <c r="E296" s="66" t="str">
        <f>IFERROR(VLOOKUP(Fevrier!$A296,Reporting!$A$2:$L$998,5,0),"")</f>
        <v/>
      </c>
      <c r="F296" s="33" t="str">
        <f>IFERROR(VLOOKUP(Fevrier!$A296,Reporting!$A$2:$L$998,6,0),"")</f>
        <v/>
      </c>
      <c r="G296" s="34" t="str">
        <f>IFERROR(VLOOKUP(Fevrier!$A296,Reporting!$A$2:$L$998,7,0),"")</f>
        <v/>
      </c>
      <c r="H296" s="7" t="str">
        <f>IFERROR(VLOOKUP(Fevrier!$A296,Reporting!$A$2:$L$998,8,0),"")</f>
        <v/>
      </c>
      <c r="I296" s="35" t="str">
        <f>IFERROR(VLOOKUP(Fevrier!$A296,Reporting!$A$2:$L$998,9,0),"")</f>
        <v/>
      </c>
      <c r="J296" s="36" t="str">
        <f>IFERROR(VLOOKUP(Fevrier!$A296,Reporting!$A$2:$L$998,10,0),"")</f>
        <v/>
      </c>
      <c r="K296" s="34" t="str">
        <f>IFERROR(VLOOKUP(Fevrier!$A296,Reporting!$A$2:$L$998,11,0),"")</f>
        <v/>
      </c>
      <c r="L296" s="15" t="str">
        <f>IFERROR(VLOOKUP(Fevrier!$A296,Reporting!$A$2:$L$998,12,0),"")</f>
        <v/>
      </c>
    </row>
    <row r="297" spans="1:12" x14ac:dyDescent="0.25">
      <c r="A297" s="29" t="str">
        <f>IF(Reporting!A297&gt;=DATE(2019,2,1),IF(Reporting!A297&lt;=DATE(2019,2,28),Reporting!A297,""),"")</f>
        <v/>
      </c>
      <c r="B297" s="64" t="str">
        <f>IFERROR(VLOOKUP(Fevrier!$A297,Reporting!$A$2:$L$998,2,0),"")</f>
        <v/>
      </c>
      <c r="C297" s="64" t="str">
        <f>IFERROR(VLOOKUP(Fevrier!$A297,Reporting!$A$2:$L$998,3,0),"")</f>
        <v/>
      </c>
      <c r="D297" s="66" t="str">
        <f>IFERROR(VLOOKUP(Fevrier!$A297,Reporting!$A$2:$L$998,4,0),"")</f>
        <v/>
      </c>
      <c r="E297" s="66" t="str">
        <f>IFERROR(VLOOKUP(Fevrier!$A297,Reporting!$A$2:$L$998,5,0),"")</f>
        <v/>
      </c>
      <c r="F297" s="33" t="str">
        <f>IFERROR(VLOOKUP(Fevrier!$A297,Reporting!$A$2:$L$998,6,0),"")</f>
        <v/>
      </c>
      <c r="G297" s="34" t="str">
        <f>IFERROR(VLOOKUP(Fevrier!$A297,Reporting!$A$2:$L$998,7,0),"")</f>
        <v/>
      </c>
      <c r="H297" s="7" t="str">
        <f>IFERROR(VLOOKUP(Fevrier!$A297,Reporting!$A$2:$L$998,8,0),"")</f>
        <v/>
      </c>
      <c r="I297" s="35" t="str">
        <f>IFERROR(VLOOKUP(Fevrier!$A297,Reporting!$A$2:$L$998,9,0),"")</f>
        <v/>
      </c>
      <c r="J297" s="36" t="str">
        <f>IFERROR(VLOOKUP(Fevrier!$A297,Reporting!$A$2:$L$998,10,0),"")</f>
        <v/>
      </c>
      <c r="K297" s="34" t="str">
        <f>IFERROR(VLOOKUP(Fevrier!$A297,Reporting!$A$2:$L$998,11,0),"")</f>
        <v/>
      </c>
      <c r="L297" s="15" t="str">
        <f>IFERROR(VLOOKUP(Fevrier!$A297,Reporting!$A$2:$L$998,12,0),"")</f>
        <v/>
      </c>
    </row>
    <row r="298" spans="1:12" x14ac:dyDescent="0.25">
      <c r="A298" s="29" t="str">
        <f>IF(Reporting!A298&gt;=DATE(2019,2,1),IF(Reporting!A298&lt;=DATE(2019,2,28),Reporting!A298,""),"")</f>
        <v/>
      </c>
      <c r="B298" s="64" t="str">
        <f>IFERROR(VLOOKUP(Fevrier!$A298,Reporting!$A$2:$L$998,2,0),"")</f>
        <v/>
      </c>
      <c r="C298" s="64" t="str">
        <f>IFERROR(VLOOKUP(Fevrier!$A298,Reporting!$A$2:$L$998,3,0),"")</f>
        <v/>
      </c>
      <c r="D298" s="66" t="str">
        <f>IFERROR(VLOOKUP(Fevrier!$A298,Reporting!$A$2:$L$998,4,0),"")</f>
        <v/>
      </c>
      <c r="E298" s="66" t="str">
        <f>IFERROR(VLOOKUP(Fevrier!$A298,Reporting!$A$2:$L$998,5,0),"")</f>
        <v/>
      </c>
      <c r="F298" s="33" t="str">
        <f>IFERROR(VLOOKUP(Fevrier!$A298,Reporting!$A$2:$L$998,6,0),"")</f>
        <v/>
      </c>
      <c r="G298" s="34" t="str">
        <f>IFERROR(VLOOKUP(Fevrier!$A298,Reporting!$A$2:$L$998,7,0),"")</f>
        <v/>
      </c>
      <c r="H298" s="7" t="str">
        <f>IFERROR(VLOOKUP(Fevrier!$A298,Reporting!$A$2:$L$998,8,0),"")</f>
        <v/>
      </c>
      <c r="I298" s="35" t="str">
        <f>IFERROR(VLOOKUP(Fevrier!$A298,Reporting!$A$2:$L$998,9,0),"")</f>
        <v/>
      </c>
      <c r="J298" s="36" t="str">
        <f>IFERROR(VLOOKUP(Fevrier!$A298,Reporting!$A$2:$L$998,10,0),"")</f>
        <v/>
      </c>
      <c r="K298" s="34" t="str">
        <f>IFERROR(VLOOKUP(Fevrier!$A298,Reporting!$A$2:$L$998,11,0),"")</f>
        <v/>
      </c>
      <c r="L298" s="15" t="str">
        <f>IFERROR(VLOOKUP(Fevrier!$A298,Reporting!$A$2:$L$998,12,0),"")</f>
        <v/>
      </c>
    </row>
    <row r="299" spans="1:12" x14ac:dyDescent="0.25">
      <c r="A299" s="29" t="str">
        <f>IF(Reporting!A299&gt;=DATE(2019,2,1),IF(Reporting!A299&lt;=DATE(2019,2,28),Reporting!A299,""),"")</f>
        <v/>
      </c>
      <c r="B299" s="64" t="str">
        <f>IFERROR(VLOOKUP(Fevrier!$A299,Reporting!$A$2:$L$998,2,0),"")</f>
        <v/>
      </c>
      <c r="C299" s="64" t="str">
        <f>IFERROR(VLOOKUP(Fevrier!$A299,Reporting!$A$2:$L$998,3,0),"")</f>
        <v/>
      </c>
      <c r="D299" s="66" t="str">
        <f>IFERROR(VLOOKUP(Fevrier!$A299,Reporting!$A$2:$L$998,4,0),"")</f>
        <v/>
      </c>
      <c r="E299" s="66" t="str">
        <f>IFERROR(VLOOKUP(Fevrier!$A299,Reporting!$A$2:$L$998,5,0),"")</f>
        <v/>
      </c>
      <c r="F299" s="33" t="str">
        <f>IFERROR(VLOOKUP(Fevrier!$A299,Reporting!$A$2:$L$998,6,0),"")</f>
        <v/>
      </c>
      <c r="G299" s="34" t="str">
        <f>IFERROR(VLOOKUP(Fevrier!$A299,Reporting!$A$2:$L$998,7,0),"")</f>
        <v/>
      </c>
      <c r="H299" s="7" t="str">
        <f>IFERROR(VLOOKUP(Fevrier!$A299,Reporting!$A$2:$L$998,8,0),"")</f>
        <v/>
      </c>
      <c r="I299" s="35" t="str">
        <f>IFERROR(VLOOKUP(Fevrier!$A299,Reporting!$A$2:$L$998,9,0),"")</f>
        <v/>
      </c>
      <c r="J299" s="36" t="str">
        <f>IFERROR(VLOOKUP(Fevrier!$A299,Reporting!$A$2:$L$998,10,0),"")</f>
        <v/>
      </c>
      <c r="K299" s="34" t="str">
        <f>IFERROR(VLOOKUP(Fevrier!$A299,Reporting!$A$2:$L$998,11,0),"")</f>
        <v/>
      </c>
      <c r="L299" s="15" t="str">
        <f>IFERROR(VLOOKUP(Fevrier!$A299,Reporting!$A$2:$L$998,12,0),"")</f>
        <v/>
      </c>
    </row>
    <row r="300" spans="1:12" x14ac:dyDescent="0.25">
      <c r="A300" s="29" t="str">
        <f>IF(Reporting!A300&gt;=DATE(2019,2,1),IF(Reporting!A300&lt;=DATE(2019,2,28),Reporting!A300,""),"")</f>
        <v/>
      </c>
      <c r="B300" s="64" t="str">
        <f>IFERROR(VLOOKUP(Fevrier!$A300,Reporting!$A$2:$L$998,2,0),"")</f>
        <v/>
      </c>
      <c r="C300" s="64" t="str">
        <f>IFERROR(VLOOKUP(Fevrier!$A300,Reporting!$A$2:$L$998,3,0),"")</f>
        <v/>
      </c>
      <c r="D300" s="66" t="str">
        <f>IFERROR(VLOOKUP(Fevrier!$A300,Reporting!$A$2:$L$998,4,0),"")</f>
        <v/>
      </c>
      <c r="E300" s="66" t="str">
        <f>IFERROR(VLOOKUP(Fevrier!$A300,Reporting!$A$2:$L$998,5,0),"")</f>
        <v/>
      </c>
      <c r="F300" s="33" t="str">
        <f>IFERROR(VLOOKUP(Fevrier!$A300,Reporting!$A$2:$L$998,6,0),"")</f>
        <v/>
      </c>
      <c r="G300" s="34" t="str">
        <f>IFERROR(VLOOKUP(Fevrier!$A300,Reporting!$A$2:$L$998,7,0),"")</f>
        <v/>
      </c>
      <c r="H300" s="7" t="str">
        <f>IFERROR(VLOOKUP(Fevrier!$A300,Reporting!$A$2:$L$998,8,0),"")</f>
        <v/>
      </c>
      <c r="I300" s="35" t="str">
        <f>IFERROR(VLOOKUP(Fevrier!$A300,Reporting!$A$2:$L$998,9,0),"")</f>
        <v/>
      </c>
      <c r="J300" s="36" t="str">
        <f>IFERROR(VLOOKUP(Fevrier!$A300,Reporting!$A$2:$L$998,10,0),"")</f>
        <v/>
      </c>
      <c r="K300" s="34" t="str">
        <f>IFERROR(VLOOKUP(Fevrier!$A300,Reporting!$A$2:$L$998,11,0),"")</f>
        <v/>
      </c>
      <c r="L300" s="15" t="str">
        <f>IFERROR(VLOOKUP(Fevrier!$A300,Reporting!$A$2:$L$998,12,0),"")</f>
        <v/>
      </c>
    </row>
    <row r="301" spans="1:12" x14ac:dyDescent="0.25">
      <c r="A301" s="29" t="str">
        <f>IF(Reporting!A301&gt;=DATE(2019,2,1),IF(Reporting!A301&lt;=DATE(2019,2,28),Reporting!A301,""),"")</f>
        <v/>
      </c>
      <c r="B301" s="64" t="str">
        <f>IFERROR(VLOOKUP(Fevrier!$A301,Reporting!$A$2:$L$998,2,0),"")</f>
        <v/>
      </c>
      <c r="C301" s="64" t="str">
        <f>IFERROR(VLOOKUP(Fevrier!$A301,Reporting!$A$2:$L$998,3,0),"")</f>
        <v/>
      </c>
      <c r="D301" s="66" t="str">
        <f>IFERROR(VLOOKUP(Fevrier!$A301,Reporting!$A$2:$L$998,4,0),"")</f>
        <v/>
      </c>
      <c r="E301" s="66" t="str">
        <f>IFERROR(VLOOKUP(Fevrier!$A301,Reporting!$A$2:$L$998,5,0),"")</f>
        <v/>
      </c>
      <c r="F301" s="33" t="str">
        <f>IFERROR(VLOOKUP(Fevrier!$A301,Reporting!$A$2:$L$998,6,0),"")</f>
        <v/>
      </c>
      <c r="G301" s="34" t="str">
        <f>IFERROR(VLOOKUP(Fevrier!$A301,Reporting!$A$2:$L$998,7,0),"")</f>
        <v/>
      </c>
      <c r="H301" s="7" t="str">
        <f>IFERROR(VLOOKUP(Fevrier!$A301,Reporting!$A$2:$L$998,8,0),"")</f>
        <v/>
      </c>
      <c r="I301" s="35" t="str">
        <f>IFERROR(VLOOKUP(Fevrier!$A301,Reporting!$A$2:$L$998,9,0),"")</f>
        <v/>
      </c>
      <c r="J301" s="36" t="str">
        <f>IFERROR(VLOOKUP(Fevrier!$A301,Reporting!$A$2:$L$998,10,0),"")</f>
        <v/>
      </c>
      <c r="K301" s="34" t="str">
        <f>IFERROR(VLOOKUP(Fevrier!$A301,Reporting!$A$2:$L$998,11,0),"")</f>
        <v/>
      </c>
      <c r="L301" s="15" t="str">
        <f>IFERROR(VLOOKUP(Fevrier!$A301,Reporting!$A$2:$L$998,12,0),"")</f>
        <v/>
      </c>
    </row>
    <row r="302" spans="1:12" x14ac:dyDescent="0.25">
      <c r="A302" s="29" t="str">
        <f>IF(Reporting!A302&gt;=DATE(2019,2,1),IF(Reporting!A302&lt;=DATE(2019,2,28),Reporting!A302,""),"")</f>
        <v/>
      </c>
      <c r="B302" s="64" t="str">
        <f>IFERROR(VLOOKUP(Fevrier!$A302,Reporting!$A$2:$L$998,2,0),"")</f>
        <v/>
      </c>
      <c r="C302" s="64" t="str">
        <f>IFERROR(VLOOKUP(Fevrier!$A302,Reporting!$A$2:$L$998,3,0),"")</f>
        <v/>
      </c>
      <c r="D302" s="66" t="str">
        <f>IFERROR(VLOOKUP(Fevrier!$A302,Reporting!$A$2:$L$998,4,0),"")</f>
        <v/>
      </c>
      <c r="E302" s="66" t="str">
        <f>IFERROR(VLOOKUP(Fevrier!$A302,Reporting!$A$2:$L$998,5,0),"")</f>
        <v/>
      </c>
      <c r="F302" s="33" t="str">
        <f>IFERROR(VLOOKUP(Fevrier!$A302,Reporting!$A$2:$L$998,6,0),"")</f>
        <v/>
      </c>
      <c r="G302" s="34" t="str">
        <f>IFERROR(VLOOKUP(Fevrier!$A302,Reporting!$A$2:$L$998,7,0),"")</f>
        <v/>
      </c>
      <c r="H302" s="7" t="str">
        <f>IFERROR(VLOOKUP(Fevrier!$A302,Reporting!$A$2:$L$998,8,0),"")</f>
        <v/>
      </c>
      <c r="I302" s="35" t="str">
        <f>IFERROR(VLOOKUP(Fevrier!$A302,Reporting!$A$2:$L$998,9,0),"")</f>
        <v/>
      </c>
      <c r="J302" s="36" t="str">
        <f>IFERROR(VLOOKUP(Fevrier!$A302,Reporting!$A$2:$L$998,10,0),"")</f>
        <v/>
      </c>
      <c r="K302" s="34" t="str">
        <f>IFERROR(VLOOKUP(Fevrier!$A302,Reporting!$A$2:$L$998,11,0),"")</f>
        <v/>
      </c>
      <c r="L302" s="15" t="str">
        <f>IFERROR(VLOOKUP(Fevrier!$A302,Reporting!$A$2:$L$998,12,0),"")</f>
        <v/>
      </c>
    </row>
    <row r="303" spans="1:12" x14ac:dyDescent="0.25">
      <c r="A303" s="29" t="str">
        <f>IF(Reporting!A303&gt;=DATE(2019,2,1),IF(Reporting!A303&lt;=DATE(2019,2,28),Reporting!A303,""),"")</f>
        <v/>
      </c>
      <c r="B303" s="64" t="str">
        <f>IFERROR(VLOOKUP(Fevrier!$A303,Reporting!$A$2:$L$998,2,0),"")</f>
        <v/>
      </c>
      <c r="C303" s="64" t="str">
        <f>IFERROR(VLOOKUP(Fevrier!$A303,Reporting!$A$2:$L$998,3,0),"")</f>
        <v/>
      </c>
      <c r="D303" s="66" t="str">
        <f>IFERROR(VLOOKUP(Fevrier!$A303,Reporting!$A$2:$L$998,4,0),"")</f>
        <v/>
      </c>
      <c r="E303" s="66" t="str">
        <f>IFERROR(VLOOKUP(Fevrier!$A303,Reporting!$A$2:$L$998,5,0),"")</f>
        <v/>
      </c>
      <c r="F303" s="33" t="str">
        <f>IFERROR(VLOOKUP(Fevrier!$A303,Reporting!$A$2:$L$998,6,0),"")</f>
        <v/>
      </c>
      <c r="G303" s="34" t="str">
        <f>IFERROR(VLOOKUP(Fevrier!$A303,Reporting!$A$2:$L$998,7,0),"")</f>
        <v/>
      </c>
      <c r="H303" s="7" t="str">
        <f>IFERROR(VLOOKUP(Fevrier!$A303,Reporting!$A$2:$L$998,8,0),"")</f>
        <v/>
      </c>
      <c r="I303" s="35" t="str">
        <f>IFERROR(VLOOKUP(Fevrier!$A303,Reporting!$A$2:$L$998,9,0),"")</f>
        <v/>
      </c>
      <c r="J303" s="36" t="str">
        <f>IFERROR(VLOOKUP(Fevrier!$A303,Reporting!$A$2:$L$998,10,0),"")</f>
        <v/>
      </c>
      <c r="K303" s="34" t="str">
        <f>IFERROR(VLOOKUP(Fevrier!$A303,Reporting!$A$2:$L$998,11,0),"")</f>
        <v/>
      </c>
      <c r="L303" s="15" t="str">
        <f>IFERROR(VLOOKUP(Fevrier!$A303,Reporting!$A$2:$L$998,12,0),"")</f>
        <v/>
      </c>
    </row>
    <row r="304" spans="1:12" x14ac:dyDescent="0.25">
      <c r="A304" s="29" t="str">
        <f>IF(Reporting!A304&gt;=DATE(2019,2,1),IF(Reporting!A304&lt;=DATE(2019,2,28),Reporting!A304,""),"")</f>
        <v/>
      </c>
      <c r="B304" s="64" t="str">
        <f>IFERROR(VLOOKUP(Fevrier!$A304,Reporting!$A$2:$L$998,2,0),"")</f>
        <v/>
      </c>
      <c r="C304" s="64" t="str">
        <f>IFERROR(VLOOKUP(Fevrier!$A304,Reporting!$A$2:$L$998,3,0),"")</f>
        <v/>
      </c>
      <c r="D304" s="66" t="str">
        <f>IFERROR(VLOOKUP(Fevrier!$A304,Reporting!$A$2:$L$998,4,0),"")</f>
        <v/>
      </c>
      <c r="E304" s="66" t="str">
        <f>IFERROR(VLOOKUP(Fevrier!$A304,Reporting!$A$2:$L$998,5,0),"")</f>
        <v/>
      </c>
      <c r="F304" s="33" t="str">
        <f>IFERROR(VLOOKUP(Fevrier!$A304,Reporting!$A$2:$L$998,6,0),"")</f>
        <v/>
      </c>
      <c r="G304" s="34" t="str">
        <f>IFERROR(VLOOKUP(Fevrier!$A304,Reporting!$A$2:$L$998,7,0),"")</f>
        <v/>
      </c>
      <c r="H304" s="7" t="str">
        <f>IFERROR(VLOOKUP(Fevrier!$A304,Reporting!$A$2:$L$998,8,0),"")</f>
        <v/>
      </c>
      <c r="I304" s="35" t="str">
        <f>IFERROR(VLOOKUP(Fevrier!$A304,Reporting!$A$2:$L$998,9,0),"")</f>
        <v/>
      </c>
      <c r="J304" s="36" t="str">
        <f>IFERROR(VLOOKUP(Fevrier!$A304,Reporting!$A$2:$L$998,10,0),"")</f>
        <v/>
      </c>
      <c r="K304" s="34" t="str">
        <f>IFERROR(VLOOKUP(Fevrier!$A304,Reporting!$A$2:$L$998,11,0),"")</f>
        <v/>
      </c>
      <c r="L304" s="15" t="str">
        <f>IFERROR(VLOOKUP(Fevrier!$A304,Reporting!$A$2:$L$998,12,0),"")</f>
        <v/>
      </c>
    </row>
    <row r="305" spans="1:12" x14ac:dyDescent="0.25">
      <c r="A305" s="29" t="str">
        <f>IF(Reporting!A305&gt;=DATE(2019,2,1),IF(Reporting!A305&lt;=DATE(2019,2,28),Reporting!A305,""),"")</f>
        <v/>
      </c>
      <c r="B305" s="64" t="str">
        <f>IFERROR(VLOOKUP(Fevrier!$A305,Reporting!$A$2:$L$998,2,0),"")</f>
        <v/>
      </c>
      <c r="C305" s="64" t="str">
        <f>IFERROR(VLOOKUP(Fevrier!$A305,Reporting!$A$2:$L$998,3,0),"")</f>
        <v/>
      </c>
      <c r="D305" s="66" t="str">
        <f>IFERROR(VLOOKUP(Fevrier!$A305,Reporting!$A$2:$L$998,4,0),"")</f>
        <v/>
      </c>
      <c r="E305" s="66" t="str">
        <f>IFERROR(VLOOKUP(Fevrier!$A305,Reporting!$A$2:$L$998,5,0),"")</f>
        <v/>
      </c>
      <c r="F305" s="33" t="str">
        <f>IFERROR(VLOOKUP(Fevrier!$A305,Reporting!$A$2:$L$998,6,0),"")</f>
        <v/>
      </c>
      <c r="G305" s="34" t="str">
        <f>IFERROR(VLOOKUP(Fevrier!$A305,Reporting!$A$2:$L$998,7,0),"")</f>
        <v/>
      </c>
      <c r="H305" s="7" t="str">
        <f>IFERROR(VLOOKUP(Fevrier!$A305,Reporting!$A$2:$L$998,8,0),"")</f>
        <v/>
      </c>
      <c r="I305" s="35" t="str">
        <f>IFERROR(VLOOKUP(Fevrier!$A305,Reporting!$A$2:$L$998,9,0),"")</f>
        <v/>
      </c>
      <c r="J305" s="36" t="str">
        <f>IFERROR(VLOOKUP(Fevrier!$A305,Reporting!$A$2:$L$998,10,0),"")</f>
        <v/>
      </c>
      <c r="K305" s="34" t="str">
        <f>IFERROR(VLOOKUP(Fevrier!$A305,Reporting!$A$2:$L$998,11,0),"")</f>
        <v/>
      </c>
      <c r="L305" s="15" t="str">
        <f>IFERROR(VLOOKUP(Fevrier!$A305,Reporting!$A$2:$L$998,12,0),"")</f>
        <v/>
      </c>
    </row>
    <row r="306" spans="1:12" x14ac:dyDescent="0.25">
      <c r="A306" s="29" t="str">
        <f>IF(Reporting!A306&gt;=DATE(2019,2,1),IF(Reporting!A306&lt;=DATE(2019,2,28),Reporting!A306,""),"")</f>
        <v/>
      </c>
      <c r="B306" s="64" t="str">
        <f>IFERROR(VLOOKUP(Fevrier!$A306,Reporting!$A$2:$L$998,2,0),"")</f>
        <v/>
      </c>
      <c r="C306" s="64" t="str">
        <f>IFERROR(VLOOKUP(Fevrier!$A306,Reporting!$A$2:$L$998,3,0),"")</f>
        <v/>
      </c>
      <c r="D306" s="66" t="str">
        <f>IFERROR(VLOOKUP(Fevrier!$A306,Reporting!$A$2:$L$998,4,0),"")</f>
        <v/>
      </c>
      <c r="E306" s="66" t="str">
        <f>IFERROR(VLOOKUP(Fevrier!$A306,Reporting!$A$2:$L$998,5,0),"")</f>
        <v/>
      </c>
      <c r="F306" s="33" t="str">
        <f>IFERROR(VLOOKUP(Fevrier!$A306,Reporting!$A$2:$L$998,6,0),"")</f>
        <v/>
      </c>
      <c r="G306" s="34" t="str">
        <f>IFERROR(VLOOKUP(Fevrier!$A306,Reporting!$A$2:$L$998,7,0),"")</f>
        <v/>
      </c>
      <c r="H306" s="7" t="str">
        <f>IFERROR(VLOOKUP(Fevrier!$A306,Reporting!$A$2:$L$998,8,0),"")</f>
        <v/>
      </c>
      <c r="I306" s="35" t="str">
        <f>IFERROR(VLOOKUP(Fevrier!$A306,Reporting!$A$2:$L$998,9,0),"")</f>
        <v/>
      </c>
      <c r="J306" s="36" t="str">
        <f>IFERROR(VLOOKUP(Fevrier!$A306,Reporting!$A$2:$L$998,10,0),"")</f>
        <v/>
      </c>
      <c r="K306" s="34" t="str">
        <f>IFERROR(VLOOKUP(Fevrier!$A306,Reporting!$A$2:$L$998,11,0),"")</f>
        <v/>
      </c>
      <c r="L306" s="15" t="str">
        <f>IFERROR(VLOOKUP(Fevrier!$A306,Reporting!$A$2:$L$998,12,0),"")</f>
        <v/>
      </c>
    </row>
    <row r="307" spans="1:12" x14ac:dyDescent="0.25">
      <c r="A307" s="29" t="str">
        <f>IF(Reporting!A307&gt;=DATE(2019,2,1),IF(Reporting!A307&lt;=DATE(2019,2,28),Reporting!A307,""),"")</f>
        <v/>
      </c>
      <c r="B307" s="64" t="str">
        <f>IFERROR(VLOOKUP(Fevrier!$A307,Reporting!$A$2:$L$998,2,0),"")</f>
        <v/>
      </c>
      <c r="C307" s="64" t="str">
        <f>IFERROR(VLOOKUP(Fevrier!$A307,Reporting!$A$2:$L$998,3,0),"")</f>
        <v/>
      </c>
      <c r="D307" s="66" t="str">
        <f>IFERROR(VLOOKUP(Fevrier!$A307,Reporting!$A$2:$L$998,4,0),"")</f>
        <v/>
      </c>
      <c r="E307" s="66" t="str">
        <f>IFERROR(VLOOKUP(Fevrier!$A307,Reporting!$A$2:$L$998,5,0),"")</f>
        <v/>
      </c>
      <c r="F307" s="33" t="str">
        <f>IFERROR(VLOOKUP(Fevrier!$A307,Reporting!$A$2:$L$998,6,0),"")</f>
        <v/>
      </c>
      <c r="G307" s="34" t="str">
        <f>IFERROR(VLOOKUP(Fevrier!$A307,Reporting!$A$2:$L$998,7,0),"")</f>
        <v/>
      </c>
      <c r="H307" s="7" t="str">
        <f>IFERROR(VLOOKUP(Fevrier!$A307,Reporting!$A$2:$L$998,8,0),"")</f>
        <v/>
      </c>
      <c r="I307" s="35" t="str">
        <f>IFERROR(VLOOKUP(Fevrier!$A307,Reporting!$A$2:$L$998,9,0),"")</f>
        <v/>
      </c>
      <c r="J307" s="36" t="str">
        <f>IFERROR(VLOOKUP(Fevrier!$A307,Reporting!$A$2:$L$998,10,0),"")</f>
        <v/>
      </c>
      <c r="K307" s="34" t="str">
        <f>IFERROR(VLOOKUP(Fevrier!$A307,Reporting!$A$2:$L$998,11,0),"")</f>
        <v/>
      </c>
      <c r="L307" s="15" t="str">
        <f>IFERROR(VLOOKUP(Fevrier!$A307,Reporting!$A$2:$L$998,12,0),"")</f>
        <v/>
      </c>
    </row>
    <row r="308" spans="1:12" x14ac:dyDescent="0.25">
      <c r="A308" s="29" t="str">
        <f>IF(Reporting!A308&gt;=DATE(2019,2,1),IF(Reporting!A308&lt;=DATE(2019,2,28),Reporting!A308,""),"")</f>
        <v/>
      </c>
      <c r="B308" s="64" t="str">
        <f>IFERROR(VLOOKUP(Fevrier!$A308,Reporting!$A$2:$L$998,2,0),"")</f>
        <v/>
      </c>
      <c r="C308" s="64" t="str">
        <f>IFERROR(VLOOKUP(Fevrier!$A308,Reporting!$A$2:$L$998,3,0),"")</f>
        <v/>
      </c>
      <c r="D308" s="66" t="str">
        <f>IFERROR(VLOOKUP(Fevrier!$A308,Reporting!$A$2:$L$998,4,0),"")</f>
        <v/>
      </c>
      <c r="E308" s="66" t="str">
        <f>IFERROR(VLOOKUP(Fevrier!$A308,Reporting!$A$2:$L$998,5,0),"")</f>
        <v/>
      </c>
      <c r="F308" s="33" t="str">
        <f>IFERROR(VLOOKUP(Fevrier!$A308,Reporting!$A$2:$L$998,6,0),"")</f>
        <v/>
      </c>
      <c r="G308" s="34" t="str">
        <f>IFERROR(VLOOKUP(Fevrier!$A308,Reporting!$A$2:$L$998,7,0),"")</f>
        <v/>
      </c>
      <c r="H308" s="7" t="str">
        <f>IFERROR(VLOOKUP(Fevrier!$A308,Reporting!$A$2:$L$998,8,0),"")</f>
        <v/>
      </c>
      <c r="I308" s="35" t="str">
        <f>IFERROR(VLOOKUP(Fevrier!$A308,Reporting!$A$2:$L$998,9,0),"")</f>
        <v/>
      </c>
      <c r="J308" s="36" t="str">
        <f>IFERROR(VLOOKUP(Fevrier!$A308,Reporting!$A$2:$L$998,10,0),"")</f>
        <v/>
      </c>
      <c r="K308" s="34" t="str">
        <f>IFERROR(VLOOKUP(Fevrier!$A308,Reporting!$A$2:$L$998,11,0),"")</f>
        <v/>
      </c>
      <c r="L308" s="15" t="str">
        <f>IFERROR(VLOOKUP(Fevrier!$A308,Reporting!$A$2:$L$998,12,0),"")</f>
        <v/>
      </c>
    </row>
    <row r="309" spans="1:12" x14ac:dyDescent="0.25">
      <c r="A309" s="29" t="str">
        <f>IF(Reporting!A309&gt;=DATE(2019,2,1),IF(Reporting!A309&lt;=DATE(2019,2,28),Reporting!A309,""),"")</f>
        <v/>
      </c>
      <c r="B309" s="64" t="str">
        <f>IFERROR(VLOOKUP(Fevrier!$A309,Reporting!$A$2:$L$998,2,0),"")</f>
        <v/>
      </c>
      <c r="C309" s="64" t="str">
        <f>IFERROR(VLOOKUP(Fevrier!$A309,Reporting!$A$2:$L$998,3,0),"")</f>
        <v/>
      </c>
      <c r="D309" s="66" t="str">
        <f>IFERROR(VLOOKUP(Fevrier!$A309,Reporting!$A$2:$L$998,4,0),"")</f>
        <v/>
      </c>
      <c r="E309" s="66" t="str">
        <f>IFERROR(VLOOKUP(Fevrier!$A309,Reporting!$A$2:$L$998,5,0),"")</f>
        <v/>
      </c>
      <c r="F309" s="33" t="str">
        <f>IFERROR(VLOOKUP(Fevrier!$A309,Reporting!$A$2:$L$998,6,0),"")</f>
        <v/>
      </c>
      <c r="G309" s="34" t="str">
        <f>IFERROR(VLOOKUP(Fevrier!$A309,Reporting!$A$2:$L$998,7,0),"")</f>
        <v/>
      </c>
      <c r="H309" s="7" t="str">
        <f>IFERROR(VLOOKUP(Fevrier!$A309,Reporting!$A$2:$L$998,8,0),"")</f>
        <v/>
      </c>
      <c r="I309" s="35" t="str">
        <f>IFERROR(VLOOKUP(Fevrier!$A309,Reporting!$A$2:$L$998,9,0),"")</f>
        <v/>
      </c>
      <c r="J309" s="36" t="str">
        <f>IFERROR(VLOOKUP(Fevrier!$A309,Reporting!$A$2:$L$998,10,0),"")</f>
        <v/>
      </c>
      <c r="K309" s="34" t="str">
        <f>IFERROR(VLOOKUP(Fevrier!$A309,Reporting!$A$2:$L$998,11,0),"")</f>
        <v/>
      </c>
      <c r="L309" s="15" t="str">
        <f>IFERROR(VLOOKUP(Fevrier!$A309,Reporting!$A$2:$L$998,12,0),"")</f>
        <v/>
      </c>
    </row>
    <row r="310" spans="1:12" x14ac:dyDescent="0.25">
      <c r="A310" s="29" t="str">
        <f>IF(Reporting!A310&gt;=DATE(2019,2,1),IF(Reporting!A310&lt;=DATE(2019,2,28),Reporting!A310,""),"")</f>
        <v/>
      </c>
      <c r="B310" s="64" t="str">
        <f>IFERROR(VLOOKUP(Fevrier!$A310,Reporting!$A$2:$L$998,2,0),"")</f>
        <v/>
      </c>
      <c r="C310" s="64" t="str">
        <f>IFERROR(VLOOKUP(Fevrier!$A310,Reporting!$A$2:$L$998,3,0),"")</f>
        <v/>
      </c>
      <c r="D310" s="66" t="str">
        <f>IFERROR(VLOOKUP(Fevrier!$A310,Reporting!$A$2:$L$998,4,0),"")</f>
        <v/>
      </c>
      <c r="E310" s="66" t="str">
        <f>IFERROR(VLOOKUP(Fevrier!$A310,Reporting!$A$2:$L$998,5,0),"")</f>
        <v/>
      </c>
      <c r="F310" s="33" t="str">
        <f>IFERROR(VLOOKUP(Fevrier!$A310,Reporting!$A$2:$L$998,6,0),"")</f>
        <v/>
      </c>
      <c r="G310" s="34" t="str">
        <f>IFERROR(VLOOKUP(Fevrier!$A310,Reporting!$A$2:$L$998,7,0),"")</f>
        <v/>
      </c>
      <c r="H310" s="7" t="str">
        <f>IFERROR(VLOOKUP(Fevrier!$A310,Reporting!$A$2:$L$998,8,0),"")</f>
        <v/>
      </c>
      <c r="I310" s="35" t="str">
        <f>IFERROR(VLOOKUP(Fevrier!$A310,Reporting!$A$2:$L$998,9,0),"")</f>
        <v/>
      </c>
      <c r="J310" s="36" t="str">
        <f>IFERROR(VLOOKUP(Fevrier!$A310,Reporting!$A$2:$L$998,10,0),"")</f>
        <v/>
      </c>
      <c r="K310" s="34" t="str">
        <f>IFERROR(VLOOKUP(Fevrier!$A310,Reporting!$A$2:$L$998,11,0),"")</f>
        <v/>
      </c>
      <c r="L310" s="15" t="str">
        <f>IFERROR(VLOOKUP(Fevrier!$A310,Reporting!$A$2:$L$998,12,0),"")</f>
        <v/>
      </c>
    </row>
    <row r="311" spans="1:12" x14ac:dyDescent="0.25">
      <c r="A311" s="29" t="str">
        <f>IF(Reporting!A311&gt;=DATE(2019,2,1),IF(Reporting!A311&lt;=DATE(2019,2,28),Reporting!A311,""),"")</f>
        <v/>
      </c>
      <c r="B311" s="64" t="str">
        <f>IFERROR(VLOOKUP(Fevrier!$A311,Reporting!$A$2:$L$998,2,0),"")</f>
        <v/>
      </c>
      <c r="C311" s="64" t="str">
        <f>IFERROR(VLOOKUP(Fevrier!$A311,Reporting!$A$2:$L$998,3,0),"")</f>
        <v/>
      </c>
      <c r="D311" s="66" t="str">
        <f>IFERROR(VLOOKUP(Fevrier!$A311,Reporting!$A$2:$L$998,4,0),"")</f>
        <v/>
      </c>
      <c r="E311" s="66" t="str">
        <f>IFERROR(VLOOKUP(Fevrier!$A311,Reporting!$A$2:$L$998,5,0),"")</f>
        <v/>
      </c>
      <c r="F311" s="33" t="str">
        <f>IFERROR(VLOOKUP(Fevrier!$A311,Reporting!$A$2:$L$998,6,0),"")</f>
        <v/>
      </c>
      <c r="G311" s="34" t="str">
        <f>IFERROR(VLOOKUP(Fevrier!$A311,Reporting!$A$2:$L$998,7,0),"")</f>
        <v/>
      </c>
      <c r="H311" s="7" t="str">
        <f>IFERROR(VLOOKUP(Fevrier!$A311,Reporting!$A$2:$L$998,8,0),"")</f>
        <v/>
      </c>
      <c r="I311" s="35" t="str">
        <f>IFERROR(VLOOKUP(Fevrier!$A311,Reporting!$A$2:$L$998,9,0),"")</f>
        <v/>
      </c>
      <c r="J311" s="36" t="str">
        <f>IFERROR(VLOOKUP(Fevrier!$A311,Reporting!$A$2:$L$998,10,0),"")</f>
        <v/>
      </c>
      <c r="K311" s="34" t="str">
        <f>IFERROR(VLOOKUP(Fevrier!$A311,Reporting!$A$2:$L$998,11,0),"")</f>
        <v/>
      </c>
      <c r="L311" s="15" t="str">
        <f>IFERROR(VLOOKUP(Fevrier!$A311,Reporting!$A$2:$L$998,12,0),"")</f>
        <v/>
      </c>
    </row>
    <row r="312" spans="1:12" x14ac:dyDescent="0.25">
      <c r="A312" s="29" t="str">
        <f>IF(Reporting!A312&gt;=DATE(2019,2,1),IF(Reporting!A312&lt;=DATE(2019,2,28),Reporting!A312,""),"")</f>
        <v/>
      </c>
      <c r="B312" s="64" t="str">
        <f>IFERROR(VLOOKUP(Fevrier!$A312,Reporting!$A$2:$L$998,2,0),"")</f>
        <v/>
      </c>
      <c r="C312" s="64" t="str">
        <f>IFERROR(VLOOKUP(Fevrier!$A312,Reporting!$A$2:$L$998,3,0),"")</f>
        <v/>
      </c>
      <c r="D312" s="66" t="str">
        <f>IFERROR(VLOOKUP(Fevrier!$A312,Reporting!$A$2:$L$998,4,0),"")</f>
        <v/>
      </c>
      <c r="E312" s="66" t="str">
        <f>IFERROR(VLOOKUP(Fevrier!$A312,Reporting!$A$2:$L$998,5,0),"")</f>
        <v/>
      </c>
      <c r="F312" s="33" t="str">
        <f>IFERROR(VLOOKUP(Fevrier!$A312,Reporting!$A$2:$L$998,6,0),"")</f>
        <v/>
      </c>
      <c r="G312" s="34" t="str">
        <f>IFERROR(VLOOKUP(Fevrier!$A312,Reporting!$A$2:$L$998,7,0),"")</f>
        <v/>
      </c>
      <c r="H312" s="7" t="str">
        <f>IFERROR(VLOOKUP(Fevrier!$A312,Reporting!$A$2:$L$998,8,0),"")</f>
        <v/>
      </c>
      <c r="I312" s="35" t="str">
        <f>IFERROR(VLOOKUP(Fevrier!$A312,Reporting!$A$2:$L$998,9,0),"")</f>
        <v/>
      </c>
      <c r="J312" s="36" t="str">
        <f>IFERROR(VLOOKUP(Fevrier!$A312,Reporting!$A$2:$L$998,10,0),"")</f>
        <v/>
      </c>
      <c r="K312" s="34" t="str">
        <f>IFERROR(VLOOKUP(Fevrier!$A312,Reporting!$A$2:$L$998,11,0),"")</f>
        <v/>
      </c>
      <c r="L312" s="15" t="str">
        <f>IFERROR(VLOOKUP(Fevrier!$A312,Reporting!$A$2:$L$998,12,0),"")</f>
        <v/>
      </c>
    </row>
    <row r="313" spans="1:12" x14ac:dyDescent="0.25">
      <c r="A313" s="29" t="str">
        <f>IF(Reporting!A313&gt;=DATE(2019,2,1),IF(Reporting!A313&lt;=DATE(2019,2,28),Reporting!A313,""),"")</f>
        <v/>
      </c>
      <c r="B313" s="64" t="str">
        <f>IFERROR(VLOOKUP(Fevrier!$A313,Reporting!$A$2:$L$998,2,0),"")</f>
        <v/>
      </c>
      <c r="C313" s="64" t="str">
        <f>IFERROR(VLOOKUP(Fevrier!$A313,Reporting!$A$2:$L$998,3,0),"")</f>
        <v/>
      </c>
      <c r="D313" s="66" t="str">
        <f>IFERROR(VLOOKUP(Fevrier!$A313,Reporting!$A$2:$L$998,4,0),"")</f>
        <v/>
      </c>
      <c r="E313" s="66" t="str">
        <f>IFERROR(VLOOKUP(Fevrier!$A313,Reporting!$A$2:$L$998,5,0),"")</f>
        <v/>
      </c>
      <c r="F313" s="33" t="str">
        <f>IFERROR(VLOOKUP(Fevrier!$A313,Reporting!$A$2:$L$998,6,0),"")</f>
        <v/>
      </c>
      <c r="G313" s="34" t="str">
        <f>IFERROR(VLOOKUP(Fevrier!$A313,Reporting!$A$2:$L$998,7,0),"")</f>
        <v/>
      </c>
      <c r="H313" s="7" t="str">
        <f>IFERROR(VLOOKUP(Fevrier!$A313,Reporting!$A$2:$L$998,8,0),"")</f>
        <v/>
      </c>
      <c r="I313" s="35" t="str">
        <f>IFERROR(VLOOKUP(Fevrier!$A313,Reporting!$A$2:$L$998,9,0),"")</f>
        <v/>
      </c>
      <c r="J313" s="36" t="str">
        <f>IFERROR(VLOOKUP(Fevrier!$A313,Reporting!$A$2:$L$998,10,0),"")</f>
        <v/>
      </c>
      <c r="K313" s="34" t="str">
        <f>IFERROR(VLOOKUP(Fevrier!$A313,Reporting!$A$2:$L$998,11,0),"")</f>
        <v/>
      </c>
      <c r="L313" s="15" t="str">
        <f>IFERROR(VLOOKUP(Fevrier!$A313,Reporting!$A$2:$L$998,12,0),"")</f>
        <v/>
      </c>
    </row>
    <row r="314" spans="1:12" x14ac:dyDescent="0.25">
      <c r="A314" s="29" t="str">
        <f>IF(Reporting!A314&gt;=DATE(2019,2,1),IF(Reporting!A314&lt;=DATE(2019,2,28),Reporting!A314,""),"")</f>
        <v/>
      </c>
      <c r="B314" s="64" t="str">
        <f>IFERROR(VLOOKUP(Fevrier!$A314,Reporting!$A$2:$L$998,2,0),"")</f>
        <v/>
      </c>
      <c r="C314" s="64" t="str">
        <f>IFERROR(VLOOKUP(Fevrier!$A314,Reporting!$A$2:$L$998,3,0),"")</f>
        <v/>
      </c>
      <c r="D314" s="66" t="str">
        <f>IFERROR(VLOOKUP(Fevrier!$A314,Reporting!$A$2:$L$998,4,0),"")</f>
        <v/>
      </c>
      <c r="E314" s="66" t="str">
        <f>IFERROR(VLOOKUP(Fevrier!$A314,Reporting!$A$2:$L$998,5,0),"")</f>
        <v/>
      </c>
      <c r="F314" s="33" t="str">
        <f>IFERROR(VLOOKUP(Fevrier!$A314,Reporting!$A$2:$L$998,6,0),"")</f>
        <v/>
      </c>
      <c r="G314" s="34" t="str">
        <f>IFERROR(VLOOKUP(Fevrier!$A314,Reporting!$A$2:$L$998,7,0),"")</f>
        <v/>
      </c>
      <c r="H314" s="7" t="str">
        <f>IFERROR(VLOOKUP(Fevrier!$A314,Reporting!$A$2:$L$998,8,0),"")</f>
        <v/>
      </c>
      <c r="I314" s="35" t="str">
        <f>IFERROR(VLOOKUP(Fevrier!$A314,Reporting!$A$2:$L$998,9,0),"")</f>
        <v/>
      </c>
      <c r="J314" s="36" t="str">
        <f>IFERROR(VLOOKUP(Fevrier!$A314,Reporting!$A$2:$L$998,10,0),"")</f>
        <v/>
      </c>
      <c r="K314" s="34" t="str">
        <f>IFERROR(VLOOKUP(Fevrier!$A314,Reporting!$A$2:$L$998,11,0),"")</f>
        <v/>
      </c>
      <c r="L314" s="15" t="str">
        <f>IFERROR(VLOOKUP(Fevrier!$A314,Reporting!$A$2:$L$998,12,0),"")</f>
        <v/>
      </c>
    </row>
    <row r="315" spans="1:12" x14ac:dyDescent="0.25">
      <c r="A315" s="29" t="str">
        <f>IF(Reporting!A315&gt;=DATE(2019,2,1),IF(Reporting!A315&lt;=DATE(2019,2,28),Reporting!A315,""),"")</f>
        <v/>
      </c>
      <c r="B315" s="64" t="str">
        <f>IFERROR(VLOOKUP(Fevrier!$A315,Reporting!$A$2:$L$998,2,0),"")</f>
        <v/>
      </c>
      <c r="C315" s="64" t="str">
        <f>IFERROR(VLOOKUP(Fevrier!$A315,Reporting!$A$2:$L$998,3,0),"")</f>
        <v/>
      </c>
      <c r="D315" s="66" t="str">
        <f>IFERROR(VLOOKUP(Fevrier!$A315,Reporting!$A$2:$L$998,4,0),"")</f>
        <v/>
      </c>
      <c r="E315" s="66" t="str">
        <f>IFERROR(VLOOKUP(Fevrier!$A315,Reporting!$A$2:$L$998,5,0),"")</f>
        <v/>
      </c>
      <c r="F315" s="33" t="str">
        <f>IFERROR(VLOOKUP(Fevrier!$A315,Reporting!$A$2:$L$998,6,0),"")</f>
        <v/>
      </c>
      <c r="G315" s="34" t="str">
        <f>IFERROR(VLOOKUP(Fevrier!$A315,Reporting!$A$2:$L$998,7,0),"")</f>
        <v/>
      </c>
      <c r="H315" s="7" t="str">
        <f>IFERROR(VLOOKUP(Fevrier!$A315,Reporting!$A$2:$L$998,8,0),"")</f>
        <v/>
      </c>
      <c r="I315" s="35" t="str">
        <f>IFERROR(VLOOKUP(Fevrier!$A315,Reporting!$A$2:$L$998,9,0),"")</f>
        <v/>
      </c>
      <c r="J315" s="36" t="str">
        <f>IFERROR(VLOOKUP(Fevrier!$A315,Reporting!$A$2:$L$998,10,0),"")</f>
        <v/>
      </c>
      <c r="K315" s="34" t="str">
        <f>IFERROR(VLOOKUP(Fevrier!$A315,Reporting!$A$2:$L$998,11,0),"")</f>
        <v/>
      </c>
      <c r="L315" s="15" t="str">
        <f>IFERROR(VLOOKUP(Fevrier!$A315,Reporting!$A$2:$L$998,12,0),"")</f>
        <v/>
      </c>
    </row>
    <row r="316" spans="1:12" x14ac:dyDescent="0.25">
      <c r="A316" s="29" t="str">
        <f>IF(Reporting!A316&gt;=DATE(2019,2,1),IF(Reporting!A316&lt;=DATE(2019,2,28),Reporting!A316,""),"")</f>
        <v/>
      </c>
      <c r="B316" s="64" t="str">
        <f>IFERROR(VLOOKUP(Fevrier!$A316,Reporting!$A$2:$L$998,2,0),"")</f>
        <v/>
      </c>
      <c r="C316" s="64" t="str">
        <f>IFERROR(VLOOKUP(Fevrier!$A316,Reporting!$A$2:$L$998,3,0),"")</f>
        <v/>
      </c>
      <c r="D316" s="66" t="str">
        <f>IFERROR(VLOOKUP(Fevrier!$A316,Reporting!$A$2:$L$998,4,0),"")</f>
        <v/>
      </c>
      <c r="E316" s="66" t="str">
        <f>IFERROR(VLOOKUP(Fevrier!$A316,Reporting!$A$2:$L$998,5,0),"")</f>
        <v/>
      </c>
      <c r="F316" s="33" t="str">
        <f>IFERROR(VLOOKUP(Fevrier!$A316,Reporting!$A$2:$L$998,6,0),"")</f>
        <v/>
      </c>
      <c r="G316" s="34" t="str">
        <f>IFERROR(VLOOKUP(Fevrier!$A316,Reporting!$A$2:$L$998,7,0),"")</f>
        <v/>
      </c>
      <c r="H316" s="7" t="str">
        <f>IFERROR(VLOOKUP(Fevrier!$A316,Reporting!$A$2:$L$998,8,0),"")</f>
        <v/>
      </c>
      <c r="I316" s="35" t="str">
        <f>IFERROR(VLOOKUP(Fevrier!$A316,Reporting!$A$2:$L$998,9,0),"")</f>
        <v/>
      </c>
      <c r="J316" s="36" t="str">
        <f>IFERROR(VLOOKUP(Fevrier!$A316,Reporting!$A$2:$L$998,10,0),"")</f>
        <v/>
      </c>
      <c r="K316" s="34" t="str">
        <f>IFERROR(VLOOKUP(Fevrier!$A316,Reporting!$A$2:$L$998,11,0),"")</f>
        <v/>
      </c>
      <c r="L316" s="15" t="str">
        <f>IFERROR(VLOOKUP(Fevrier!$A316,Reporting!$A$2:$L$998,12,0),"")</f>
        <v/>
      </c>
    </row>
    <row r="317" spans="1:12" x14ac:dyDescent="0.25">
      <c r="A317" s="29" t="str">
        <f>IF(Reporting!A317&gt;=DATE(2019,2,1),IF(Reporting!A317&lt;=DATE(2019,2,28),Reporting!A317,""),"")</f>
        <v/>
      </c>
      <c r="B317" s="64" t="str">
        <f>IFERROR(VLOOKUP(Fevrier!$A317,Reporting!$A$2:$L$998,2,0),"")</f>
        <v/>
      </c>
      <c r="C317" s="64" t="str">
        <f>IFERROR(VLOOKUP(Fevrier!$A317,Reporting!$A$2:$L$998,3,0),"")</f>
        <v/>
      </c>
      <c r="D317" s="66" t="str">
        <f>IFERROR(VLOOKUP(Fevrier!$A317,Reporting!$A$2:$L$998,4,0),"")</f>
        <v/>
      </c>
      <c r="E317" s="66" t="str">
        <f>IFERROR(VLOOKUP(Fevrier!$A317,Reporting!$A$2:$L$998,5,0),"")</f>
        <v/>
      </c>
      <c r="F317" s="33" t="str">
        <f>IFERROR(VLOOKUP(Fevrier!$A317,Reporting!$A$2:$L$998,6,0),"")</f>
        <v/>
      </c>
      <c r="G317" s="34" t="str">
        <f>IFERROR(VLOOKUP(Fevrier!$A317,Reporting!$A$2:$L$998,7,0),"")</f>
        <v/>
      </c>
      <c r="H317" s="7" t="str">
        <f>IFERROR(VLOOKUP(Fevrier!$A317,Reporting!$A$2:$L$998,8,0),"")</f>
        <v/>
      </c>
      <c r="I317" s="35" t="str">
        <f>IFERROR(VLOOKUP(Fevrier!$A317,Reporting!$A$2:$L$998,9,0),"")</f>
        <v/>
      </c>
      <c r="J317" s="36" t="str">
        <f>IFERROR(VLOOKUP(Fevrier!$A317,Reporting!$A$2:$L$998,10,0),"")</f>
        <v/>
      </c>
      <c r="K317" s="34" t="str">
        <f>IFERROR(VLOOKUP(Fevrier!$A317,Reporting!$A$2:$L$998,11,0),"")</f>
        <v/>
      </c>
      <c r="L317" s="15" t="str">
        <f>IFERROR(VLOOKUP(Fevrier!$A317,Reporting!$A$2:$L$998,12,0),"")</f>
        <v/>
      </c>
    </row>
    <row r="318" spans="1:12" x14ac:dyDescent="0.25">
      <c r="A318" s="29" t="str">
        <f>IF(Reporting!A318&gt;=DATE(2019,2,1),IF(Reporting!A318&lt;=DATE(2019,2,28),Reporting!A318,""),"")</f>
        <v/>
      </c>
      <c r="B318" s="64" t="str">
        <f>IFERROR(VLOOKUP(Fevrier!$A318,Reporting!$A$2:$L$998,2,0),"")</f>
        <v/>
      </c>
      <c r="C318" s="64" t="str">
        <f>IFERROR(VLOOKUP(Fevrier!$A318,Reporting!$A$2:$L$998,3,0),"")</f>
        <v/>
      </c>
      <c r="D318" s="66" t="str">
        <f>IFERROR(VLOOKUP(Fevrier!$A318,Reporting!$A$2:$L$998,4,0),"")</f>
        <v/>
      </c>
      <c r="E318" s="66" t="str">
        <f>IFERROR(VLOOKUP(Fevrier!$A318,Reporting!$A$2:$L$998,5,0),"")</f>
        <v/>
      </c>
      <c r="F318" s="33" t="str">
        <f>IFERROR(VLOOKUP(Fevrier!$A318,Reporting!$A$2:$L$998,6,0),"")</f>
        <v/>
      </c>
      <c r="G318" s="34" t="str">
        <f>IFERROR(VLOOKUP(Fevrier!$A318,Reporting!$A$2:$L$998,7,0),"")</f>
        <v/>
      </c>
      <c r="H318" s="7" t="str">
        <f>IFERROR(VLOOKUP(Fevrier!$A318,Reporting!$A$2:$L$998,8,0),"")</f>
        <v/>
      </c>
      <c r="I318" s="35" t="str">
        <f>IFERROR(VLOOKUP(Fevrier!$A318,Reporting!$A$2:$L$998,9,0),"")</f>
        <v/>
      </c>
      <c r="J318" s="36" t="str">
        <f>IFERROR(VLOOKUP(Fevrier!$A318,Reporting!$A$2:$L$998,10,0),"")</f>
        <v/>
      </c>
      <c r="K318" s="34" t="str">
        <f>IFERROR(VLOOKUP(Fevrier!$A318,Reporting!$A$2:$L$998,11,0),"")</f>
        <v/>
      </c>
      <c r="L318" s="15" t="str">
        <f>IFERROR(VLOOKUP(Fevrier!$A318,Reporting!$A$2:$L$998,12,0),"")</f>
        <v/>
      </c>
    </row>
    <row r="319" spans="1:12" x14ac:dyDescent="0.25">
      <c r="A319" s="29" t="str">
        <f>IF(Reporting!A319&gt;=DATE(2019,2,1),IF(Reporting!A319&lt;=DATE(2019,2,28),Reporting!A319,""),"")</f>
        <v/>
      </c>
      <c r="B319" s="64" t="str">
        <f>IFERROR(VLOOKUP(Fevrier!$A319,Reporting!$A$2:$L$998,2,0),"")</f>
        <v/>
      </c>
      <c r="C319" s="64" t="str">
        <f>IFERROR(VLOOKUP(Fevrier!$A319,Reporting!$A$2:$L$998,3,0),"")</f>
        <v/>
      </c>
      <c r="D319" s="66" t="str">
        <f>IFERROR(VLOOKUP(Fevrier!$A319,Reporting!$A$2:$L$998,4,0),"")</f>
        <v/>
      </c>
      <c r="E319" s="66" t="str">
        <f>IFERROR(VLOOKUP(Fevrier!$A319,Reporting!$A$2:$L$998,5,0),"")</f>
        <v/>
      </c>
      <c r="F319" s="33" t="str">
        <f>IFERROR(VLOOKUP(Fevrier!$A319,Reporting!$A$2:$L$998,6,0),"")</f>
        <v/>
      </c>
      <c r="G319" s="34" t="str">
        <f>IFERROR(VLOOKUP(Fevrier!$A319,Reporting!$A$2:$L$998,7,0),"")</f>
        <v/>
      </c>
      <c r="H319" s="7" t="str">
        <f>IFERROR(VLOOKUP(Fevrier!$A319,Reporting!$A$2:$L$998,8,0),"")</f>
        <v/>
      </c>
      <c r="I319" s="35" t="str">
        <f>IFERROR(VLOOKUP(Fevrier!$A319,Reporting!$A$2:$L$998,9,0),"")</f>
        <v/>
      </c>
      <c r="J319" s="36" t="str">
        <f>IFERROR(VLOOKUP(Fevrier!$A319,Reporting!$A$2:$L$998,10,0),"")</f>
        <v/>
      </c>
      <c r="K319" s="34" t="str">
        <f>IFERROR(VLOOKUP(Fevrier!$A319,Reporting!$A$2:$L$998,11,0),"")</f>
        <v/>
      </c>
      <c r="L319" s="15" t="str">
        <f>IFERROR(VLOOKUP(Fevrier!$A319,Reporting!$A$2:$L$998,12,0),"")</f>
        <v/>
      </c>
    </row>
    <row r="320" spans="1:12" x14ac:dyDescent="0.25">
      <c r="A320" s="29" t="str">
        <f>IF(Reporting!A320&gt;=DATE(2019,2,1),IF(Reporting!A320&lt;=DATE(2019,2,28),Reporting!A320,""),"")</f>
        <v/>
      </c>
      <c r="B320" s="64" t="str">
        <f>IFERROR(VLOOKUP(Fevrier!$A320,Reporting!$A$2:$L$998,2,0),"")</f>
        <v/>
      </c>
      <c r="C320" s="64" t="str">
        <f>IFERROR(VLOOKUP(Fevrier!$A320,Reporting!$A$2:$L$998,3,0),"")</f>
        <v/>
      </c>
      <c r="D320" s="66" t="str">
        <f>IFERROR(VLOOKUP(Fevrier!$A320,Reporting!$A$2:$L$998,4,0),"")</f>
        <v/>
      </c>
      <c r="E320" s="66" t="str">
        <f>IFERROR(VLOOKUP(Fevrier!$A320,Reporting!$A$2:$L$998,5,0),"")</f>
        <v/>
      </c>
      <c r="F320" s="33" t="str">
        <f>IFERROR(VLOOKUP(Fevrier!$A320,Reporting!$A$2:$L$998,6,0),"")</f>
        <v/>
      </c>
      <c r="G320" s="34" t="str">
        <f>IFERROR(VLOOKUP(Fevrier!$A320,Reporting!$A$2:$L$998,7,0),"")</f>
        <v/>
      </c>
      <c r="H320" s="7" t="str">
        <f>IFERROR(VLOOKUP(Fevrier!$A320,Reporting!$A$2:$L$998,8,0),"")</f>
        <v/>
      </c>
      <c r="I320" s="35" t="str">
        <f>IFERROR(VLOOKUP(Fevrier!$A320,Reporting!$A$2:$L$998,9,0),"")</f>
        <v/>
      </c>
      <c r="J320" s="36" t="str">
        <f>IFERROR(VLOOKUP(Fevrier!$A320,Reporting!$A$2:$L$998,10,0),"")</f>
        <v/>
      </c>
      <c r="K320" s="34" t="str">
        <f>IFERROR(VLOOKUP(Fevrier!$A320,Reporting!$A$2:$L$998,11,0),"")</f>
        <v/>
      </c>
      <c r="L320" s="15" t="str">
        <f>IFERROR(VLOOKUP(Fevrier!$A320,Reporting!$A$2:$L$998,12,0),"")</f>
        <v/>
      </c>
    </row>
  </sheetData>
  <sheetProtection selectLockedCells="1"/>
  <autoFilter ref="A2:L2"/>
  <pageMargins left="0.70866141732283472" right="0.70866141732283472" top="0.74803149606299213" bottom="0.74803149606299213" header="0.31496062992125984" footer="0.31496062992125984"/>
  <pageSetup paperSize="9" fitToHeight="0" orientation="landscape" r:id="rId1"/>
  <headerFooter>
    <oddHeader>&amp;L&amp;G</oddHeader>
    <oddFooter>&amp;C&amp;G</oddFooter>
  </headerFooter>
  <ignoredErrors>
    <ignoredError sqref="A3:L320" unlockedFormula="1"/>
  </ignoredErrors>
  <legacyDrawingHF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de Données'!$B$3:$B$25</xm:f>
          </x14:formula1>
          <xm:sqref>D321:D1048576</xm:sqref>
        </x14:dataValidation>
        <x14:dataValidation type="list" allowBlank="1" showInputMessage="1" showErrorMessage="1">
          <x14:formula1>
            <xm:f>'Liste de Données'!$D$3:$D$4</xm:f>
          </x14:formula1>
          <xm:sqref>E321:E1048576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1:U998"/>
  <sheetViews>
    <sheetView tabSelected="1" workbookViewId="0">
      <pane ySplit="2" topLeftCell="A3" activePane="bottomLeft" state="frozen"/>
      <selection pane="bottomLeft" activeCell="A2" sqref="A2"/>
    </sheetView>
  </sheetViews>
  <sheetFormatPr baseColWidth="10" defaultRowHeight="15" x14ac:dyDescent="0.25"/>
  <cols>
    <col min="1" max="1" width="14.7109375" style="65" customWidth="1"/>
    <col min="2" max="2" width="30.42578125" style="20" customWidth="1"/>
    <col min="3" max="3" width="26.140625" style="20" customWidth="1"/>
    <col min="4" max="4" width="14.85546875" style="19" customWidth="1"/>
    <col min="5" max="5" width="9.85546875" style="19" customWidth="1"/>
    <col min="6" max="6" width="12.7109375" style="61" customWidth="1"/>
    <col min="7" max="7" width="9.7109375" style="19" bestFit="1" customWidth="1"/>
    <col min="8" max="8" width="19.5703125" style="12" bestFit="1" customWidth="1"/>
    <col min="9" max="11" width="9.5703125" style="62" customWidth="1"/>
    <col min="12" max="12" width="10" style="18" bestFit="1" customWidth="1"/>
    <col min="13" max="21" width="11.42578125" style="21"/>
    <col min="22" max="16384" width="11.42578125" style="19"/>
  </cols>
  <sheetData>
    <row r="1" spans="1:21" ht="15.75" thickBot="1" x14ac:dyDescent="0.3">
      <c r="F1" s="19"/>
      <c r="H1" s="5"/>
      <c r="I1" s="21"/>
      <c r="J1" s="21"/>
      <c r="K1" s="21"/>
      <c r="L1" s="13"/>
      <c r="N1" s="19"/>
      <c r="O1" s="19"/>
      <c r="P1" s="19"/>
      <c r="Q1" s="19"/>
      <c r="R1" s="19"/>
      <c r="S1" s="19"/>
      <c r="T1" s="19"/>
      <c r="U1" s="19"/>
    </row>
    <row r="2" spans="1:21" s="63" customFormat="1" ht="60" customHeight="1" thickBot="1" x14ac:dyDescent="0.3">
      <c r="A2" s="73" t="s">
        <v>4</v>
      </c>
      <c r="B2" s="23" t="s">
        <v>9</v>
      </c>
      <c r="C2" s="24" t="s">
        <v>8</v>
      </c>
      <c r="D2" s="24" t="s">
        <v>0</v>
      </c>
      <c r="E2" s="24" t="s">
        <v>13</v>
      </c>
      <c r="F2" s="25" t="s">
        <v>5</v>
      </c>
      <c r="G2" s="26" t="s">
        <v>7</v>
      </c>
      <c r="H2" s="6" t="s">
        <v>6</v>
      </c>
      <c r="I2" s="27" t="s">
        <v>10</v>
      </c>
      <c r="J2" s="28" t="s">
        <v>11</v>
      </c>
      <c r="K2" s="26" t="s">
        <v>12</v>
      </c>
      <c r="L2" s="14" t="s">
        <v>20</v>
      </c>
    </row>
    <row r="3" spans="1:21" x14ac:dyDescent="0.25">
      <c r="A3" s="74">
        <v>43484</v>
      </c>
      <c r="B3" s="30" t="s">
        <v>40</v>
      </c>
      <c r="C3" s="31" t="s">
        <v>51</v>
      </c>
      <c r="D3" s="32" t="s">
        <v>16</v>
      </c>
      <c r="E3" s="32" t="s">
        <v>3</v>
      </c>
      <c r="F3" s="33">
        <v>1000</v>
      </c>
      <c r="G3" s="34">
        <v>12</v>
      </c>
      <c r="H3" s="7">
        <f t="shared" ref="H3:H15" si="0">IFERROR(G3*F3,"")</f>
        <v>12000</v>
      </c>
      <c r="I3" s="35">
        <v>12</v>
      </c>
      <c r="J3" s="36"/>
      <c r="K3" s="34"/>
      <c r="L3" s="15">
        <f>SUM(I3:K3)</f>
        <v>12</v>
      </c>
      <c r="M3" s="19"/>
      <c r="N3" s="19"/>
      <c r="O3" s="19"/>
      <c r="P3" s="19"/>
      <c r="Q3" s="19"/>
      <c r="R3" s="19"/>
      <c r="S3" s="19"/>
      <c r="T3" s="19"/>
      <c r="U3" s="19"/>
    </row>
    <row r="4" spans="1:21" x14ac:dyDescent="0.25">
      <c r="A4" s="74">
        <v>43485</v>
      </c>
      <c r="B4" s="37" t="s">
        <v>41</v>
      </c>
      <c r="C4" s="38" t="s">
        <v>52</v>
      </c>
      <c r="D4" s="39" t="s">
        <v>16</v>
      </c>
      <c r="E4" s="40" t="s">
        <v>2</v>
      </c>
      <c r="F4" s="41">
        <v>1000</v>
      </c>
      <c r="G4" s="42">
        <v>12</v>
      </c>
      <c r="H4" s="7">
        <f t="shared" si="0"/>
        <v>12000</v>
      </c>
      <c r="I4" s="43">
        <v>12</v>
      </c>
      <c r="J4" s="44"/>
      <c r="K4" s="42"/>
      <c r="L4" s="15">
        <f t="shared" ref="L4:L15" si="1">SUM(I4:K4)</f>
        <v>12</v>
      </c>
      <c r="M4" s="19"/>
      <c r="N4" s="19"/>
      <c r="O4" s="19"/>
      <c r="P4" s="19"/>
      <c r="Q4" s="19"/>
      <c r="R4" s="19"/>
      <c r="S4" s="19"/>
      <c r="T4" s="19"/>
      <c r="U4" s="19"/>
    </row>
    <row r="5" spans="1:21" x14ac:dyDescent="0.25">
      <c r="A5" s="74">
        <v>43486</v>
      </c>
      <c r="B5" s="45" t="s">
        <v>42</v>
      </c>
      <c r="C5" s="46" t="s">
        <v>53</v>
      </c>
      <c r="D5" s="47" t="s">
        <v>16</v>
      </c>
      <c r="E5" s="47" t="s">
        <v>2</v>
      </c>
      <c r="F5" s="48">
        <v>1000</v>
      </c>
      <c r="G5" s="49">
        <v>12</v>
      </c>
      <c r="H5" s="8">
        <f t="shared" si="0"/>
        <v>12000</v>
      </c>
      <c r="I5" s="50">
        <v>12</v>
      </c>
      <c r="J5" s="51"/>
      <c r="K5" s="49"/>
      <c r="L5" s="15">
        <f t="shared" si="1"/>
        <v>12</v>
      </c>
      <c r="M5" s="19"/>
      <c r="N5" s="19"/>
      <c r="O5" s="19"/>
      <c r="P5" s="19"/>
      <c r="Q5" s="19"/>
      <c r="R5" s="19"/>
      <c r="S5" s="19"/>
      <c r="T5" s="19"/>
      <c r="U5" s="19"/>
    </row>
    <row r="6" spans="1:21" x14ac:dyDescent="0.25">
      <c r="A6" s="74">
        <v>43487</v>
      </c>
      <c r="B6"/>
      <c r="C6" s="38" t="s">
        <v>54</v>
      </c>
      <c r="D6" s="39" t="s">
        <v>16</v>
      </c>
      <c r="E6" s="40" t="s">
        <v>2</v>
      </c>
      <c r="F6" s="41">
        <v>1000</v>
      </c>
      <c r="G6" s="42">
        <v>12</v>
      </c>
      <c r="H6" s="7">
        <f t="shared" si="0"/>
        <v>12000</v>
      </c>
      <c r="I6" s="43">
        <v>12</v>
      </c>
      <c r="J6" s="44"/>
      <c r="K6" s="42"/>
      <c r="L6" s="15">
        <f t="shared" si="1"/>
        <v>12</v>
      </c>
      <c r="M6" s="19"/>
      <c r="N6" s="19"/>
      <c r="O6" s="19"/>
      <c r="P6" s="19"/>
      <c r="Q6" s="19"/>
      <c r="R6" s="19"/>
      <c r="S6" s="19"/>
      <c r="T6" s="19"/>
      <c r="U6" s="19"/>
    </row>
    <row r="7" spans="1:21" hidden="1" x14ac:dyDescent="0.25">
      <c r="A7" s="74">
        <v>43519</v>
      </c>
      <c r="B7" s="45" t="s">
        <v>43</v>
      </c>
      <c r="C7" s="46" t="s">
        <v>54</v>
      </c>
      <c r="D7" s="47" t="s">
        <v>16</v>
      </c>
      <c r="E7" s="47" t="s">
        <v>2</v>
      </c>
      <c r="F7" s="48">
        <v>500</v>
      </c>
      <c r="G7" s="49">
        <v>12</v>
      </c>
      <c r="H7" s="8">
        <f t="shared" si="0"/>
        <v>6000</v>
      </c>
      <c r="I7" s="50"/>
      <c r="J7" s="51"/>
      <c r="K7" s="49">
        <v>4</v>
      </c>
      <c r="L7" s="15">
        <f t="shared" si="1"/>
        <v>4</v>
      </c>
      <c r="M7" s="19"/>
      <c r="N7" s="19"/>
      <c r="O7" s="19"/>
      <c r="P7" s="19"/>
      <c r="Q7" s="19"/>
      <c r="R7" s="19"/>
      <c r="S7" s="19"/>
      <c r="T7" s="19"/>
      <c r="U7" s="19"/>
    </row>
    <row r="8" spans="1:21" x14ac:dyDescent="0.25">
      <c r="A8" s="74">
        <v>43489</v>
      </c>
      <c r="B8" s="37" t="s">
        <v>44</v>
      </c>
      <c r="C8" s="38" t="s">
        <v>53</v>
      </c>
      <c r="D8" s="39" t="s">
        <v>17</v>
      </c>
      <c r="E8" s="40" t="s">
        <v>3</v>
      </c>
      <c r="F8" s="41">
        <v>2000</v>
      </c>
      <c r="G8" s="42">
        <v>15</v>
      </c>
      <c r="H8" s="7">
        <f t="shared" si="0"/>
        <v>30000</v>
      </c>
      <c r="I8" s="43"/>
      <c r="J8" s="44"/>
      <c r="K8" s="42">
        <v>5</v>
      </c>
      <c r="L8" s="15">
        <f t="shared" si="1"/>
        <v>5</v>
      </c>
      <c r="M8" s="19"/>
      <c r="N8" s="19"/>
      <c r="O8" s="19"/>
      <c r="P8" s="19"/>
      <c r="Q8" s="19"/>
      <c r="R8" s="19"/>
      <c r="S8" s="19"/>
      <c r="T8" s="19"/>
      <c r="U8" s="19"/>
    </row>
    <row r="9" spans="1:21" hidden="1" x14ac:dyDescent="0.25">
      <c r="A9" s="75">
        <v>43497</v>
      </c>
      <c r="B9" s="45" t="s">
        <v>45</v>
      </c>
      <c r="C9" s="46" t="s">
        <v>54</v>
      </c>
      <c r="D9" s="47" t="s">
        <v>16</v>
      </c>
      <c r="E9" s="47" t="s">
        <v>3</v>
      </c>
      <c r="F9" s="48">
        <v>3000</v>
      </c>
      <c r="G9" s="49">
        <v>18</v>
      </c>
      <c r="H9" s="8">
        <f t="shared" si="0"/>
        <v>54000</v>
      </c>
      <c r="I9" s="50"/>
      <c r="J9" s="51"/>
      <c r="K9" s="49">
        <v>6</v>
      </c>
      <c r="L9" s="15">
        <f t="shared" si="1"/>
        <v>6</v>
      </c>
      <c r="M9" s="19"/>
      <c r="N9" s="19"/>
      <c r="O9" s="19"/>
      <c r="P9" s="19"/>
      <c r="Q9" s="19"/>
      <c r="R9" s="19"/>
      <c r="S9" s="19"/>
      <c r="T9" s="19"/>
      <c r="U9" s="19"/>
    </row>
    <row r="10" spans="1:21" hidden="1" x14ac:dyDescent="0.25">
      <c r="A10" s="75">
        <v>43498</v>
      </c>
      <c r="B10" s="37" t="s">
        <v>46</v>
      </c>
      <c r="C10" s="38" t="s">
        <v>54</v>
      </c>
      <c r="D10" s="39" t="s">
        <v>17</v>
      </c>
      <c r="E10" s="40" t="s">
        <v>2</v>
      </c>
      <c r="F10" s="41">
        <v>4000</v>
      </c>
      <c r="G10" s="42">
        <v>21</v>
      </c>
      <c r="H10" s="7">
        <f t="shared" si="0"/>
        <v>84000</v>
      </c>
      <c r="I10" s="43"/>
      <c r="J10" s="44"/>
      <c r="K10" s="42">
        <v>7</v>
      </c>
      <c r="L10" s="15">
        <f t="shared" si="1"/>
        <v>7</v>
      </c>
      <c r="M10" s="19"/>
      <c r="N10" s="19"/>
      <c r="O10" s="19"/>
      <c r="P10" s="19"/>
      <c r="Q10" s="19"/>
      <c r="R10" s="19"/>
      <c r="S10" s="19"/>
      <c r="T10" s="19"/>
      <c r="U10" s="19"/>
    </row>
    <row r="11" spans="1:21" hidden="1" x14ac:dyDescent="0.25">
      <c r="A11" s="75">
        <v>43499</v>
      </c>
      <c r="B11" s="37" t="s">
        <v>47</v>
      </c>
      <c r="C11" s="46" t="s">
        <v>54</v>
      </c>
      <c r="D11" s="47" t="s">
        <v>16</v>
      </c>
      <c r="E11" s="47" t="s">
        <v>3</v>
      </c>
      <c r="F11" s="48">
        <v>5000</v>
      </c>
      <c r="G11" s="49">
        <v>24</v>
      </c>
      <c r="H11" s="8">
        <f t="shared" si="0"/>
        <v>120000</v>
      </c>
      <c r="I11" s="50"/>
      <c r="J11" s="51">
        <v>12</v>
      </c>
      <c r="K11" s="49"/>
      <c r="L11" s="15">
        <f t="shared" si="1"/>
        <v>12</v>
      </c>
      <c r="M11" s="19"/>
      <c r="N11" s="19"/>
      <c r="O11" s="19"/>
      <c r="P11" s="19"/>
      <c r="Q11" s="19"/>
      <c r="R11" s="19"/>
      <c r="S11" s="19"/>
      <c r="T11" s="19"/>
      <c r="U11" s="19"/>
    </row>
    <row r="12" spans="1:21" x14ac:dyDescent="0.25">
      <c r="A12" s="75">
        <v>43469</v>
      </c>
      <c r="B12" s="37" t="s">
        <v>48</v>
      </c>
      <c r="C12" s="38" t="s">
        <v>55</v>
      </c>
      <c r="D12" s="39" t="s">
        <v>17</v>
      </c>
      <c r="E12" s="40" t="s">
        <v>2</v>
      </c>
      <c r="F12" s="41">
        <v>6000</v>
      </c>
      <c r="G12" s="42">
        <v>26</v>
      </c>
      <c r="H12" s="7">
        <f t="shared" si="0"/>
        <v>156000</v>
      </c>
      <c r="I12" s="43"/>
      <c r="J12" s="44">
        <v>13</v>
      </c>
      <c r="K12" s="42"/>
      <c r="L12" s="15">
        <f t="shared" si="1"/>
        <v>13</v>
      </c>
      <c r="M12" s="19"/>
      <c r="N12" s="19"/>
      <c r="O12" s="19"/>
      <c r="P12" s="19"/>
      <c r="Q12" s="19"/>
      <c r="R12" s="19"/>
      <c r="S12" s="19"/>
      <c r="T12" s="19"/>
      <c r="U12" s="19"/>
    </row>
    <row r="13" spans="1:21" hidden="1" x14ac:dyDescent="0.25">
      <c r="A13" s="75">
        <v>43501</v>
      </c>
      <c r="B13" s="45" t="s">
        <v>49</v>
      </c>
      <c r="C13" s="46" t="s">
        <v>55</v>
      </c>
      <c r="D13" s="47" t="s">
        <v>1</v>
      </c>
      <c r="E13" s="47" t="s">
        <v>3</v>
      </c>
      <c r="F13" s="48">
        <v>7000</v>
      </c>
      <c r="G13" s="49">
        <v>30</v>
      </c>
      <c r="H13" s="8">
        <f t="shared" si="0"/>
        <v>210000</v>
      </c>
      <c r="I13" s="50"/>
      <c r="J13" s="51">
        <v>15</v>
      </c>
      <c r="K13" s="49"/>
      <c r="L13" s="15">
        <f t="shared" si="1"/>
        <v>15</v>
      </c>
      <c r="M13" s="19"/>
      <c r="N13" s="19"/>
      <c r="O13" s="19"/>
      <c r="P13" s="19"/>
      <c r="Q13" s="19"/>
      <c r="R13" s="19"/>
      <c r="S13" s="19"/>
      <c r="T13" s="19"/>
      <c r="U13" s="19"/>
    </row>
    <row r="14" spans="1:21" hidden="1" x14ac:dyDescent="0.25">
      <c r="A14" s="75">
        <v>43502</v>
      </c>
      <c r="B14" s="37" t="s">
        <v>50</v>
      </c>
      <c r="C14" s="38" t="s">
        <v>54</v>
      </c>
      <c r="D14" s="39" t="s">
        <v>17</v>
      </c>
      <c r="E14" s="40" t="s">
        <v>2</v>
      </c>
      <c r="F14" s="41">
        <v>8000</v>
      </c>
      <c r="G14" s="42">
        <v>33</v>
      </c>
      <c r="H14" s="7">
        <f t="shared" si="0"/>
        <v>264000</v>
      </c>
      <c r="I14" s="43"/>
      <c r="J14" s="44">
        <v>1</v>
      </c>
      <c r="K14" s="42"/>
      <c r="L14" s="15">
        <f t="shared" si="1"/>
        <v>1</v>
      </c>
      <c r="M14" s="19"/>
      <c r="N14" s="19"/>
      <c r="O14" s="19"/>
      <c r="P14" s="19"/>
      <c r="Q14" s="19"/>
      <c r="R14" s="19"/>
      <c r="S14" s="19"/>
      <c r="T14" s="19"/>
      <c r="U14" s="19"/>
    </row>
    <row r="15" spans="1:21" hidden="1" x14ac:dyDescent="0.25">
      <c r="A15" s="75">
        <v>43503</v>
      </c>
      <c r="B15" s="45" t="s">
        <v>56</v>
      </c>
      <c r="C15" s="46" t="s">
        <v>52</v>
      </c>
      <c r="D15" s="47" t="s">
        <v>33</v>
      </c>
      <c r="E15" s="47" t="s">
        <v>2</v>
      </c>
      <c r="F15" s="48">
        <v>650</v>
      </c>
      <c r="G15" s="49">
        <v>50</v>
      </c>
      <c r="H15" s="8">
        <f t="shared" si="0"/>
        <v>32500</v>
      </c>
      <c r="I15" s="50"/>
      <c r="J15" s="51">
        <v>25</v>
      </c>
      <c r="K15" s="49"/>
      <c r="L15" s="15">
        <f t="shared" si="1"/>
        <v>25</v>
      </c>
      <c r="M15" s="19"/>
      <c r="N15" s="19"/>
      <c r="O15" s="19"/>
      <c r="P15" s="19"/>
      <c r="Q15" s="19"/>
      <c r="R15" s="19"/>
      <c r="S15" s="19"/>
      <c r="T15" s="19"/>
      <c r="U15" s="19"/>
    </row>
    <row r="16" spans="1:21" x14ac:dyDescent="0.25">
      <c r="A16" s="76"/>
      <c r="B16" s="37"/>
      <c r="C16" s="38"/>
      <c r="D16" s="39"/>
      <c r="E16" s="40"/>
      <c r="F16" s="41"/>
      <c r="G16" s="42"/>
      <c r="H16" s="7"/>
      <c r="I16" s="43"/>
      <c r="J16" s="44"/>
      <c r="K16" s="42"/>
      <c r="L16" s="15"/>
      <c r="M16" s="19"/>
      <c r="N16" s="19"/>
      <c r="O16" s="19"/>
      <c r="P16" s="19"/>
      <c r="Q16" s="19"/>
      <c r="R16" s="19"/>
      <c r="S16" s="19"/>
      <c r="T16" s="19"/>
      <c r="U16" s="19"/>
    </row>
    <row r="17" spans="1:21" x14ac:dyDescent="0.25">
      <c r="A17" s="75"/>
      <c r="B17" s="45"/>
      <c r="C17" s="46"/>
      <c r="D17" s="47"/>
      <c r="E17" s="47"/>
      <c r="F17" s="48"/>
      <c r="G17" s="49"/>
      <c r="H17" s="8"/>
      <c r="I17" s="50"/>
      <c r="J17" s="51"/>
      <c r="K17" s="49"/>
      <c r="L17" s="16"/>
      <c r="M17" s="19"/>
      <c r="N17" s="19"/>
      <c r="O17" s="19"/>
      <c r="P17" s="19"/>
      <c r="Q17" s="19"/>
      <c r="R17" s="19"/>
      <c r="S17" s="19"/>
      <c r="T17" s="19"/>
      <c r="U17" s="19"/>
    </row>
    <row r="18" spans="1:21" x14ac:dyDescent="0.25">
      <c r="A18" s="77"/>
      <c r="B18" s="37"/>
      <c r="C18" s="38"/>
      <c r="D18" s="39"/>
      <c r="E18" s="40"/>
      <c r="F18" s="41"/>
      <c r="G18" s="42"/>
      <c r="H18" s="8"/>
      <c r="I18" s="43"/>
      <c r="J18" s="44"/>
      <c r="K18" s="42"/>
      <c r="L18" s="15"/>
      <c r="M18" s="19"/>
      <c r="N18" s="19"/>
      <c r="O18" s="19"/>
      <c r="P18" s="19"/>
      <c r="Q18" s="19"/>
      <c r="R18" s="19"/>
      <c r="S18" s="19"/>
      <c r="T18" s="19"/>
      <c r="U18" s="19"/>
    </row>
    <row r="19" spans="1:21" x14ac:dyDescent="0.25">
      <c r="A19" s="75"/>
      <c r="B19" s="45"/>
      <c r="C19" s="46"/>
      <c r="D19" s="47"/>
      <c r="E19" s="47"/>
      <c r="F19" s="48"/>
      <c r="G19" s="49"/>
      <c r="H19" s="8"/>
      <c r="I19" s="50"/>
      <c r="J19" s="51"/>
      <c r="K19" s="52"/>
      <c r="L19" s="16"/>
      <c r="M19" s="19"/>
      <c r="N19" s="19"/>
      <c r="O19" s="19"/>
      <c r="P19" s="19"/>
      <c r="Q19" s="19"/>
      <c r="R19" s="19"/>
      <c r="S19" s="19"/>
      <c r="T19" s="19"/>
      <c r="U19" s="19"/>
    </row>
    <row r="20" spans="1:21" x14ac:dyDescent="0.25">
      <c r="A20" s="77"/>
      <c r="B20" s="37"/>
      <c r="C20" s="38"/>
      <c r="D20" s="39"/>
      <c r="E20" s="40"/>
      <c r="F20" s="41"/>
      <c r="G20" s="42"/>
      <c r="H20" s="8"/>
      <c r="I20" s="43"/>
      <c r="J20" s="44"/>
      <c r="K20" s="53"/>
      <c r="L20" s="15"/>
      <c r="M20" s="19"/>
      <c r="N20" s="19"/>
      <c r="O20" s="19"/>
      <c r="P20" s="19"/>
      <c r="Q20" s="19"/>
      <c r="R20" s="19"/>
      <c r="S20" s="19"/>
      <c r="T20" s="19"/>
      <c r="U20" s="19"/>
    </row>
    <row r="21" spans="1:21" x14ac:dyDescent="0.25">
      <c r="A21" s="75"/>
      <c r="B21" s="45"/>
      <c r="C21" s="46"/>
      <c r="D21" s="47"/>
      <c r="E21" s="47"/>
      <c r="F21" s="48"/>
      <c r="G21" s="49"/>
      <c r="H21" s="8"/>
      <c r="I21" s="50"/>
      <c r="J21" s="51"/>
      <c r="K21" s="52"/>
      <c r="L21" s="16"/>
      <c r="M21" s="19"/>
      <c r="N21" s="19"/>
      <c r="O21" s="19"/>
      <c r="P21" s="19"/>
      <c r="Q21" s="19"/>
      <c r="R21" s="19"/>
      <c r="S21" s="19"/>
      <c r="T21" s="19"/>
      <c r="U21" s="19"/>
    </row>
    <row r="22" spans="1:21" x14ac:dyDescent="0.25">
      <c r="A22" s="77"/>
      <c r="B22" s="37"/>
      <c r="C22" s="38"/>
      <c r="D22" s="39"/>
      <c r="E22" s="40"/>
      <c r="F22" s="41"/>
      <c r="G22" s="42"/>
      <c r="H22" s="8"/>
      <c r="I22" s="43"/>
      <c r="J22" s="44"/>
      <c r="K22" s="53"/>
      <c r="L22" s="15"/>
      <c r="M22" s="19"/>
      <c r="N22" s="19"/>
      <c r="O22" s="19"/>
      <c r="P22" s="19"/>
      <c r="Q22" s="19"/>
      <c r="R22" s="19"/>
      <c r="S22" s="19"/>
      <c r="T22" s="19"/>
      <c r="U22" s="19"/>
    </row>
    <row r="23" spans="1:21" x14ac:dyDescent="0.25">
      <c r="A23" s="75"/>
      <c r="B23" s="45"/>
      <c r="C23" s="46"/>
      <c r="D23" s="47"/>
      <c r="E23" s="47"/>
      <c r="F23" s="48"/>
      <c r="G23" s="49"/>
      <c r="H23" s="8"/>
      <c r="I23" s="50"/>
      <c r="J23" s="51"/>
      <c r="K23" s="52"/>
      <c r="L23" s="16"/>
      <c r="M23" s="19"/>
      <c r="N23" s="19"/>
      <c r="O23" s="19"/>
      <c r="P23" s="19"/>
      <c r="Q23" s="19"/>
      <c r="R23" s="19"/>
      <c r="S23" s="19"/>
      <c r="T23" s="19"/>
      <c r="U23" s="19"/>
    </row>
    <row r="24" spans="1:21" x14ac:dyDescent="0.25">
      <c r="A24" s="77"/>
      <c r="B24" s="37"/>
      <c r="C24" s="38"/>
      <c r="D24" s="39"/>
      <c r="E24" s="40"/>
      <c r="F24" s="41"/>
      <c r="G24" s="42"/>
      <c r="H24" s="8"/>
      <c r="I24" s="43"/>
      <c r="J24" s="44"/>
      <c r="K24" s="53"/>
      <c r="L24" s="15"/>
      <c r="M24" s="19"/>
      <c r="N24" s="19"/>
      <c r="O24" s="19"/>
      <c r="P24" s="19"/>
      <c r="Q24" s="19"/>
      <c r="R24" s="19"/>
      <c r="S24" s="19"/>
      <c r="T24" s="19"/>
      <c r="U24" s="19"/>
    </row>
    <row r="25" spans="1:21" x14ac:dyDescent="0.25">
      <c r="A25" s="75"/>
      <c r="B25" s="45"/>
      <c r="C25" s="46"/>
      <c r="D25" s="47"/>
      <c r="E25" s="47"/>
      <c r="F25" s="48"/>
      <c r="G25" s="50"/>
      <c r="H25" s="9"/>
      <c r="I25" s="50"/>
      <c r="J25" s="51"/>
      <c r="K25" s="52"/>
      <c r="L25" s="16"/>
      <c r="M25" s="19"/>
      <c r="N25" s="19"/>
      <c r="O25" s="19"/>
      <c r="P25" s="19"/>
      <c r="Q25" s="19"/>
      <c r="R25" s="19"/>
      <c r="S25" s="19"/>
      <c r="T25" s="19"/>
      <c r="U25" s="19"/>
    </row>
    <row r="26" spans="1:21" x14ac:dyDescent="0.25">
      <c r="A26" s="77"/>
      <c r="B26" s="37"/>
      <c r="C26" s="38"/>
      <c r="D26" s="39"/>
      <c r="E26" s="40"/>
      <c r="F26" s="41"/>
      <c r="G26" s="43"/>
      <c r="H26" s="10"/>
      <c r="I26" s="43"/>
      <c r="J26" s="44"/>
      <c r="K26" s="53"/>
      <c r="L26" s="15"/>
      <c r="M26" s="19"/>
      <c r="N26" s="19"/>
      <c r="O26" s="19"/>
      <c r="P26" s="19"/>
      <c r="Q26" s="19"/>
      <c r="R26" s="19"/>
      <c r="S26" s="19"/>
      <c r="T26" s="19"/>
      <c r="U26" s="19"/>
    </row>
    <row r="27" spans="1:21" x14ac:dyDescent="0.25">
      <c r="A27" s="75"/>
      <c r="B27" s="45"/>
      <c r="C27" s="46"/>
      <c r="D27" s="47"/>
      <c r="E27" s="47"/>
      <c r="F27" s="48"/>
      <c r="G27" s="50"/>
      <c r="H27" s="9"/>
      <c r="I27" s="50"/>
      <c r="J27" s="51"/>
      <c r="K27" s="52"/>
      <c r="L27" s="16"/>
      <c r="M27" s="19"/>
      <c r="N27" s="19"/>
      <c r="O27" s="19"/>
      <c r="P27" s="19"/>
      <c r="Q27" s="19"/>
      <c r="R27" s="19"/>
      <c r="S27" s="19"/>
      <c r="T27" s="19"/>
      <c r="U27" s="19"/>
    </row>
    <row r="28" spans="1:21" x14ac:dyDescent="0.25">
      <c r="A28" s="77"/>
      <c r="B28" s="37"/>
      <c r="C28" s="38"/>
      <c r="D28" s="39"/>
      <c r="E28" s="40"/>
      <c r="F28" s="41"/>
      <c r="G28" s="43"/>
      <c r="H28" s="10"/>
      <c r="I28" s="43"/>
      <c r="J28" s="44"/>
      <c r="K28" s="53"/>
      <c r="L28" s="15"/>
      <c r="M28" s="19"/>
      <c r="N28" s="19"/>
      <c r="O28" s="19"/>
      <c r="P28" s="19"/>
      <c r="Q28" s="19"/>
      <c r="R28" s="19"/>
      <c r="S28" s="19"/>
      <c r="T28" s="19"/>
      <c r="U28" s="19"/>
    </row>
    <row r="29" spans="1:21" x14ac:dyDescent="0.25">
      <c r="A29" s="75"/>
      <c r="B29" s="45"/>
      <c r="C29" s="46"/>
      <c r="D29" s="47"/>
      <c r="E29" s="47"/>
      <c r="F29" s="48"/>
      <c r="G29" s="50"/>
      <c r="H29" s="9"/>
      <c r="I29" s="50"/>
      <c r="J29" s="51"/>
      <c r="K29" s="52"/>
      <c r="L29" s="16"/>
      <c r="M29" s="19"/>
      <c r="N29" s="19"/>
      <c r="O29" s="19"/>
      <c r="P29" s="19"/>
      <c r="Q29" s="19"/>
      <c r="R29" s="19"/>
      <c r="S29" s="19"/>
      <c r="T29" s="19"/>
      <c r="U29" s="19"/>
    </row>
    <row r="30" spans="1:21" x14ac:dyDescent="0.25">
      <c r="A30" s="77"/>
      <c r="B30" s="37"/>
      <c r="C30" s="38"/>
      <c r="D30" s="39"/>
      <c r="E30" s="40"/>
      <c r="F30" s="41"/>
      <c r="G30" s="43"/>
      <c r="H30" s="10"/>
      <c r="I30" s="43"/>
      <c r="J30" s="44"/>
      <c r="K30" s="53"/>
      <c r="L30" s="15"/>
      <c r="M30" s="19"/>
      <c r="N30" s="19"/>
      <c r="O30" s="19"/>
      <c r="P30" s="19"/>
      <c r="Q30" s="19"/>
      <c r="R30" s="19"/>
      <c r="S30" s="19"/>
      <c r="T30" s="19"/>
      <c r="U30" s="19"/>
    </row>
    <row r="31" spans="1:21" x14ac:dyDescent="0.25">
      <c r="A31" s="75"/>
      <c r="B31" s="45"/>
      <c r="C31" s="46"/>
      <c r="D31" s="47"/>
      <c r="E31" s="47"/>
      <c r="F31" s="48"/>
      <c r="G31" s="50"/>
      <c r="H31" s="9"/>
      <c r="I31" s="50"/>
      <c r="J31" s="51"/>
      <c r="K31" s="52"/>
      <c r="L31" s="16"/>
      <c r="M31" s="19"/>
      <c r="N31" s="19"/>
      <c r="O31" s="19"/>
      <c r="P31" s="19"/>
      <c r="Q31" s="19"/>
      <c r="R31" s="19"/>
      <c r="S31" s="19"/>
      <c r="T31" s="19"/>
      <c r="U31" s="19"/>
    </row>
    <row r="32" spans="1:21" x14ac:dyDescent="0.25">
      <c r="A32" s="77"/>
      <c r="B32" s="37"/>
      <c r="C32" s="38"/>
      <c r="D32" s="39"/>
      <c r="E32" s="40"/>
      <c r="F32" s="41"/>
      <c r="G32" s="43"/>
      <c r="H32" s="10"/>
      <c r="I32" s="43"/>
      <c r="J32" s="44"/>
      <c r="K32" s="53"/>
      <c r="L32" s="15"/>
      <c r="M32" s="19"/>
      <c r="N32" s="19"/>
      <c r="O32" s="19"/>
      <c r="P32" s="19"/>
      <c r="Q32" s="19"/>
      <c r="R32" s="19"/>
      <c r="S32" s="19"/>
      <c r="T32" s="19"/>
      <c r="U32" s="19"/>
    </row>
    <row r="33" spans="1:21" x14ac:dyDescent="0.25">
      <c r="A33" s="75"/>
      <c r="B33" s="45"/>
      <c r="C33" s="46"/>
      <c r="D33" s="47"/>
      <c r="E33" s="47"/>
      <c r="F33" s="48"/>
      <c r="G33" s="50"/>
      <c r="H33" s="9"/>
      <c r="I33" s="50"/>
      <c r="J33" s="51"/>
      <c r="K33" s="52"/>
      <c r="L33" s="16"/>
      <c r="M33" s="19"/>
      <c r="N33" s="19"/>
      <c r="O33" s="19"/>
      <c r="P33" s="19"/>
      <c r="Q33" s="19"/>
      <c r="R33" s="19"/>
      <c r="S33" s="19"/>
      <c r="T33" s="19"/>
      <c r="U33" s="19"/>
    </row>
    <row r="34" spans="1:21" x14ac:dyDescent="0.25">
      <c r="A34" s="77"/>
      <c r="B34" s="37"/>
      <c r="C34" s="38"/>
      <c r="D34" s="39"/>
      <c r="E34" s="40"/>
      <c r="F34" s="41"/>
      <c r="G34" s="43"/>
      <c r="H34" s="10"/>
      <c r="I34" s="43"/>
      <c r="J34" s="44"/>
      <c r="K34" s="53"/>
      <c r="L34" s="15"/>
      <c r="M34" s="19"/>
      <c r="N34" s="19"/>
      <c r="O34" s="19"/>
      <c r="P34" s="19"/>
      <c r="Q34" s="19"/>
      <c r="R34" s="19"/>
      <c r="S34" s="19"/>
      <c r="T34" s="19"/>
      <c r="U34" s="19"/>
    </row>
    <row r="35" spans="1:21" x14ac:dyDescent="0.25">
      <c r="A35" s="75"/>
      <c r="B35" s="45"/>
      <c r="C35" s="46"/>
      <c r="D35" s="47"/>
      <c r="E35" s="47"/>
      <c r="F35" s="48"/>
      <c r="G35" s="50"/>
      <c r="H35" s="9"/>
      <c r="I35" s="50"/>
      <c r="J35" s="51"/>
      <c r="K35" s="52"/>
      <c r="L35" s="16"/>
      <c r="M35" s="19"/>
      <c r="N35" s="19"/>
      <c r="O35" s="19"/>
      <c r="P35" s="19"/>
      <c r="Q35" s="19"/>
      <c r="R35" s="19"/>
      <c r="S35" s="19"/>
      <c r="T35" s="19"/>
      <c r="U35" s="19"/>
    </row>
    <row r="36" spans="1:21" x14ac:dyDescent="0.25">
      <c r="A36" s="77"/>
      <c r="B36" s="37"/>
      <c r="C36" s="38"/>
      <c r="D36" s="39"/>
      <c r="E36" s="40"/>
      <c r="F36" s="41"/>
      <c r="G36" s="43"/>
      <c r="H36" s="10"/>
      <c r="I36" s="43"/>
      <c r="J36" s="44"/>
      <c r="K36" s="53"/>
      <c r="L36" s="15"/>
      <c r="M36" s="19"/>
      <c r="N36" s="19"/>
      <c r="O36" s="19"/>
      <c r="P36" s="19"/>
      <c r="Q36" s="19"/>
      <c r="R36" s="19"/>
      <c r="S36" s="19"/>
      <c r="T36" s="19"/>
      <c r="U36" s="19"/>
    </row>
    <row r="37" spans="1:21" x14ac:dyDescent="0.25">
      <c r="A37" s="75"/>
      <c r="B37" s="45"/>
      <c r="C37" s="46"/>
      <c r="D37" s="47"/>
      <c r="E37" s="47"/>
      <c r="F37" s="48"/>
      <c r="G37" s="50"/>
      <c r="H37" s="9"/>
      <c r="I37" s="50"/>
      <c r="J37" s="51"/>
      <c r="K37" s="52"/>
      <c r="L37" s="16"/>
      <c r="M37" s="19"/>
      <c r="N37" s="19"/>
      <c r="O37" s="19"/>
      <c r="P37" s="19"/>
      <c r="Q37" s="19"/>
      <c r="R37" s="19"/>
      <c r="S37" s="19"/>
      <c r="T37" s="19"/>
      <c r="U37" s="19"/>
    </row>
    <row r="38" spans="1:21" x14ac:dyDescent="0.25">
      <c r="A38" s="77"/>
      <c r="B38" s="37"/>
      <c r="C38" s="38"/>
      <c r="D38" s="39"/>
      <c r="E38" s="40"/>
      <c r="F38" s="41"/>
      <c r="G38" s="43"/>
      <c r="H38" s="10"/>
      <c r="I38" s="43"/>
      <c r="J38" s="44"/>
      <c r="K38" s="53"/>
      <c r="L38" s="15"/>
    </row>
    <row r="39" spans="1:21" x14ac:dyDescent="0.25">
      <c r="A39" s="75"/>
      <c r="B39" s="45"/>
      <c r="C39" s="46"/>
      <c r="D39" s="47"/>
      <c r="E39" s="47"/>
      <c r="F39" s="48"/>
      <c r="G39" s="50"/>
      <c r="H39" s="9"/>
      <c r="I39" s="50"/>
      <c r="J39" s="51"/>
      <c r="K39" s="52"/>
      <c r="L39" s="16"/>
    </row>
    <row r="40" spans="1:21" x14ac:dyDescent="0.25">
      <c r="A40" s="77"/>
      <c r="B40" s="37"/>
      <c r="C40" s="38"/>
      <c r="D40" s="39"/>
      <c r="E40" s="40"/>
      <c r="F40" s="41"/>
      <c r="G40" s="43"/>
      <c r="H40" s="10"/>
      <c r="I40" s="43"/>
      <c r="J40" s="44"/>
      <c r="K40" s="53"/>
      <c r="L40" s="15"/>
    </row>
    <row r="41" spans="1:21" x14ac:dyDescent="0.25">
      <c r="A41" s="75"/>
      <c r="B41" s="45"/>
      <c r="C41" s="46"/>
      <c r="D41" s="47"/>
      <c r="E41" s="47"/>
      <c r="F41" s="48"/>
      <c r="G41" s="50"/>
      <c r="H41" s="9"/>
      <c r="I41" s="50"/>
      <c r="J41" s="51"/>
      <c r="K41" s="52"/>
      <c r="L41" s="16"/>
    </row>
    <row r="42" spans="1:21" x14ac:dyDescent="0.25">
      <c r="A42" s="77"/>
      <c r="B42" s="37"/>
      <c r="C42" s="38"/>
      <c r="D42" s="39"/>
      <c r="E42" s="40"/>
      <c r="F42" s="41"/>
      <c r="G42" s="43"/>
      <c r="H42" s="10"/>
      <c r="I42" s="43"/>
      <c r="J42" s="44"/>
      <c r="K42" s="53"/>
      <c r="L42" s="15"/>
    </row>
    <row r="43" spans="1:21" x14ac:dyDescent="0.25">
      <c r="A43" s="75"/>
      <c r="B43" s="45"/>
      <c r="C43" s="46"/>
      <c r="D43" s="47"/>
      <c r="E43" s="47"/>
      <c r="F43" s="48"/>
      <c r="G43" s="50"/>
      <c r="H43" s="9"/>
      <c r="I43" s="50"/>
      <c r="J43" s="51"/>
      <c r="K43" s="52"/>
      <c r="L43" s="16"/>
    </row>
    <row r="44" spans="1:21" x14ac:dyDescent="0.25">
      <c r="A44" s="77"/>
      <c r="B44" s="37"/>
      <c r="C44" s="38"/>
      <c r="D44" s="39"/>
      <c r="E44" s="40"/>
      <c r="F44" s="41"/>
      <c r="G44" s="43"/>
      <c r="H44" s="10"/>
      <c r="I44" s="43"/>
      <c r="J44" s="44"/>
      <c r="K44" s="53"/>
      <c r="L44" s="15"/>
    </row>
    <row r="45" spans="1:21" x14ac:dyDescent="0.25">
      <c r="A45" s="75"/>
      <c r="B45" s="45"/>
      <c r="C45" s="46"/>
      <c r="D45" s="47"/>
      <c r="E45" s="47"/>
      <c r="F45" s="48"/>
      <c r="G45" s="50"/>
      <c r="H45" s="9"/>
      <c r="I45" s="50"/>
      <c r="J45" s="51"/>
      <c r="K45" s="52"/>
      <c r="L45" s="16"/>
    </row>
    <row r="46" spans="1:21" x14ac:dyDescent="0.25">
      <c r="A46" s="77"/>
      <c r="B46" s="37"/>
      <c r="C46" s="38"/>
      <c r="D46" s="39"/>
      <c r="E46" s="40"/>
      <c r="F46" s="41"/>
      <c r="G46" s="43"/>
      <c r="H46" s="10"/>
      <c r="I46" s="43"/>
      <c r="J46" s="44"/>
      <c r="K46" s="53"/>
      <c r="L46" s="15"/>
    </row>
    <row r="47" spans="1:21" x14ac:dyDescent="0.25">
      <c r="A47" s="75"/>
      <c r="B47" s="45"/>
      <c r="C47" s="46"/>
      <c r="D47" s="47"/>
      <c r="E47" s="47"/>
      <c r="F47" s="48"/>
      <c r="G47" s="50"/>
      <c r="H47" s="9"/>
      <c r="I47" s="50"/>
      <c r="J47" s="51"/>
      <c r="K47" s="52"/>
      <c r="L47" s="16"/>
    </row>
    <row r="48" spans="1:21" x14ac:dyDescent="0.25">
      <c r="A48" s="77"/>
      <c r="B48" s="37"/>
      <c r="C48" s="38"/>
      <c r="D48" s="39"/>
      <c r="E48" s="40"/>
      <c r="F48" s="41"/>
      <c r="G48" s="43"/>
      <c r="H48" s="10"/>
      <c r="I48" s="43"/>
      <c r="J48" s="44"/>
      <c r="K48" s="53"/>
      <c r="L48" s="15"/>
    </row>
    <row r="49" spans="1:12" x14ac:dyDescent="0.25">
      <c r="A49" s="75"/>
      <c r="B49" s="45"/>
      <c r="C49" s="46"/>
      <c r="D49" s="47"/>
      <c r="E49" s="47"/>
      <c r="F49" s="48"/>
      <c r="G49" s="50"/>
      <c r="H49" s="9"/>
      <c r="I49" s="50"/>
      <c r="J49" s="51"/>
      <c r="K49" s="52"/>
      <c r="L49" s="16"/>
    </row>
    <row r="50" spans="1:12" x14ac:dyDescent="0.25">
      <c r="A50" s="77"/>
      <c r="B50" s="37"/>
      <c r="C50" s="38"/>
      <c r="D50" s="39"/>
      <c r="E50" s="40"/>
      <c r="F50" s="41"/>
      <c r="G50" s="43"/>
      <c r="H50" s="10"/>
      <c r="I50" s="43"/>
      <c r="J50" s="44"/>
      <c r="K50" s="53"/>
      <c r="L50" s="15"/>
    </row>
    <row r="51" spans="1:12" x14ac:dyDescent="0.25">
      <c r="A51" s="75"/>
      <c r="B51" s="45"/>
      <c r="C51" s="46"/>
      <c r="D51" s="47"/>
      <c r="E51" s="47"/>
      <c r="F51" s="48"/>
      <c r="G51" s="50"/>
      <c r="H51" s="9"/>
      <c r="I51" s="50"/>
      <c r="J51" s="51"/>
      <c r="K51" s="52"/>
      <c r="L51" s="16"/>
    </row>
    <row r="52" spans="1:12" x14ac:dyDescent="0.25">
      <c r="A52" s="77"/>
      <c r="B52" s="37"/>
      <c r="C52" s="38"/>
      <c r="D52" s="39"/>
      <c r="E52" s="40"/>
      <c r="F52" s="41"/>
      <c r="G52" s="43"/>
      <c r="H52" s="10"/>
      <c r="I52" s="43"/>
      <c r="J52" s="44"/>
      <c r="K52" s="53"/>
      <c r="L52" s="15"/>
    </row>
    <row r="53" spans="1:12" x14ac:dyDescent="0.25">
      <c r="A53" s="75"/>
      <c r="B53" s="45"/>
      <c r="C53" s="46"/>
      <c r="D53" s="47"/>
      <c r="E53" s="47"/>
      <c r="F53" s="48"/>
      <c r="G53" s="50"/>
      <c r="H53" s="9"/>
      <c r="I53" s="50"/>
      <c r="J53" s="51"/>
      <c r="K53" s="52"/>
      <c r="L53" s="16"/>
    </row>
    <row r="54" spans="1:12" x14ac:dyDescent="0.25">
      <c r="A54" s="77"/>
      <c r="B54" s="37"/>
      <c r="C54" s="38"/>
      <c r="D54" s="39"/>
      <c r="E54" s="40"/>
      <c r="F54" s="41"/>
      <c r="G54" s="43"/>
      <c r="H54" s="10"/>
      <c r="I54" s="43"/>
      <c r="J54" s="44"/>
      <c r="K54" s="53"/>
      <c r="L54" s="15"/>
    </row>
    <row r="55" spans="1:12" x14ac:dyDescent="0.25">
      <c r="A55" s="75"/>
      <c r="B55" s="45"/>
      <c r="C55" s="46"/>
      <c r="D55" s="47"/>
      <c r="E55" s="47"/>
      <c r="F55" s="48"/>
      <c r="G55" s="50"/>
      <c r="H55" s="9"/>
      <c r="I55" s="50"/>
      <c r="J55" s="51"/>
      <c r="K55" s="52"/>
      <c r="L55" s="16"/>
    </row>
    <row r="56" spans="1:12" x14ac:dyDescent="0.25">
      <c r="A56" s="77"/>
      <c r="B56" s="37"/>
      <c r="C56" s="38"/>
      <c r="D56" s="39"/>
      <c r="E56" s="40"/>
      <c r="F56" s="41"/>
      <c r="G56" s="43"/>
      <c r="H56" s="10"/>
      <c r="I56" s="43"/>
      <c r="J56" s="44"/>
      <c r="K56" s="53"/>
      <c r="L56" s="15"/>
    </row>
    <row r="57" spans="1:12" x14ac:dyDescent="0.25">
      <c r="A57" s="75"/>
      <c r="B57" s="45"/>
      <c r="C57" s="46"/>
      <c r="D57" s="47"/>
      <c r="E57" s="47"/>
      <c r="F57" s="48"/>
      <c r="G57" s="50"/>
      <c r="H57" s="9"/>
      <c r="I57" s="50"/>
      <c r="J57" s="51"/>
      <c r="K57" s="52"/>
      <c r="L57" s="16"/>
    </row>
    <row r="58" spans="1:12" x14ac:dyDescent="0.25">
      <c r="A58" s="77"/>
      <c r="B58" s="37"/>
      <c r="C58" s="38"/>
      <c r="D58" s="39"/>
      <c r="E58" s="40"/>
      <c r="F58" s="41"/>
      <c r="G58" s="43"/>
      <c r="H58" s="10"/>
      <c r="I58" s="43"/>
      <c r="J58" s="44"/>
      <c r="K58" s="53"/>
      <c r="L58" s="15"/>
    </row>
    <row r="59" spans="1:12" x14ac:dyDescent="0.25">
      <c r="A59" s="75"/>
      <c r="B59" s="45"/>
      <c r="C59" s="46"/>
      <c r="D59" s="47"/>
      <c r="E59" s="47"/>
      <c r="F59" s="48"/>
      <c r="G59" s="50"/>
      <c r="H59" s="9"/>
      <c r="I59" s="50"/>
      <c r="J59" s="51"/>
      <c r="K59" s="52"/>
      <c r="L59" s="16"/>
    </row>
    <row r="60" spans="1:12" x14ac:dyDescent="0.25">
      <c r="A60" s="77"/>
      <c r="B60" s="37"/>
      <c r="C60" s="38"/>
      <c r="D60" s="39"/>
      <c r="E60" s="40"/>
      <c r="F60" s="41"/>
      <c r="G60" s="43"/>
      <c r="H60" s="10"/>
      <c r="I60" s="43"/>
      <c r="J60" s="44"/>
      <c r="K60" s="53"/>
      <c r="L60" s="15"/>
    </row>
    <row r="61" spans="1:12" x14ac:dyDescent="0.25">
      <c r="A61" s="75"/>
      <c r="B61" s="45"/>
      <c r="C61" s="46"/>
      <c r="D61" s="47"/>
      <c r="E61" s="47"/>
      <c r="F61" s="48"/>
      <c r="G61" s="50"/>
      <c r="H61" s="9"/>
      <c r="I61" s="50"/>
      <c r="J61" s="51"/>
      <c r="K61" s="52"/>
      <c r="L61" s="16"/>
    </row>
    <row r="62" spans="1:12" x14ac:dyDescent="0.25">
      <c r="A62" s="77"/>
      <c r="B62" s="37"/>
      <c r="C62" s="38"/>
      <c r="D62" s="39"/>
      <c r="E62" s="40"/>
      <c r="F62" s="41"/>
      <c r="G62" s="43"/>
      <c r="H62" s="10"/>
      <c r="I62" s="43"/>
      <c r="J62" s="44"/>
      <c r="K62" s="53"/>
      <c r="L62" s="15"/>
    </row>
    <row r="63" spans="1:12" x14ac:dyDescent="0.25">
      <c r="A63" s="75"/>
      <c r="B63" s="45"/>
      <c r="C63" s="46"/>
      <c r="D63" s="47"/>
      <c r="E63" s="47"/>
      <c r="F63" s="48"/>
      <c r="G63" s="50"/>
      <c r="H63" s="9"/>
      <c r="I63" s="50"/>
      <c r="J63" s="51"/>
      <c r="K63" s="52"/>
      <c r="L63" s="16"/>
    </row>
    <row r="64" spans="1:12" x14ac:dyDescent="0.25">
      <c r="A64" s="77"/>
      <c r="B64" s="37"/>
      <c r="C64" s="38"/>
      <c r="D64" s="39"/>
      <c r="E64" s="40"/>
      <c r="F64" s="41"/>
      <c r="G64" s="43"/>
      <c r="H64" s="10"/>
      <c r="I64" s="43"/>
      <c r="J64" s="44"/>
      <c r="K64" s="53"/>
      <c r="L64" s="15"/>
    </row>
    <row r="65" spans="1:12" x14ac:dyDescent="0.25">
      <c r="A65" s="75"/>
      <c r="B65" s="45"/>
      <c r="C65" s="46"/>
      <c r="D65" s="47"/>
      <c r="E65" s="47"/>
      <c r="F65" s="48"/>
      <c r="G65" s="50"/>
      <c r="H65" s="9"/>
      <c r="I65" s="50"/>
      <c r="J65" s="51"/>
      <c r="K65" s="52"/>
      <c r="L65" s="16"/>
    </row>
    <row r="66" spans="1:12" x14ac:dyDescent="0.25">
      <c r="A66" s="77"/>
      <c r="B66" s="37"/>
      <c r="C66" s="38"/>
      <c r="D66" s="39"/>
      <c r="E66" s="40"/>
      <c r="F66" s="41"/>
      <c r="G66" s="43"/>
      <c r="H66" s="10"/>
      <c r="I66" s="43"/>
      <c r="J66" s="44"/>
      <c r="K66" s="53"/>
      <c r="L66" s="15"/>
    </row>
    <row r="67" spans="1:12" x14ac:dyDescent="0.25">
      <c r="A67" s="75"/>
      <c r="B67" s="45"/>
      <c r="C67" s="46"/>
      <c r="D67" s="47"/>
      <c r="E67" s="47"/>
      <c r="F67" s="48"/>
      <c r="G67" s="50"/>
      <c r="H67" s="9"/>
      <c r="I67" s="50"/>
      <c r="J67" s="51"/>
      <c r="K67" s="52"/>
      <c r="L67" s="16"/>
    </row>
    <row r="68" spans="1:12" x14ac:dyDescent="0.25">
      <c r="A68" s="77"/>
      <c r="B68" s="37"/>
      <c r="C68" s="38"/>
      <c r="D68" s="39"/>
      <c r="E68" s="40"/>
      <c r="F68" s="41"/>
      <c r="G68" s="43"/>
      <c r="H68" s="10"/>
      <c r="I68" s="43"/>
      <c r="J68" s="44"/>
      <c r="K68" s="53"/>
      <c r="L68" s="15"/>
    </row>
    <row r="69" spans="1:12" x14ac:dyDescent="0.25">
      <c r="A69" s="75"/>
      <c r="B69" s="45"/>
      <c r="C69" s="46"/>
      <c r="D69" s="47"/>
      <c r="E69" s="47"/>
      <c r="F69" s="48"/>
      <c r="G69" s="50"/>
      <c r="H69" s="9"/>
      <c r="I69" s="50"/>
      <c r="J69" s="51"/>
      <c r="K69" s="52"/>
      <c r="L69" s="16"/>
    </row>
    <row r="70" spans="1:12" x14ac:dyDescent="0.25">
      <c r="A70" s="77"/>
      <c r="B70" s="37"/>
      <c r="C70" s="38"/>
      <c r="D70" s="39"/>
      <c r="E70" s="40"/>
      <c r="F70" s="41"/>
      <c r="G70" s="43"/>
      <c r="H70" s="10"/>
      <c r="I70" s="43"/>
      <c r="J70" s="44"/>
      <c r="K70" s="53"/>
      <c r="L70" s="15"/>
    </row>
    <row r="71" spans="1:12" x14ac:dyDescent="0.25">
      <c r="A71" s="75"/>
      <c r="B71" s="45"/>
      <c r="C71" s="46"/>
      <c r="D71" s="47"/>
      <c r="E71" s="47"/>
      <c r="F71" s="48"/>
      <c r="G71" s="50"/>
      <c r="H71" s="9"/>
      <c r="I71" s="50"/>
      <c r="J71" s="51"/>
      <c r="K71" s="52"/>
      <c r="L71" s="16"/>
    </row>
    <row r="72" spans="1:12" x14ac:dyDescent="0.25">
      <c r="A72" s="77"/>
      <c r="B72" s="37"/>
      <c r="C72" s="38"/>
      <c r="D72" s="39"/>
      <c r="E72" s="40"/>
      <c r="F72" s="41"/>
      <c r="G72" s="43"/>
      <c r="H72" s="10"/>
      <c r="I72" s="43"/>
      <c r="J72" s="44"/>
      <c r="K72" s="53"/>
      <c r="L72" s="15"/>
    </row>
    <row r="73" spans="1:12" x14ac:dyDescent="0.25">
      <c r="A73" s="75"/>
      <c r="B73" s="45"/>
      <c r="C73" s="46"/>
      <c r="D73" s="47"/>
      <c r="E73" s="47"/>
      <c r="F73" s="48"/>
      <c r="G73" s="50"/>
      <c r="H73" s="9"/>
      <c r="I73" s="50"/>
      <c r="J73" s="51"/>
      <c r="K73" s="52"/>
      <c r="L73" s="16"/>
    </row>
    <row r="74" spans="1:12" x14ac:dyDescent="0.25">
      <c r="A74" s="77"/>
      <c r="B74" s="37"/>
      <c r="C74" s="38"/>
      <c r="D74" s="39"/>
      <c r="E74" s="40"/>
      <c r="F74" s="41"/>
      <c r="G74" s="43"/>
      <c r="H74" s="10"/>
      <c r="I74" s="43"/>
      <c r="J74" s="44"/>
      <c r="K74" s="53"/>
      <c r="L74" s="15"/>
    </row>
    <row r="75" spans="1:12" x14ac:dyDescent="0.25">
      <c r="A75" s="75"/>
      <c r="B75" s="45"/>
      <c r="C75" s="46"/>
      <c r="D75" s="47"/>
      <c r="E75" s="47"/>
      <c r="F75" s="48"/>
      <c r="G75" s="50"/>
      <c r="H75" s="9"/>
      <c r="I75" s="50"/>
      <c r="J75" s="51"/>
      <c r="K75" s="52"/>
      <c r="L75" s="16"/>
    </row>
    <row r="76" spans="1:12" x14ac:dyDescent="0.25">
      <c r="A76" s="77"/>
      <c r="B76" s="37"/>
      <c r="C76" s="38"/>
      <c r="D76" s="39"/>
      <c r="E76" s="40"/>
      <c r="F76" s="41"/>
      <c r="G76" s="43"/>
      <c r="H76" s="10"/>
      <c r="I76" s="43"/>
      <c r="J76" s="44"/>
      <c r="K76" s="53"/>
      <c r="L76" s="15"/>
    </row>
    <row r="77" spans="1:12" x14ac:dyDescent="0.25">
      <c r="A77" s="75"/>
      <c r="B77" s="45"/>
      <c r="C77" s="46"/>
      <c r="D77" s="47"/>
      <c r="E77" s="47"/>
      <c r="F77" s="48"/>
      <c r="G77" s="50"/>
      <c r="H77" s="9"/>
      <c r="I77" s="50"/>
      <c r="J77" s="51"/>
      <c r="K77" s="52"/>
      <c r="L77" s="16"/>
    </row>
    <row r="78" spans="1:12" x14ac:dyDescent="0.25">
      <c r="A78" s="77"/>
      <c r="B78" s="37"/>
      <c r="C78" s="38"/>
      <c r="D78" s="39"/>
      <c r="E78" s="40"/>
      <c r="F78" s="41"/>
      <c r="G78" s="43"/>
      <c r="H78" s="10"/>
      <c r="I78" s="43"/>
      <c r="J78" s="44"/>
      <c r="K78" s="53"/>
      <c r="L78" s="15"/>
    </row>
    <row r="79" spans="1:12" x14ac:dyDescent="0.25">
      <c r="A79" s="75"/>
      <c r="B79" s="45"/>
      <c r="C79" s="46"/>
      <c r="D79" s="47"/>
      <c r="E79" s="47"/>
      <c r="F79" s="48"/>
      <c r="G79" s="50"/>
      <c r="H79" s="9"/>
      <c r="I79" s="50"/>
      <c r="J79" s="51"/>
      <c r="K79" s="52"/>
      <c r="L79" s="16"/>
    </row>
    <row r="80" spans="1:12" x14ac:dyDescent="0.25">
      <c r="A80" s="77"/>
      <c r="B80" s="37"/>
      <c r="C80" s="38"/>
      <c r="D80" s="39"/>
      <c r="E80" s="40"/>
      <c r="F80" s="41"/>
      <c r="G80" s="43"/>
      <c r="H80" s="10"/>
      <c r="I80" s="43"/>
      <c r="J80" s="44"/>
      <c r="K80" s="53"/>
      <c r="L80" s="15"/>
    </row>
    <row r="81" spans="1:12" x14ac:dyDescent="0.25">
      <c r="A81" s="75"/>
      <c r="B81" s="45"/>
      <c r="C81" s="46"/>
      <c r="D81" s="47"/>
      <c r="E81" s="47"/>
      <c r="F81" s="48"/>
      <c r="G81" s="50"/>
      <c r="H81" s="9"/>
      <c r="I81" s="50"/>
      <c r="J81" s="51"/>
      <c r="K81" s="52"/>
      <c r="L81" s="16"/>
    </row>
    <row r="82" spans="1:12" x14ac:dyDescent="0.25">
      <c r="A82" s="77"/>
      <c r="B82" s="37"/>
      <c r="C82" s="38"/>
      <c r="D82" s="39"/>
      <c r="E82" s="40"/>
      <c r="F82" s="41"/>
      <c r="G82" s="43"/>
      <c r="H82" s="10"/>
      <c r="I82" s="43"/>
      <c r="J82" s="44"/>
      <c r="K82" s="53"/>
      <c r="L82" s="15"/>
    </row>
    <row r="83" spans="1:12" x14ac:dyDescent="0.25">
      <c r="A83" s="75"/>
      <c r="B83" s="45"/>
      <c r="C83" s="46"/>
      <c r="D83" s="47"/>
      <c r="E83" s="47"/>
      <c r="F83" s="48"/>
      <c r="G83" s="50"/>
      <c r="H83" s="9"/>
      <c r="I83" s="50"/>
      <c r="J83" s="51"/>
      <c r="K83" s="52"/>
      <c r="L83" s="16"/>
    </row>
    <row r="84" spans="1:12" x14ac:dyDescent="0.25">
      <c r="A84" s="77"/>
      <c r="B84" s="37"/>
      <c r="C84" s="38"/>
      <c r="D84" s="39"/>
      <c r="E84" s="40"/>
      <c r="F84" s="41"/>
      <c r="G84" s="43"/>
      <c r="H84" s="10"/>
      <c r="I84" s="43"/>
      <c r="J84" s="44"/>
      <c r="K84" s="53"/>
      <c r="L84" s="15"/>
    </row>
    <row r="85" spans="1:12" x14ac:dyDescent="0.25">
      <c r="A85" s="75"/>
      <c r="B85" s="45"/>
      <c r="C85" s="46"/>
      <c r="D85" s="47"/>
      <c r="E85" s="47"/>
      <c r="F85" s="48"/>
      <c r="G85" s="50"/>
      <c r="H85" s="9"/>
      <c r="I85" s="50"/>
      <c r="J85" s="51"/>
      <c r="K85" s="52"/>
      <c r="L85" s="16"/>
    </row>
    <row r="86" spans="1:12" x14ac:dyDescent="0.25">
      <c r="A86" s="77"/>
      <c r="B86" s="37"/>
      <c r="C86" s="38"/>
      <c r="D86" s="39"/>
      <c r="E86" s="40"/>
      <c r="F86" s="41"/>
      <c r="G86" s="43"/>
      <c r="H86" s="10"/>
      <c r="I86" s="43"/>
      <c r="J86" s="44"/>
      <c r="K86" s="53"/>
      <c r="L86" s="15"/>
    </row>
    <row r="87" spans="1:12" x14ac:dyDescent="0.25">
      <c r="A87" s="75"/>
      <c r="B87" s="45"/>
      <c r="C87" s="46"/>
      <c r="D87" s="47"/>
      <c r="E87" s="47"/>
      <c r="F87" s="48"/>
      <c r="G87" s="50"/>
      <c r="H87" s="9"/>
      <c r="I87" s="50"/>
      <c r="J87" s="51"/>
      <c r="K87" s="52"/>
      <c r="L87" s="16"/>
    </row>
    <row r="88" spans="1:12" x14ac:dyDescent="0.25">
      <c r="A88" s="77"/>
      <c r="B88" s="37"/>
      <c r="C88" s="38"/>
      <c r="D88" s="39"/>
      <c r="E88" s="40"/>
      <c r="F88" s="41"/>
      <c r="G88" s="43"/>
      <c r="H88" s="10"/>
      <c r="I88" s="43"/>
      <c r="J88" s="44"/>
      <c r="K88" s="53"/>
      <c r="L88" s="15"/>
    </row>
    <row r="89" spans="1:12" x14ac:dyDescent="0.25">
      <c r="A89" s="75"/>
      <c r="B89" s="45"/>
      <c r="C89" s="46"/>
      <c r="D89" s="47"/>
      <c r="E89" s="47"/>
      <c r="F89" s="48"/>
      <c r="G89" s="50"/>
      <c r="H89" s="9"/>
      <c r="I89" s="50"/>
      <c r="J89" s="51"/>
      <c r="K89" s="52"/>
      <c r="L89" s="16"/>
    </row>
    <row r="90" spans="1:12" x14ac:dyDescent="0.25">
      <c r="A90" s="77"/>
      <c r="B90" s="37"/>
      <c r="C90" s="38"/>
      <c r="D90" s="39"/>
      <c r="E90" s="40"/>
      <c r="F90" s="41"/>
      <c r="G90" s="43"/>
      <c r="H90" s="10"/>
      <c r="I90" s="43"/>
      <c r="J90" s="44"/>
      <c r="K90" s="53"/>
      <c r="L90" s="15"/>
    </row>
    <row r="91" spans="1:12" x14ac:dyDescent="0.25">
      <c r="A91" s="75"/>
      <c r="B91" s="45"/>
      <c r="C91" s="46"/>
      <c r="D91" s="47"/>
      <c r="E91" s="47"/>
      <c r="F91" s="48"/>
      <c r="G91" s="50"/>
      <c r="H91" s="9"/>
      <c r="I91" s="50"/>
      <c r="J91" s="51"/>
      <c r="K91" s="52"/>
      <c r="L91" s="16"/>
    </row>
    <row r="92" spans="1:12" x14ac:dyDescent="0.25">
      <c r="A92" s="77"/>
      <c r="B92" s="37"/>
      <c r="C92" s="38"/>
      <c r="D92" s="39"/>
      <c r="E92" s="40"/>
      <c r="F92" s="41"/>
      <c r="G92" s="43"/>
      <c r="H92" s="10"/>
      <c r="I92" s="43"/>
      <c r="J92" s="44"/>
      <c r="K92" s="53"/>
      <c r="L92" s="15"/>
    </row>
    <row r="93" spans="1:12" x14ac:dyDescent="0.25">
      <c r="A93" s="75"/>
      <c r="B93" s="45"/>
      <c r="C93" s="46"/>
      <c r="D93" s="47"/>
      <c r="E93" s="47"/>
      <c r="F93" s="48"/>
      <c r="G93" s="50"/>
      <c r="H93" s="9"/>
      <c r="I93" s="50"/>
      <c r="J93" s="51"/>
      <c r="K93" s="52"/>
      <c r="L93" s="16"/>
    </row>
    <row r="94" spans="1:12" x14ac:dyDescent="0.25">
      <c r="A94" s="77"/>
      <c r="B94" s="37"/>
      <c r="C94" s="38"/>
      <c r="D94" s="39"/>
      <c r="E94" s="40"/>
      <c r="F94" s="41"/>
      <c r="G94" s="43"/>
      <c r="H94" s="10"/>
      <c r="I94" s="43"/>
      <c r="J94" s="44"/>
      <c r="K94" s="53"/>
      <c r="L94" s="15"/>
    </row>
    <row r="95" spans="1:12" x14ac:dyDescent="0.25">
      <c r="A95" s="75"/>
      <c r="B95" s="45"/>
      <c r="C95" s="46"/>
      <c r="D95" s="47"/>
      <c r="E95" s="47"/>
      <c r="F95" s="48"/>
      <c r="G95" s="50"/>
      <c r="H95" s="9"/>
      <c r="I95" s="50"/>
      <c r="J95" s="51"/>
      <c r="K95" s="52"/>
      <c r="L95" s="16"/>
    </row>
    <row r="96" spans="1:12" x14ac:dyDescent="0.25">
      <c r="A96" s="77"/>
      <c r="B96" s="37"/>
      <c r="C96" s="38"/>
      <c r="D96" s="39"/>
      <c r="E96" s="40"/>
      <c r="F96" s="41"/>
      <c r="G96" s="43"/>
      <c r="H96" s="10"/>
      <c r="I96" s="43"/>
      <c r="J96" s="44"/>
      <c r="K96" s="53"/>
      <c r="L96" s="15"/>
    </row>
    <row r="97" spans="1:12" x14ac:dyDescent="0.25">
      <c r="A97" s="75"/>
      <c r="B97" s="45"/>
      <c r="C97" s="46"/>
      <c r="D97" s="47"/>
      <c r="E97" s="47"/>
      <c r="F97" s="48"/>
      <c r="G97" s="50"/>
      <c r="H97" s="9"/>
      <c r="I97" s="50"/>
      <c r="J97" s="51"/>
      <c r="K97" s="52"/>
      <c r="L97" s="16"/>
    </row>
    <row r="98" spans="1:12" x14ac:dyDescent="0.25">
      <c r="A98" s="77"/>
      <c r="B98" s="37"/>
      <c r="C98" s="38"/>
      <c r="D98" s="39"/>
      <c r="E98" s="40"/>
      <c r="F98" s="41"/>
      <c r="G98" s="43"/>
      <c r="H98" s="10"/>
      <c r="I98" s="43"/>
      <c r="J98" s="44"/>
      <c r="K98" s="53"/>
      <c r="L98" s="15"/>
    </row>
    <row r="99" spans="1:12" x14ac:dyDescent="0.25">
      <c r="A99" s="75"/>
      <c r="B99" s="45"/>
      <c r="C99" s="46"/>
      <c r="D99" s="47"/>
      <c r="E99" s="47"/>
      <c r="F99" s="48"/>
      <c r="G99" s="50"/>
      <c r="H99" s="9"/>
      <c r="I99" s="50"/>
      <c r="J99" s="51"/>
      <c r="K99" s="52"/>
      <c r="L99" s="16"/>
    </row>
    <row r="100" spans="1:12" x14ac:dyDescent="0.25">
      <c r="A100" s="77"/>
      <c r="B100" s="37"/>
      <c r="C100" s="38"/>
      <c r="D100" s="39"/>
      <c r="E100" s="40"/>
      <c r="F100" s="41"/>
      <c r="G100" s="43"/>
      <c r="H100" s="10"/>
      <c r="I100" s="43"/>
      <c r="J100" s="44"/>
      <c r="K100" s="53"/>
      <c r="L100" s="15"/>
    </row>
    <row r="101" spans="1:12" x14ac:dyDescent="0.25">
      <c r="A101" s="75"/>
      <c r="B101" s="45"/>
      <c r="C101" s="46"/>
      <c r="D101" s="47"/>
      <c r="E101" s="47"/>
      <c r="F101" s="48"/>
      <c r="G101" s="50"/>
      <c r="H101" s="9"/>
      <c r="I101" s="50"/>
      <c r="J101" s="51"/>
      <c r="K101" s="52"/>
      <c r="L101" s="16"/>
    </row>
    <row r="102" spans="1:12" x14ac:dyDescent="0.25">
      <c r="A102" s="77"/>
      <c r="B102" s="37"/>
      <c r="C102" s="38"/>
      <c r="D102" s="39"/>
      <c r="E102" s="40"/>
      <c r="F102" s="41"/>
      <c r="G102" s="43"/>
      <c r="H102" s="10"/>
      <c r="I102" s="43"/>
      <c r="J102" s="44"/>
      <c r="K102" s="53"/>
      <c r="L102" s="15"/>
    </row>
    <row r="103" spans="1:12" x14ac:dyDescent="0.25">
      <c r="A103" s="75"/>
      <c r="B103" s="45"/>
      <c r="C103" s="46"/>
      <c r="D103" s="47"/>
      <c r="E103" s="47"/>
      <c r="F103" s="48"/>
      <c r="G103" s="50"/>
      <c r="H103" s="9"/>
      <c r="I103" s="50"/>
      <c r="J103" s="51"/>
      <c r="K103" s="52"/>
      <c r="L103" s="16"/>
    </row>
    <row r="104" spans="1:12" x14ac:dyDescent="0.25">
      <c r="A104" s="77"/>
      <c r="B104" s="37"/>
      <c r="C104" s="38"/>
      <c r="D104" s="39"/>
      <c r="E104" s="40"/>
      <c r="F104" s="41"/>
      <c r="G104" s="43"/>
      <c r="H104" s="10"/>
      <c r="I104" s="43"/>
      <c r="J104" s="44"/>
      <c r="K104" s="53"/>
      <c r="L104" s="15"/>
    </row>
    <row r="105" spans="1:12" x14ac:dyDescent="0.25">
      <c r="A105" s="75"/>
      <c r="B105" s="45"/>
      <c r="C105" s="46"/>
      <c r="D105" s="47"/>
      <c r="E105" s="47"/>
      <c r="F105" s="48"/>
      <c r="G105" s="50"/>
      <c r="H105" s="9"/>
      <c r="I105" s="50"/>
      <c r="J105" s="51"/>
      <c r="K105" s="52"/>
      <c r="L105" s="16"/>
    </row>
    <row r="106" spans="1:12" x14ac:dyDescent="0.25">
      <c r="A106" s="77"/>
      <c r="B106" s="37"/>
      <c r="C106" s="38"/>
      <c r="D106" s="39"/>
      <c r="E106" s="40"/>
      <c r="F106" s="41"/>
      <c r="G106" s="43"/>
      <c r="H106" s="10"/>
      <c r="I106" s="43"/>
      <c r="J106" s="44"/>
      <c r="K106" s="53"/>
      <c r="L106" s="15"/>
    </row>
    <row r="107" spans="1:12" x14ac:dyDescent="0.25">
      <c r="A107" s="75"/>
      <c r="B107" s="45"/>
      <c r="C107" s="46"/>
      <c r="D107" s="47"/>
      <c r="E107" s="47"/>
      <c r="F107" s="48"/>
      <c r="G107" s="50"/>
      <c r="H107" s="9"/>
      <c r="I107" s="50"/>
      <c r="J107" s="51"/>
      <c r="K107" s="52"/>
      <c r="L107" s="16"/>
    </row>
    <row r="108" spans="1:12" x14ac:dyDescent="0.25">
      <c r="A108" s="77"/>
      <c r="B108" s="37"/>
      <c r="C108" s="38"/>
      <c r="D108" s="39"/>
      <c r="E108" s="40"/>
      <c r="F108" s="41"/>
      <c r="G108" s="43"/>
      <c r="H108" s="10"/>
      <c r="I108" s="43"/>
      <c r="J108" s="44"/>
      <c r="K108" s="53"/>
      <c r="L108" s="15"/>
    </row>
    <row r="109" spans="1:12" x14ac:dyDescent="0.25">
      <c r="A109" s="75"/>
      <c r="B109" s="45"/>
      <c r="C109" s="46"/>
      <c r="D109" s="47"/>
      <c r="E109" s="47"/>
      <c r="F109" s="48"/>
      <c r="G109" s="50"/>
      <c r="H109" s="9"/>
      <c r="I109" s="50"/>
      <c r="J109" s="51"/>
      <c r="K109" s="52"/>
      <c r="L109" s="16"/>
    </row>
    <row r="110" spans="1:12" x14ac:dyDescent="0.25">
      <c r="A110" s="77"/>
      <c r="B110" s="37"/>
      <c r="C110" s="38"/>
      <c r="D110" s="39"/>
      <c r="E110" s="40"/>
      <c r="F110" s="41"/>
      <c r="G110" s="43"/>
      <c r="H110" s="10"/>
      <c r="I110" s="43"/>
      <c r="J110" s="44"/>
      <c r="K110" s="53"/>
      <c r="L110" s="15"/>
    </row>
    <row r="111" spans="1:12" x14ac:dyDescent="0.25">
      <c r="A111" s="75"/>
      <c r="B111" s="45"/>
      <c r="C111" s="46"/>
      <c r="D111" s="47"/>
      <c r="E111" s="47"/>
      <c r="F111" s="48"/>
      <c r="G111" s="50"/>
      <c r="H111" s="9"/>
      <c r="I111" s="50"/>
      <c r="J111" s="51"/>
      <c r="K111" s="52"/>
      <c r="L111" s="16"/>
    </row>
    <row r="112" spans="1:12" x14ac:dyDescent="0.25">
      <c r="A112" s="77"/>
      <c r="B112" s="37"/>
      <c r="C112" s="38"/>
      <c r="D112" s="39"/>
      <c r="E112" s="40"/>
      <c r="F112" s="41"/>
      <c r="G112" s="43"/>
      <c r="H112" s="10"/>
      <c r="I112" s="43"/>
      <c r="J112" s="44"/>
      <c r="K112" s="53"/>
      <c r="L112" s="15"/>
    </row>
    <row r="113" spans="1:12" x14ac:dyDescent="0.25">
      <c r="A113" s="75"/>
      <c r="B113" s="45"/>
      <c r="C113" s="46"/>
      <c r="D113" s="47"/>
      <c r="E113" s="47"/>
      <c r="F113" s="48"/>
      <c r="G113" s="50"/>
      <c r="H113" s="9"/>
      <c r="I113" s="50"/>
      <c r="J113" s="51"/>
      <c r="K113" s="52"/>
      <c r="L113" s="16"/>
    </row>
    <row r="114" spans="1:12" x14ac:dyDescent="0.25">
      <c r="A114" s="77"/>
      <c r="B114" s="37"/>
      <c r="C114" s="38"/>
      <c r="D114" s="39"/>
      <c r="E114" s="40"/>
      <c r="F114" s="41"/>
      <c r="G114" s="43"/>
      <c r="H114" s="10"/>
      <c r="I114" s="43"/>
      <c r="J114" s="44"/>
      <c r="K114" s="53"/>
      <c r="L114" s="15"/>
    </row>
    <row r="115" spans="1:12" x14ac:dyDescent="0.25">
      <c r="A115" s="75"/>
      <c r="B115" s="45"/>
      <c r="C115" s="46"/>
      <c r="D115" s="47"/>
      <c r="E115" s="47"/>
      <c r="F115" s="48"/>
      <c r="G115" s="50"/>
      <c r="H115" s="9"/>
      <c r="I115" s="50"/>
      <c r="J115" s="51"/>
      <c r="K115" s="52"/>
      <c r="L115" s="16"/>
    </row>
    <row r="116" spans="1:12" x14ac:dyDescent="0.25">
      <c r="A116" s="77"/>
      <c r="B116" s="37"/>
      <c r="C116" s="38"/>
      <c r="D116" s="39"/>
      <c r="E116" s="40"/>
      <c r="F116" s="41"/>
      <c r="G116" s="43"/>
      <c r="H116" s="10"/>
      <c r="I116" s="43"/>
      <c r="J116" s="44"/>
      <c r="K116" s="53"/>
      <c r="L116" s="15"/>
    </row>
    <row r="117" spans="1:12" x14ac:dyDescent="0.25">
      <c r="A117" s="75"/>
      <c r="B117" s="45"/>
      <c r="C117" s="46"/>
      <c r="D117" s="47"/>
      <c r="E117" s="47"/>
      <c r="F117" s="48"/>
      <c r="G117" s="50"/>
      <c r="H117" s="9"/>
      <c r="I117" s="50"/>
      <c r="J117" s="51"/>
      <c r="K117" s="52"/>
      <c r="L117" s="16"/>
    </row>
    <row r="118" spans="1:12" x14ac:dyDescent="0.25">
      <c r="A118" s="77"/>
      <c r="B118" s="37"/>
      <c r="C118" s="38"/>
      <c r="D118" s="39"/>
      <c r="E118" s="40"/>
      <c r="F118" s="41"/>
      <c r="G118" s="43"/>
      <c r="H118" s="10"/>
      <c r="I118" s="43"/>
      <c r="J118" s="44"/>
      <c r="K118" s="53"/>
      <c r="L118" s="15"/>
    </row>
    <row r="119" spans="1:12" x14ac:dyDescent="0.25">
      <c r="A119" s="75"/>
      <c r="B119" s="45"/>
      <c r="C119" s="46"/>
      <c r="D119" s="47"/>
      <c r="E119" s="47"/>
      <c r="F119" s="48"/>
      <c r="G119" s="50"/>
      <c r="H119" s="9"/>
      <c r="I119" s="50"/>
      <c r="J119" s="51"/>
      <c r="K119" s="52"/>
      <c r="L119" s="16"/>
    </row>
    <row r="120" spans="1:12" x14ac:dyDescent="0.25">
      <c r="A120" s="77"/>
      <c r="B120" s="37"/>
      <c r="C120" s="38"/>
      <c r="D120" s="39"/>
      <c r="E120" s="40"/>
      <c r="F120" s="41"/>
      <c r="G120" s="43"/>
      <c r="H120" s="10"/>
      <c r="I120" s="43"/>
      <c r="J120" s="44"/>
      <c r="K120" s="53"/>
      <c r="L120" s="15"/>
    </row>
    <row r="121" spans="1:12" x14ac:dyDescent="0.25">
      <c r="A121" s="75"/>
      <c r="B121" s="45"/>
      <c r="C121" s="46"/>
      <c r="D121" s="47"/>
      <c r="E121" s="47"/>
      <c r="F121" s="48"/>
      <c r="G121" s="50"/>
      <c r="H121" s="9"/>
      <c r="I121" s="50"/>
      <c r="J121" s="51"/>
      <c r="K121" s="52"/>
      <c r="L121" s="16"/>
    </row>
    <row r="122" spans="1:12" x14ac:dyDescent="0.25">
      <c r="A122" s="77"/>
      <c r="B122" s="37"/>
      <c r="C122" s="38"/>
      <c r="D122" s="39"/>
      <c r="E122" s="40"/>
      <c r="F122" s="41"/>
      <c r="G122" s="43"/>
      <c r="H122" s="10"/>
      <c r="I122" s="43"/>
      <c r="J122" s="44"/>
      <c r="K122" s="53"/>
      <c r="L122" s="15"/>
    </row>
    <row r="123" spans="1:12" x14ac:dyDescent="0.25">
      <c r="A123" s="75"/>
      <c r="B123" s="45"/>
      <c r="C123" s="46"/>
      <c r="D123" s="47"/>
      <c r="E123" s="47"/>
      <c r="F123" s="48"/>
      <c r="G123" s="50"/>
      <c r="H123" s="9"/>
      <c r="I123" s="50"/>
      <c r="J123" s="51"/>
      <c r="K123" s="52"/>
      <c r="L123" s="16"/>
    </row>
    <row r="124" spans="1:12" x14ac:dyDescent="0.25">
      <c r="A124" s="77"/>
      <c r="B124" s="37"/>
      <c r="C124" s="38"/>
      <c r="D124" s="39"/>
      <c r="E124" s="40"/>
      <c r="F124" s="41"/>
      <c r="G124" s="43"/>
      <c r="H124" s="10"/>
      <c r="I124" s="43"/>
      <c r="J124" s="44"/>
      <c r="K124" s="53"/>
      <c r="L124" s="15"/>
    </row>
    <row r="125" spans="1:12" x14ac:dyDescent="0.25">
      <c r="A125" s="75"/>
      <c r="B125" s="45"/>
      <c r="C125" s="46"/>
      <c r="D125" s="47"/>
      <c r="E125" s="47"/>
      <c r="F125" s="48"/>
      <c r="G125" s="50"/>
      <c r="H125" s="9"/>
      <c r="I125" s="50"/>
      <c r="J125" s="51"/>
      <c r="K125" s="52"/>
      <c r="L125" s="16"/>
    </row>
    <row r="126" spans="1:12" x14ac:dyDescent="0.25">
      <c r="A126" s="77"/>
      <c r="B126" s="37"/>
      <c r="C126" s="38"/>
      <c r="D126" s="39"/>
      <c r="E126" s="40"/>
      <c r="F126" s="41"/>
      <c r="G126" s="43"/>
      <c r="H126" s="10"/>
      <c r="I126" s="43"/>
      <c r="J126" s="44"/>
      <c r="K126" s="53"/>
      <c r="L126" s="15"/>
    </row>
    <row r="127" spans="1:12" x14ac:dyDescent="0.25">
      <c r="A127" s="75"/>
      <c r="B127" s="45"/>
      <c r="C127" s="46"/>
      <c r="D127" s="47"/>
      <c r="E127" s="47"/>
      <c r="F127" s="48"/>
      <c r="G127" s="50"/>
      <c r="H127" s="9"/>
      <c r="I127" s="50"/>
      <c r="J127" s="51"/>
      <c r="K127" s="52"/>
      <c r="L127" s="16"/>
    </row>
    <row r="128" spans="1:12" x14ac:dyDescent="0.25">
      <c r="A128" s="77"/>
      <c r="B128" s="37"/>
      <c r="C128" s="38"/>
      <c r="D128" s="39"/>
      <c r="E128" s="40"/>
      <c r="F128" s="41"/>
      <c r="G128" s="43"/>
      <c r="H128" s="10"/>
      <c r="I128" s="43"/>
      <c r="J128" s="44"/>
      <c r="K128" s="53"/>
      <c r="L128" s="15"/>
    </row>
    <row r="129" spans="1:12" x14ac:dyDescent="0.25">
      <c r="A129" s="75"/>
      <c r="B129" s="45"/>
      <c r="C129" s="46"/>
      <c r="D129" s="47"/>
      <c r="E129" s="47"/>
      <c r="F129" s="48"/>
      <c r="G129" s="50"/>
      <c r="H129" s="9"/>
      <c r="I129" s="50"/>
      <c r="J129" s="51"/>
      <c r="K129" s="52"/>
      <c r="L129" s="16"/>
    </row>
    <row r="130" spans="1:12" x14ac:dyDescent="0.25">
      <c r="A130" s="77"/>
      <c r="B130" s="37"/>
      <c r="C130" s="38"/>
      <c r="D130" s="39"/>
      <c r="E130" s="40"/>
      <c r="F130" s="41"/>
      <c r="G130" s="43"/>
      <c r="H130" s="10"/>
      <c r="I130" s="43"/>
      <c r="J130" s="44"/>
      <c r="K130" s="53"/>
      <c r="L130" s="15"/>
    </row>
    <row r="131" spans="1:12" x14ac:dyDescent="0.25">
      <c r="A131" s="75"/>
      <c r="B131" s="45"/>
      <c r="C131" s="46"/>
      <c r="D131" s="47"/>
      <c r="E131" s="47"/>
      <c r="F131" s="48"/>
      <c r="G131" s="50"/>
      <c r="H131" s="9"/>
      <c r="I131" s="50"/>
      <c r="J131" s="51"/>
      <c r="K131" s="52"/>
      <c r="L131" s="16"/>
    </row>
    <row r="132" spans="1:12" x14ac:dyDescent="0.25">
      <c r="A132" s="77"/>
      <c r="B132" s="37"/>
      <c r="C132" s="38"/>
      <c r="D132" s="39"/>
      <c r="E132" s="40"/>
      <c r="F132" s="41"/>
      <c r="G132" s="43"/>
      <c r="H132" s="10"/>
      <c r="I132" s="43"/>
      <c r="J132" s="44"/>
      <c r="K132" s="53"/>
      <c r="L132" s="15"/>
    </row>
    <row r="133" spans="1:12" x14ac:dyDescent="0.25">
      <c r="A133" s="75"/>
      <c r="B133" s="45"/>
      <c r="C133" s="46"/>
      <c r="D133" s="47"/>
      <c r="E133" s="47"/>
      <c r="F133" s="48"/>
      <c r="G133" s="50"/>
      <c r="H133" s="9"/>
      <c r="I133" s="50"/>
      <c r="J133" s="51"/>
      <c r="K133" s="52"/>
      <c r="L133" s="16"/>
    </row>
    <row r="134" spans="1:12" x14ac:dyDescent="0.25">
      <c r="A134" s="77"/>
      <c r="B134" s="37"/>
      <c r="C134" s="38"/>
      <c r="D134" s="39"/>
      <c r="E134" s="40"/>
      <c r="F134" s="41"/>
      <c r="G134" s="43"/>
      <c r="H134" s="10"/>
      <c r="I134" s="43"/>
      <c r="J134" s="44"/>
      <c r="K134" s="53"/>
      <c r="L134" s="15"/>
    </row>
    <row r="135" spans="1:12" x14ac:dyDescent="0.25">
      <c r="A135" s="75"/>
      <c r="B135" s="45"/>
      <c r="C135" s="46"/>
      <c r="D135" s="47"/>
      <c r="E135" s="47"/>
      <c r="F135" s="48"/>
      <c r="G135" s="50"/>
      <c r="H135" s="9"/>
      <c r="I135" s="50"/>
      <c r="J135" s="51"/>
      <c r="K135" s="52"/>
      <c r="L135" s="16"/>
    </row>
    <row r="136" spans="1:12" x14ac:dyDescent="0.25">
      <c r="A136" s="77"/>
      <c r="B136" s="37"/>
      <c r="C136" s="38"/>
      <c r="D136" s="39"/>
      <c r="E136" s="40"/>
      <c r="F136" s="41"/>
      <c r="G136" s="43"/>
      <c r="H136" s="10"/>
      <c r="I136" s="43"/>
      <c r="J136" s="44"/>
      <c r="K136" s="53"/>
      <c r="L136" s="15"/>
    </row>
    <row r="137" spans="1:12" x14ac:dyDescent="0.25">
      <c r="A137" s="75"/>
      <c r="B137" s="45"/>
      <c r="C137" s="46"/>
      <c r="D137" s="47"/>
      <c r="E137" s="47"/>
      <c r="F137" s="48"/>
      <c r="G137" s="50"/>
      <c r="H137" s="9"/>
      <c r="I137" s="50"/>
      <c r="J137" s="51"/>
      <c r="K137" s="52"/>
      <c r="L137" s="16"/>
    </row>
    <row r="138" spans="1:12" x14ac:dyDescent="0.25">
      <c r="A138" s="77"/>
      <c r="B138" s="37"/>
      <c r="C138" s="38"/>
      <c r="D138" s="39"/>
      <c r="E138" s="40"/>
      <c r="F138" s="41"/>
      <c r="G138" s="43"/>
      <c r="H138" s="10"/>
      <c r="I138" s="43"/>
      <c r="J138" s="44"/>
      <c r="K138" s="53"/>
      <c r="L138" s="15"/>
    </row>
    <row r="139" spans="1:12" x14ac:dyDescent="0.25">
      <c r="A139" s="75"/>
      <c r="B139" s="45"/>
      <c r="C139" s="46"/>
      <c r="D139" s="47"/>
      <c r="E139" s="47"/>
      <c r="F139" s="48"/>
      <c r="G139" s="50"/>
      <c r="H139" s="9"/>
      <c r="I139" s="50"/>
      <c r="J139" s="51"/>
      <c r="K139" s="52"/>
      <c r="L139" s="16"/>
    </row>
    <row r="140" spans="1:12" x14ac:dyDescent="0.25">
      <c r="A140" s="77"/>
      <c r="B140" s="37"/>
      <c r="C140" s="38"/>
      <c r="D140" s="39"/>
      <c r="E140" s="40"/>
      <c r="F140" s="41"/>
      <c r="G140" s="43"/>
      <c r="H140" s="10"/>
      <c r="I140" s="43"/>
      <c r="J140" s="44"/>
      <c r="K140" s="53"/>
      <c r="L140" s="15"/>
    </row>
    <row r="141" spans="1:12" x14ac:dyDescent="0.25">
      <c r="A141" s="75"/>
      <c r="B141" s="45"/>
      <c r="C141" s="46"/>
      <c r="D141" s="47"/>
      <c r="E141" s="47"/>
      <c r="F141" s="48"/>
      <c r="G141" s="50"/>
      <c r="H141" s="9"/>
      <c r="I141" s="50"/>
      <c r="J141" s="51"/>
      <c r="K141" s="52"/>
      <c r="L141" s="16"/>
    </row>
    <row r="142" spans="1:12" x14ac:dyDescent="0.25">
      <c r="A142" s="77"/>
      <c r="B142" s="37"/>
      <c r="C142" s="38"/>
      <c r="D142" s="39"/>
      <c r="E142" s="40"/>
      <c r="F142" s="41"/>
      <c r="G142" s="43"/>
      <c r="H142" s="10"/>
      <c r="I142" s="43"/>
      <c r="J142" s="44"/>
      <c r="K142" s="53"/>
      <c r="L142" s="15"/>
    </row>
    <row r="143" spans="1:12" x14ac:dyDescent="0.25">
      <c r="A143" s="75"/>
      <c r="B143" s="45"/>
      <c r="C143" s="46"/>
      <c r="D143" s="47"/>
      <c r="E143" s="47"/>
      <c r="F143" s="48"/>
      <c r="G143" s="50"/>
      <c r="H143" s="9"/>
      <c r="I143" s="50"/>
      <c r="J143" s="51"/>
      <c r="K143" s="52"/>
      <c r="L143" s="16"/>
    </row>
    <row r="144" spans="1:12" x14ac:dyDescent="0.25">
      <c r="A144" s="77"/>
      <c r="B144" s="37"/>
      <c r="C144" s="38"/>
      <c r="D144" s="39"/>
      <c r="E144" s="40"/>
      <c r="F144" s="41"/>
      <c r="G144" s="43"/>
      <c r="H144" s="10"/>
      <c r="I144" s="43"/>
      <c r="J144" s="44"/>
      <c r="K144" s="53"/>
      <c r="L144" s="15"/>
    </row>
    <row r="145" spans="1:12" x14ac:dyDescent="0.25">
      <c r="A145" s="75"/>
      <c r="B145" s="45"/>
      <c r="C145" s="46"/>
      <c r="D145" s="47"/>
      <c r="E145" s="47"/>
      <c r="F145" s="48"/>
      <c r="G145" s="50"/>
      <c r="H145" s="9"/>
      <c r="I145" s="50"/>
      <c r="J145" s="51"/>
      <c r="K145" s="52"/>
      <c r="L145" s="16"/>
    </row>
    <row r="146" spans="1:12" x14ac:dyDescent="0.25">
      <c r="A146" s="77"/>
      <c r="B146" s="37"/>
      <c r="C146" s="38"/>
      <c r="D146" s="39"/>
      <c r="E146" s="40"/>
      <c r="F146" s="41"/>
      <c r="G146" s="43"/>
      <c r="H146" s="10"/>
      <c r="I146" s="43"/>
      <c r="J146" s="44"/>
      <c r="K146" s="53"/>
      <c r="L146" s="15"/>
    </row>
    <row r="147" spans="1:12" x14ac:dyDescent="0.25">
      <c r="A147" s="75"/>
      <c r="B147" s="45"/>
      <c r="C147" s="46"/>
      <c r="D147" s="47"/>
      <c r="E147" s="47"/>
      <c r="F147" s="48"/>
      <c r="G147" s="50"/>
      <c r="H147" s="9"/>
      <c r="I147" s="50"/>
      <c r="J147" s="51"/>
      <c r="K147" s="52"/>
      <c r="L147" s="16"/>
    </row>
    <row r="148" spans="1:12" x14ac:dyDescent="0.25">
      <c r="A148" s="77"/>
      <c r="B148" s="37"/>
      <c r="C148" s="38"/>
      <c r="D148" s="39"/>
      <c r="E148" s="40"/>
      <c r="F148" s="41"/>
      <c r="G148" s="43"/>
      <c r="H148" s="10"/>
      <c r="I148" s="43"/>
      <c r="J148" s="44"/>
      <c r="K148" s="53"/>
      <c r="L148" s="15"/>
    </row>
    <row r="149" spans="1:12" x14ac:dyDescent="0.25">
      <c r="A149" s="75"/>
      <c r="B149" s="45"/>
      <c r="C149" s="46"/>
      <c r="D149" s="47"/>
      <c r="E149" s="47"/>
      <c r="F149" s="48"/>
      <c r="G149" s="50"/>
      <c r="H149" s="9"/>
      <c r="I149" s="50"/>
      <c r="J149" s="51"/>
      <c r="K149" s="52"/>
      <c r="L149" s="16"/>
    </row>
    <row r="150" spans="1:12" x14ac:dyDescent="0.25">
      <c r="A150" s="77"/>
      <c r="B150" s="37"/>
      <c r="C150" s="38"/>
      <c r="D150" s="39"/>
      <c r="E150" s="40"/>
      <c r="F150" s="41"/>
      <c r="G150" s="43"/>
      <c r="H150" s="10"/>
      <c r="I150" s="43"/>
      <c r="J150" s="44"/>
      <c r="K150" s="53"/>
      <c r="L150" s="15"/>
    </row>
    <row r="151" spans="1:12" x14ac:dyDescent="0.25">
      <c r="A151" s="75"/>
      <c r="B151" s="45"/>
      <c r="C151" s="46"/>
      <c r="D151" s="47"/>
      <c r="E151" s="47"/>
      <c r="F151" s="48"/>
      <c r="G151" s="50"/>
      <c r="H151" s="9"/>
      <c r="I151" s="50"/>
      <c r="J151" s="51"/>
      <c r="K151" s="52"/>
      <c r="L151" s="16"/>
    </row>
    <row r="152" spans="1:12" x14ac:dyDescent="0.25">
      <c r="A152" s="77"/>
      <c r="B152" s="37"/>
      <c r="C152" s="38"/>
      <c r="D152" s="39"/>
      <c r="E152" s="40"/>
      <c r="F152" s="41"/>
      <c r="G152" s="43"/>
      <c r="H152" s="10"/>
      <c r="I152" s="43"/>
      <c r="J152" s="44"/>
      <c r="K152" s="53"/>
      <c r="L152" s="15"/>
    </row>
    <row r="153" spans="1:12" x14ac:dyDescent="0.25">
      <c r="A153" s="75"/>
      <c r="B153" s="45"/>
      <c r="C153" s="46"/>
      <c r="D153" s="47"/>
      <c r="E153" s="47"/>
      <c r="F153" s="48"/>
      <c r="G153" s="50"/>
      <c r="H153" s="9"/>
      <c r="I153" s="50"/>
      <c r="J153" s="51"/>
      <c r="K153" s="52"/>
      <c r="L153" s="16"/>
    </row>
    <row r="154" spans="1:12" x14ac:dyDescent="0.25">
      <c r="A154" s="77"/>
      <c r="B154" s="37"/>
      <c r="C154" s="38"/>
      <c r="D154" s="39"/>
      <c r="E154" s="40"/>
      <c r="F154" s="41"/>
      <c r="G154" s="43"/>
      <c r="H154" s="10"/>
      <c r="I154" s="43"/>
      <c r="J154" s="44"/>
      <c r="K154" s="53"/>
      <c r="L154" s="15"/>
    </row>
    <row r="155" spans="1:12" x14ac:dyDescent="0.25">
      <c r="A155" s="75"/>
      <c r="B155" s="45"/>
      <c r="C155" s="46"/>
      <c r="D155" s="47"/>
      <c r="E155" s="47"/>
      <c r="F155" s="48"/>
      <c r="G155" s="50"/>
      <c r="H155" s="9"/>
      <c r="I155" s="50"/>
      <c r="J155" s="51"/>
      <c r="K155" s="52"/>
      <c r="L155" s="16"/>
    </row>
    <row r="156" spans="1:12" x14ac:dyDescent="0.25">
      <c r="A156" s="77"/>
      <c r="B156" s="37"/>
      <c r="C156" s="38"/>
      <c r="D156" s="39"/>
      <c r="E156" s="40"/>
      <c r="F156" s="41"/>
      <c r="G156" s="43"/>
      <c r="H156" s="10"/>
      <c r="I156" s="43"/>
      <c r="J156" s="44"/>
      <c r="K156" s="53"/>
      <c r="L156" s="15"/>
    </row>
    <row r="157" spans="1:12" x14ac:dyDescent="0.25">
      <c r="A157" s="75"/>
      <c r="B157" s="45"/>
      <c r="C157" s="46"/>
      <c r="D157" s="47"/>
      <c r="E157" s="47"/>
      <c r="F157" s="48"/>
      <c r="G157" s="50"/>
      <c r="H157" s="9"/>
      <c r="I157" s="50"/>
      <c r="J157" s="51"/>
      <c r="K157" s="52"/>
      <c r="L157" s="16"/>
    </row>
    <row r="158" spans="1:12" x14ac:dyDescent="0.25">
      <c r="A158" s="77"/>
      <c r="B158" s="37"/>
      <c r="C158" s="38"/>
      <c r="D158" s="39"/>
      <c r="E158" s="40"/>
      <c r="F158" s="41"/>
      <c r="G158" s="43"/>
      <c r="H158" s="10"/>
      <c r="I158" s="43"/>
      <c r="J158" s="44"/>
      <c r="K158" s="53"/>
      <c r="L158" s="15"/>
    </row>
    <row r="159" spans="1:12" x14ac:dyDescent="0.25">
      <c r="A159" s="75"/>
      <c r="B159" s="45"/>
      <c r="C159" s="46"/>
      <c r="D159" s="47"/>
      <c r="E159" s="47"/>
      <c r="F159" s="48"/>
      <c r="G159" s="50"/>
      <c r="H159" s="9"/>
      <c r="I159" s="50"/>
      <c r="J159" s="51"/>
      <c r="K159" s="52"/>
      <c r="L159" s="16"/>
    </row>
    <row r="160" spans="1:12" x14ac:dyDescent="0.25">
      <c r="A160" s="77"/>
      <c r="B160" s="37"/>
      <c r="C160" s="38"/>
      <c r="D160" s="39"/>
      <c r="E160" s="40"/>
      <c r="F160" s="41"/>
      <c r="G160" s="43"/>
      <c r="H160" s="10"/>
      <c r="I160" s="43"/>
      <c r="J160" s="44"/>
      <c r="K160" s="53"/>
      <c r="L160" s="15"/>
    </row>
    <row r="161" spans="1:12" x14ac:dyDescent="0.25">
      <c r="A161" s="75"/>
      <c r="B161" s="45"/>
      <c r="C161" s="46"/>
      <c r="D161" s="47"/>
      <c r="E161" s="47"/>
      <c r="F161" s="48"/>
      <c r="G161" s="50"/>
      <c r="H161" s="9"/>
      <c r="I161" s="50"/>
      <c r="J161" s="51"/>
      <c r="K161" s="52"/>
      <c r="L161" s="16"/>
    </row>
    <row r="162" spans="1:12" x14ac:dyDescent="0.25">
      <c r="A162" s="77"/>
      <c r="B162" s="37"/>
      <c r="C162" s="38"/>
      <c r="D162" s="39"/>
      <c r="E162" s="40"/>
      <c r="F162" s="41"/>
      <c r="G162" s="43"/>
      <c r="H162" s="10"/>
      <c r="I162" s="43"/>
      <c r="J162" s="44"/>
      <c r="K162" s="53"/>
      <c r="L162" s="15"/>
    </row>
    <row r="163" spans="1:12" x14ac:dyDescent="0.25">
      <c r="A163" s="75"/>
      <c r="B163" s="45"/>
      <c r="C163" s="46"/>
      <c r="D163" s="47"/>
      <c r="E163" s="47"/>
      <c r="F163" s="48"/>
      <c r="G163" s="50"/>
      <c r="H163" s="9"/>
      <c r="I163" s="50"/>
      <c r="J163" s="51"/>
      <c r="K163" s="52"/>
      <c r="L163" s="16"/>
    </row>
    <row r="164" spans="1:12" x14ac:dyDescent="0.25">
      <c r="A164" s="77"/>
      <c r="B164" s="37"/>
      <c r="C164" s="38"/>
      <c r="D164" s="39"/>
      <c r="E164" s="40"/>
      <c r="F164" s="41"/>
      <c r="G164" s="43"/>
      <c r="H164" s="10"/>
      <c r="I164" s="43"/>
      <c r="J164" s="44"/>
      <c r="K164" s="53"/>
      <c r="L164" s="15"/>
    </row>
    <row r="165" spans="1:12" x14ac:dyDescent="0.25">
      <c r="A165" s="75"/>
      <c r="B165" s="45"/>
      <c r="C165" s="46"/>
      <c r="D165" s="47"/>
      <c r="E165" s="47"/>
      <c r="F165" s="48"/>
      <c r="G165" s="50"/>
      <c r="H165" s="9"/>
      <c r="I165" s="50"/>
      <c r="J165" s="51"/>
      <c r="K165" s="52"/>
      <c r="L165" s="16"/>
    </row>
    <row r="166" spans="1:12" x14ac:dyDescent="0.25">
      <c r="A166" s="77"/>
      <c r="B166" s="37"/>
      <c r="C166" s="38"/>
      <c r="D166" s="39"/>
      <c r="E166" s="40"/>
      <c r="F166" s="41"/>
      <c r="G166" s="43"/>
      <c r="H166" s="10"/>
      <c r="I166" s="43"/>
      <c r="J166" s="44"/>
      <c r="K166" s="53"/>
      <c r="L166" s="15"/>
    </row>
    <row r="167" spans="1:12" x14ac:dyDescent="0.25">
      <c r="A167" s="75"/>
      <c r="B167" s="45"/>
      <c r="C167" s="46"/>
      <c r="D167" s="47"/>
      <c r="E167" s="47"/>
      <c r="F167" s="48"/>
      <c r="G167" s="50"/>
      <c r="H167" s="9"/>
      <c r="I167" s="50"/>
      <c r="J167" s="51"/>
      <c r="K167" s="52"/>
      <c r="L167" s="16"/>
    </row>
    <row r="168" spans="1:12" x14ac:dyDescent="0.25">
      <c r="A168" s="77"/>
      <c r="B168" s="37"/>
      <c r="C168" s="38"/>
      <c r="D168" s="39"/>
      <c r="E168" s="40"/>
      <c r="F168" s="41"/>
      <c r="G168" s="43"/>
      <c r="H168" s="10"/>
      <c r="I168" s="43"/>
      <c r="J168" s="44"/>
      <c r="K168" s="53"/>
      <c r="L168" s="15"/>
    </row>
    <row r="169" spans="1:12" x14ac:dyDescent="0.25">
      <c r="A169" s="75"/>
      <c r="B169" s="45"/>
      <c r="C169" s="46"/>
      <c r="D169" s="47"/>
      <c r="E169" s="47"/>
      <c r="F169" s="48"/>
      <c r="G169" s="50"/>
      <c r="H169" s="9"/>
      <c r="I169" s="50"/>
      <c r="J169" s="51"/>
      <c r="K169" s="52"/>
      <c r="L169" s="16"/>
    </row>
    <row r="170" spans="1:12" x14ac:dyDescent="0.25">
      <c r="A170" s="77"/>
      <c r="B170" s="37"/>
      <c r="C170" s="38"/>
      <c r="D170" s="39"/>
      <c r="E170" s="40"/>
      <c r="F170" s="41"/>
      <c r="G170" s="43"/>
      <c r="H170" s="10"/>
      <c r="I170" s="43"/>
      <c r="J170" s="44"/>
      <c r="K170" s="53"/>
      <c r="L170" s="15"/>
    </row>
    <row r="171" spans="1:12" x14ac:dyDescent="0.25">
      <c r="A171" s="75"/>
      <c r="B171" s="45"/>
      <c r="C171" s="46"/>
      <c r="D171" s="47"/>
      <c r="E171" s="47"/>
      <c r="F171" s="48"/>
      <c r="G171" s="50"/>
      <c r="H171" s="9"/>
      <c r="I171" s="50"/>
      <c r="J171" s="51"/>
      <c r="K171" s="52"/>
      <c r="L171" s="16"/>
    </row>
    <row r="172" spans="1:12" x14ac:dyDescent="0.25">
      <c r="A172" s="77"/>
      <c r="B172" s="37"/>
      <c r="C172" s="38"/>
      <c r="D172" s="39"/>
      <c r="E172" s="40"/>
      <c r="F172" s="41"/>
      <c r="G172" s="43"/>
      <c r="H172" s="10"/>
      <c r="I172" s="43"/>
      <c r="J172" s="44"/>
      <c r="K172" s="53"/>
      <c r="L172" s="15"/>
    </row>
    <row r="173" spans="1:12" x14ac:dyDescent="0.25">
      <c r="A173" s="75"/>
      <c r="B173" s="45"/>
      <c r="C173" s="46"/>
      <c r="D173" s="47"/>
      <c r="E173" s="47"/>
      <c r="F173" s="48"/>
      <c r="G173" s="50"/>
      <c r="H173" s="9"/>
      <c r="I173" s="50"/>
      <c r="J173" s="51"/>
      <c r="K173" s="52"/>
      <c r="L173" s="16"/>
    </row>
    <row r="174" spans="1:12" x14ac:dyDescent="0.25">
      <c r="A174" s="77"/>
      <c r="B174" s="37"/>
      <c r="C174" s="38"/>
      <c r="D174" s="39"/>
      <c r="E174" s="40"/>
      <c r="F174" s="41"/>
      <c r="G174" s="43"/>
      <c r="H174" s="10"/>
      <c r="I174" s="43"/>
      <c r="J174" s="44"/>
      <c r="K174" s="53"/>
      <c r="L174" s="15"/>
    </row>
    <row r="175" spans="1:12" x14ac:dyDescent="0.25">
      <c r="A175" s="75"/>
      <c r="B175" s="45"/>
      <c r="C175" s="46"/>
      <c r="D175" s="47"/>
      <c r="E175" s="47"/>
      <c r="F175" s="48"/>
      <c r="G175" s="50"/>
      <c r="H175" s="9"/>
      <c r="I175" s="50"/>
      <c r="J175" s="51"/>
      <c r="K175" s="52"/>
      <c r="L175" s="16"/>
    </row>
    <row r="176" spans="1:12" x14ac:dyDescent="0.25">
      <c r="A176" s="77"/>
      <c r="B176" s="37"/>
      <c r="C176" s="38"/>
      <c r="D176" s="39"/>
      <c r="E176" s="40"/>
      <c r="F176" s="41"/>
      <c r="G176" s="43"/>
      <c r="H176" s="10"/>
      <c r="I176" s="43"/>
      <c r="J176" s="44"/>
      <c r="K176" s="53"/>
      <c r="L176" s="15"/>
    </row>
    <row r="177" spans="1:12" x14ac:dyDescent="0.25">
      <c r="A177" s="75"/>
      <c r="B177" s="45"/>
      <c r="C177" s="46"/>
      <c r="D177" s="47"/>
      <c r="E177" s="47"/>
      <c r="F177" s="48"/>
      <c r="G177" s="50"/>
      <c r="H177" s="9"/>
      <c r="I177" s="50"/>
      <c r="J177" s="51"/>
      <c r="K177" s="52"/>
      <c r="L177" s="16"/>
    </row>
    <row r="178" spans="1:12" x14ac:dyDescent="0.25">
      <c r="A178" s="77"/>
      <c r="B178" s="37"/>
      <c r="C178" s="38"/>
      <c r="D178" s="39"/>
      <c r="E178" s="40"/>
      <c r="F178" s="41"/>
      <c r="G178" s="43"/>
      <c r="H178" s="10"/>
      <c r="I178" s="43"/>
      <c r="J178" s="44"/>
      <c r="K178" s="53"/>
      <c r="L178" s="15"/>
    </row>
    <row r="179" spans="1:12" x14ac:dyDescent="0.25">
      <c r="A179" s="75"/>
      <c r="B179" s="45"/>
      <c r="C179" s="46"/>
      <c r="D179" s="47"/>
      <c r="E179" s="47"/>
      <c r="F179" s="48"/>
      <c r="G179" s="50"/>
      <c r="H179" s="9"/>
      <c r="I179" s="50"/>
      <c r="J179" s="51"/>
      <c r="K179" s="52"/>
      <c r="L179" s="16"/>
    </row>
    <row r="180" spans="1:12" x14ac:dyDescent="0.25">
      <c r="A180" s="77"/>
      <c r="B180" s="37"/>
      <c r="C180" s="38"/>
      <c r="D180" s="39"/>
      <c r="E180" s="40"/>
      <c r="F180" s="41"/>
      <c r="G180" s="43"/>
      <c r="H180" s="10"/>
      <c r="I180" s="43"/>
      <c r="J180" s="44"/>
      <c r="K180" s="53"/>
      <c r="L180" s="15"/>
    </row>
    <row r="181" spans="1:12" x14ac:dyDescent="0.25">
      <c r="A181" s="75"/>
      <c r="B181" s="45"/>
      <c r="C181" s="46"/>
      <c r="D181" s="47"/>
      <c r="E181" s="47"/>
      <c r="F181" s="48"/>
      <c r="G181" s="50"/>
      <c r="H181" s="9"/>
      <c r="I181" s="50"/>
      <c r="J181" s="51"/>
      <c r="K181" s="52"/>
      <c r="L181" s="16"/>
    </row>
    <row r="182" spans="1:12" x14ac:dyDescent="0.25">
      <c r="A182" s="77"/>
      <c r="B182" s="37"/>
      <c r="C182" s="38"/>
      <c r="D182" s="39"/>
      <c r="E182" s="40"/>
      <c r="F182" s="41"/>
      <c r="G182" s="43"/>
      <c r="H182" s="10"/>
      <c r="I182" s="43"/>
      <c r="J182" s="44"/>
      <c r="K182" s="53"/>
      <c r="L182" s="15"/>
    </row>
    <row r="183" spans="1:12" x14ac:dyDescent="0.25">
      <c r="A183" s="75"/>
      <c r="B183" s="45"/>
      <c r="C183" s="46"/>
      <c r="D183" s="47"/>
      <c r="E183" s="47"/>
      <c r="F183" s="48"/>
      <c r="G183" s="50"/>
      <c r="H183" s="9"/>
      <c r="I183" s="50"/>
      <c r="J183" s="51"/>
      <c r="K183" s="52"/>
      <c r="L183" s="16"/>
    </row>
    <row r="184" spans="1:12" x14ac:dyDescent="0.25">
      <c r="A184" s="77"/>
      <c r="B184" s="37"/>
      <c r="C184" s="38"/>
      <c r="D184" s="39"/>
      <c r="E184" s="40"/>
      <c r="F184" s="41"/>
      <c r="G184" s="43"/>
      <c r="H184" s="10"/>
      <c r="I184" s="43"/>
      <c r="J184" s="44"/>
      <c r="K184" s="53"/>
      <c r="L184" s="15"/>
    </row>
    <row r="185" spans="1:12" x14ac:dyDescent="0.25">
      <c r="A185" s="75"/>
      <c r="B185" s="45"/>
      <c r="C185" s="46"/>
      <c r="D185" s="47"/>
      <c r="E185" s="47"/>
      <c r="F185" s="48"/>
      <c r="G185" s="50"/>
      <c r="H185" s="9"/>
      <c r="I185" s="50"/>
      <c r="J185" s="51"/>
      <c r="K185" s="52"/>
      <c r="L185" s="16"/>
    </row>
    <row r="186" spans="1:12" x14ac:dyDescent="0.25">
      <c r="A186" s="77"/>
      <c r="B186" s="37"/>
      <c r="C186" s="38"/>
      <c r="D186" s="39"/>
      <c r="E186" s="40"/>
      <c r="F186" s="41"/>
      <c r="G186" s="43"/>
      <c r="H186" s="10"/>
      <c r="I186" s="43"/>
      <c r="J186" s="44"/>
      <c r="K186" s="53"/>
      <c r="L186" s="15"/>
    </row>
    <row r="187" spans="1:12" x14ac:dyDescent="0.25">
      <c r="A187" s="75"/>
      <c r="B187" s="45"/>
      <c r="C187" s="46"/>
      <c r="D187" s="47"/>
      <c r="E187" s="47"/>
      <c r="F187" s="48"/>
      <c r="G187" s="50"/>
      <c r="H187" s="9"/>
      <c r="I187" s="50"/>
      <c r="J187" s="51"/>
      <c r="K187" s="52"/>
      <c r="L187" s="16"/>
    </row>
    <row r="188" spans="1:12" x14ac:dyDescent="0.25">
      <c r="A188" s="77"/>
      <c r="B188" s="37"/>
      <c r="C188" s="38"/>
      <c r="D188" s="39"/>
      <c r="E188" s="40"/>
      <c r="F188" s="41"/>
      <c r="G188" s="43"/>
      <c r="H188" s="10"/>
      <c r="I188" s="43"/>
      <c r="J188" s="44"/>
      <c r="K188" s="53"/>
      <c r="L188" s="15"/>
    </row>
    <row r="189" spans="1:12" x14ac:dyDescent="0.25">
      <c r="A189" s="75"/>
      <c r="B189" s="45"/>
      <c r="C189" s="46"/>
      <c r="D189" s="47"/>
      <c r="E189" s="47"/>
      <c r="F189" s="48"/>
      <c r="G189" s="50"/>
      <c r="H189" s="9"/>
      <c r="I189" s="50"/>
      <c r="J189" s="51"/>
      <c r="K189" s="52"/>
      <c r="L189" s="16"/>
    </row>
    <row r="190" spans="1:12" x14ac:dyDescent="0.25">
      <c r="A190" s="77"/>
      <c r="B190" s="37"/>
      <c r="C190" s="38"/>
      <c r="D190" s="39"/>
      <c r="E190" s="40"/>
      <c r="F190" s="41"/>
      <c r="G190" s="43"/>
      <c r="H190" s="10"/>
      <c r="I190" s="43"/>
      <c r="J190" s="44"/>
      <c r="K190" s="53"/>
      <c r="L190" s="15"/>
    </row>
    <row r="191" spans="1:12" x14ac:dyDescent="0.25">
      <c r="A191" s="75"/>
      <c r="B191" s="45"/>
      <c r="C191" s="46"/>
      <c r="D191" s="47"/>
      <c r="E191" s="47"/>
      <c r="F191" s="48"/>
      <c r="G191" s="50"/>
      <c r="H191" s="9"/>
      <c r="I191" s="50"/>
      <c r="J191" s="51"/>
      <c r="K191" s="52"/>
      <c r="L191" s="16"/>
    </row>
    <row r="192" spans="1:12" x14ac:dyDescent="0.25">
      <c r="A192" s="77"/>
      <c r="B192" s="37"/>
      <c r="C192" s="38"/>
      <c r="D192" s="39"/>
      <c r="E192" s="40"/>
      <c r="F192" s="41"/>
      <c r="G192" s="43"/>
      <c r="H192" s="10"/>
      <c r="I192" s="43"/>
      <c r="J192" s="44"/>
      <c r="K192" s="53"/>
      <c r="L192" s="15"/>
    </row>
    <row r="193" spans="1:12" x14ac:dyDescent="0.25">
      <c r="A193" s="75"/>
      <c r="B193" s="45"/>
      <c r="C193" s="46"/>
      <c r="D193" s="47"/>
      <c r="E193" s="47"/>
      <c r="F193" s="48"/>
      <c r="G193" s="50"/>
      <c r="H193" s="9"/>
      <c r="I193" s="50"/>
      <c r="J193" s="51"/>
      <c r="K193" s="52"/>
      <c r="L193" s="16"/>
    </row>
    <row r="194" spans="1:12" x14ac:dyDescent="0.25">
      <c r="A194" s="77"/>
      <c r="B194" s="37"/>
      <c r="C194" s="38"/>
      <c r="D194" s="39"/>
      <c r="E194" s="40"/>
      <c r="F194" s="41"/>
      <c r="G194" s="43"/>
      <c r="H194" s="10"/>
      <c r="I194" s="43"/>
      <c r="J194" s="44"/>
      <c r="K194" s="53"/>
      <c r="L194" s="15"/>
    </row>
    <row r="195" spans="1:12" x14ac:dyDescent="0.25">
      <c r="A195" s="75"/>
      <c r="B195" s="45"/>
      <c r="C195" s="46"/>
      <c r="D195" s="47"/>
      <c r="E195" s="47"/>
      <c r="F195" s="48"/>
      <c r="G195" s="50"/>
      <c r="H195" s="9"/>
      <c r="I195" s="50"/>
      <c r="J195" s="51"/>
      <c r="K195" s="52"/>
      <c r="L195" s="16"/>
    </row>
    <row r="196" spans="1:12" x14ac:dyDescent="0.25">
      <c r="A196" s="77"/>
      <c r="B196" s="37"/>
      <c r="C196" s="38"/>
      <c r="D196" s="39"/>
      <c r="E196" s="40"/>
      <c r="F196" s="41"/>
      <c r="G196" s="43"/>
      <c r="H196" s="10"/>
      <c r="I196" s="43"/>
      <c r="J196" s="44"/>
      <c r="K196" s="53"/>
      <c r="L196" s="15"/>
    </row>
    <row r="197" spans="1:12" x14ac:dyDescent="0.25">
      <c r="A197" s="75"/>
      <c r="B197" s="45"/>
      <c r="C197" s="46"/>
      <c r="D197" s="47"/>
      <c r="E197" s="47"/>
      <c r="F197" s="48"/>
      <c r="G197" s="50"/>
      <c r="H197" s="9"/>
      <c r="I197" s="50"/>
      <c r="J197" s="51"/>
      <c r="K197" s="52"/>
      <c r="L197" s="16"/>
    </row>
    <row r="198" spans="1:12" x14ac:dyDescent="0.25">
      <c r="A198" s="77"/>
      <c r="B198" s="37"/>
      <c r="C198" s="38"/>
      <c r="D198" s="39"/>
      <c r="E198" s="40"/>
      <c r="F198" s="41"/>
      <c r="G198" s="43"/>
      <c r="H198" s="10"/>
      <c r="I198" s="43"/>
      <c r="J198" s="44"/>
      <c r="K198" s="53"/>
      <c r="L198" s="15"/>
    </row>
    <row r="199" spans="1:12" x14ac:dyDescent="0.25">
      <c r="A199" s="75"/>
      <c r="B199" s="45"/>
      <c r="C199" s="46"/>
      <c r="D199" s="47"/>
      <c r="E199" s="47"/>
      <c r="F199" s="48"/>
      <c r="G199" s="50"/>
      <c r="H199" s="9"/>
      <c r="I199" s="50"/>
      <c r="J199" s="51"/>
      <c r="K199" s="52"/>
      <c r="L199" s="16"/>
    </row>
    <row r="200" spans="1:12" x14ac:dyDescent="0.25">
      <c r="A200" s="77"/>
      <c r="B200" s="37"/>
      <c r="C200" s="38"/>
      <c r="D200" s="39"/>
      <c r="E200" s="40"/>
      <c r="F200" s="41"/>
      <c r="G200" s="43"/>
      <c r="H200" s="10"/>
      <c r="I200" s="43"/>
      <c r="J200" s="44"/>
      <c r="K200" s="53"/>
      <c r="L200" s="15"/>
    </row>
    <row r="201" spans="1:12" x14ac:dyDescent="0.25">
      <c r="A201" s="75"/>
      <c r="B201" s="45"/>
      <c r="C201" s="46"/>
      <c r="D201" s="47"/>
      <c r="E201" s="47"/>
      <c r="F201" s="48"/>
      <c r="G201" s="50"/>
      <c r="H201" s="9"/>
      <c r="I201" s="50"/>
      <c r="J201" s="51"/>
      <c r="K201" s="52"/>
      <c r="L201" s="16"/>
    </row>
    <row r="202" spans="1:12" x14ac:dyDescent="0.25">
      <c r="A202" s="77"/>
      <c r="B202" s="37"/>
      <c r="C202" s="38"/>
      <c r="D202" s="39"/>
      <c r="E202" s="40"/>
      <c r="F202" s="41"/>
      <c r="G202" s="43"/>
      <c r="H202" s="10"/>
      <c r="I202" s="43"/>
      <c r="J202" s="44"/>
      <c r="K202" s="53"/>
      <c r="L202" s="15"/>
    </row>
    <row r="203" spans="1:12" x14ac:dyDescent="0.25">
      <c r="A203" s="75"/>
      <c r="B203" s="45"/>
      <c r="C203" s="46"/>
      <c r="D203" s="47"/>
      <c r="E203" s="47"/>
      <c r="F203" s="48"/>
      <c r="G203" s="50"/>
      <c r="H203" s="9"/>
      <c r="I203" s="50"/>
      <c r="J203" s="51"/>
      <c r="K203" s="52"/>
      <c r="L203" s="16"/>
    </row>
    <row r="204" spans="1:12" x14ac:dyDescent="0.25">
      <c r="A204" s="77"/>
      <c r="B204" s="37"/>
      <c r="C204" s="38"/>
      <c r="D204" s="39"/>
      <c r="E204" s="40"/>
      <c r="F204" s="41"/>
      <c r="G204" s="43"/>
      <c r="H204" s="10"/>
      <c r="I204" s="43"/>
      <c r="J204" s="44"/>
      <c r="K204" s="53"/>
      <c r="L204" s="15"/>
    </row>
    <row r="205" spans="1:12" x14ac:dyDescent="0.25">
      <c r="A205" s="75"/>
      <c r="B205" s="45"/>
      <c r="C205" s="46"/>
      <c r="D205" s="47"/>
      <c r="E205" s="47"/>
      <c r="F205" s="48"/>
      <c r="G205" s="50"/>
      <c r="H205" s="9"/>
      <c r="I205" s="50"/>
      <c r="J205" s="51"/>
      <c r="K205" s="52"/>
      <c r="L205" s="16"/>
    </row>
    <row r="206" spans="1:12" x14ac:dyDescent="0.25">
      <c r="A206" s="77"/>
      <c r="B206" s="37"/>
      <c r="C206" s="38"/>
      <c r="D206" s="39"/>
      <c r="E206" s="40"/>
      <c r="F206" s="41"/>
      <c r="G206" s="43"/>
      <c r="H206" s="10"/>
      <c r="I206" s="43"/>
      <c r="J206" s="44"/>
      <c r="K206" s="53"/>
      <c r="L206" s="15"/>
    </row>
    <row r="207" spans="1:12" x14ac:dyDescent="0.25">
      <c r="A207" s="75"/>
      <c r="B207" s="45"/>
      <c r="C207" s="46"/>
      <c r="D207" s="47"/>
      <c r="E207" s="47"/>
      <c r="F207" s="48"/>
      <c r="G207" s="50"/>
      <c r="H207" s="9"/>
      <c r="I207" s="50"/>
      <c r="J207" s="51"/>
      <c r="K207" s="52"/>
      <c r="L207" s="16"/>
    </row>
    <row r="208" spans="1:12" x14ac:dyDescent="0.25">
      <c r="A208" s="77"/>
      <c r="B208" s="37"/>
      <c r="C208" s="38"/>
      <c r="D208" s="39"/>
      <c r="E208" s="40"/>
      <c r="F208" s="41"/>
      <c r="G208" s="43"/>
      <c r="H208" s="10"/>
      <c r="I208" s="43"/>
      <c r="J208" s="44"/>
      <c r="K208" s="53"/>
      <c r="L208" s="15"/>
    </row>
    <row r="209" spans="1:12" x14ac:dyDescent="0.25">
      <c r="A209" s="75"/>
      <c r="B209" s="45"/>
      <c r="C209" s="46"/>
      <c r="D209" s="47"/>
      <c r="E209" s="47"/>
      <c r="F209" s="48"/>
      <c r="G209" s="50"/>
      <c r="H209" s="9"/>
      <c r="I209" s="50"/>
      <c r="J209" s="51"/>
      <c r="K209" s="52"/>
      <c r="L209" s="16"/>
    </row>
    <row r="210" spans="1:12" x14ac:dyDescent="0.25">
      <c r="A210" s="77"/>
      <c r="B210" s="37"/>
      <c r="C210" s="38"/>
      <c r="D210" s="39"/>
      <c r="E210" s="40"/>
      <c r="F210" s="41"/>
      <c r="G210" s="43"/>
      <c r="H210" s="10"/>
      <c r="I210" s="43"/>
      <c r="J210" s="44"/>
      <c r="K210" s="53"/>
      <c r="L210" s="15"/>
    </row>
    <row r="211" spans="1:12" x14ac:dyDescent="0.25">
      <c r="A211" s="75"/>
      <c r="B211" s="45"/>
      <c r="C211" s="46"/>
      <c r="D211" s="47"/>
      <c r="E211" s="47"/>
      <c r="F211" s="48"/>
      <c r="G211" s="50"/>
      <c r="H211" s="9"/>
      <c r="I211" s="50"/>
      <c r="J211" s="51"/>
      <c r="K211" s="52"/>
      <c r="L211" s="16"/>
    </row>
    <row r="212" spans="1:12" x14ac:dyDescent="0.25">
      <c r="A212" s="77"/>
      <c r="B212" s="37"/>
      <c r="C212" s="38"/>
      <c r="D212" s="39"/>
      <c r="E212" s="40"/>
      <c r="F212" s="41"/>
      <c r="G212" s="43"/>
      <c r="H212" s="10"/>
      <c r="I212" s="43"/>
      <c r="J212" s="44"/>
      <c r="K212" s="53"/>
      <c r="L212" s="15"/>
    </row>
    <row r="213" spans="1:12" x14ac:dyDescent="0.25">
      <c r="A213" s="75"/>
      <c r="B213" s="45"/>
      <c r="C213" s="46"/>
      <c r="D213" s="47"/>
      <c r="E213" s="47"/>
      <c r="F213" s="48"/>
      <c r="G213" s="50"/>
      <c r="H213" s="9"/>
      <c r="I213" s="50"/>
      <c r="J213" s="51"/>
      <c r="K213" s="52"/>
      <c r="L213" s="16"/>
    </row>
    <row r="214" spans="1:12" x14ac:dyDescent="0.25">
      <c r="A214" s="77"/>
      <c r="B214" s="37"/>
      <c r="C214" s="38"/>
      <c r="D214" s="39"/>
      <c r="E214" s="40"/>
      <c r="F214" s="41"/>
      <c r="G214" s="43"/>
      <c r="H214" s="10"/>
      <c r="I214" s="43"/>
      <c r="J214" s="44"/>
      <c r="K214" s="53"/>
      <c r="L214" s="15"/>
    </row>
    <row r="215" spans="1:12" x14ac:dyDescent="0.25">
      <c r="A215" s="75"/>
      <c r="B215" s="45"/>
      <c r="C215" s="46"/>
      <c r="D215" s="47"/>
      <c r="E215" s="47"/>
      <c r="F215" s="48"/>
      <c r="G215" s="50"/>
      <c r="H215" s="9"/>
      <c r="I215" s="50"/>
      <c r="J215" s="51"/>
      <c r="K215" s="52"/>
      <c r="L215" s="16"/>
    </row>
    <row r="216" spans="1:12" x14ac:dyDescent="0.25">
      <c r="A216" s="77"/>
      <c r="B216" s="37"/>
      <c r="C216" s="38"/>
      <c r="D216" s="39"/>
      <c r="E216" s="40"/>
      <c r="F216" s="41"/>
      <c r="G216" s="43"/>
      <c r="H216" s="10"/>
      <c r="I216" s="43"/>
      <c r="J216" s="44"/>
      <c r="K216" s="53"/>
      <c r="L216" s="15"/>
    </row>
    <row r="217" spans="1:12" x14ac:dyDescent="0.25">
      <c r="A217" s="75"/>
      <c r="B217" s="45"/>
      <c r="C217" s="46"/>
      <c r="D217" s="47"/>
      <c r="E217" s="47"/>
      <c r="F217" s="48"/>
      <c r="G217" s="50"/>
      <c r="H217" s="9"/>
      <c r="I217" s="50"/>
      <c r="J217" s="51"/>
      <c r="K217" s="52"/>
      <c r="L217" s="16"/>
    </row>
    <row r="218" spans="1:12" x14ac:dyDescent="0.25">
      <c r="A218" s="77"/>
      <c r="B218" s="37"/>
      <c r="C218" s="38"/>
      <c r="D218" s="39"/>
      <c r="E218" s="40"/>
      <c r="F218" s="41"/>
      <c r="G218" s="43"/>
      <c r="H218" s="10"/>
      <c r="I218" s="43"/>
      <c r="J218" s="44"/>
      <c r="K218" s="53"/>
      <c r="L218" s="15"/>
    </row>
    <row r="219" spans="1:12" x14ac:dyDescent="0.25">
      <c r="A219" s="75"/>
      <c r="B219" s="45"/>
      <c r="C219" s="46"/>
      <c r="D219" s="47"/>
      <c r="E219" s="47"/>
      <c r="F219" s="48"/>
      <c r="G219" s="50"/>
      <c r="H219" s="9"/>
      <c r="I219" s="50"/>
      <c r="J219" s="51"/>
      <c r="K219" s="52"/>
      <c r="L219" s="16"/>
    </row>
    <row r="220" spans="1:12" x14ac:dyDescent="0.25">
      <c r="A220" s="77"/>
      <c r="B220" s="37"/>
      <c r="C220" s="38"/>
      <c r="D220" s="39"/>
      <c r="E220" s="40"/>
      <c r="F220" s="41"/>
      <c r="G220" s="43"/>
      <c r="H220" s="10"/>
      <c r="I220" s="43"/>
      <c r="J220" s="44"/>
      <c r="K220" s="53"/>
      <c r="L220" s="15"/>
    </row>
    <row r="221" spans="1:12" x14ac:dyDescent="0.25">
      <c r="A221" s="75"/>
      <c r="B221" s="45"/>
      <c r="C221" s="46"/>
      <c r="D221" s="47"/>
      <c r="E221" s="47"/>
      <c r="F221" s="48"/>
      <c r="G221" s="50"/>
      <c r="H221" s="9"/>
      <c r="I221" s="50"/>
      <c r="J221" s="51"/>
      <c r="K221" s="52"/>
      <c r="L221" s="16"/>
    </row>
    <row r="222" spans="1:12" x14ac:dyDescent="0.25">
      <c r="A222" s="77"/>
      <c r="B222" s="37"/>
      <c r="C222" s="38"/>
      <c r="D222" s="39"/>
      <c r="E222" s="40"/>
      <c r="F222" s="41"/>
      <c r="G222" s="43"/>
      <c r="H222" s="10"/>
      <c r="I222" s="43"/>
      <c r="J222" s="44"/>
      <c r="K222" s="53"/>
      <c r="L222" s="15"/>
    </row>
    <row r="223" spans="1:12" x14ac:dyDescent="0.25">
      <c r="A223" s="75"/>
      <c r="B223" s="45"/>
      <c r="C223" s="46"/>
      <c r="D223" s="47"/>
      <c r="E223" s="47"/>
      <c r="F223" s="48"/>
      <c r="G223" s="50"/>
      <c r="H223" s="9"/>
      <c r="I223" s="50"/>
      <c r="J223" s="51"/>
      <c r="K223" s="52"/>
      <c r="L223" s="16"/>
    </row>
    <row r="224" spans="1:12" x14ac:dyDescent="0.25">
      <c r="A224" s="77"/>
      <c r="B224" s="37"/>
      <c r="C224" s="38"/>
      <c r="D224" s="39"/>
      <c r="E224" s="40"/>
      <c r="F224" s="41"/>
      <c r="G224" s="43"/>
      <c r="H224" s="10"/>
      <c r="I224" s="43"/>
      <c r="J224" s="44"/>
      <c r="K224" s="53"/>
      <c r="L224" s="15"/>
    </row>
    <row r="225" spans="1:12" x14ac:dyDescent="0.25">
      <c r="A225" s="75"/>
      <c r="B225" s="45"/>
      <c r="C225" s="46"/>
      <c r="D225" s="47"/>
      <c r="E225" s="47"/>
      <c r="F225" s="48"/>
      <c r="G225" s="50"/>
      <c r="H225" s="9"/>
      <c r="I225" s="50"/>
      <c r="J225" s="51"/>
      <c r="K225" s="52"/>
      <c r="L225" s="16"/>
    </row>
    <row r="226" spans="1:12" x14ac:dyDescent="0.25">
      <c r="A226" s="77"/>
      <c r="B226" s="37"/>
      <c r="C226" s="38"/>
      <c r="D226" s="39"/>
      <c r="E226" s="40"/>
      <c r="F226" s="41"/>
      <c r="G226" s="43"/>
      <c r="H226" s="10"/>
      <c r="I226" s="43"/>
      <c r="J226" s="44"/>
      <c r="K226" s="53"/>
      <c r="L226" s="15"/>
    </row>
    <row r="227" spans="1:12" x14ac:dyDescent="0.25">
      <c r="A227" s="75"/>
      <c r="B227" s="45"/>
      <c r="C227" s="46"/>
      <c r="D227" s="47"/>
      <c r="E227" s="47"/>
      <c r="F227" s="48"/>
      <c r="G227" s="50"/>
      <c r="H227" s="9"/>
      <c r="I227" s="50"/>
      <c r="J227" s="51"/>
      <c r="K227" s="52"/>
      <c r="L227" s="16"/>
    </row>
    <row r="228" spans="1:12" x14ac:dyDescent="0.25">
      <c r="A228" s="77"/>
      <c r="B228" s="37"/>
      <c r="C228" s="38"/>
      <c r="D228" s="39"/>
      <c r="E228" s="40"/>
      <c r="F228" s="41"/>
      <c r="G228" s="43"/>
      <c r="H228" s="10"/>
      <c r="I228" s="43"/>
      <c r="J228" s="44"/>
      <c r="K228" s="53"/>
      <c r="L228" s="15"/>
    </row>
    <row r="229" spans="1:12" x14ac:dyDescent="0.25">
      <c r="A229" s="75"/>
      <c r="B229" s="45"/>
      <c r="C229" s="46"/>
      <c r="D229" s="47"/>
      <c r="E229" s="47"/>
      <c r="F229" s="48"/>
      <c r="G229" s="50"/>
      <c r="H229" s="9"/>
      <c r="I229" s="50"/>
      <c r="J229" s="51"/>
      <c r="K229" s="52"/>
      <c r="L229" s="16"/>
    </row>
    <row r="230" spans="1:12" x14ac:dyDescent="0.25">
      <c r="A230" s="77"/>
      <c r="B230" s="37"/>
      <c r="C230" s="38"/>
      <c r="D230" s="39"/>
      <c r="E230" s="40"/>
      <c r="F230" s="41"/>
      <c r="G230" s="43"/>
      <c r="H230" s="10"/>
      <c r="I230" s="43"/>
      <c r="J230" s="44"/>
      <c r="K230" s="53"/>
      <c r="L230" s="15"/>
    </row>
    <row r="231" spans="1:12" x14ac:dyDescent="0.25">
      <c r="A231" s="75"/>
      <c r="B231" s="45"/>
      <c r="C231" s="46"/>
      <c r="D231" s="47"/>
      <c r="E231" s="47"/>
      <c r="F231" s="48"/>
      <c r="G231" s="50"/>
      <c r="H231" s="9"/>
      <c r="I231" s="50"/>
      <c r="J231" s="51"/>
      <c r="K231" s="52"/>
      <c r="L231" s="16"/>
    </row>
    <row r="232" spans="1:12" x14ac:dyDescent="0.25">
      <c r="A232" s="77"/>
      <c r="B232" s="37"/>
      <c r="C232" s="38"/>
      <c r="D232" s="39"/>
      <c r="E232" s="40"/>
      <c r="F232" s="41"/>
      <c r="G232" s="43"/>
      <c r="H232" s="10"/>
      <c r="I232" s="43"/>
      <c r="J232" s="44"/>
      <c r="K232" s="53"/>
      <c r="L232" s="15"/>
    </row>
    <row r="233" spans="1:12" x14ac:dyDescent="0.25">
      <c r="A233" s="75"/>
      <c r="B233" s="45"/>
      <c r="C233" s="46"/>
      <c r="D233" s="47"/>
      <c r="E233" s="47"/>
      <c r="F233" s="48"/>
      <c r="G233" s="50"/>
      <c r="H233" s="9"/>
      <c r="I233" s="50"/>
      <c r="J233" s="51"/>
      <c r="K233" s="52"/>
      <c r="L233" s="16"/>
    </row>
    <row r="234" spans="1:12" x14ac:dyDescent="0.25">
      <c r="A234" s="77"/>
      <c r="B234" s="37"/>
      <c r="C234" s="38"/>
      <c r="D234" s="39"/>
      <c r="E234" s="40"/>
      <c r="F234" s="41"/>
      <c r="G234" s="43"/>
      <c r="H234" s="10"/>
      <c r="I234" s="43"/>
      <c r="J234" s="44"/>
      <c r="K234" s="53"/>
      <c r="L234" s="15"/>
    </row>
    <row r="235" spans="1:12" x14ac:dyDescent="0.25">
      <c r="A235" s="75"/>
      <c r="B235" s="45"/>
      <c r="C235" s="46"/>
      <c r="D235" s="47"/>
      <c r="E235" s="47"/>
      <c r="F235" s="48"/>
      <c r="G235" s="50"/>
      <c r="H235" s="9"/>
      <c r="I235" s="50"/>
      <c r="J235" s="51"/>
      <c r="K235" s="52"/>
      <c r="L235" s="16"/>
    </row>
    <row r="236" spans="1:12" x14ac:dyDescent="0.25">
      <c r="A236" s="77"/>
      <c r="B236" s="37"/>
      <c r="C236" s="38"/>
      <c r="D236" s="39"/>
      <c r="E236" s="40"/>
      <c r="F236" s="41"/>
      <c r="G236" s="43"/>
      <c r="H236" s="10"/>
      <c r="I236" s="43"/>
      <c r="J236" s="44"/>
      <c r="K236" s="53"/>
      <c r="L236" s="15"/>
    </row>
    <row r="237" spans="1:12" x14ac:dyDescent="0.25">
      <c r="A237" s="75"/>
      <c r="B237" s="45"/>
      <c r="C237" s="46"/>
      <c r="D237" s="47"/>
      <c r="E237" s="47"/>
      <c r="F237" s="48"/>
      <c r="G237" s="50"/>
      <c r="H237" s="9"/>
      <c r="I237" s="50"/>
      <c r="J237" s="51"/>
      <c r="K237" s="52"/>
      <c r="L237" s="16"/>
    </row>
    <row r="238" spans="1:12" x14ac:dyDescent="0.25">
      <c r="A238" s="77"/>
      <c r="B238" s="37"/>
      <c r="C238" s="38"/>
      <c r="D238" s="39"/>
      <c r="E238" s="40"/>
      <c r="F238" s="41"/>
      <c r="G238" s="43"/>
      <c r="H238" s="10"/>
      <c r="I238" s="43"/>
      <c r="J238" s="44"/>
      <c r="K238" s="53"/>
      <c r="L238" s="15"/>
    </row>
    <row r="239" spans="1:12" x14ac:dyDescent="0.25">
      <c r="A239" s="75"/>
      <c r="B239" s="45"/>
      <c r="C239" s="46"/>
      <c r="D239" s="47"/>
      <c r="E239" s="47"/>
      <c r="F239" s="48"/>
      <c r="G239" s="50"/>
      <c r="H239" s="9"/>
      <c r="I239" s="50"/>
      <c r="J239" s="51"/>
      <c r="K239" s="52"/>
      <c r="L239" s="16"/>
    </row>
    <row r="240" spans="1:12" x14ac:dyDescent="0.25">
      <c r="A240" s="77"/>
      <c r="B240" s="37"/>
      <c r="C240" s="38"/>
      <c r="D240" s="39"/>
      <c r="E240" s="40"/>
      <c r="F240" s="41"/>
      <c r="G240" s="43"/>
      <c r="H240" s="10"/>
      <c r="I240" s="43"/>
      <c r="J240" s="44"/>
      <c r="K240" s="53"/>
      <c r="L240" s="15"/>
    </row>
    <row r="241" spans="1:12" x14ac:dyDescent="0.25">
      <c r="A241" s="75"/>
      <c r="B241" s="45"/>
      <c r="C241" s="46"/>
      <c r="D241" s="47"/>
      <c r="E241" s="47"/>
      <c r="F241" s="48"/>
      <c r="G241" s="50"/>
      <c r="H241" s="9"/>
      <c r="I241" s="50"/>
      <c r="J241" s="51"/>
      <c r="K241" s="52"/>
      <c r="L241" s="16"/>
    </row>
    <row r="242" spans="1:12" x14ac:dyDescent="0.25">
      <c r="A242" s="77"/>
      <c r="B242" s="37"/>
      <c r="C242" s="38"/>
      <c r="D242" s="39"/>
      <c r="E242" s="40"/>
      <c r="F242" s="41"/>
      <c r="G242" s="43"/>
      <c r="H242" s="10"/>
      <c r="I242" s="43"/>
      <c r="J242" s="44"/>
      <c r="K242" s="53"/>
      <c r="L242" s="15"/>
    </row>
    <row r="243" spans="1:12" x14ac:dyDescent="0.25">
      <c r="A243" s="75"/>
      <c r="B243" s="45"/>
      <c r="C243" s="46"/>
      <c r="D243" s="47"/>
      <c r="E243" s="47"/>
      <c r="F243" s="48"/>
      <c r="G243" s="50"/>
      <c r="H243" s="9"/>
      <c r="I243" s="50"/>
      <c r="J243" s="51"/>
      <c r="K243" s="52"/>
      <c r="L243" s="16"/>
    </row>
    <row r="244" spans="1:12" x14ac:dyDescent="0.25">
      <c r="A244" s="77"/>
      <c r="B244" s="37"/>
      <c r="C244" s="38"/>
      <c r="D244" s="39"/>
      <c r="E244" s="40"/>
      <c r="F244" s="41"/>
      <c r="G244" s="43"/>
      <c r="H244" s="10"/>
      <c r="I244" s="43"/>
      <c r="J244" s="44"/>
      <c r="K244" s="53"/>
      <c r="L244" s="15"/>
    </row>
    <row r="245" spans="1:12" x14ac:dyDescent="0.25">
      <c r="A245" s="75"/>
      <c r="B245" s="45"/>
      <c r="C245" s="46"/>
      <c r="D245" s="47"/>
      <c r="E245" s="47"/>
      <c r="F245" s="48"/>
      <c r="G245" s="50"/>
      <c r="H245" s="9"/>
      <c r="I245" s="50"/>
      <c r="J245" s="51"/>
      <c r="K245" s="52"/>
      <c r="L245" s="16"/>
    </row>
    <row r="246" spans="1:12" x14ac:dyDescent="0.25">
      <c r="A246" s="77"/>
      <c r="B246" s="37"/>
      <c r="C246" s="38"/>
      <c r="D246" s="39"/>
      <c r="E246" s="40"/>
      <c r="F246" s="41"/>
      <c r="G246" s="43"/>
      <c r="H246" s="10"/>
      <c r="I246" s="43"/>
      <c r="J246" s="44"/>
      <c r="K246" s="53"/>
      <c r="L246" s="15"/>
    </row>
    <row r="247" spans="1:12" x14ac:dyDescent="0.25">
      <c r="A247" s="75"/>
      <c r="B247" s="45"/>
      <c r="C247" s="46"/>
      <c r="D247" s="47"/>
      <c r="E247" s="47"/>
      <c r="F247" s="48"/>
      <c r="G247" s="50"/>
      <c r="H247" s="9"/>
      <c r="I247" s="50"/>
      <c r="J247" s="51"/>
      <c r="K247" s="52"/>
      <c r="L247" s="16"/>
    </row>
    <row r="248" spans="1:12" x14ac:dyDescent="0.25">
      <c r="A248" s="77"/>
      <c r="B248" s="37"/>
      <c r="C248" s="38"/>
      <c r="D248" s="39"/>
      <c r="E248" s="40"/>
      <c r="F248" s="41"/>
      <c r="G248" s="43"/>
      <c r="H248" s="10"/>
      <c r="I248" s="43"/>
      <c r="J248" s="44"/>
      <c r="K248" s="53"/>
      <c r="L248" s="15"/>
    </row>
    <row r="249" spans="1:12" x14ac:dyDescent="0.25">
      <c r="A249" s="75"/>
      <c r="B249" s="45"/>
      <c r="C249" s="46"/>
      <c r="D249" s="47"/>
      <c r="E249" s="47"/>
      <c r="F249" s="48"/>
      <c r="G249" s="50"/>
      <c r="H249" s="9"/>
      <c r="I249" s="50"/>
      <c r="J249" s="51"/>
      <c r="K249" s="52"/>
      <c r="L249" s="16"/>
    </row>
    <row r="250" spans="1:12" x14ac:dyDescent="0.25">
      <c r="A250" s="77"/>
      <c r="B250" s="37"/>
      <c r="C250" s="38"/>
      <c r="D250" s="39"/>
      <c r="E250" s="40"/>
      <c r="F250" s="41"/>
      <c r="G250" s="43"/>
      <c r="H250" s="10"/>
      <c r="I250" s="43"/>
      <c r="J250" s="44"/>
      <c r="K250" s="53"/>
      <c r="L250" s="15"/>
    </row>
    <row r="251" spans="1:12" x14ac:dyDescent="0.25">
      <c r="A251" s="75"/>
      <c r="B251" s="45"/>
      <c r="C251" s="46"/>
      <c r="D251" s="47"/>
      <c r="E251" s="47"/>
      <c r="F251" s="48"/>
      <c r="G251" s="50"/>
      <c r="H251" s="9"/>
      <c r="I251" s="50"/>
      <c r="J251" s="51"/>
      <c r="K251" s="52"/>
      <c r="L251" s="16"/>
    </row>
    <row r="252" spans="1:12" x14ac:dyDescent="0.25">
      <c r="A252" s="77"/>
      <c r="B252" s="37"/>
      <c r="C252" s="38"/>
      <c r="D252" s="39"/>
      <c r="E252" s="40"/>
      <c r="F252" s="41"/>
      <c r="G252" s="43"/>
      <c r="H252" s="10"/>
      <c r="I252" s="43"/>
      <c r="J252" s="44"/>
      <c r="K252" s="53"/>
      <c r="L252" s="15"/>
    </row>
    <row r="253" spans="1:12" x14ac:dyDescent="0.25">
      <c r="A253" s="75"/>
      <c r="B253" s="45"/>
      <c r="C253" s="46"/>
      <c r="D253" s="47"/>
      <c r="E253" s="47"/>
      <c r="F253" s="48"/>
      <c r="G253" s="50"/>
      <c r="H253" s="9"/>
      <c r="I253" s="50"/>
      <c r="J253" s="51"/>
      <c r="K253" s="52"/>
      <c r="L253" s="16"/>
    </row>
    <row r="254" spans="1:12" x14ac:dyDescent="0.25">
      <c r="A254" s="77"/>
      <c r="B254" s="37"/>
      <c r="C254" s="38"/>
      <c r="D254" s="39"/>
      <c r="E254" s="40"/>
      <c r="F254" s="41"/>
      <c r="G254" s="43"/>
      <c r="H254" s="10"/>
      <c r="I254" s="43"/>
      <c r="J254" s="44"/>
      <c r="K254" s="53"/>
      <c r="L254" s="15"/>
    </row>
    <row r="255" spans="1:12" x14ac:dyDescent="0.25">
      <c r="A255" s="75"/>
      <c r="B255" s="45"/>
      <c r="C255" s="46"/>
      <c r="D255" s="47"/>
      <c r="E255" s="47"/>
      <c r="F255" s="48"/>
      <c r="G255" s="50"/>
      <c r="H255" s="9"/>
      <c r="I255" s="50"/>
      <c r="J255" s="51"/>
      <c r="K255" s="52"/>
      <c r="L255" s="16"/>
    </row>
    <row r="256" spans="1:12" x14ac:dyDescent="0.25">
      <c r="A256" s="77"/>
      <c r="B256" s="37"/>
      <c r="C256" s="38"/>
      <c r="D256" s="39"/>
      <c r="E256" s="40"/>
      <c r="F256" s="41"/>
      <c r="G256" s="43"/>
      <c r="H256" s="10"/>
      <c r="I256" s="43"/>
      <c r="J256" s="44"/>
      <c r="K256" s="53"/>
      <c r="L256" s="15"/>
    </row>
    <row r="257" spans="1:12" x14ac:dyDescent="0.25">
      <c r="A257" s="75"/>
      <c r="B257" s="45"/>
      <c r="C257" s="46"/>
      <c r="D257" s="47"/>
      <c r="E257" s="47"/>
      <c r="F257" s="48"/>
      <c r="G257" s="50"/>
      <c r="H257" s="9"/>
      <c r="I257" s="50"/>
      <c r="J257" s="51"/>
      <c r="K257" s="52"/>
      <c r="L257" s="16"/>
    </row>
    <row r="258" spans="1:12" x14ac:dyDescent="0.25">
      <c r="A258" s="77"/>
      <c r="B258" s="37"/>
      <c r="C258" s="38"/>
      <c r="D258" s="39"/>
      <c r="E258" s="40"/>
      <c r="F258" s="41"/>
      <c r="G258" s="43"/>
      <c r="H258" s="10"/>
      <c r="I258" s="43"/>
      <c r="J258" s="44"/>
      <c r="K258" s="53"/>
      <c r="L258" s="15"/>
    </row>
    <row r="259" spans="1:12" x14ac:dyDescent="0.25">
      <c r="A259" s="75"/>
      <c r="B259" s="45"/>
      <c r="C259" s="46"/>
      <c r="D259" s="47"/>
      <c r="E259" s="47"/>
      <c r="F259" s="48"/>
      <c r="G259" s="50"/>
      <c r="H259" s="9"/>
      <c r="I259" s="50"/>
      <c r="J259" s="51"/>
      <c r="K259" s="52"/>
      <c r="L259" s="16"/>
    </row>
    <row r="260" spans="1:12" x14ac:dyDescent="0.25">
      <c r="A260" s="77"/>
      <c r="B260" s="37"/>
      <c r="C260" s="38"/>
      <c r="D260" s="39"/>
      <c r="E260" s="40"/>
      <c r="F260" s="41"/>
      <c r="G260" s="43"/>
      <c r="H260" s="10"/>
      <c r="I260" s="43"/>
      <c r="J260" s="44"/>
      <c r="K260" s="53"/>
      <c r="L260" s="15"/>
    </row>
    <row r="261" spans="1:12" x14ac:dyDescent="0.25">
      <c r="A261" s="75"/>
      <c r="B261" s="45"/>
      <c r="C261" s="46"/>
      <c r="D261" s="47"/>
      <c r="E261" s="47"/>
      <c r="F261" s="48"/>
      <c r="G261" s="50"/>
      <c r="H261" s="9"/>
      <c r="I261" s="50"/>
      <c r="J261" s="51"/>
      <c r="K261" s="52"/>
      <c r="L261" s="16"/>
    </row>
    <row r="262" spans="1:12" x14ac:dyDescent="0.25">
      <c r="A262" s="77"/>
      <c r="B262" s="37"/>
      <c r="C262" s="38"/>
      <c r="D262" s="39"/>
      <c r="E262" s="40"/>
      <c r="F262" s="41"/>
      <c r="G262" s="43"/>
      <c r="H262" s="10"/>
      <c r="I262" s="43"/>
      <c r="J262" s="44"/>
      <c r="K262" s="53"/>
      <c r="L262" s="15"/>
    </row>
    <row r="263" spans="1:12" x14ac:dyDescent="0.25">
      <c r="A263" s="75"/>
      <c r="B263" s="45"/>
      <c r="C263" s="46"/>
      <c r="D263" s="47"/>
      <c r="E263" s="47"/>
      <c r="F263" s="48"/>
      <c r="G263" s="50"/>
      <c r="H263" s="9"/>
      <c r="I263" s="50"/>
      <c r="J263" s="51"/>
      <c r="K263" s="52"/>
      <c r="L263" s="16"/>
    </row>
    <row r="264" spans="1:12" x14ac:dyDescent="0.25">
      <c r="A264" s="77"/>
      <c r="B264" s="37"/>
      <c r="C264" s="38"/>
      <c r="D264" s="39"/>
      <c r="E264" s="40"/>
      <c r="F264" s="41"/>
      <c r="G264" s="43"/>
      <c r="H264" s="10"/>
      <c r="I264" s="43"/>
      <c r="J264" s="44"/>
      <c r="K264" s="53"/>
      <c r="L264" s="15"/>
    </row>
    <row r="265" spans="1:12" x14ac:dyDescent="0.25">
      <c r="A265" s="75"/>
      <c r="B265" s="45"/>
      <c r="C265" s="46"/>
      <c r="D265" s="47"/>
      <c r="E265" s="47"/>
      <c r="F265" s="48"/>
      <c r="G265" s="50"/>
      <c r="H265" s="9"/>
      <c r="I265" s="50"/>
      <c r="J265" s="51"/>
      <c r="K265" s="52"/>
      <c r="L265" s="16"/>
    </row>
    <row r="266" spans="1:12" x14ac:dyDescent="0.25">
      <c r="A266" s="77"/>
      <c r="B266" s="37"/>
      <c r="C266" s="38"/>
      <c r="D266" s="39"/>
      <c r="E266" s="40"/>
      <c r="F266" s="41"/>
      <c r="G266" s="43"/>
      <c r="H266" s="10"/>
      <c r="I266" s="43"/>
      <c r="J266" s="44"/>
      <c r="K266" s="53"/>
      <c r="L266" s="15"/>
    </row>
    <row r="267" spans="1:12" x14ac:dyDescent="0.25">
      <c r="A267" s="75"/>
      <c r="B267" s="45"/>
      <c r="C267" s="46"/>
      <c r="D267" s="47"/>
      <c r="E267" s="47"/>
      <c r="F267" s="48"/>
      <c r="G267" s="50"/>
      <c r="H267" s="9"/>
      <c r="I267" s="50"/>
      <c r="J267" s="51"/>
      <c r="K267" s="52"/>
      <c r="L267" s="16"/>
    </row>
    <row r="268" spans="1:12" x14ac:dyDescent="0.25">
      <c r="A268" s="77"/>
      <c r="B268" s="37"/>
      <c r="C268" s="38"/>
      <c r="D268" s="39"/>
      <c r="E268" s="40"/>
      <c r="F268" s="41"/>
      <c r="G268" s="43"/>
      <c r="H268" s="10"/>
      <c r="I268" s="43"/>
      <c r="J268" s="44"/>
      <c r="K268" s="53"/>
      <c r="L268" s="15"/>
    </row>
    <row r="269" spans="1:12" x14ac:dyDescent="0.25">
      <c r="A269" s="75"/>
      <c r="B269" s="45"/>
      <c r="C269" s="46"/>
      <c r="D269" s="47"/>
      <c r="E269" s="47"/>
      <c r="F269" s="48"/>
      <c r="G269" s="50"/>
      <c r="H269" s="9"/>
      <c r="I269" s="50"/>
      <c r="J269" s="51"/>
      <c r="K269" s="52"/>
      <c r="L269" s="16"/>
    </row>
    <row r="270" spans="1:12" x14ac:dyDescent="0.25">
      <c r="A270" s="77"/>
      <c r="B270" s="37"/>
      <c r="C270" s="38"/>
      <c r="D270" s="39"/>
      <c r="E270" s="40"/>
      <c r="F270" s="41"/>
      <c r="G270" s="43"/>
      <c r="H270" s="10"/>
      <c r="I270" s="43"/>
      <c r="J270" s="44"/>
      <c r="K270" s="53"/>
      <c r="L270" s="15"/>
    </row>
    <row r="271" spans="1:12" x14ac:dyDescent="0.25">
      <c r="A271" s="75"/>
      <c r="B271" s="45"/>
      <c r="C271" s="46"/>
      <c r="D271" s="47"/>
      <c r="E271" s="47"/>
      <c r="F271" s="48"/>
      <c r="G271" s="50"/>
      <c r="H271" s="9"/>
      <c r="I271" s="50"/>
      <c r="J271" s="51"/>
      <c r="K271" s="52"/>
      <c r="L271" s="16"/>
    </row>
    <row r="272" spans="1:12" x14ac:dyDescent="0.25">
      <c r="A272" s="77"/>
      <c r="B272" s="37"/>
      <c r="C272" s="38"/>
      <c r="D272" s="39"/>
      <c r="E272" s="40"/>
      <c r="F272" s="41"/>
      <c r="G272" s="43"/>
      <c r="H272" s="10"/>
      <c r="I272" s="43"/>
      <c r="J272" s="44"/>
      <c r="K272" s="53"/>
      <c r="L272" s="15"/>
    </row>
    <row r="273" spans="1:12" x14ac:dyDescent="0.25">
      <c r="A273" s="75"/>
      <c r="B273" s="45"/>
      <c r="C273" s="46"/>
      <c r="D273" s="47"/>
      <c r="E273" s="47"/>
      <c r="F273" s="48"/>
      <c r="G273" s="50"/>
      <c r="H273" s="9"/>
      <c r="I273" s="50"/>
      <c r="J273" s="51"/>
      <c r="K273" s="52"/>
      <c r="L273" s="16"/>
    </row>
    <row r="274" spans="1:12" x14ac:dyDescent="0.25">
      <c r="A274" s="77"/>
      <c r="B274" s="37"/>
      <c r="C274" s="38"/>
      <c r="D274" s="39"/>
      <c r="E274" s="40"/>
      <c r="F274" s="41"/>
      <c r="G274" s="43"/>
      <c r="H274" s="10"/>
      <c r="I274" s="43"/>
      <c r="J274" s="44"/>
      <c r="K274" s="53"/>
      <c r="L274" s="15"/>
    </row>
    <row r="275" spans="1:12" x14ac:dyDescent="0.25">
      <c r="A275" s="75"/>
      <c r="B275" s="45"/>
      <c r="C275" s="46"/>
      <c r="D275" s="47"/>
      <c r="E275" s="47"/>
      <c r="F275" s="48"/>
      <c r="G275" s="50"/>
      <c r="H275" s="9"/>
      <c r="I275" s="50"/>
      <c r="J275" s="51"/>
      <c r="K275" s="52"/>
      <c r="L275" s="16"/>
    </row>
    <row r="276" spans="1:12" x14ac:dyDescent="0.25">
      <c r="A276" s="77"/>
      <c r="B276" s="37"/>
      <c r="C276" s="38"/>
      <c r="D276" s="39"/>
      <c r="E276" s="40"/>
      <c r="F276" s="41"/>
      <c r="G276" s="43"/>
      <c r="H276" s="10"/>
      <c r="I276" s="43"/>
      <c r="J276" s="44"/>
      <c r="K276" s="53"/>
      <c r="L276" s="15"/>
    </row>
    <row r="277" spans="1:12" x14ac:dyDescent="0.25">
      <c r="A277" s="75"/>
      <c r="B277" s="45"/>
      <c r="C277" s="46"/>
      <c r="D277" s="47"/>
      <c r="E277" s="47"/>
      <c r="F277" s="48"/>
      <c r="G277" s="50"/>
      <c r="H277" s="9"/>
      <c r="I277" s="50"/>
      <c r="J277" s="51"/>
      <c r="K277" s="52"/>
      <c r="L277" s="16"/>
    </row>
    <row r="278" spans="1:12" x14ac:dyDescent="0.25">
      <c r="A278" s="77"/>
      <c r="B278" s="37"/>
      <c r="C278" s="38"/>
      <c r="D278" s="39"/>
      <c r="E278" s="40"/>
      <c r="F278" s="41"/>
      <c r="G278" s="43"/>
      <c r="H278" s="10"/>
      <c r="I278" s="43"/>
      <c r="J278" s="44"/>
      <c r="K278" s="53"/>
      <c r="L278" s="15"/>
    </row>
    <row r="279" spans="1:12" x14ac:dyDescent="0.25">
      <c r="A279" s="75"/>
      <c r="B279" s="45"/>
      <c r="C279" s="46"/>
      <c r="D279" s="47"/>
      <c r="E279" s="47"/>
      <c r="F279" s="48"/>
      <c r="G279" s="50"/>
      <c r="H279" s="9"/>
      <c r="I279" s="50"/>
      <c r="J279" s="51"/>
      <c r="K279" s="52"/>
      <c r="L279" s="16"/>
    </row>
    <row r="280" spans="1:12" x14ac:dyDescent="0.25">
      <c r="A280" s="77"/>
      <c r="B280" s="37"/>
      <c r="C280" s="38"/>
      <c r="D280" s="39"/>
      <c r="E280" s="40"/>
      <c r="F280" s="41"/>
      <c r="G280" s="43"/>
      <c r="H280" s="10"/>
      <c r="I280" s="43"/>
      <c r="J280" s="44"/>
      <c r="K280" s="53"/>
      <c r="L280" s="15"/>
    </row>
    <row r="281" spans="1:12" x14ac:dyDescent="0.25">
      <c r="A281" s="75"/>
      <c r="B281" s="45"/>
      <c r="C281" s="46"/>
      <c r="D281" s="47"/>
      <c r="E281" s="47"/>
      <c r="F281" s="48"/>
      <c r="G281" s="50"/>
      <c r="H281" s="9"/>
      <c r="I281" s="50"/>
      <c r="J281" s="51"/>
      <c r="K281" s="52"/>
      <c r="L281" s="16"/>
    </row>
    <row r="282" spans="1:12" x14ac:dyDescent="0.25">
      <c r="A282" s="77"/>
      <c r="B282" s="37"/>
      <c r="C282" s="38"/>
      <c r="D282" s="39"/>
      <c r="E282" s="40"/>
      <c r="F282" s="41"/>
      <c r="G282" s="43"/>
      <c r="H282" s="10"/>
      <c r="I282" s="43"/>
      <c r="J282" s="44"/>
      <c r="K282" s="53"/>
      <c r="L282" s="15"/>
    </row>
    <row r="283" spans="1:12" x14ac:dyDescent="0.25">
      <c r="A283" s="75"/>
      <c r="B283" s="45"/>
      <c r="C283" s="46"/>
      <c r="D283" s="47"/>
      <c r="E283" s="47"/>
      <c r="F283" s="48"/>
      <c r="G283" s="50"/>
      <c r="H283" s="9"/>
      <c r="I283" s="50"/>
      <c r="J283" s="51"/>
      <c r="K283" s="52"/>
      <c r="L283" s="16"/>
    </row>
    <row r="284" spans="1:12" x14ac:dyDescent="0.25">
      <c r="A284" s="77"/>
      <c r="B284" s="37"/>
      <c r="C284" s="38"/>
      <c r="D284" s="39"/>
      <c r="E284" s="40"/>
      <c r="F284" s="41"/>
      <c r="G284" s="43"/>
      <c r="H284" s="10"/>
      <c r="I284" s="43"/>
      <c r="J284" s="44"/>
      <c r="K284" s="53"/>
      <c r="L284" s="15"/>
    </row>
    <row r="285" spans="1:12" x14ac:dyDescent="0.25">
      <c r="A285" s="75"/>
      <c r="B285" s="45"/>
      <c r="C285" s="46"/>
      <c r="D285" s="47"/>
      <c r="E285" s="47"/>
      <c r="F285" s="48"/>
      <c r="G285" s="50"/>
      <c r="H285" s="9"/>
      <c r="I285" s="50"/>
      <c r="J285" s="51"/>
      <c r="K285" s="52"/>
      <c r="L285" s="16"/>
    </row>
    <row r="286" spans="1:12" x14ac:dyDescent="0.25">
      <c r="A286" s="77"/>
      <c r="B286" s="37"/>
      <c r="C286" s="38"/>
      <c r="D286" s="39"/>
      <c r="E286" s="40"/>
      <c r="F286" s="41"/>
      <c r="G286" s="43"/>
      <c r="H286" s="10"/>
      <c r="I286" s="43"/>
      <c r="J286" s="44"/>
      <c r="K286" s="53"/>
      <c r="L286" s="15"/>
    </row>
    <row r="287" spans="1:12" x14ac:dyDescent="0.25">
      <c r="A287" s="75"/>
      <c r="B287" s="45"/>
      <c r="C287" s="46"/>
      <c r="D287" s="47"/>
      <c r="E287" s="47"/>
      <c r="F287" s="48"/>
      <c r="G287" s="50"/>
      <c r="H287" s="9"/>
      <c r="I287" s="50"/>
      <c r="J287" s="51"/>
      <c r="K287" s="52"/>
      <c r="L287" s="16"/>
    </row>
    <row r="288" spans="1:12" x14ac:dyDescent="0.25">
      <c r="A288" s="77"/>
      <c r="B288" s="37"/>
      <c r="C288" s="38"/>
      <c r="D288" s="39"/>
      <c r="E288" s="40"/>
      <c r="F288" s="41"/>
      <c r="G288" s="43"/>
      <c r="H288" s="10"/>
      <c r="I288" s="43"/>
      <c r="J288" s="44"/>
      <c r="K288" s="53"/>
      <c r="L288" s="15"/>
    </row>
    <row r="289" spans="1:12" x14ac:dyDescent="0.25">
      <c r="A289" s="75"/>
      <c r="B289" s="45"/>
      <c r="C289" s="46"/>
      <c r="D289" s="47"/>
      <c r="E289" s="47"/>
      <c r="F289" s="48"/>
      <c r="G289" s="50"/>
      <c r="H289" s="9"/>
      <c r="I289" s="50"/>
      <c r="J289" s="51"/>
      <c r="K289" s="52"/>
      <c r="L289" s="16"/>
    </row>
    <row r="290" spans="1:12" x14ac:dyDescent="0.25">
      <c r="A290" s="77"/>
      <c r="B290" s="37"/>
      <c r="C290" s="38"/>
      <c r="D290" s="39"/>
      <c r="E290" s="40"/>
      <c r="F290" s="41"/>
      <c r="G290" s="43"/>
      <c r="H290" s="10"/>
      <c r="I290" s="43"/>
      <c r="J290" s="44"/>
      <c r="K290" s="53"/>
      <c r="L290" s="15"/>
    </row>
    <row r="291" spans="1:12" x14ac:dyDescent="0.25">
      <c r="A291" s="75"/>
      <c r="B291" s="45"/>
      <c r="C291" s="46"/>
      <c r="D291" s="47"/>
      <c r="E291" s="47"/>
      <c r="F291" s="48"/>
      <c r="G291" s="50"/>
      <c r="H291" s="9"/>
      <c r="I291" s="50"/>
      <c r="J291" s="51"/>
      <c r="K291" s="52"/>
      <c r="L291" s="16"/>
    </row>
    <row r="292" spans="1:12" x14ac:dyDescent="0.25">
      <c r="A292" s="77"/>
      <c r="B292" s="37"/>
      <c r="C292" s="38"/>
      <c r="D292" s="39"/>
      <c r="E292" s="40"/>
      <c r="F292" s="41"/>
      <c r="G292" s="43"/>
      <c r="H292" s="10"/>
      <c r="I292" s="43"/>
      <c r="J292" s="44"/>
      <c r="K292" s="53"/>
      <c r="L292" s="15"/>
    </row>
    <row r="293" spans="1:12" x14ac:dyDescent="0.25">
      <c r="A293" s="75"/>
      <c r="B293" s="45"/>
      <c r="C293" s="46"/>
      <c r="D293" s="47"/>
      <c r="E293" s="47"/>
      <c r="F293" s="48"/>
      <c r="G293" s="50"/>
      <c r="H293" s="9"/>
      <c r="I293" s="50"/>
      <c r="J293" s="51"/>
      <c r="K293" s="52"/>
      <c r="L293" s="16"/>
    </row>
    <row r="294" spans="1:12" x14ac:dyDescent="0.25">
      <c r="A294" s="77"/>
      <c r="B294" s="37"/>
      <c r="C294" s="38"/>
      <c r="D294" s="39"/>
      <c r="E294" s="40"/>
      <c r="F294" s="41"/>
      <c r="G294" s="43"/>
      <c r="H294" s="10"/>
      <c r="I294" s="43"/>
      <c r="J294" s="44"/>
      <c r="K294" s="53"/>
      <c r="L294" s="15"/>
    </row>
    <row r="295" spans="1:12" x14ac:dyDescent="0.25">
      <c r="A295" s="75"/>
      <c r="B295" s="45"/>
      <c r="C295" s="46"/>
      <c r="D295" s="47"/>
      <c r="E295" s="47"/>
      <c r="F295" s="48"/>
      <c r="G295" s="50"/>
      <c r="H295" s="9"/>
      <c r="I295" s="50"/>
      <c r="J295" s="51"/>
      <c r="K295" s="52"/>
      <c r="L295" s="16"/>
    </row>
    <row r="296" spans="1:12" x14ac:dyDescent="0.25">
      <c r="A296" s="77"/>
      <c r="B296" s="37"/>
      <c r="C296" s="38"/>
      <c r="D296" s="39"/>
      <c r="E296" s="40"/>
      <c r="F296" s="41"/>
      <c r="G296" s="43"/>
      <c r="H296" s="10"/>
      <c r="I296" s="43"/>
      <c r="J296" s="44"/>
      <c r="K296" s="53"/>
      <c r="L296" s="15"/>
    </row>
    <row r="297" spans="1:12" x14ac:dyDescent="0.25">
      <c r="A297" s="75"/>
      <c r="B297" s="45"/>
      <c r="C297" s="46"/>
      <c r="D297" s="47"/>
      <c r="E297" s="47"/>
      <c r="F297" s="48"/>
      <c r="G297" s="50"/>
      <c r="H297" s="9"/>
      <c r="I297" s="50"/>
      <c r="J297" s="51"/>
      <c r="K297" s="52"/>
      <c r="L297" s="16"/>
    </row>
    <row r="298" spans="1:12" x14ac:dyDescent="0.25">
      <c r="A298" s="77"/>
      <c r="B298" s="37"/>
      <c r="C298" s="38"/>
      <c r="D298" s="39"/>
      <c r="E298" s="40"/>
      <c r="F298" s="41"/>
      <c r="G298" s="43"/>
      <c r="H298" s="10"/>
      <c r="I298" s="43"/>
      <c r="J298" s="44"/>
      <c r="K298" s="53"/>
      <c r="L298" s="15"/>
    </row>
    <row r="299" spans="1:12" x14ac:dyDescent="0.25">
      <c r="A299" s="75"/>
      <c r="B299" s="45"/>
      <c r="C299" s="46"/>
      <c r="D299" s="47"/>
      <c r="E299" s="47"/>
      <c r="F299" s="48"/>
      <c r="G299" s="50"/>
      <c r="H299" s="9"/>
      <c r="I299" s="50"/>
      <c r="J299" s="51"/>
      <c r="K299" s="52"/>
      <c r="L299" s="16"/>
    </row>
    <row r="300" spans="1:12" x14ac:dyDescent="0.25">
      <c r="A300" s="77"/>
      <c r="B300" s="37"/>
      <c r="C300" s="38"/>
      <c r="D300" s="39"/>
      <c r="E300" s="40"/>
      <c r="F300" s="41"/>
      <c r="G300" s="43"/>
      <c r="H300" s="10"/>
      <c r="I300" s="43"/>
      <c r="J300" s="44"/>
      <c r="K300" s="53"/>
      <c r="L300" s="15"/>
    </row>
    <row r="301" spans="1:12" x14ac:dyDescent="0.25">
      <c r="A301" s="75"/>
      <c r="B301" s="45"/>
      <c r="C301" s="46"/>
      <c r="D301" s="47"/>
      <c r="E301" s="47"/>
      <c r="F301" s="48"/>
      <c r="G301" s="50"/>
      <c r="H301" s="9"/>
      <c r="I301" s="50"/>
      <c r="J301" s="51"/>
      <c r="K301" s="52"/>
      <c r="L301" s="16"/>
    </row>
    <row r="302" spans="1:12" x14ac:dyDescent="0.25">
      <c r="A302" s="77"/>
      <c r="B302" s="37"/>
      <c r="C302" s="38"/>
      <c r="D302" s="39"/>
      <c r="E302" s="40"/>
      <c r="F302" s="41"/>
      <c r="G302" s="43"/>
      <c r="H302" s="10"/>
      <c r="I302" s="43"/>
      <c r="J302" s="44"/>
      <c r="K302" s="53"/>
      <c r="L302" s="15"/>
    </row>
    <row r="303" spans="1:12" x14ac:dyDescent="0.25">
      <c r="A303" s="75"/>
      <c r="B303" s="45"/>
      <c r="C303" s="46"/>
      <c r="D303" s="47"/>
      <c r="E303" s="47"/>
      <c r="F303" s="48"/>
      <c r="G303" s="50"/>
      <c r="H303" s="9"/>
      <c r="I303" s="50"/>
      <c r="J303" s="51"/>
      <c r="K303" s="52"/>
      <c r="L303" s="16"/>
    </row>
    <row r="304" spans="1:12" x14ac:dyDescent="0.25">
      <c r="A304" s="77"/>
      <c r="B304" s="37"/>
      <c r="C304" s="38"/>
      <c r="D304" s="39"/>
      <c r="E304" s="40"/>
      <c r="F304" s="41"/>
      <c r="G304" s="43"/>
      <c r="H304" s="10"/>
      <c r="I304" s="43"/>
      <c r="J304" s="44"/>
      <c r="K304" s="53"/>
      <c r="L304" s="15"/>
    </row>
    <row r="305" spans="1:12" x14ac:dyDescent="0.25">
      <c r="A305" s="75"/>
      <c r="B305" s="45"/>
      <c r="C305" s="46"/>
      <c r="D305" s="47"/>
      <c r="E305" s="47"/>
      <c r="F305" s="48"/>
      <c r="G305" s="50"/>
      <c r="H305" s="9"/>
      <c r="I305" s="50"/>
      <c r="J305" s="51"/>
      <c r="K305" s="52"/>
      <c r="L305" s="16"/>
    </row>
    <row r="306" spans="1:12" x14ac:dyDescent="0.25">
      <c r="A306" s="77"/>
      <c r="B306" s="37"/>
      <c r="C306" s="38"/>
      <c r="D306" s="39"/>
      <c r="E306" s="40"/>
      <c r="F306" s="41"/>
      <c r="G306" s="43"/>
      <c r="H306" s="10"/>
      <c r="I306" s="43"/>
      <c r="J306" s="44"/>
      <c r="K306" s="53"/>
      <c r="L306" s="15"/>
    </row>
    <row r="307" spans="1:12" x14ac:dyDescent="0.25">
      <c r="A307" s="75"/>
      <c r="B307" s="45"/>
      <c r="C307" s="46"/>
      <c r="D307" s="47"/>
      <c r="E307" s="47"/>
      <c r="F307" s="48"/>
      <c r="G307" s="50"/>
      <c r="H307" s="9"/>
      <c r="I307" s="50"/>
      <c r="J307" s="51"/>
      <c r="K307" s="52"/>
      <c r="L307" s="16"/>
    </row>
    <row r="308" spans="1:12" x14ac:dyDescent="0.25">
      <c r="A308" s="77"/>
      <c r="B308" s="37"/>
      <c r="C308" s="38"/>
      <c r="D308" s="39"/>
      <c r="E308" s="40"/>
      <c r="F308" s="41"/>
      <c r="G308" s="43"/>
      <c r="H308" s="10"/>
      <c r="I308" s="43"/>
      <c r="J308" s="44"/>
      <c r="K308" s="53"/>
      <c r="L308" s="15"/>
    </row>
    <row r="309" spans="1:12" x14ac:dyDescent="0.25">
      <c r="A309" s="75"/>
      <c r="B309" s="45"/>
      <c r="C309" s="46"/>
      <c r="D309" s="47"/>
      <c r="E309" s="47"/>
      <c r="F309" s="48"/>
      <c r="G309" s="50"/>
      <c r="H309" s="9"/>
      <c r="I309" s="50"/>
      <c r="J309" s="51"/>
      <c r="K309" s="52"/>
      <c r="L309" s="16"/>
    </row>
    <row r="310" spans="1:12" x14ac:dyDescent="0.25">
      <c r="A310" s="77"/>
      <c r="B310" s="37"/>
      <c r="C310" s="38"/>
      <c r="D310" s="39"/>
      <c r="E310" s="40"/>
      <c r="F310" s="41"/>
      <c r="G310" s="43"/>
      <c r="H310" s="10"/>
      <c r="I310" s="43"/>
      <c r="J310" s="44"/>
      <c r="K310" s="53"/>
      <c r="L310" s="15"/>
    </row>
    <row r="311" spans="1:12" x14ac:dyDescent="0.25">
      <c r="A311" s="75"/>
      <c r="B311" s="45"/>
      <c r="C311" s="46"/>
      <c r="D311" s="47"/>
      <c r="E311" s="47"/>
      <c r="F311" s="48"/>
      <c r="G311" s="50"/>
      <c r="H311" s="9"/>
      <c r="I311" s="50"/>
      <c r="J311" s="51"/>
      <c r="K311" s="52"/>
      <c r="L311" s="16"/>
    </row>
    <row r="312" spans="1:12" x14ac:dyDescent="0.25">
      <c r="A312" s="77"/>
      <c r="B312" s="37"/>
      <c r="C312" s="38"/>
      <c r="D312" s="39"/>
      <c r="E312" s="40"/>
      <c r="F312" s="41"/>
      <c r="G312" s="43"/>
      <c r="H312" s="10"/>
      <c r="I312" s="43"/>
      <c r="J312" s="44"/>
      <c r="K312" s="53"/>
      <c r="L312" s="15"/>
    </row>
    <row r="313" spans="1:12" x14ac:dyDescent="0.25">
      <c r="A313" s="75"/>
      <c r="B313" s="45"/>
      <c r="C313" s="46"/>
      <c r="D313" s="47"/>
      <c r="E313" s="47"/>
      <c r="F313" s="48"/>
      <c r="G313" s="50"/>
      <c r="H313" s="9"/>
      <c r="I313" s="50"/>
      <c r="J313" s="51"/>
      <c r="K313" s="52"/>
      <c r="L313" s="16"/>
    </row>
    <row r="314" spans="1:12" x14ac:dyDescent="0.25">
      <c r="A314" s="77"/>
      <c r="B314" s="37"/>
      <c r="C314" s="38"/>
      <c r="D314" s="39"/>
      <c r="E314" s="40"/>
      <c r="F314" s="41"/>
      <c r="G314" s="43"/>
      <c r="H314" s="10"/>
      <c r="I314" s="43"/>
      <c r="J314" s="44"/>
      <c r="K314" s="53"/>
      <c r="L314" s="15"/>
    </row>
    <row r="315" spans="1:12" x14ac:dyDescent="0.25">
      <c r="A315" s="75"/>
      <c r="B315" s="45"/>
      <c r="C315" s="46"/>
      <c r="D315" s="47"/>
      <c r="E315" s="47"/>
      <c r="F315" s="48"/>
      <c r="G315" s="50"/>
      <c r="H315" s="9"/>
      <c r="I315" s="50"/>
      <c r="J315" s="51"/>
      <c r="K315" s="52"/>
      <c r="L315" s="16"/>
    </row>
    <row r="316" spans="1:12" x14ac:dyDescent="0.25">
      <c r="A316" s="77"/>
      <c r="B316" s="37"/>
      <c r="C316" s="38"/>
      <c r="D316" s="39"/>
      <c r="E316" s="40"/>
      <c r="F316" s="41"/>
      <c r="G316" s="43"/>
      <c r="H316" s="10"/>
      <c r="I316" s="43"/>
      <c r="J316" s="44"/>
      <c r="K316" s="53"/>
      <c r="L316" s="15"/>
    </row>
    <row r="317" spans="1:12" x14ac:dyDescent="0.25">
      <c r="A317" s="75"/>
      <c r="B317" s="45"/>
      <c r="C317" s="46"/>
      <c r="D317" s="47"/>
      <c r="E317" s="47"/>
      <c r="F317" s="48"/>
      <c r="G317" s="50"/>
      <c r="H317" s="9"/>
      <c r="I317" s="50"/>
      <c r="J317" s="51"/>
      <c r="K317" s="52"/>
      <c r="L317" s="16"/>
    </row>
    <row r="318" spans="1:12" x14ac:dyDescent="0.25">
      <c r="A318" s="77"/>
      <c r="B318" s="37"/>
      <c r="C318" s="38"/>
      <c r="D318" s="39"/>
      <c r="E318" s="40"/>
      <c r="F318" s="41"/>
      <c r="G318" s="43"/>
      <c r="H318" s="10"/>
      <c r="I318" s="43"/>
      <c r="J318" s="44"/>
      <c r="K318" s="53"/>
      <c r="L318" s="15"/>
    </row>
    <row r="319" spans="1:12" x14ac:dyDescent="0.25">
      <c r="A319" s="75"/>
      <c r="B319" s="45"/>
      <c r="C319" s="46"/>
      <c r="D319" s="47"/>
      <c r="E319" s="47"/>
      <c r="F319" s="48"/>
      <c r="G319" s="50"/>
      <c r="H319" s="9"/>
      <c r="I319" s="50"/>
      <c r="J319" s="51"/>
      <c r="K319" s="52"/>
      <c r="L319" s="16"/>
    </row>
    <row r="320" spans="1:12" x14ac:dyDescent="0.25">
      <c r="A320" s="77"/>
      <c r="B320" s="37"/>
      <c r="C320" s="38"/>
      <c r="D320" s="39"/>
      <c r="E320" s="40"/>
      <c r="F320" s="41"/>
      <c r="G320" s="43"/>
      <c r="H320" s="10"/>
      <c r="I320" s="43"/>
      <c r="J320" s="44"/>
      <c r="K320" s="53"/>
      <c r="L320" s="15"/>
    </row>
    <row r="321" spans="1:12" x14ac:dyDescent="0.25">
      <c r="A321" s="75"/>
      <c r="B321" s="45"/>
      <c r="C321" s="46"/>
      <c r="D321" s="47"/>
      <c r="E321" s="47"/>
      <c r="F321" s="48"/>
      <c r="G321" s="50"/>
      <c r="H321" s="9"/>
      <c r="I321" s="50"/>
      <c r="J321" s="51"/>
      <c r="K321" s="52"/>
      <c r="L321" s="16"/>
    </row>
    <row r="322" spans="1:12" x14ac:dyDescent="0.25">
      <c r="A322" s="77"/>
      <c r="B322" s="37"/>
      <c r="C322" s="38"/>
      <c r="D322" s="39"/>
      <c r="E322" s="40"/>
      <c r="F322" s="41"/>
      <c r="G322" s="43"/>
      <c r="H322" s="10"/>
      <c r="I322" s="43"/>
      <c r="J322" s="44"/>
      <c r="K322" s="53"/>
      <c r="L322" s="15"/>
    </row>
    <row r="323" spans="1:12" x14ac:dyDescent="0.25">
      <c r="A323" s="75"/>
      <c r="B323" s="45"/>
      <c r="C323" s="46"/>
      <c r="D323" s="47"/>
      <c r="E323" s="47"/>
      <c r="F323" s="48"/>
      <c r="G323" s="50"/>
      <c r="H323" s="9"/>
      <c r="I323" s="50"/>
      <c r="J323" s="51"/>
      <c r="K323" s="52"/>
      <c r="L323" s="16"/>
    </row>
    <row r="324" spans="1:12" x14ac:dyDescent="0.25">
      <c r="A324" s="77"/>
      <c r="B324" s="37"/>
      <c r="C324" s="38"/>
      <c r="D324" s="39"/>
      <c r="E324" s="40"/>
      <c r="F324" s="41"/>
      <c r="G324" s="43"/>
      <c r="H324" s="10"/>
      <c r="I324" s="43"/>
      <c r="J324" s="44"/>
      <c r="K324" s="53"/>
      <c r="L324" s="15"/>
    </row>
    <row r="325" spans="1:12" x14ac:dyDescent="0.25">
      <c r="A325" s="75"/>
      <c r="B325" s="45"/>
      <c r="C325" s="46"/>
      <c r="D325" s="47"/>
      <c r="E325" s="47"/>
      <c r="F325" s="48"/>
      <c r="G325" s="50"/>
      <c r="H325" s="9"/>
      <c r="I325" s="50"/>
      <c r="J325" s="51"/>
      <c r="K325" s="52"/>
      <c r="L325" s="16"/>
    </row>
    <row r="326" spans="1:12" x14ac:dyDescent="0.25">
      <c r="A326" s="77"/>
      <c r="B326" s="37"/>
      <c r="C326" s="38"/>
      <c r="D326" s="39"/>
      <c r="E326" s="40"/>
      <c r="F326" s="41"/>
      <c r="G326" s="43"/>
      <c r="H326" s="10"/>
      <c r="I326" s="43"/>
      <c r="J326" s="44"/>
      <c r="K326" s="53"/>
      <c r="L326" s="15"/>
    </row>
    <row r="327" spans="1:12" x14ac:dyDescent="0.25">
      <c r="A327" s="75"/>
      <c r="B327" s="45"/>
      <c r="C327" s="46"/>
      <c r="D327" s="47"/>
      <c r="E327" s="47"/>
      <c r="F327" s="48"/>
      <c r="G327" s="50"/>
      <c r="H327" s="9"/>
      <c r="I327" s="50"/>
      <c r="J327" s="51"/>
      <c r="K327" s="52"/>
      <c r="L327" s="16"/>
    </row>
    <row r="328" spans="1:12" x14ac:dyDescent="0.25">
      <c r="A328" s="77"/>
      <c r="B328" s="37"/>
      <c r="C328" s="38"/>
      <c r="D328" s="39"/>
      <c r="E328" s="40"/>
      <c r="F328" s="41"/>
      <c r="G328" s="43"/>
      <c r="H328" s="10"/>
      <c r="I328" s="43"/>
      <c r="J328" s="44"/>
      <c r="K328" s="53"/>
      <c r="L328" s="15"/>
    </row>
    <row r="329" spans="1:12" x14ac:dyDescent="0.25">
      <c r="A329" s="75"/>
      <c r="B329" s="45"/>
      <c r="C329" s="46"/>
      <c r="D329" s="47"/>
      <c r="E329" s="47"/>
      <c r="F329" s="48"/>
      <c r="G329" s="50"/>
      <c r="H329" s="9"/>
      <c r="I329" s="50"/>
      <c r="J329" s="51"/>
      <c r="K329" s="52"/>
      <c r="L329" s="16"/>
    </row>
    <row r="330" spans="1:12" x14ac:dyDescent="0.25">
      <c r="A330" s="77"/>
      <c r="B330" s="37"/>
      <c r="C330" s="38"/>
      <c r="D330" s="39"/>
      <c r="E330" s="40"/>
      <c r="F330" s="41"/>
      <c r="G330" s="43"/>
      <c r="H330" s="10"/>
      <c r="I330" s="43"/>
      <c r="J330" s="44"/>
      <c r="K330" s="53"/>
      <c r="L330" s="15"/>
    </row>
    <row r="331" spans="1:12" x14ac:dyDescent="0.25">
      <c r="A331" s="75"/>
      <c r="B331" s="45"/>
      <c r="C331" s="46"/>
      <c r="D331" s="47"/>
      <c r="E331" s="47"/>
      <c r="F331" s="48"/>
      <c r="G331" s="50"/>
      <c r="H331" s="9"/>
      <c r="I331" s="50"/>
      <c r="J331" s="51"/>
      <c r="K331" s="52"/>
      <c r="L331" s="16"/>
    </row>
    <row r="332" spans="1:12" x14ac:dyDescent="0.25">
      <c r="A332" s="77"/>
      <c r="B332" s="37"/>
      <c r="C332" s="38"/>
      <c r="D332" s="39"/>
      <c r="E332" s="40"/>
      <c r="F332" s="41"/>
      <c r="G332" s="43"/>
      <c r="H332" s="10"/>
      <c r="I332" s="43"/>
      <c r="J332" s="44"/>
      <c r="K332" s="53"/>
      <c r="L332" s="15"/>
    </row>
    <row r="333" spans="1:12" x14ac:dyDescent="0.25">
      <c r="A333" s="75"/>
      <c r="B333" s="45"/>
      <c r="C333" s="46"/>
      <c r="D333" s="47"/>
      <c r="E333" s="47"/>
      <c r="F333" s="48"/>
      <c r="G333" s="50"/>
      <c r="H333" s="9"/>
      <c r="I333" s="50"/>
      <c r="J333" s="51"/>
      <c r="K333" s="52"/>
      <c r="L333" s="16"/>
    </row>
    <row r="334" spans="1:12" x14ac:dyDescent="0.25">
      <c r="A334" s="77"/>
      <c r="B334" s="37"/>
      <c r="C334" s="38"/>
      <c r="D334" s="39"/>
      <c r="E334" s="40"/>
      <c r="F334" s="41"/>
      <c r="G334" s="43"/>
      <c r="H334" s="10"/>
      <c r="I334" s="43"/>
      <c r="J334" s="44"/>
      <c r="K334" s="53"/>
      <c r="L334" s="15"/>
    </row>
    <row r="335" spans="1:12" x14ac:dyDescent="0.25">
      <c r="A335" s="75"/>
      <c r="B335" s="45"/>
      <c r="C335" s="46"/>
      <c r="D335" s="47"/>
      <c r="E335" s="47"/>
      <c r="F335" s="48"/>
      <c r="G335" s="50"/>
      <c r="H335" s="9"/>
      <c r="I335" s="50"/>
      <c r="J335" s="51"/>
      <c r="K335" s="52"/>
      <c r="L335" s="16"/>
    </row>
    <row r="336" spans="1:12" x14ac:dyDescent="0.25">
      <c r="A336" s="77"/>
      <c r="B336" s="37"/>
      <c r="C336" s="38"/>
      <c r="D336" s="39"/>
      <c r="E336" s="40"/>
      <c r="F336" s="41"/>
      <c r="G336" s="43"/>
      <c r="H336" s="10"/>
      <c r="I336" s="43"/>
      <c r="J336" s="44"/>
      <c r="K336" s="53"/>
      <c r="L336" s="15"/>
    </row>
    <row r="337" spans="1:12" x14ac:dyDescent="0.25">
      <c r="A337" s="75"/>
      <c r="B337" s="45"/>
      <c r="C337" s="46"/>
      <c r="D337" s="47"/>
      <c r="E337" s="47"/>
      <c r="F337" s="48"/>
      <c r="G337" s="50"/>
      <c r="H337" s="9"/>
      <c r="I337" s="50"/>
      <c r="J337" s="51"/>
      <c r="K337" s="52"/>
      <c r="L337" s="16"/>
    </row>
    <row r="338" spans="1:12" x14ac:dyDescent="0.25">
      <c r="A338" s="77"/>
      <c r="B338" s="37"/>
      <c r="C338" s="38"/>
      <c r="D338" s="39"/>
      <c r="E338" s="40"/>
      <c r="F338" s="41"/>
      <c r="G338" s="43"/>
      <c r="H338" s="10"/>
      <c r="I338" s="43"/>
      <c r="J338" s="44"/>
      <c r="K338" s="53"/>
      <c r="L338" s="15"/>
    </row>
    <row r="339" spans="1:12" x14ac:dyDescent="0.25">
      <c r="A339" s="75"/>
      <c r="B339" s="45"/>
      <c r="C339" s="46"/>
      <c r="D339" s="47"/>
      <c r="E339" s="47"/>
      <c r="F339" s="48"/>
      <c r="G339" s="50"/>
      <c r="H339" s="9"/>
      <c r="I339" s="50"/>
      <c r="J339" s="51"/>
      <c r="K339" s="52"/>
      <c r="L339" s="16"/>
    </row>
    <row r="340" spans="1:12" x14ac:dyDescent="0.25">
      <c r="A340" s="77"/>
      <c r="B340" s="37"/>
      <c r="C340" s="38"/>
      <c r="D340" s="39"/>
      <c r="E340" s="40"/>
      <c r="F340" s="41"/>
      <c r="G340" s="43"/>
      <c r="H340" s="10"/>
      <c r="I340" s="43"/>
      <c r="J340" s="44"/>
      <c r="K340" s="53"/>
      <c r="L340" s="15"/>
    </row>
    <row r="341" spans="1:12" x14ac:dyDescent="0.25">
      <c r="A341" s="75"/>
      <c r="B341" s="45"/>
      <c r="C341" s="46"/>
      <c r="D341" s="47"/>
      <c r="E341" s="47"/>
      <c r="F341" s="48"/>
      <c r="G341" s="50"/>
      <c r="H341" s="9"/>
      <c r="I341" s="50"/>
      <c r="J341" s="51"/>
      <c r="K341" s="52"/>
      <c r="L341" s="16"/>
    </row>
    <row r="342" spans="1:12" x14ac:dyDescent="0.25">
      <c r="A342" s="77"/>
      <c r="B342" s="37"/>
      <c r="C342" s="38"/>
      <c r="D342" s="39"/>
      <c r="E342" s="40"/>
      <c r="F342" s="41"/>
      <c r="G342" s="43"/>
      <c r="H342" s="10"/>
      <c r="I342" s="43"/>
      <c r="J342" s="44"/>
      <c r="K342" s="53"/>
      <c r="L342" s="15"/>
    </row>
    <row r="343" spans="1:12" x14ac:dyDescent="0.25">
      <c r="A343" s="75"/>
      <c r="B343" s="45"/>
      <c r="C343" s="46"/>
      <c r="D343" s="47"/>
      <c r="E343" s="47"/>
      <c r="F343" s="48"/>
      <c r="G343" s="50"/>
      <c r="H343" s="9"/>
      <c r="I343" s="50"/>
      <c r="J343" s="51"/>
      <c r="K343" s="52"/>
      <c r="L343" s="16"/>
    </row>
    <row r="344" spans="1:12" x14ac:dyDescent="0.25">
      <c r="A344" s="77"/>
      <c r="B344" s="37"/>
      <c r="C344" s="38"/>
      <c r="D344" s="39"/>
      <c r="E344" s="40"/>
      <c r="F344" s="41"/>
      <c r="G344" s="43"/>
      <c r="H344" s="10"/>
      <c r="I344" s="43"/>
      <c r="J344" s="44"/>
      <c r="K344" s="53"/>
      <c r="L344" s="15"/>
    </row>
    <row r="345" spans="1:12" x14ac:dyDescent="0.25">
      <c r="A345" s="75"/>
      <c r="B345" s="45"/>
      <c r="C345" s="46"/>
      <c r="D345" s="47"/>
      <c r="E345" s="47"/>
      <c r="F345" s="48"/>
      <c r="G345" s="50"/>
      <c r="H345" s="9"/>
      <c r="I345" s="50"/>
      <c r="J345" s="51"/>
      <c r="K345" s="52"/>
      <c r="L345" s="16"/>
    </row>
    <row r="346" spans="1:12" x14ac:dyDescent="0.25">
      <c r="A346" s="77"/>
      <c r="B346" s="37"/>
      <c r="C346" s="38"/>
      <c r="D346" s="39"/>
      <c r="E346" s="40"/>
      <c r="F346" s="41"/>
      <c r="G346" s="43"/>
      <c r="H346" s="10"/>
      <c r="I346" s="43"/>
      <c r="J346" s="44"/>
      <c r="K346" s="53"/>
      <c r="L346" s="15"/>
    </row>
    <row r="347" spans="1:12" x14ac:dyDescent="0.25">
      <c r="A347" s="75"/>
      <c r="B347" s="45"/>
      <c r="C347" s="46"/>
      <c r="D347" s="47"/>
      <c r="E347" s="47"/>
      <c r="F347" s="48"/>
      <c r="G347" s="50"/>
      <c r="H347" s="9"/>
      <c r="I347" s="50"/>
      <c r="J347" s="51"/>
      <c r="K347" s="52"/>
      <c r="L347" s="16"/>
    </row>
    <row r="348" spans="1:12" x14ac:dyDescent="0.25">
      <c r="A348" s="77"/>
      <c r="B348" s="37"/>
      <c r="C348" s="38"/>
      <c r="D348" s="39"/>
      <c r="E348" s="40"/>
      <c r="F348" s="41"/>
      <c r="G348" s="43"/>
      <c r="H348" s="10"/>
      <c r="I348" s="43"/>
      <c r="J348" s="44"/>
      <c r="K348" s="53"/>
      <c r="L348" s="15"/>
    </row>
    <row r="349" spans="1:12" x14ac:dyDescent="0.25">
      <c r="A349" s="75"/>
      <c r="B349" s="45"/>
      <c r="C349" s="46"/>
      <c r="D349" s="47"/>
      <c r="E349" s="47"/>
      <c r="F349" s="48"/>
      <c r="G349" s="50"/>
      <c r="H349" s="9"/>
      <c r="I349" s="50"/>
      <c r="J349" s="51"/>
      <c r="K349" s="52"/>
      <c r="L349" s="16"/>
    </row>
    <row r="350" spans="1:12" x14ac:dyDescent="0.25">
      <c r="A350" s="77"/>
      <c r="B350" s="37"/>
      <c r="C350" s="38"/>
      <c r="D350" s="39"/>
      <c r="E350" s="40"/>
      <c r="F350" s="41"/>
      <c r="G350" s="43"/>
      <c r="H350" s="10"/>
      <c r="I350" s="43"/>
      <c r="J350" s="44"/>
      <c r="K350" s="53"/>
      <c r="L350" s="15"/>
    </row>
    <row r="351" spans="1:12" x14ac:dyDescent="0.25">
      <c r="A351" s="75"/>
      <c r="B351" s="45"/>
      <c r="C351" s="46"/>
      <c r="D351" s="47"/>
      <c r="E351" s="47"/>
      <c r="F351" s="48"/>
      <c r="G351" s="50"/>
      <c r="H351" s="9"/>
      <c r="I351" s="50"/>
      <c r="J351" s="51"/>
      <c r="K351" s="52"/>
      <c r="L351" s="16"/>
    </row>
    <row r="352" spans="1:12" x14ac:dyDescent="0.25">
      <c r="A352" s="77"/>
      <c r="B352" s="37"/>
      <c r="C352" s="38"/>
      <c r="D352" s="39"/>
      <c r="E352" s="40"/>
      <c r="F352" s="41"/>
      <c r="G352" s="43"/>
      <c r="H352" s="10"/>
      <c r="I352" s="43"/>
      <c r="J352" s="44"/>
      <c r="K352" s="53"/>
      <c r="L352" s="15"/>
    </row>
    <row r="353" spans="1:12" x14ac:dyDescent="0.25">
      <c r="A353" s="75"/>
      <c r="B353" s="45"/>
      <c r="C353" s="46"/>
      <c r="D353" s="47"/>
      <c r="E353" s="47"/>
      <c r="F353" s="48"/>
      <c r="G353" s="50"/>
      <c r="H353" s="9"/>
      <c r="I353" s="50"/>
      <c r="J353" s="51"/>
      <c r="K353" s="52"/>
      <c r="L353" s="16"/>
    </row>
    <row r="354" spans="1:12" x14ac:dyDescent="0.25">
      <c r="A354" s="77"/>
      <c r="B354" s="37"/>
      <c r="C354" s="38"/>
      <c r="D354" s="39"/>
      <c r="E354" s="40"/>
      <c r="F354" s="41"/>
      <c r="G354" s="43"/>
      <c r="H354" s="10"/>
      <c r="I354" s="43"/>
      <c r="J354" s="44"/>
      <c r="K354" s="53"/>
      <c r="L354" s="15"/>
    </row>
    <row r="355" spans="1:12" x14ac:dyDescent="0.25">
      <c r="A355" s="75"/>
      <c r="B355" s="45"/>
      <c r="C355" s="46"/>
      <c r="D355" s="47"/>
      <c r="E355" s="47"/>
      <c r="F355" s="48"/>
      <c r="G355" s="50"/>
      <c r="H355" s="9"/>
      <c r="I355" s="50"/>
      <c r="J355" s="51"/>
      <c r="K355" s="52"/>
      <c r="L355" s="16"/>
    </row>
    <row r="356" spans="1:12" x14ac:dyDescent="0.25">
      <c r="A356" s="77"/>
      <c r="B356" s="37"/>
      <c r="C356" s="38"/>
      <c r="D356" s="39"/>
      <c r="E356" s="40"/>
      <c r="F356" s="41"/>
      <c r="G356" s="43"/>
      <c r="H356" s="10"/>
      <c r="I356" s="43"/>
      <c r="J356" s="44"/>
      <c r="K356" s="53"/>
      <c r="L356" s="15"/>
    </row>
    <row r="357" spans="1:12" x14ac:dyDescent="0.25">
      <c r="A357" s="75"/>
      <c r="B357" s="45"/>
      <c r="C357" s="46"/>
      <c r="D357" s="47"/>
      <c r="E357" s="47"/>
      <c r="F357" s="48"/>
      <c r="G357" s="50"/>
      <c r="H357" s="9"/>
      <c r="I357" s="50"/>
      <c r="J357" s="51"/>
      <c r="K357" s="52"/>
      <c r="L357" s="16"/>
    </row>
    <row r="358" spans="1:12" x14ac:dyDescent="0.25">
      <c r="A358" s="77"/>
      <c r="B358" s="37"/>
      <c r="C358" s="38"/>
      <c r="D358" s="39"/>
      <c r="E358" s="40"/>
      <c r="F358" s="41"/>
      <c r="G358" s="43"/>
      <c r="H358" s="10"/>
      <c r="I358" s="43"/>
      <c r="J358" s="44"/>
      <c r="K358" s="53"/>
      <c r="L358" s="15"/>
    </row>
    <row r="359" spans="1:12" x14ac:dyDescent="0.25">
      <c r="A359" s="75"/>
      <c r="B359" s="45"/>
      <c r="C359" s="46"/>
      <c r="D359" s="47"/>
      <c r="E359" s="47"/>
      <c r="F359" s="48"/>
      <c r="G359" s="50"/>
      <c r="H359" s="9"/>
      <c r="I359" s="50"/>
      <c r="J359" s="51"/>
      <c r="K359" s="52"/>
      <c r="L359" s="16"/>
    </row>
    <row r="360" spans="1:12" x14ac:dyDescent="0.25">
      <c r="A360" s="77"/>
      <c r="B360" s="37"/>
      <c r="C360" s="38"/>
      <c r="D360" s="39"/>
      <c r="E360" s="40"/>
      <c r="F360" s="41"/>
      <c r="G360" s="43"/>
      <c r="H360" s="10"/>
      <c r="I360" s="43"/>
      <c r="J360" s="44"/>
      <c r="K360" s="53"/>
      <c r="L360" s="15"/>
    </row>
    <row r="361" spans="1:12" x14ac:dyDescent="0.25">
      <c r="A361" s="75"/>
      <c r="B361" s="45"/>
      <c r="C361" s="46"/>
      <c r="D361" s="47"/>
      <c r="E361" s="47"/>
      <c r="F361" s="48"/>
      <c r="G361" s="50"/>
      <c r="H361" s="9"/>
      <c r="I361" s="50"/>
      <c r="J361" s="51"/>
      <c r="K361" s="52"/>
      <c r="L361" s="16"/>
    </row>
    <row r="362" spans="1:12" x14ac:dyDescent="0.25">
      <c r="A362" s="77"/>
      <c r="B362" s="37"/>
      <c r="C362" s="38"/>
      <c r="D362" s="39"/>
      <c r="E362" s="40"/>
      <c r="F362" s="41"/>
      <c r="G362" s="43"/>
      <c r="H362" s="10"/>
      <c r="I362" s="43"/>
      <c r="J362" s="44"/>
      <c r="K362" s="53"/>
      <c r="L362" s="15"/>
    </row>
    <row r="363" spans="1:12" x14ac:dyDescent="0.25">
      <c r="A363" s="75"/>
      <c r="B363" s="45"/>
      <c r="C363" s="46"/>
      <c r="D363" s="47"/>
      <c r="E363" s="47"/>
      <c r="F363" s="48"/>
      <c r="G363" s="50"/>
      <c r="H363" s="9"/>
      <c r="I363" s="50"/>
      <c r="J363" s="51"/>
      <c r="K363" s="52"/>
      <c r="L363" s="16"/>
    </row>
    <row r="364" spans="1:12" x14ac:dyDescent="0.25">
      <c r="A364" s="77"/>
      <c r="B364" s="37"/>
      <c r="C364" s="38"/>
      <c r="D364" s="39"/>
      <c r="E364" s="40"/>
      <c r="F364" s="41"/>
      <c r="G364" s="43"/>
      <c r="H364" s="10"/>
      <c r="I364" s="43"/>
      <c r="J364" s="44"/>
      <c r="K364" s="53"/>
      <c r="L364" s="15"/>
    </row>
    <row r="365" spans="1:12" x14ac:dyDescent="0.25">
      <c r="A365" s="75"/>
      <c r="B365" s="45"/>
      <c r="C365" s="46"/>
      <c r="D365" s="47"/>
      <c r="E365" s="47"/>
      <c r="F365" s="48"/>
      <c r="G365" s="50"/>
      <c r="H365" s="9"/>
      <c r="I365" s="50"/>
      <c r="J365" s="51"/>
      <c r="K365" s="52"/>
      <c r="L365" s="16"/>
    </row>
    <row r="366" spans="1:12" x14ac:dyDescent="0.25">
      <c r="A366" s="77"/>
      <c r="B366" s="37"/>
      <c r="C366" s="38"/>
      <c r="D366" s="39"/>
      <c r="E366" s="40"/>
      <c r="F366" s="41"/>
      <c r="G366" s="43"/>
      <c r="H366" s="10"/>
      <c r="I366" s="43"/>
      <c r="J366" s="44"/>
      <c r="K366" s="53"/>
      <c r="L366" s="15"/>
    </row>
    <row r="367" spans="1:12" x14ac:dyDescent="0.25">
      <c r="A367" s="75"/>
      <c r="B367" s="45"/>
      <c r="C367" s="46"/>
      <c r="D367" s="47"/>
      <c r="E367" s="47"/>
      <c r="F367" s="48"/>
      <c r="G367" s="50"/>
      <c r="H367" s="9"/>
      <c r="I367" s="50"/>
      <c r="J367" s="51"/>
      <c r="K367" s="52"/>
      <c r="L367" s="16"/>
    </row>
    <row r="368" spans="1:12" x14ac:dyDescent="0.25">
      <c r="A368" s="77"/>
      <c r="B368" s="37"/>
      <c r="C368" s="38"/>
      <c r="D368" s="39"/>
      <c r="E368" s="40"/>
      <c r="F368" s="41"/>
      <c r="G368" s="43"/>
      <c r="H368" s="10"/>
      <c r="I368" s="43"/>
      <c r="J368" s="44"/>
      <c r="K368" s="53"/>
      <c r="L368" s="15"/>
    </row>
    <row r="369" spans="1:12" x14ac:dyDescent="0.25">
      <c r="A369" s="75"/>
      <c r="B369" s="45"/>
      <c r="C369" s="46"/>
      <c r="D369" s="47"/>
      <c r="E369" s="47"/>
      <c r="F369" s="48"/>
      <c r="G369" s="50"/>
      <c r="H369" s="9"/>
      <c r="I369" s="50"/>
      <c r="J369" s="51"/>
      <c r="K369" s="52"/>
      <c r="L369" s="16"/>
    </row>
    <row r="370" spans="1:12" x14ac:dyDescent="0.25">
      <c r="A370" s="77"/>
      <c r="B370" s="37"/>
      <c r="C370" s="38"/>
      <c r="D370" s="39"/>
      <c r="E370" s="40"/>
      <c r="F370" s="41"/>
      <c r="G370" s="43"/>
      <c r="H370" s="10"/>
      <c r="I370" s="43"/>
      <c r="J370" s="44"/>
      <c r="K370" s="53"/>
      <c r="L370" s="15"/>
    </row>
    <row r="371" spans="1:12" x14ac:dyDescent="0.25">
      <c r="A371" s="75"/>
      <c r="B371" s="45"/>
      <c r="C371" s="46"/>
      <c r="D371" s="47"/>
      <c r="E371" s="47"/>
      <c r="F371" s="48"/>
      <c r="G371" s="50"/>
      <c r="H371" s="9"/>
      <c r="I371" s="50"/>
      <c r="J371" s="51"/>
      <c r="K371" s="52"/>
      <c r="L371" s="16"/>
    </row>
    <row r="372" spans="1:12" x14ac:dyDescent="0.25">
      <c r="A372" s="77"/>
      <c r="B372" s="37"/>
      <c r="C372" s="38"/>
      <c r="D372" s="39"/>
      <c r="E372" s="40"/>
      <c r="F372" s="41"/>
      <c r="G372" s="43"/>
      <c r="H372" s="10"/>
      <c r="I372" s="43"/>
      <c r="J372" s="44"/>
      <c r="K372" s="53"/>
      <c r="L372" s="15"/>
    </row>
    <row r="373" spans="1:12" x14ac:dyDescent="0.25">
      <c r="A373" s="75"/>
      <c r="B373" s="45"/>
      <c r="C373" s="46"/>
      <c r="D373" s="47"/>
      <c r="E373" s="47"/>
      <c r="F373" s="48"/>
      <c r="G373" s="50"/>
      <c r="H373" s="9"/>
      <c r="I373" s="50"/>
      <c r="J373" s="51"/>
      <c r="K373" s="52"/>
      <c r="L373" s="16"/>
    </row>
    <row r="374" spans="1:12" x14ac:dyDescent="0.25">
      <c r="A374" s="77"/>
      <c r="B374" s="37"/>
      <c r="C374" s="38"/>
      <c r="D374" s="39"/>
      <c r="E374" s="40"/>
      <c r="F374" s="41"/>
      <c r="G374" s="43"/>
      <c r="H374" s="10"/>
      <c r="I374" s="43"/>
      <c r="J374" s="44"/>
      <c r="K374" s="53"/>
      <c r="L374" s="15"/>
    </row>
    <row r="375" spans="1:12" x14ac:dyDescent="0.25">
      <c r="A375" s="75"/>
      <c r="B375" s="45"/>
      <c r="C375" s="46"/>
      <c r="D375" s="47"/>
      <c r="E375" s="47"/>
      <c r="F375" s="48"/>
      <c r="G375" s="50"/>
      <c r="H375" s="9"/>
      <c r="I375" s="50"/>
      <c r="J375" s="51"/>
      <c r="K375" s="52"/>
      <c r="L375" s="16"/>
    </row>
    <row r="376" spans="1:12" x14ac:dyDescent="0.25">
      <c r="A376" s="77"/>
      <c r="B376" s="37"/>
      <c r="C376" s="38"/>
      <c r="D376" s="39"/>
      <c r="E376" s="40"/>
      <c r="F376" s="41"/>
      <c r="G376" s="43"/>
      <c r="H376" s="10"/>
      <c r="I376" s="43"/>
      <c r="J376" s="44"/>
      <c r="K376" s="53"/>
      <c r="L376" s="15"/>
    </row>
    <row r="377" spans="1:12" x14ac:dyDescent="0.25">
      <c r="A377" s="75"/>
      <c r="B377" s="45"/>
      <c r="C377" s="46"/>
      <c r="D377" s="47"/>
      <c r="E377" s="47"/>
      <c r="F377" s="48"/>
      <c r="G377" s="50"/>
      <c r="H377" s="9"/>
      <c r="I377" s="50"/>
      <c r="J377" s="51"/>
      <c r="K377" s="52"/>
      <c r="L377" s="16"/>
    </row>
    <row r="378" spans="1:12" x14ac:dyDescent="0.25">
      <c r="A378" s="77"/>
      <c r="B378" s="37"/>
      <c r="C378" s="38"/>
      <c r="D378" s="39"/>
      <c r="E378" s="40"/>
      <c r="F378" s="41"/>
      <c r="G378" s="43"/>
      <c r="H378" s="10"/>
      <c r="I378" s="43"/>
      <c r="J378" s="44"/>
      <c r="K378" s="53"/>
      <c r="L378" s="15"/>
    </row>
    <row r="379" spans="1:12" x14ac:dyDescent="0.25">
      <c r="A379" s="75"/>
      <c r="B379" s="45"/>
      <c r="C379" s="46"/>
      <c r="D379" s="47"/>
      <c r="E379" s="47"/>
      <c r="F379" s="48"/>
      <c r="G379" s="50"/>
      <c r="H379" s="9"/>
      <c r="I379" s="50"/>
      <c r="J379" s="51"/>
      <c r="K379" s="52"/>
      <c r="L379" s="16"/>
    </row>
    <row r="380" spans="1:12" x14ac:dyDescent="0.25">
      <c r="A380" s="77"/>
      <c r="B380" s="37"/>
      <c r="C380" s="38"/>
      <c r="D380" s="39"/>
      <c r="E380" s="40"/>
      <c r="F380" s="41"/>
      <c r="G380" s="43"/>
      <c r="H380" s="10"/>
      <c r="I380" s="43"/>
      <c r="J380" s="44"/>
      <c r="K380" s="53"/>
      <c r="L380" s="15"/>
    </row>
    <row r="381" spans="1:12" x14ac:dyDescent="0.25">
      <c r="A381" s="75"/>
      <c r="B381" s="45"/>
      <c r="C381" s="46"/>
      <c r="D381" s="47"/>
      <c r="E381" s="47"/>
      <c r="F381" s="48"/>
      <c r="G381" s="50"/>
      <c r="H381" s="9"/>
      <c r="I381" s="50"/>
      <c r="J381" s="51"/>
      <c r="K381" s="52"/>
      <c r="L381" s="16"/>
    </row>
    <row r="382" spans="1:12" x14ac:dyDescent="0.25">
      <c r="A382" s="77"/>
      <c r="B382" s="37"/>
      <c r="C382" s="38"/>
      <c r="D382" s="39"/>
      <c r="E382" s="40"/>
      <c r="F382" s="41"/>
      <c r="G382" s="43"/>
      <c r="H382" s="10"/>
      <c r="I382" s="43"/>
      <c r="J382" s="44"/>
      <c r="K382" s="53"/>
      <c r="L382" s="15"/>
    </row>
    <row r="383" spans="1:12" x14ac:dyDescent="0.25">
      <c r="A383" s="75"/>
      <c r="B383" s="45"/>
      <c r="C383" s="46"/>
      <c r="D383" s="47"/>
      <c r="E383" s="47"/>
      <c r="F383" s="48"/>
      <c r="G383" s="50"/>
      <c r="H383" s="9"/>
      <c r="I383" s="50"/>
      <c r="J383" s="51"/>
      <c r="K383" s="52"/>
      <c r="L383" s="16"/>
    </row>
    <row r="384" spans="1:12" x14ac:dyDescent="0.25">
      <c r="A384" s="77"/>
      <c r="B384" s="37"/>
      <c r="C384" s="38"/>
      <c r="D384" s="39"/>
      <c r="E384" s="40"/>
      <c r="F384" s="41"/>
      <c r="G384" s="43"/>
      <c r="H384" s="10"/>
      <c r="I384" s="43"/>
      <c r="J384" s="44"/>
      <c r="K384" s="53"/>
      <c r="L384" s="15"/>
    </row>
    <row r="385" spans="1:12" x14ac:dyDescent="0.25">
      <c r="A385" s="75"/>
      <c r="B385" s="45"/>
      <c r="C385" s="46"/>
      <c r="D385" s="47"/>
      <c r="E385" s="47"/>
      <c r="F385" s="48"/>
      <c r="G385" s="50"/>
      <c r="H385" s="9"/>
      <c r="I385" s="50"/>
      <c r="J385" s="51"/>
      <c r="K385" s="52"/>
      <c r="L385" s="16"/>
    </row>
    <row r="386" spans="1:12" x14ac:dyDescent="0.25">
      <c r="A386" s="77"/>
      <c r="B386" s="37"/>
      <c r="C386" s="38"/>
      <c r="D386" s="39"/>
      <c r="E386" s="40"/>
      <c r="F386" s="41"/>
      <c r="G386" s="43"/>
      <c r="H386" s="10"/>
      <c r="I386" s="43"/>
      <c r="J386" s="44"/>
      <c r="K386" s="53"/>
      <c r="L386" s="15"/>
    </row>
    <row r="387" spans="1:12" x14ac:dyDescent="0.25">
      <c r="A387" s="75"/>
      <c r="B387" s="45"/>
      <c r="C387" s="46"/>
      <c r="D387" s="47"/>
      <c r="E387" s="47"/>
      <c r="F387" s="48"/>
      <c r="G387" s="50"/>
      <c r="H387" s="9"/>
      <c r="I387" s="50"/>
      <c r="J387" s="51"/>
      <c r="K387" s="52"/>
      <c r="L387" s="16"/>
    </row>
    <row r="388" spans="1:12" x14ac:dyDescent="0.25">
      <c r="A388" s="77"/>
      <c r="B388" s="37"/>
      <c r="C388" s="38"/>
      <c r="D388" s="39"/>
      <c r="E388" s="40"/>
      <c r="F388" s="41"/>
      <c r="G388" s="43"/>
      <c r="H388" s="10"/>
      <c r="I388" s="43"/>
      <c r="J388" s="44"/>
      <c r="K388" s="53"/>
      <c r="L388" s="15"/>
    </row>
    <row r="389" spans="1:12" x14ac:dyDescent="0.25">
      <c r="A389" s="75"/>
      <c r="B389" s="45"/>
      <c r="C389" s="46"/>
      <c r="D389" s="47"/>
      <c r="E389" s="47"/>
      <c r="F389" s="48"/>
      <c r="G389" s="50"/>
      <c r="H389" s="9"/>
      <c r="I389" s="50"/>
      <c r="J389" s="51"/>
      <c r="K389" s="52"/>
      <c r="L389" s="16"/>
    </row>
    <row r="390" spans="1:12" x14ac:dyDescent="0.25">
      <c r="A390" s="77"/>
      <c r="B390" s="37"/>
      <c r="C390" s="38"/>
      <c r="D390" s="39"/>
      <c r="E390" s="40"/>
      <c r="F390" s="41"/>
      <c r="G390" s="43"/>
      <c r="H390" s="10"/>
      <c r="I390" s="43"/>
      <c r="J390" s="44"/>
      <c r="K390" s="53"/>
      <c r="L390" s="15"/>
    </row>
    <row r="391" spans="1:12" x14ac:dyDescent="0.25">
      <c r="A391" s="75"/>
      <c r="B391" s="45"/>
      <c r="C391" s="46"/>
      <c r="D391" s="47"/>
      <c r="E391" s="47"/>
      <c r="F391" s="48"/>
      <c r="G391" s="50"/>
      <c r="H391" s="9"/>
      <c r="I391" s="50"/>
      <c r="J391" s="51"/>
      <c r="K391" s="52"/>
      <c r="L391" s="16"/>
    </row>
    <row r="392" spans="1:12" x14ac:dyDescent="0.25">
      <c r="A392" s="77"/>
      <c r="B392" s="37"/>
      <c r="C392" s="38"/>
      <c r="D392" s="39"/>
      <c r="E392" s="40"/>
      <c r="F392" s="41"/>
      <c r="G392" s="43"/>
      <c r="H392" s="10"/>
      <c r="I392" s="43"/>
      <c r="J392" s="44"/>
      <c r="K392" s="53"/>
      <c r="L392" s="15"/>
    </row>
    <row r="393" spans="1:12" x14ac:dyDescent="0.25">
      <c r="A393" s="75"/>
      <c r="B393" s="45"/>
      <c r="C393" s="46"/>
      <c r="D393" s="47"/>
      <c r="E393" s="47"/>
      <c r="F393" s="48"/>
      <c r="G393" s="50"/>
      <c r="H393" s="9"/>
      <c r="I393" s="50"/>
      <c r="J393" s="51"/>
      <c r="K393" s="52"/>
      <c r="L393" s="16"/>
    </row>
    <row r="394" spans="1:12" x14ac:dyDescent="0.25">
      <c r="A394" s="77"/>
      <c r="B394" s="37"/>
      <c r="C394" s="38"/>
      <c r="D394" s="39"/>
      <c r="E394" s="40"/>
      <c r="F394" s="41"/>
      <c r="G394" s="43"/>
      <c r="H394" s="10"/>
      <c r="I394" s="43"/>
      <c r="J394" s="44"/>
      <c r="K394" s="53"/>
      <c r="L394" s="15"/>
    </row>
    <row r="395" spans="1:12" x14ac:dyDescent="0.25">
      <c r="A395" s="75"/>
      <c r="B395" s="45"/>
      <c r="C395" s="46"/>
      <c r="D395" s="47"/>
      <c r="E395" s="47"/>
      <c r="F395" s="48"/>
      <c r="G395" s="50"/>
      <c r="H395" s="9"/>
      <c r="I395" s="50"/>
      <c r="J395" s="51"/>
      <c r="K395" s="52"/>
      <c r="L395" s="16"/>
    </row>
    <row r="396" spans="1:12" x14ac:dyDescent="0.25">
      <c r="A396" s="77"/>
      <c r="B396" s="37"/>
      <c r="C396" s="38"/>
      <c r="D396" s="39"/>
      <c r="E396" s="40"/>
      <c r="F396" s="41"/>
      <c r="G396" s="43"/>
      <c r="H396" s="10"/>
      <c r="I396" s="43"/>
      <c r="J396" s="44"/>
      <c r="K396" s="53"/>
      <c r="L396" s="15"/>
    </row>
    <row r="397" spans="1:12" x14ac:dyDescent="0.25">
      <c r="A397" s="75"/>
      <c r="B397" s="45"/>
      <c r="C397" s="46"/>
      <c r="D397" s="47"/>
      <c r="E397" s="47"/>
      <c r="F397" s="48"/>
      <c r="G397" s="50"/>
      <c r="H397" s="9"/>
      <c r="I397" s="50"/>
      <c r="J397" s="51"/>
      <c r="K397" s="52"/>
      <c r="L397" s="16"/>
    </row>
    <row r="398" spans="1:12" x14ac:dyDescent="0.25">
      <c r="A398" s="77"/>
      <c r="B398" s="37"/>
      <c r="C398" s="38"/>
      <c r="D398" s="39"/>
      <c r="E398" s="40"/>
      <c r="F398" s="41"/>
      <c r="G398" s="43"/>
      <c r="H398" s="10"/>
      <c r="I398" s="43"/>
      <c r="J398" s="44"/>
      <c r="K398" s="53"/>
      <c r="L398" s="15"/>
    </row>
    <row r="399" spans="1:12" x14ac:dyDescent="0.25">
      <c r="A399" s="75"/>
      <c r="B399" s="45"/>
      <c r="C399" s="46"/>
      <c r="D399" s="47"/>
      <c r="E399" s="47"/>
      <c r="F399" s="48"/>
      <c r="G399" s="50"/>
      <c r="H399" s="9"/>
      <c r="I399" s="50"/>
      <c r="J399" s="51"/>
      <c r="K399" s="52"/>
      <c r="L399" s="16"/>
    </row>
    <row r="400" spans="1:12" x14ac:dyDescent="0.25">
      <c r="A400" s="77"/>
      <c r="B400" s="37"/>
      <c r="C400" s="38"/>
      <c r="D400" s="39"/>
      <c r="E400" s="40"/>
      <c r="F400" s="41"/>
      <c r="G400" s="43"/>
      <c r="H400" s="10"/>
      <c r="I400" s="43"/>
      <c r="J400" s="44"/>
      <c r="K400" s="53"/>
      <c r="L400" s="15"/>
    </row>
    <row r="401" spans="1:12" x14ac:dyDescent="0.25">
      <c r="A401" s="75"/>
      <c r="B401" s="45"/>
      <c r="C401" s="46"/>
      <c r="D401" s="47"/>
      <c r="E401" s="47"/>
      <c r="F401" s="48"/>
      <c r="G401" s="50"/>
      <c r="H401" s="9"/>
      <c r="I401" s="50"/>
      <c r="J401" s="51"/>
      <c r="K401" s="52"/>
      <c r="L401" s="16"/>
    </row>
    <row r="402" spans="1:12" x14ac:dyDescent="0.25">
      <c r="A402" s="77"/>
      <c r="B402" s="37"/>
      <c r="C402" s="38"/>
      <c r="D402" s="39"/>
      <c r="E402" s="40"/>
      <c r="F402" s="41"/>
      <c r="G402" s="43"/>
      <c r="H402" s="10"/>
      <c r="I402" s="43"/>
      <c r="J402" s="44"/>
      <c r="K402" s="53"/>
      <c r="L402" s="15"/>
    </row>
    <row r="403" spans="1:12" x14ac:dyDescent="0.25">
      <c r="A403" s="75"/>
      <c r="B403" s="45"/>
      <c r="C403" s="46"/>
      <c r="D403" s="47"/>
      <c r="E403" s="47"/>
      <c r="F403" s="48"/>
      <c r="G403" s="50"/>
      <c r="H403" s="9"/>
      <c r="I403" s="50"/>
      <c r="J403" s="51"/>
      <c r="K403" s="52"/>
      <c r="L403" s="16"/>
    </row>
    <row r="404" spans="1:12" x14ac:dyDescent="0.25">
      <c r="A404" s="77"/>
      <c r="B404" s="37"/>
      <c r="C404" s="38"/>
      <c r="D404" s="39"/>
      <c r="E404" s="40"/>
      <c r="F404" s="41"/>
      <c r="G404" s="43"/>
      <c r="H404" s="10"/>
      <c r="I404" s="43"/>
      <c r="J404" s="44"/>
      <c r="K404" s="53"/>
      <c r="L404" s="15"/>
    </row>
    <row r="405" spans="1:12" x14ac:dyDescent="0.25">
      <c r="A405" s="75"/>
      <c r="B405" s="45"/>
      <c r="C405" s="46"/>
      <c r="D405" s="47"/>
      <c r="E405" s="47"/>
      <c r="F405" s="48"/>
      <c r="G405" s="50"/>
      <c r="H405" s="9"/>
      <c r="I405" s="50"/>
      <c r="J405" s="51"/>
      <c r="K405" s="52"/>
      <c r="L405" s="16"/>
    </row>
    <row r="406" spans="1:12" x14ac:dyDescent="0.25">
      <c r="A406" s="77"/>
      <c r="B406" s="37"/>
      <c r="C406" s="38"/>
      <c r="D406" s="39"/>
      <c r="E406" s="40"/>
      <c r="F406" s="41"/>
      <c r="G406" s="43"/>
      <c r="H406" s="10"/>
      <c r="I406" s="43"/>
      <c r="J406" s="44"/>
      <c r="K406" s="53"/>
      <c r="L406" s="15"/>
    </row>
    <row r="407" spans="1:12" x14ac:dyDescent="0.25">
      <c r="A407" s="75"/>
      <c r="B407" s="45"/>
      <c r="C407" s="46"/>
      <c r="D407" s="47"/>
      <c r="E407" s="47"/>
      <c r="F407" s="48"/>
      <c r="G407" s="50"/>
      <c r="H407" s="9"/>
      <c r="I407" s="50"/>
      <c r="J407" s="51"/>
      <c r="K407" s="52"/>
      <c r="L407" s="16"/>
    </row>
    <row r="408" spans="1:12" x14ac:dyDescent="0.25">
      <c r="A408" s="77"/>
      <c r="B408" s="37"/>
      <c r="C408" s="38"/>
      <c r="D408" s="39"/>
      <c r="E408" s="40"/>
      <c r="F408" s="41"/>
      <c r="G408" s="43"/>
      <c r="H408" s="10"/>
      <c r="I408" s="43"/>
      <c r="J408" s="44"/>
      <c r="K408" s="53"/>
      <c r="L408" s="15"/>
    </row>
    <row r="409" spans="1:12" x14ac:dyDescent="0.25">
      <c r="A409" s="75"/>
      <c r="B409" s="45"/>
      <c r="C409" s="46"/>
      <c r="D409" s="47"/>
      <c r="E409" s="47"/>
      <c r="F409" s="48"/>
      <c r="G409" s="50"/>
      <c r="H409" s="9"/>
      <c r="I409" s="50"/>
      <c r="J409" s="51"/>
      <c r="K409" s="52"/>
      <c r="L409" s="16"/>
    </row>
    <row r="410" spans="1:12" x14ac:dyDescent="0.25">
      <c r="A410" s="77"/>
      <c r="B410" s="37"/>
      <c r="C410" s="38"/>
      <c r="D410" s="39"/>
      <c r="E410" s="40"/>
      <c r="F410" s="41"/>
      <c r="G410" s="43"/>
      <c r="H410" s="10"/>
      <c r="I410" s="43"/>
      <c r="J410" s="44"/>
      <c r="K410" s="53"/>
      <c r="L410" s="15"/>
    </row>
    <row r="411" spans="1:12" x14ac:dyDescent="0.25">
      <c r="A411" s="75"/>
      <c r="B411" s="45"/>
      <c r="C411" s="46"/>
      <c r="D411" s="47"/>
      <c r="E411" s="47"/>
      <c r="F411" s="48"/>
      <c r="G411" s="50"/>
      <c r="H411" s="9"/>
      <c r="I411" s="50"/>
      <c r="J411" s="51"/>
      <c r="K411" s="52"/>
      <c r="L411" s="16"/>
    </row>
    <row r="412" spans="1:12" x14ac:dyDescent="0.25">
      <c r="A412" s="77"/>
      <c r="B412" s="37"/>
      <c r="C412" s="38"/>
      <c r="D412" s="39"/>
      <c r="E412" s="40"/>
      <c r="F412" s="41"/>
      <c r="G412" s="43"/>
      <c r="H412" s="10"/>
      <c r="I412" s="43"/>
      <c r="J412" s="44"/>
      <c r="K412" s="53"/>
      <c r="L412" s="15"/>
    </row>
    <row r="413" spans="1:12" x14ac:dyDescent="0.25">
      <c r="A413" s="75"/>
      <c r="B413" s="45"/>
      <c r="C413" s="46"/>
      <c r="D413" s="47"/>
      <c r="E413" s="47"/>
      <c r="F413" s="48"/>
      <c r="G413" s="50"/>
      <c r="H413" s="9"/>
      <c r="I413" s="50"/>
      <c r="J413" s="51"/>
      <c r="K413" s="52"/>
      <c r="L413" s="16"/>
    </row>
    <row r="414" spans="1:12" x14ac:dyDescent="0.25">
      <c r="A414" s="77"/>
      <c r="B414" s="37"/>
      <c r="C414" s="38"/>
      <c r="D414" s="39"/>
      <c r="E414" s="40"/>
      <c r="F414" s="41"/>
      <c r="G414" s="43"/>
      <c r="H414" s="10"/>
      <c r="I414" s="43"/>
      <c r="J414" s="44"/>
      <c r="K414" s="53"/>
      <c r="L414" s="15"/>
    </row>
    <row r="415" spans="1:12" x14ac:dyDescent="0.25">
      <c r="A415" s="75"/>
      <c r="B415" s="45"/>
      <c r="C415" s="46"/>
      <c r="D415" s="47"/>
      <c r="E415" s="47"/>
      <c r="F415" s="48"/>
      <c r="G415" s="50"/>
      <c r="H415" s="9"/>
      <c r="I415" s="50"/>
      <c r="J415" s="51"/>
      <c r="K415" s="52"/>
      <c r="L415" s="16"/>
    </row>
    <row r="416" spans="1:12" x14ac:dyDescent="0.25">
      <c r="A416" s="77"/>
      <c r="B416" s="37"/>
      <c r="C416" s="38"/>
      <c r="D416" s="39"/>
      <c r="E416" s="40"/>
      <c r="F416" s="41"/>
      <c r="G416" s="43"/>
      <c r="H416" s="10"/>
      <c r="I416" s="43"/>
      <c r="J416" s="44"/>
      <c r="K416" s="53"/>
      <c r="L416" s="15"/>
    </row>
    <row r="417" spans="1:12" x14ac:dyDescent="0.25">
      <c r="A417" s="75"/>
      <c r="B417" s="45"/>
      <c r="C417" s="46"/>
      <c r="D417" s="47"/>
      <c r="E417" s="47"/>
      <c r="F417" s="48"/>
      <c r="G417" s="50"/>
      <c r="H417" s="9"/>
      <c r="I417" s="50"/>
      <c r="J417" s="51"/>
      <c r="K417" s="52"/>
      <c r="L417" s="16"/>
    </row>
    <row r="418" spans="1:12" x14ac:dyDescent="0.25">
      <c r="A418" s="77"/>
      <c r="B418" s="37"/>
      <c r="C418" s="38"/>
      <c r="D418" s="39"/>
      <c r="E418" s="40"/>
      <c r="F418" s="41"/>
      <c r="G418" s="43"/>
      <c r="H418" s="10"/>
      <c r="I418" s="43"/>
      <c r="J418" s="44"/>
      <c r="K418" s="53"/>
      <c r="L418" s="15"/>
    </row>
    <row r="419" spans="1:12" x14ac:dyDescent="0.25">
      <c r="A419" s="75"/>
      <c r="B419" s="45"/>
      <c r="C419" s="46"/>
      <c r="D419" s="47"/>
      <c r="E419" s="47"/>
      <c r="F419" s="48"/>
      <c r="G419" s="50"/>
      <c r="H419" s="9"/>
      <c r="I419" s="50"/>
      <c r="J419" s="51"/>
      <c r="K419" s="52"/>
      <c r="L419" s="16"/>
    </row>
    <row r="420" spans="1:12" x14ac:dyDescent="0.25">
      <c r="A420" s="77"/>
      <c r="B420" s="37"/>
      <c r="C420" s="38"/>
      <c r="D420" s="39"/>
      <c r="E420" s="40"/>
      <c r="F420" s="41"/>
      <c r="G420" s="43"/>
      <c r="H420" s="10"/>
      <c r="I420" s="43"/>
      <c r="J420" s="44"/>
      <c r="K420" s="53"/>
      <c r="L420" s="15"/>
    </row>
    <row r="421" spans="1:12" x14ac:dyDescent="0.25">
      <c r="A421" s="75"/>
      <c r="B421" s="45"/>
      <c r="C421" s="46"/>
      <c r="D421" s="47"/>
      <c r="E421" s="47"/>
      <c r="F421" s="48"/>
      <c r="G421" s="50"/>
      <c r="H421" s="9"/>
      <c r="I421" s="50"/>
      <c r="J421" s="51"/>
      <c r="K421" s="52"/>
      <c r="L421" s="16"/>
    </row>
    <row r="422" spans="1:12" x14ac:dyDescent="0.25">
      <c r="A422" s="77"/>
      <c r="B422" s="37"/>
      <c r="C422" s="38"/>
      <c r="D422" s="39"/>
      <c r="E422" s="40"/>
      <c r="F422" s="41"/>
      <c r="G422" s="43"/>
      <c r="H422" s="10"/>
      <c r="I422" s="43"/>
      <c r="J422" s="44"/>
      <c r="K422" s="53"/>
      <c r="L422" s="15"/>
    </row>
    <row r="423" spans="1:12" x14ac:dyDescent="0.25">
      <c r="A423" s="75"/>
      <c r="B423" s="45"/>
      <c r="C423" s="46"/>
      <c r="D423" s="47"/>
      <c r="E423" s="47"/>
      <c r="F423" s="48"/>
      <c r="G423" s="50"/>
      <c r="H423" s="9"/>
      <c r="I423" s="50"/>
      <c r="J423" s="51"/>
      <c r="K423" s="52"/>
      <c r="L423" s="16"/>
    </row>
    <row r="424" spans="1:12" x14ac:dyDescent="0.25">
      <c r="A424" s="77"/>
      <c r="B424" s="37"/>
      <c r="C424" s="38"/>
      <c r="D424" s="39"/>
      <c r="E424" s="40"/>
      <c r="F424" s="41"/>
      <c r="G424" s="43"/>
      <c r="H424" s="10"/>
      <c r="I424" s="43"/>
      <c r="J424" s="44"/>
      <c r="K424" s="53"/>
      <c r="L424" s="15"/>
    </row>
    <row r="425" spans="1:12" x14ac:dyDescent="0.25">
      <c r="A425" s="75"/>
      <c r="B425" s="45"/>
      <c r="C425" s="46"/>
      <c r="D425" s="47"/>
      <c r="E425" s="47"/>
      <c r="F425" s="48"/>
      <c r="G425" s="50"/>
      <c r="H425" s="9"/>
      <c r="I425" s="50"/>
      <c r="J425" s="51"/>
      <c r="K425" s="52"/>
      <c r="L425" s="16"/>
    </row>
    <row r="426" spans="1:12" x14ac:dyDescent="0.25">
      <c r="A426" s="77"/>
      <c r="B426" s="37"/>
      <c r="C426" s="38"/>
      <c r="D426" s="39"/>
      <c r="E426" s="40"/>
      <c r="F426" s="41"/>
      <c r="G426" s="43"/>
      <c r="H426" s="10"/>
      <c r="I426" s="43"/>
      <c r="J426" s="44"/>
      <c r="K426" s="53"/>
      <c r="L426" s="15"/>
    </row>
    <row r="427" spans="1:12" x14ac:dyDescent="0.25">
      <c r="A427" s="75"/>
      <c r="B427" s="45"/>
      <c r="C427" s="46"/>
      <c r="D427" s="47"/>
      <c r="E427" s="47"/>
      <c r="F427" s="48"/>
      <c r="G427" s="50"/>
      <c r="H427" s="9"/>
      <c r="I427" s="50"/>
      <c r="J427" s="51"/>
      <c r="K427" s="52"/>
      <c r="L427" s="16"/>
    </row>
    <row r="428" spans="1:12" x14ac:dyDescent="0.25">
      <c r="A428" s="77"/>
      <c r="B428" s="37"/>
      <c r="C428" s="38"/>
      <c r="D428" s="39"/>
      <c r="E428" s="40"/>
      <c r="F428" s="41"/>
      <c r="G428" s="43"/>
      <c r="H428" s="10"/>
      <c r="I428" s="43"/>
      <c r="J428" s="44"/>
      <c r="K428" s="53"/>
      <c r="L428" s="15"/>
    </row>
    <row r="429" spans="1:12" x14ac:dyDescent="0.25">
      <c r="A429" s="75"/>
      <c r="B429" s="45"/>
      <c r="C429" s="46"/>
      <c r="D429" s="47"/>
      <c r="E429" s="47"/>
      <c r="F429" s="48"/>
      <c r="G429" s="50"/>
      <c r="H429" s="9"/>
      <c r="I429" s="50"/>
      <c r="J429" s="51"/>
      <c r="K429" s="52"/>
      <c r="L429" s="16"/>
    </row>
    <row r="430" spans="1:12" x14ac:dyDescent="0.25">
      <c r="A430" s="77"/>
      <c r="B430" s="37"/>
      <c r="C430" s="38"/>
      <c r="D430" s="39"/>
      <c r="E430" s="40"/>
      <c r="F430" s="41"/>
      <c r="G430" s="43"/>
      <c r="H430" s="10"/>
      <c r="I430" s="43"/>
      <c r="J430" s="44"/>
      <c r="K430" s="53"/>
      <c r="L430" s="15"/>
    </row>
    <row r="431" spans="1:12" x14ac:dyDescent="0.25">
      <c r="A431" s="75"/>
      <c r="B431" s="45"/>
      <c r="C431" s="46"/>
      <c r="D431" s="47"/>
      <c r="E431" s="47"/>
      <c r="F431" s="48"/>
      <c r="G431" s="50"/>
      <c r="H431" s="9"/>
      <c r="I431" s="50"/>
      <c r="J431" s="51"/>
      <c r="K431" s="52"/>
      <c r="L431" s="16"/>
    </row>
    <row r="432" spans="1:12" x14ac:dyDescent="0.25">
      <c r="A432" s="77"/>
      <c r="B432" s="37"/>
      <c r="C432" s="38"/>
      <c r="D432" s="39"/>
      <c r="E432" s="40"/>
      <c r="F432" s="41"/>
      <c r="G432" s="43"/>
      <c r="H432" s="10"/>
      <c r="I432" s="43"/>
      <c r="J432" s="44"/>
      <c r="K432" s="53"/>
      <c r="L432" s="15"/>
    </row>
    <row r="433" spans="1:12" x14ac:dyDescent="0.25">
      <c r="A433" s="75"/>
      <c r="B433" s="45"/>
      <c r="C433" s="46"/>
      <c r="D433" s="47"/>
      <c r="E433" s="47"/>
      <c r="F433" s="48"/>
      <c r="G433" s="50"/>
      <c r="H433" s="9"/>
      <c r="I433" s="50"/>
      <c r="J433" s="51"/>
      <c r="K433" s="52"/>
      <c r="L433" s="16"/>
    </row>
    <row r="434" spans="1:12" x14ac:dyDescent="0.25">
      <c r="A434" s="77"/>
      <c r="B434" s="37"/>
      <c r="C434" s="38"/>
      <c r="D434" s="39"/>
      <c r="E434" s="40"/>
      <c r="F434" s="41"/>
      <c r="G434" s="43"/>
      <c r="H434" s="10"/>
      <c r="I434" s="43"/>
      <c r="J434" s="44"/>
      <c r="K434" s="53"/>
      <c r="L434" s="15"/>
    </row>
    <row r="435" spans="1:12" x14ac:dyDescent="0.25">
      <c r="A435" s="75"/>
      <c r="B435" s="45"/>
      <c r="C435" s="46"/>
      <c r="D435" s="47"/>
      <c r="E435" s="47"/>
      <c r="F435" s="48"/>
      <c r="G435" s="50"/>
      <c r="H435" s="9"/>
      <c r="I435" s="50"/>
      <c r="J435" s="51"/>
      <c r="K435" s="52"/>
      <c r="L435" s="16"/>
    </row>
    <row r="436" spans="1:12" x14ac:dyDescent="0.25">
      <c r="A436" s="77"/>
      <c r="B436" s="37"/>
      <c r="C436" s="38"/>
      <c r="D436" s="39"/>
      <c r="E436" s="40"/>
      <c r="F436" s="41"/>
      <c r="G436" s="43"/>
      <c r="H436" s="10"/>
      <c r="I436" s="43"/>
      <c r="J436" s="44"/>
      <c r="K436" s="53"/>
      <c r="L436" s="15"/>
    </row>
    <row r="437" spans="1:12" x14ac:dyDescent="0.25">
      <c r="A437" s="75"/>
      <c r="B437" s="45"/>
      <c r="C437" s="46"/>
      <c r="D437" s="47"/>
      <c r="E437" s="47"/>
      <c r="F437" s="48"/>
      <c r="G437" s="50"/>
      <c r="H437" s="9"/>
      <c r="I437" s="50"/>
      <c r="J437" s="51"/>
      <c r="K437" s="52"/>
      <c r="L437" s="16"/>
    </row>
    <row r="438" spans="1:12" x14ac:dyDescent="0.25">
      <c r="A438" s="77"/>
      <c r="B438" s="37"/>
      <c r="C438" s="38"/>
      <c r="D438" s="39"/>
      <c r="E438" s="40"/>
      <c r="F438" s="41"/>
      <c r="G438" s="43"/>
      <c r="H438" s="10"/>
      <c r="I438" s="43"/>
      <c r="J438" s="44"/>
      <c r="K438" s="53"/>
      <c r="L438" s="15"/>
    </row>
    <row r="439" spans="1:12" x14ac:dyDescent="0.25">
      <c r="A439" s="75"/>
      <c r="B439" s="45"/>
      <c r="C439" s="46"/>
      <c r="D439" s="47"/>
      <c r="E439" s="47"/>
      <c r="F439" s="48"/>
      <c r="G439" s="50"/>
      <c r="H439" s="9"/>
      <c r="I439" s="50"/>
      <c r="J439" s="51"/>
      <c r="K439" s="52"/>
      <c r="L439" s="16"/>
    </row>
    <row r="440" spans="1:12" x14ac:dyDescent="0.25">
      <c r="A440" s="77"/>
      <c r="B440" s="37"/>
      <c r="C440" s="38"/>
      <c r="D440" s="39"/>
      <c r="E440" s="40"/>
      <c r="F440" s="41"/>
      <c r="G440" s="43"/>
      <c r="H440" s="10"/>
      <c r="I440" s="43"/>
      <c r="J440" s="44"/>
      <c r="K440" s="53"/>
      <c r="L440" s="15"/>
    </row>
    <row r="441" spans="1:12" x14ac:dyDescent="0.25">
      <c r="A441" s="75"/>
      <c r="B441" s="45"/>
      <c r="C441" s="46"/>
      <c r="D441" s="47"/>
      <c r="E441" s="47"/>
      <c r="F441" s="48"/>
      <c r="G441" s="50"/>
      <c r="H441" s="9"/>
      <c r="I441" s="50"/>
      <c r="J441" s="51"/>
      <c r="K441" s="52"/>
      <c r="L441" s="16"/>
    </row>
    <row r="442" spans="1:12" x14ac:dyDescent="0.25">
      <c r="A442" s="77"/>
      <c r="B442" s="37"/>
      <c r="C442" s="38"/>
      <c r="D442" s="39"/>
      <c r="E442" s="40"/>
      <c r="F442" s="41"/>
      <c r="G442" s="43"/>
      <c r="H442" s="10"/>
      <c r="I442" s="43"/>
      <c r="J442" s="44"/>
      <c r="K442" s="53"/>
      <c r="L442" s="15"/>
    </row>
    <row r="443" spans="1:12" x14ac:dyDescent="0.25">
      <c r="A443" s="75"/>
      <c r="B443" s="45"/>
      <c r="C443" s="46"/>
      <c r="D443" s="47"/>
      <c r="E443" s="47"/>
      <c r="F443" s="48"/>
      <c r="G443" s="50"/>
      <c r="H443" s="9"/>
      <c r="I443" s="50"/>
      <c r="J443" s="51"/>
      <c r="K443" s="52"/>
      <c r="L443" s="16"/>
    </row>
    <row r="444" spans="1:12" x14ac:dyDescent="0.25">
      <c r="A444" s="77"/>
      <c r="B444" s="37"/>
      <c r="C444" s="38"/>
      <c r="D444" s="39"/>
      <c r="E444" s="40"/>
      <c r="F444" s="41"/>
      <c r="G444" s="43"/>
      <c r="H444" s="10"/>
      <c r="I444" s="43"/>
      <c r="J444" s="44"/>
      <c r="K444" s="53"/>
      <c r="L444" s="15"/>
    </row>
    <row r="445" spans="1:12" x14ac:dyDescent="0.25">
      <c r="A445" s="75"/>
      <c r="B445" s="45"/>
      <c r="C445" s="46"/>
      <c r="D445" s="47"/>
      <c r="E445" s="47"/>
      <c r="F445" s="48"/>
      <c r="G445" s="50"/>
      <c r="H445" s="9"/>
      <c r="I445" s="50"/>
      <c r="J445" s="51"/>
      <c r="K445" s="52"/>
      <c r="L445" s="16"/>
    </row>
    <row r="446" spans="1:12" x14ac:dyDescent="0.25">
      <c r="A446" s="77"/>
      <c r="B446" s="37"/>
      <c r="C446" s="38"/>
      <c r="D446" s="39"/>
      <c r="E446" s="40"/>
      <c r="F446" s="41"/>
      <c r="G446" s="43"/>
      <c r="H446" s="10"/>
      <c r="I446" s="43"/>
      <c r="J446" s="44"/>
      <c r="K446" s="53"/>
      <c r="L446" s="15"/>
    </row>
    <row r="447" spans="1:12" x14ac:dyDescent="0.25">
      <c r="A447" s="75"/>
      <c r="B447" s="45"/>
      <c r="C447" s="46"/>
      <c r="D447" s="47"/>
      <c r="E447" s="47"/>
      <c r="F447" s="48"/>
      <c r="G447" s="50"/>
      <c r="H447" s="9"/>
      <c r="I447" s="50"/>
      <c r="J447" s="51"/>
      <c r="K447" s="52"/>
      <c r="L447" s="16"/>
    </row>
    <row r="448" spans="1:12" x14ac:dyDescent="0.25">
      <c r="A448" s="77"/>
      <c r="B448" s="37"/>
      <c r="C448" s="38"/>
      <c r="D448" s="39"/>
      <c r="E448" s="40"/>
      <c r="F448" s="41"/>
      <c r="G448" s="43"/>
      <c r="H448" s="10"/>
      <c r="I448" s="43"/>
      <c r="J448" s="44"/>
      <c r="K448" s="53"/>
      <c r="L448" s="15"/>
    </row>
    <row r="449" spans="1:12" x14ac:dyDescent="0.25">
      <c r="A449" s="75"/>
      <c r="B449" s="45"/>
      <c r="C449" s="46"/>
      <c r="D449" s="47"/>
      <c r="E449" s="47"/>
      <c r="F449" s="48"/>
      <c r="G449" s="50"/>
      <c r="H449" s="9"/>
      <c r="I449" s="50"/>
      <c r="J449" s="51"/>
      <c r="K449" s="52"/>
      <c r="L449" s="16"/>
    </row>
    <row r="450" spans="1:12" x14ac:dyDescent="0.25">
      <c r="A450" s="77"/>
      <c r="B450" s="37"/>
      <c r="C450" s="38"/>
      <c r="D450" s="39"/>
      <c r="E450" s="40"/>
      <c r="F450" s="41"/>
      <c r="G450" s="43"/>
      <c r="H450" s="10"/>
      <c r="I450" s="43"/>
      <c r="J450" s="44"/>
      <c r="K450" s="53"/>
      <c r="L450" s="15"/>
    </row>
    <row r="451" spans="1:12" x14ac:dyDescent="0.25">
      <c r="A451" s="75"/>
      <c r="B451" s="45"/>
      <c r="C451" s="46"/>
      <c r="D451" s="47"/>
      <c r="E451" s="47"/>
      <c r="F451" s="48"/>
      <c r="G451" s="50"/>
      <c r="H451" s="9"/>
      <c r="I451" s="50"/>
      <c r="J451" s="51"/>
      <c r="K451" s="52"/>
      <c r="L451" s="16"/>
    </row>
    <row r="452" spans="1:12" x14ac:dyDescent="0.25">
      <c r="A452" s="77"/>
      <c r="B452" s="37"/>
      <c r="C452" s="38"/>
      <c r="D452" s="39"/>
      <c r="E452" s="40"/>
      <c r="F452" s="41"/>
      <c r="G452" s="43"/>
      <c r="H452" s="10"/>
      <c r="I452" s="43"/>
      <c r="J452" s="44"/>
      <c r="K452" s="53"/>
      <c r="L452" s="15"/>
    </row>
    <row r="453" spans="1:12" x14ac:dyDescent="0.25">
      <c r="A453" s="75"/>
      <c r="B453" s="45"/>
      <c r="C453" s="46"/>
      <c r="D453" s="47"/>
      <c r="E453" s="47"/>
      <c r="F453" s="48"/>
      <c r="G453" s="50"/>
      <c r="H453" s="9"/>
      <c r="I453" s="50"/>
      <c r="J453" s="51"/>
      <c r="K453" s="52"/>
      <c r="L453" s="16"/>
    </row>
    <row r="454" spans="1:12" x14ac:dyDescent="0.25">
      <c r="A454" s="77"/>
      <c r="B454" s="37"/>
      <c r="C454" s="38"/>
      <c r="D454" s="39"/>
      <c r="E454" s="40"/>
      <c r="F454" s="41"/>
      <c r="G454" s="43"/>
      <c r="H454" s="10"/>
      <c r="I454" s="43"/>
      <c r="J454" s="44"/>
      <c r="K454" s="53"/>
      <c r="L454" s="15"/>
    </row>
    <row r="455" spans="1:12" x14ac:dyDescent="0.25">
      <c r="A455" s="75"/>
      <c r="B455" s="45"/>
      <c r="C455" s="46"/>
      <c r="D455" s="47"/>
      <c r="E455" s="47"/>
      <c r="F455" s="48"/>
      <c r="G455" s="50"/>
      <c r="H455" s="9"/>
      <c r="I455" s="50"/>
      <c r="J455" s="51"/>
      <c r="K455" s="52"/>
      <c r="L455" s="16"/>
    </row>
    <row r="456" spans="1:12" x14ac:dyDescent="0.25">
      <c r="A456" s="77"/>
      <c r="B456" s="37"/>
      <c r="C456" s="38"/>
      <c r="D456" s="39"/>
      <c r="E456" s="40"/>
      <c r="F456" s="41"/>
      <c r="G456" s="43"/>
      <c r="H456" s="10"/>
      <c r="I456" s="43"/>
      <c r="J456" s="44"/>
      <c r="K456" s="53"/>
      <c r="L456" s="15"/>
    </row>
    <row r="457" spans="1:12" x14ac:dyDescent="0.25">
      <c r="A457" s="75"/>
      <c r="B457" s="45"/>
      <c r="C457" s="46"/>
      <c r="D457" s="47"/>
      <c r="E457" s="47"/>
      <c r="F457" s="48"/>
      <c r="G457" s="50"/>
      <c r="H457" s="9"/>
      <c r="I457" s="50"/>
      <c r="J457" s="51"/>
      <c r="K457" s="52"/>
      <c r="L457" s="16"/>
    </row>
    <row r="458" spans="1:12" x14ac:dyDescent="0.25">
      <c r="A458" s="77"/>
      <c r="B458" s="37"/>
      <c r="C458" s="38"/>
      <c r="D458" s="39"/>
      <c r="E458" s="40"/>
      <c r="F458" s="41"/>
      <c r="G458" s="43"/>
      <c r="H458" s="10"/>
      <c r="I458" s="43"/>
      <c r="J458" s="44"/>
      <c r="K458" s="53"/>
      <c r="L458" s="15"/>
    </row>
    <row r="459" spans="1:12" x14ac:dyDescent="0.25">
      <c r="A459" s="75"/>
      <c r="B459" s="45"/>
      <c r="C459" s="46"/>
      <c r="D459" s="47"/>
      <c r="E459" s="47"/>
      <c r="F459" s="48"/>
      <c r="G459" s="50"/>
      <c r="H459" s="9"/>
      <c r="I459" s="50"/>
      <c r="J459" s="51"/>
      <c r="K459" s="52"/>
      <c r="L459" s="16"/>
    </row>
    <row r="460" spans="1:12" x14ac:dyDescent="0.25">
      <c r="A460" s="77"/>
      <c r="B460" s="37"/>
      <c r="C460" s="38"/>
      <c r="D460" s="39"/>
      <c r="E460" s="40"/>
      <c r="F460" s="41"/>
      <c r="G460" s="43"/>
      <c r="H460" s="10"/>
      <c r="I460" s="43"/>
      <c r="J460" s="44"/>
      <c r="K460" s="53"/>
      <c r="L460" s="15"/>
    </row>
    <row r="461" spans="1:12" x14ac:dyDescent="0.25">
      <c r="A461" s="75"/>
      <c r="B461" s="45"/>
      <c r="C461" s="46"/>
      <c r="D461" s="47"/>
      <c r="E461" s="47"/>
      <c r="F461" s="48"/>
      <c r="G461" s="50"/>
      <c r="H461" s="9"/>
      <c r="I461" s="50"/>
      <c r="J461" s="51"/>
      <c r="K461" s="52"/>
      <c r="L461" s="16"/>
    </row>
    <row r="462" spans="1:12" x14ac:dyDescent="0.25">
      <c r="A462" s="77"/>
      <c r="B462" s="37"/>
      <c r="C462" s="38"/>
      <c r="D462" s="39"/>
      <c r="E462" s="40"/>
      <c r="F462" s="41"/>
      <c r="G462" s="43"/>
      <c r="H462" s="10"/>
      <c r="I462" s="43"/>
      <c r="J462" s="44"/>
      <c r="K462" s="53"/>
      <c r="L462" s="15"/>
    </row>
    <row r="463" spans="1:12" x14ac:dyDescent="0.25">
      <c r="A463" s="75"/>
      <c r="B463" s="45"/>
      <c r="C463" s="46"/>
      <c r="D463" s="47"/>
      <c r="E463" s="47"/>
      <c r="F463" s="48"/>
      <c r="G463" s="50"/>
      <c r="H463" s="9"/>
      <c r="I463" s="50"/>
      <c r="J463" s="51"/>
      <c r="K463" s="52"/>
      <c r="L463" s="16"/>
    </row>
    <row r="464" spans="1:12" x14ac:dyDescent="0.25">
      <c r="A464" s="77"/>
      <c r="B464" s="37"/>
      <c r="C464" s="38"/>
      <c r="D464" s="39"/>
      <c r="E464" s="40"/>
      <c r="F464" s="41"/>
      <c r="G464" s="43"/>
      <c r="H464" s="10"/>
      <c r="I464" s="43"/>
      <c r="J464" s="44"/>
      <c r="K464" s="53"/>
      <c r="L464" s="15"/>
    </row>
    <row r="465" spans="1:12" x14ac:dyDescent="0.25">
      <c r="A465" s="75"/>
      <c r="B465" s="45"/>
      <c r="C465" s="46"/>
      <c r="D465" s="47"/>
      <c r="E465" s="47"/>
      <c r="F465" s="48"/>
      <c r="G465" s="50"/>
      <c r="H465" s="9"/>
      <c r="I465" s="50"/>
      <c r="J465" s="51"/>
      <c r="K465" s="52"/>
      <c r="L465" s="16"/>
    </row>
    <row r="466" spans="1:12" x14ac:dyDescent="0.25">
      <c r="A466" s="77"/>
      <c r="B466" s="37"/>
      <c r="C466" s="38"/>
      <c r="D466" s="39"/>
      <c r="E466" s="40"/>
      <c r="F466" s="41"/>
      <c r="G466" s="43"/>
      <c r="H466" s="10"/>
      <c r="I466" s="43"/>
      <c r="J466" s="44"/>
      <c r="K466" s="53"/>
      <c r="L466" s="15"/>
    </row>
    <row r="467" spans="1:12" x14ac:dyDescent="0.25">
      <c r="A467" s="75"/>
      <c r="B467" s="45"/>
      <c r="C467" s="46"/>
      <c r="D467" s="47"/>
      <c r="E467" s="47"/>
      <c r="F467" s="48"/>
      <c r="G467" s="50"/>
      <c r="H467" s="9"/>
      <c r="I467" s="50"/>
      <c r="J467" s="51"/>
      <c r="K467" s="52"/>
      <c r="L467" s="16"/>
    </row>
    <row r="468" spans="1:12" x14ac:dyDescent="0.25">
      <c r="A468" s="77"/>
      <c r="B468" s="37"/>
      <c r="C468" s="38"/>
      <c r="D468" s="39"/>
      <c r="E468" s="40"/>
      <c r="F468" s="41"/>
      <c r="G468" s="43"/>
      <c r="H468" s="10"/>
      <c r="I468" s="43"/>
      <c r="J468" s="44"/>
      <c r="K468" s="53"/>
      <c r="L468" s="15"/>
    </row>
    <row r="469" spans="1:12" x14ac:dyDescent="0.25">
      <c r="A469" s="75"/>
      <c r="B469" s="45"/>
      <c r="C469" s="46"/>
      <c r="D469" s="47"/>
      <c r="E469" s="47"/>
      <c r="F469" s="48"/>
      <c r="G469" s="50"/>
      <c r="H469" s="9"/>
      <c r="I469" s="50"/>
      <c r="J469" s="51"/>
      <c r="K469" s="52"/>
      <c r="L469" s="16"/>
    </row>
    <row r="470" spans="1:12" x14ac:dyDescent="0.25">
      <c r="A470" s="77"/>
      <c r="B470" s="37"/>
      <c r="C470" s="38"/>
      <c r="D470" s="39"/>
      <c r="E470" s="40"/>
      <c r="F470" s="41"/>
      <c r="G470" s="43"/>
      <c r="H470" s="10"/>
      <c r="I470" s="43"/>
      <c r="J470" s="44"/>
      <c r="K470" s="53"/>
      <c r="L470" s="15"/>
    </row>
    <row r="471" spans="1:12" x14ac:dyDescent="0.25">
      <c r="A471" s="75"/>
      <c r="B471" s="45"/>
      <c r="C471" s="46"/>
      <c r="D471" s="47"/>
      <c r="E471" s="47"/>
      <c r="F471" s="48"/>
      <c r="G471" s="50"/>
      <c r="H471" s="9"/>
      <c r="I471" s="50"/>
      <c r="J471" s="51"/>
      <c r="K471" s="52"/>
      <c r="L471" s="16"/>
    </row>
    <row r="472" spans="1:12" x14ac:dyDescent="0.25">
      <c r="A472" s="77"/>
      <c r="B472" s="37"/>
      <c r="C472" s="38"/>
      <c r="D472" s="39"/>
      <c r="E472" s="40"/>
      <c r="F472" s="41"/>
      <c r="G472" s="43"/>
      <c r="H472" s="10"/>
      <c r="I472" s="43"/>
      <c r="J472" s="44"/>
      <c r="K472" s="53"/>
      <c r="L472" s="15"/>
    </row>
    <row r="473" spans="1:12" x14ac:dyDescent="0.25">
      <c r="A473" s="75"/>
      <c r="B473" s="45"/>
      <c r="C473" s="46"/>
      <c r="D473" s="47"/>
      <c r="E473" s="47"/>
      <c r="F473" s="48"/>
      <c r="G473" s="50"/>
      <c r="H473" s="9"/>
      <c r="I473" s="50"/>
      <c r="J473" s="51"/>
      <c r="K473" s="52"/>
      <c r="L473" s="16"/>
    </row>
    <row r="474" spans="1:12" x14ac:dyDescent="0.25">
      <c r="A474" s="77"/>
      <c r="B474" s="37"/>
      <c r="C474" s="38"/>
      <c r="D474" s="39"/>
      <c r="E474" s="40"/>
      <c r="F474" s="41"/>
      <c r="G474" s="43"/>
      <c r="H474" s="10"/>
      <c r="I474" s="43"/>
      <c r="J474" s="44"/>
      <c r="K474" s="53"/>
      <c r="L474" s="15"/>
    </row>
    <row r="475" spans="1:12" x14ac:dyDescent="0.25">
      <c r="A475" s="75"/>
      <c r="B475" s="45"/>
      <c r="C475" s="46"/>
      <c r="D475" s="47"/>
      <c r="E475" s="47"/>
      <c r="F475" s="48"/>
      <c r="G475" s="50"/>
      <c r="H475" s="9"/>
      <c r="I475" s="50"/>
      <c r="J475" s="51"/>
      <c r="K475" s="52"/>
      <c r="L475" s="16"/>
    </row>
    <row r="476" spans="1:12" x14ac:dyDescent="0.25">
      <c r="A476" s="77"/>
      <c r="B476" s="37"/>
      <c r="C476" s="38"/>
      <c r="D476" s="39"/>
      <c r="E476" s="40"/>
      <c r="F476" s="41"/>
      <c r="G476" s="43"/>
      <c r="H476" s="10"/>
      <c r="I476" s="43"/>
      <c r="J476" s="44"/>
      <c r="K476" s="53"/>
      <c r="L476" s="15"/>
    </row>
    <row r="477" spans="1:12" x14ac:dyDescent="0.25">
      <c r="A477" s="75"/>
      <c r="B477" s="45"/>
      <c r="C477" s="46"/>
      <c r="D477" s="47"/>
      <c r="E477" s="47"/>
      <c r="F477" s="48"/>
      <c r="G477" s="50"/>
      <c r="H477" s="9"/>
      <c r="I477" s="50"/>
      <c r="J477" s="51"/>
      <c r="K477" s="52"/>
      <c r="L477" s="16"/>
    </row>
    <row r="478" spans="1:12" x14ac:dyDescent="0.25">
      <c r="A478" s="77"/>
      <c r="B478" s="37"/>
      <c r="C478" s="38"/>
      <c r="D478" s="39"/>
      <c r="E478" s="40"/>
      <c r="F478" s="41"/>
      <c r="G478" s="43"/>
      <c r="H478" s="10"/>
      <c r="I478" s="43"/>
      <c r="J478" s="44"/>
      <c r="K478" s="53"/>
      <c r="L478" s="15"/>
    </row>
    <row r="479" spans="1:12" x14ac:dyDescent="0.25">
      <c r="A479" s="75"/>
      <c r="B479" s="45"/>
      <c r="C479" s="46"/>
      <c r="D479" s="47"/>
      <c r="E479" s="47"/>
      <c r="F479" s="48"/>
      <c r="G479" s="50"/>
      <c r="H479" s="9"/>
      <c r="I479" s="50"/>
      <c r="J479" s="51"/>
      <c r="K479" s="52"/>
      <c r="L479" s="16"/>
    </row>
    <row r="480" spans="1:12" x14ac:dyDescent="0.25">
      <c r="A480" s="77"/>
      <c r="B480" s="37"/>
      <c r="C480" s="38"/>
      <c r="D480" s="39"/>
      <c r="E480" s="40"/>
      <c r="F480" s="41"/>
      <c r="G480" s="43"/>
      <c r="H480" s="10"/>
      <c r="I480" s="43"/>
      <c r="J480" s="44"/>
      <c r="K480" s="53"/>
      <c r="L480" s="15"/>
    </row>
    <row r="481" spans="1:12" x14ac:dyDescent="0.25">
      <c r="A481" s="75"/>
      <c r="B481" s="45"/>
      <c r="C481" s="46"/>
      <c r="D481" s="47"/>
      <c r="E481" s="47"/>
      <c r="F481" s="48"/>
      <c r="G481" s="50"/>
      <c r="H481" s="9"/>
      <c r="I481" s="50"/>
      <c r="J481" s="51"/>
      <c r="K481" s="52"/>
      <c r="L481" s="16"/>
    </row>
    <row r="482" spans="1:12" x14ac:dyDescent="0.25">
      <c r="A482" s="77"/>
      <c r="B482" s="37"/>
      <c r="C482" s="38"/>
      <c r="D482" s="39"/>
      <c r="E482" s="40"/>
      <c r="F482" s="41"/>
      <c r="G482" s="43"/>
      <c r="H482" s="10"/>
      <c r="I482" s="43"/>
      <c r="J482" s="44"/>
      <c r="K482" s="53"/>
      <c r="L482" s="15"/>
    </row>
    <row r="483" spans="1:12" x14ac:dyDescent="0.25">
      <c r="A483" s="75"/>
      <c r="B483" s="45"/>
      <c r="C483" s="46"/>
      <c r="D483" s="47"/>
      <c r="E483" s="47"/>
      <c r="F483" s="48"/>
      <c r="G483" s="50"/>
      <c r="H483" s="9"/>
      <c r="I483" s="50"/>
      <c r="J483" s="51"/>
      <c r="K483" s="52"/>
      <c r="L483" s="16"/>
    </row>
    <row r="484" spans="1:12" x14ac:dyDescent="0.25">
      <c r="A484" s="77"/>
      <c r="B484" s="37"/>
      <c r="C484" s="38"/>
      <c r="D484" s="39"/>
      <c r="E484" s="40"/>
      <c r="F484" s="41"/>
      <c r="G484" s="43"/>
      <c r="H484" s="10"/>
      <c r="I484" s="43"/>
      <c r="J484" s="44"/>
      <c r="K484" s="53"/>
      <c r="L484" s="15"/>
    </row>
    <row r="485" spans="1:12" x14ac:dyDescent="0.25">
      <c r="A485" s="75"/>
      <c r="B485" s="45"/>
      <c r="C485" s="46"/>
      <c r="D485" s="47"/>
      <c r="E485" s="47"/>
      <c r="F485" s="48"/>
      <c r="G485" s="50"/>
      <c r="H485" s="9"/>
      <c r="I485" s="50"/>
      <c r="J485" s="51"/>
      <c r="K485" s="52"/>
      <c r="L485" s="16"/>
    </row>
    <row r="486" spans="1:12" x14ac:dyDescent="0.25">
      <c r="A486" s="77"/>
      <c r="B486" s="37"/>
      <c r="C486" s="38"/>
      <c r="D486" s="39"/>
      <c r="E486" s="40"/>
      <c r="F486" s="41"/>
      <c r="G486" s="43"/>
      <c r="H486" s="10"/>
      <c r="I486" s="43"/>
      <c r="J486" s="44"/>
      <c r="K486" s="53"/>
      <c r="L486" s="15"/>
    </row>
    <row r="487" spans="1:12" x14ac:dyDescent="0.25">
      <c r="A487" s="75"/>
      <c r="B487" s="45"/>
      <c r="C487" s="46"/>
      <c r="D487" s="47"/>
      <c r="E487" s="47"/>
      <c r="F487" s="48"/>
      <c r="G487" s="50"/>
      <c r="H487" s="9"/>
      <c r="I487" s="50"/>
      <c r="J487" s="51"/>
      <c r="K487" s="52"/>
      <c r="L487" s="16"/>
    </row>
    <row r="488" spans="1:12" x14ac:dyDescent="0.25">
      <c r="A488" s="77"/>
      <c r="B488" s="37"/>
      <c r="C488" s="38"/>
      <c r="D488" s="39"/>
      <c r="E488" s="40"/>
      <c r="F488" s="41"/>
      <c r="G488" s="43"/>
      <c r="H488" s="10"/>
      <c r="I488" s="43"/>
      <c r="J488" s="44"/>
      <c r="K488" s="53"/>
      <c r="L488" s="15"/>
    </row>
    <row r="489" spans="1:12" x14ac:dyDescent="0.25">
      <c r="A489" s="75"/>
      <c r="B489" s="45"/>
      <c r="C489" s="46"/>
      <c r="D489" s="47"/>
      <c r="E489" s="47"/>
      <c r="F489" s="48"/>
      <c r="G489" s="50"/>
      <c r="H489" s="9"/>
      <c r="I489" s="50"/>
      <c r="J489" s="51"/>
      <c r="K489" s="52"/>
      <c r="L489" s="16"/>
    </row>
    <row r="490" spans="1:12" x14ac:dyDescent="0.25">
      <c r="A490" s="77"/>
      <c r="B490" s="37"/>
      <c r="C490" s="38"/>
      <c r="D490" s="39"/>
      <c r="E490" s="40"/>
      <c r="F490" s="41"/>
      <c r="G490" s="43"/>
      <c r="H490" s="10"/>
      <c r="I490" s="43"/>
      <c r="J490" s="44"/>
      <c r="K490" s="53"/>
      <c r="L490" s="15"/>
    </row>
    <row r="491" spans="1:12" x14ac:dyDescent="0.25">
      <c r="A491" s="75"/>
      <c r="B491" s="45"/>
      <c r="C491" s="46"/>
      <c r="D491" s="47"/>
      <c r="E491" s="47"/>
      <c r="F491" s="48"/>
      <c r="G491" s="50"/>
      <c r="H491" s="9"/>
      <c r="I491" s="50"/>
      <c r="J491" s="51"/>
      <c r="K491" s="52"/>
      <c r="L491" s="16"/>
    </row>
    <row r="492" spans="1:12" x14ac:dyDescent="0.25">
      <c r="A492" s="77"/>
      <c r="B492" s="37"/>
      <c r="C492" s="38"/>
      <c r="D492" s="39"/>
      <c r="E492" s="40"/>
      <c r="F492" s="41"/>
      <c r="G492" s="43"/>
      <c r="H492" s="10"/>
      <c r="I492" s="43"/>
      <c r="J492" s="44"/>
      <c r="K492" s="53"/>
      <c r="L492" s="15"/>
    </row>
    <row r="493" spans="1:12" x14ac:dyDescent="0.25">
      <c r="A493" s="75"/>
      <c r="B493" s="45"/>
      <c r="C493" s="46"/>
      <c r="D493" s="47"/>
      <c r="E493" s="47"/>
      <c r="F493" s="48"/>
      <c r="G493" s="50"/>
      <c r="H493" s="9"/>
      <c r="I493" s="50"/>
      <c r="J493" s="51"/>
      <c r="K493" s="52"/>
      <c r="L493" s="16"/>
    </row>
    <row r="494" spans="1:12" x14ac:dyDescent="0.25">
      <c r="A494" s="77"/>
      <c r="B494" s="37"/>
      <c r="C494" s="38"/>
      <c r="D494" s="39"/>
      <c r="E494" s="40"/>
      <c r="F494" s="41"/>
      <c r="G494" s="43"/>
      <c r="H494" s="10"/>
      <c r="I494" s="43"/>
      <c r="J494" s="44"/>
      <c r="K494" s="53"/>
      <c r="L494" s="15"/>
    </row>
    <row r="495" spans="1:12" x14ac:dyDescent="0.25">
      <c r="A495" s="75"/>
      <c r="B495" s="45"/>
      <c r="C495" s="46"/>
      <c r="D495" s="47"/>
      <c r="E495" s="47"/>
      <c r="F495" s="48"/>
      <c r="G495" s="50"/>
      <c r="H495" s="9"/>
      <c r="I495" s="50"/>
      <c r="J495" s="51"/>
      <c r="K495" s="52"/>
      <c r="L495" s="16"/>
    </row>
    <row r="496" spans="1:12" x14ac:dyDescent="0.25">
      <c r="A496" s="77"/>
      <c r="B496" s="37"/>
      <c r="C496" s="38"/>
      <c r="D496" s="39"/>
      <c r="E496" s="40"/>
      <c r="F496" s="41"/>
      <c r="G496" s="43"/>
      <c r="H496" s="10"/>
      <c r="I496" s="43"/>
      <c r="J496" s="44"/>
      <c r="K496" s="53"/>
      <c r="L496" s="15"/>
    </row>
    <row r="497" spans="1:12" x14ac:dyDescent="0.25">
      <c r="A497" s="75"/>
      <c r="B497" s="45"/>
      <c r="C497" s="46"/>
      <c r="D497" s="47"/>
      <c r="E497" s="47"/>
      <c r="F497" s="48"/>
      <c r="G497" s="50"/>
      <c r="H497" s="9"/>
      <c r="I497" s="50"/>
      <c r="J497" s="51"/>
      <c r="K497" s="52"/>
      <c r="L497" s="16"/>
    </row>
    <row r="498" spans="1:12" x14ac:dyDescent="0.25">
      <c r="A498" s="77"/>
      <c r="B498" s="37"/>
      <c r="C498" s="38"/>
      <c r="D498" s="39"/>
      <c r="E498" s="40"/>
      <c r="F498" s="41"/>
      <c r="G498" s="43"/>
      <c r="H498" s="10"/>
      <c r="I498" s="43"/>
      <c r="J498" s="44"/>
      <c r="K498" s="53"/>
      <c r="L498" s="15"/>
    </row>
    <row r="499" spans="1:12" x14ac:dyDescent="0.25">
      <c r="A499" s="75"/>
      <c r="B499" s="45"/>
      <c r="C499" s="46"/>
      <c r="D499" s="47"/>
      <c r="E499" s="47"/>
      <c r="F499" s="48"/>
      <c r="G499" s="50"/>
      <c r="H499" s="9"/>
      <c r="I499" s="50"/>
      <c r="J499" s="51"/>
      <c r="K499" s="52"/>
      <c r="L499" s="16"/>
    </row>
    <row r="500" spans="1:12" x14ac:dyDescent="0.25">
      <c r="A500" s="77"/>
      <c r="B500" s="37"/>
      <c r="C500" s="38"/>
      <c r="D500" s="39"/>
      <c r="E500" s="40"/>
      <c r="F500" s="41"/>
      <c r="G500" s="43"/>
      <c r="H500" s="10"/>
      <c r="I500" s="43"/>
      <c r="J500" s="44"/>
      <c r="K500" s="53"/>
      <c r="L500" s="15"/>
    </row>
    <row r="501" spans="1:12" x14ac:dyDescent="0.25">
      <c r="A501" s="75"/>
      <c r="B501" s="45"/>
      <c r="C501" s="46"/>
      <c r="D501" s="47"/>
      <c r="E501" s="47"/>
      <c r="F501" s="48"/>
      <c r="G501" s="50"/>
      <c r="H501" s="9"/>
      <c r="I501" s="50"/>
      <c r="J501" s="51"/>
      <c r="K501" s="52"/>
      <c r="L501" s="16"/>
    </row>
    <row r="502" spans="1:12" x14ac:dyDescent="0.25">
      <c r="A502" s="77"/>
      <c r="B502" s="37"/>
      <c r="C502" s="38"/>
      <c r="D502" s="39"/>
      <c r="E502" s="40"/>
      <c r="F502" s="41"/>
      <c r="G502" s="43"/>
      <c r="H502" s="10"/>
      <c r="I502" s="43"/>
      <c r="J502" s="44"/>
      <c r="K502" s="53"/>
      <c r="L502" s="15"/>
    </row>
    <row r="503" spans="1:12" x14ac:dyDescent="0.25">
      <c r="A503" s="75"/>
      <c r="B503" s="45"/>
      <c r="C503" s="46"/>
      <c r="D503" s="47"/>
      <c r="E503" s="47"/>
      <c r="F503" s="48"/>
      <c r="G503" s="50"/>
      <c r="H503" s="9"/>
      <c r="I503" s="50"/>
      <c r="J503" s="51"/>
      <c r="K503" s="52"/>
      <c r="L503" s="16"/>
    </row>
    <row r="504" spans="1:12" x14ac:dyDescent="0.25">
      <c r="A504" s="77"/>
      <c r="B504" s="37"/>
      <c r="C504" s="38"/>
      <c r="D504" s="39"/>
      <c r="E504" s="40"/>
      <c r="F504" s="41"/>
      <c r="G504" s="43"/>
      <c r="H504" s="10"/>
      <c r="I504" s="43"/>
      <c r="J504" s="44"/>
      <c r="K504" s="53"/>
      <c r="L504" s="15"/>
    </row>
    <row r="505" spans="1:12" x14ac:dyDescent="0.25">
      <c r="A505" s="75"/>
      <c r="B505" s="45"/>
      <c r="C505" s="46"/>
      <c r="D505" s="47"/>
      <c r="E505" s="47"/>
      <c r="F505" s="48"/>
      <c r="G505" s="50"/>
      <c r="H505" s="9"/>
      <c r="I505" s="50"/>
      <c r="J505" s="51"/>
      <c r="K505" s="52"/>
      <c r="L505" s="16"/>
    </row>
    <row r="506" spans="1:12" x14ac:dyDescent="0.25">
      <c r="A506" s="77"/>
      <c r="B506" s="37"/>
      <c r="C506" s="38"/>
      <c r="D506" s="39"/>
      <c r="E506" s="40"/>
      <c r="F506" s="41"/>
      <c r="G506" s="43"/>
      <c r="H506" s="10"/>
      <c r="I506" s="43"/>
      <c r="J506" s="44"/>
      <c r="K506" s="53"/>
      <c r="L506" s="15"/>
    </row>
    <row r="507" spans="1:12" x14ac:dyDescent="0.25">
      <c r="A507" s="75"/>
      <c r="B507" s="45"/>
      <c r="C507" s="46"/>
      <c r="D507" s="47"/>
      <c r="E507" s="47"/>
      <c r="F507" s="48"/>
      <c r="G507" s="50"/>
      <c r="H507" s="9"/>
      <c r="I507" s="50"/>
      <c r="J507" s="51"/>
      <c r="K507" s="52"/>
      <c r="L507" s="16"/>
    </row>
    <row r="508" spans="1:12" x14ac:dyDescent="0.25">
      <c r="A508" s="77"/>
      <c r="B508" s="37"/>
      <c r="C508" s="38"/>
      <c r="D508" s="39"/>
      <c r="E508" s="40"/>
      <c r="F508" s="41"/>
      <c r="G508" s="43"/>
      <c r="H508" s="10"/>
      <c r="I508" s="43"/>
      <c r="J508" s="44"/>
      <c r="K508" s="53"/>
      <c r="L508" s="15"/>
    </row>
    <row r="509" spans="1:12" x14ac:dyDescent="0.25">
      <c r="A509" s="75"/>
      <c r="B509" s="45"/>
      <c r="C509" s="46"/>
      <c r="D509" s="47"/>
      <c r="E509" s="47"/>
      <c r="F509" s="48"/>
      <c r="G509" s="50"/>
      <c r="H509" s="9"/>
      <c r="I509" s="50"/>
      <c r="J509" s="51"/>
      <c r="K509" s="52"/>
      <c r="L509" s="16"/>
    </row>
    <row r="510" spans="1:12" x14ac:dyDescent="0.25">
      <c r="A510" s="77"/>
      <c r="B510" s="37"/>
      <c r="C510" s="38"/>
      <c r="D510" s="39"/>
      <c r="E510" s="40"/>
      <c r="F510" s="41"/>
      <c r="G510" s="43"/>
      <c r="H510" s="10"/>
      <c r="I510" s="43"/>
      <c r="J510" s="44"/>
      <c r="K510" s="53"/>
      <c r="L510" s="15"/>
    </row>
    <row r="511" spans="1:12" x14ac:dyDescent="0.25">
      <c r="A511" s="75"/>
      <c r="B511" s="45"/>
      <c r="C511" s="46"/>
      <c r="D511" s="47"/>
      <c r="E511" s="47"/>
      <c r="F511" s="48"/>
      <c r="G511" s="50"/>
      <c r="H511" s="9"/>
      <c r="I511" s="50"/>
      <c r="J511" s="51"/>
      <c r="K511" s="52"/>
      <c r="L511" s="16"/>
    </row>
    <row r="512" spans="1:12" x14ac:dyDescent="0.25">
      <c r="A512" s="77"/>
      <c r="B512" s="37"/>
      <c r="C512" s="38"/>
      <c r="D512" s="39"/>
      <c r="E512" s="40"/>
      <c r="F512" s="41"/>
      <c r="G512" s="43"/>
      <c r="H512" s="10"/>
      <c r="I512" s="43"/>
      <c r="J512" s="44"/>
      <c r="K512" s="53"/>
      <c r="L512" s="15"/>
    </row>
    <row r="513" spans="1:12" x14ac:dyDescent="0.25">
      <c r="A513" s="75"/>
      <c r="B513" s="45"/>
      <c r="C513" s="46"/>
      <c r="D513" s="47"/>
      <c r="E513" s="47"/>
      <c r="F513" s="48"/>
      <c r="G513" s="50"/>
      <c r="H513" s="9"/>
      <c r="I513" s="50"/>
      <c r="J513" s="51"/>
      <c r="K513" s="52"/>
      <c r="L513" s="16"/>
    </row>
    <row r="514" spans="1:12" x14ac:dyDescent="0.25">
      <c r="A514" s="77"/>
      <c r="B514" s="37"/>
      <c r="C514" s="38"/>
      <c r="D514" s="39"/>
      <c r="E514" s="40"/>
      <c r="F514" s="41"/>
      <c r="G514" s="43"/>
      <c r="H514" s="10"/>
      <c r="I514" s="43"/>
      <c r="J514" s="44"/>
      <c r="K514" s="53"/>
      <c r="L514" s="15"/>
    </row>
    <row r="515" spans="1:12" x14ac:dyDescent="0.25">
      <c r="A515" s="75"/>
      <c r="B515" s="45"/>
      <c r="C515" s="46"/>
      <c r="D515" s="47"/>
      <c r="E515" s="47"/>
      <c r="F515" s="48"/>
      <c r="G515" s="50"/>
      <c r="H515" s="9"/>
      <c r="I515" s="50"/>
      <c r="J515" s="51"/>
      <c r="K515" s="52"/>
      <c r="L515" s="16"/>
    </row>
    <row r="516" spans="1:12" x14ac:dyDescent="0.25">
      <c r="A516" s="77"/>
      <c r="B516" s="37"/>
      <c r="C516" s="38"/>
      <c r="D516" s="39"/>
      <c r="E516" s="40"/>
      <c r="F516" s="41"/>
      <c r="G516" s="43"/>
      <c r="H516" s="10"/>
      <c r="I516" s="43"/>
      <c r="J516" s="44"/>
      <c r="K516" s="53"/>
      <c r="L516" s="15"/>
    </row>
    <row r="517" spans="1:12" x14ac:dyDescent="0.25">
      <c r="A517" s="75"/>
      <c r="B517" s="45"/>
      <c r="C517" s="46"/>
      <c r="D517" s="47"/>
      <c r="E517" s="47"/>
      <c r="F517" s="48"/>
      <c r="G517" s="50"/>
      <c r="H517" s="9"/>
      <c r="I517" s="50"/>
      <c r="J517" s="51"/>
      <c r="K517" s="52"/>
      <c r="L517" s="16"/>
    </row>
    <row r="518" spans="1:12" x14ac:dyDescent="0.25">
      <c r="A518" s="77"/>
      <c r="B518" s="37"/>
      <c r="C518" s="38"/>
      <c r="D518" s="39"/>
      <c r="E518" s="40"/>
      <c r="F518" s="41"/>
      <c r="G518" s="43"/>
      <c r="H518" s="10"/>
      <c r="I518" s="43"/>
      <c r="J518" s="44"/>
      <c r="K518" s="53"/>
      <c r="L518" s="15"/>
    </row>
    <row r="519" spans="1:12" x14ac:dyDescent="0.25">
      <c r="A519" s="75"/>
      <c r="B519" s="45"/>
      <c r="C519" s="46"/>
      <c r="D519" s="47"/>
      <c r="E519" s="47"/>
      <c r="F519" s="48"/>
      <c r="G519" s="50"/>
      <c r="H519" s="9"/>
      <c r="I519" s="50"/>
      <c r="J519" s="51"/>
      <c r="K519" s="52"/>
      <c r="L519" s="16"/>
    </row>
    <row r="520" spans="1:12" x14ac:dyDescent="0.25">
      <c r="A520" s="77"/>
      <c r="B520" s="37"/>
      <c r="C520" s="38"/>
      <c r="D520" s="39"/>
      <c r="E520" s="40"/>
      <c r="F520" s="41"/>
      <c r="G520" s="43"/>
      <c r="H520" s="10"/>
      <c r="I520" s="43"/>
      <c r="J520" s="44"/>
      <c r="K520" s="53"/>
      <c r="L520" s="15"/>
    </row>
    <row r="521" spans="1:12" x14ac:dyDescent="0.25">
      <c r="A521" s="75"/>
      <c r="B521" s="45"/>
      <c r="C521" s="46"/>
      <c r="D521" s="47"/>
      <c r="E521" s="47"/>
      <c r="F521" s="48"/>
      <c r="G521" s="50"/>
      <c r="H521" s="9"/>
      <c r="I521" s="50"/>
      <c r="J521" s="51"/>
      <c r="K521" s="52"/>
      <c r="L521" s="16"/>
    </row>
    <row r="522" spans="1:12" x14ac:dyDescent="0.25">
      <c r="A522" s="77"/>
      <c r="B522" s="37"/>
      <c r="C522" s="38"/>
      <c r="D522" s="39"/>
      <c r="E522" s="40"/>
      <c r="F522" s="41"/>
      <c r="G522" s="43"/>
      <c r="H522" s="10"/>
      <c r="I522" s="43"/>
      <c r="J522" s="44"/>
      <c r="K522" s="53"/>
      <c r="L522" s="15"/>
    </row>
    <row r="523" spans="1:12" x14ac:dyDescent="0.25">
      <c r="A523" s="75"/>
      <c r="B523" s="45"/>
      <c r="C523" s="46"/>
      <c r="D523" s="47"/>
      <c r="E523" s="47"/>
      <c r="F523" s="48"/>
      <c r="G523" s="50"/>
      <c r="H523" s="9"/>
      <c r="I523" s="50"/>
      <c r="J523" s="51"/>
      <c r="K523" s="52"/>
      <c r="L523" s="16"/>
    </row>
    <row r="524" spans="1:12" x14ac:dyDescent="0.25">
      <c r="A524" s="77"/>
      <c r="B524" s="37"/>
      <c r="C524" s="38"/>
      <c r="D524" s="39"/>
      <c r="E524" s="40"/>
      <c r="F524" s="41"/>
      <c r="G524" s="43"/>
      <c r="H524" s="10"/>
      <c r="I524" s="43"/>
      <c r="J524" s="44"/>
      <c r="K524" s="53"/>
      <c r="L524" s="15"/>
    </row>
    <row r="525" spans="1:12" x14ac:dyDescent="0.25">
      <c r="A525" s="75"/>
      <c r="B525" s="45"/>
      <c r="C525" s="46"/>
      <c r="D525" s="47"/>
      <c r="E525" s="47"/>
      <c r="F525" s="48"/>
      <c r="G525" s="50"/>
      <c r="H525" s="9"/>
      <c r="I525" s="50"/>
      <c r="J525" s="51"/>
      <c r="K525" s="52"/>
      <c r="L525" s="16"/>
    </row>
    <row r="526" spans="1:12" x14ac:dyDescent="0.25">
      <c r="A526" s="77"/>
      <c r="B526" s="37"/>
      <c r="C526" s="38"/>
      <c r="D526" s="39"/>
      <c r="E526" s="40"/>
      <c r="F526" s="41"/>
      <c r="G526" s="43"/>
      <c r="H526" s="10"/>
      <c r="I526" s="43"/>
      <c r="J526" s="44"/>
      <c r="K526" s="53"/>
      <c r="L526" s="15"/>
    </row>
    <row r="527" spans="1:12" x14ac:dyDescent="0.25">
      <c r="A527" s="75"/>
      <c r="B527" s="45"/>
      <c r="C527" s="46"/>
      <c r="D527" s="47"/>
      <c r="E527" s="47"/>
      <c r="F527" s="48"/>
      <c r="G527" s="50"/>
      <c r="H527" s="9"/>
      <c r="I527" s="50"/>
      <c r="J527" s="51"/>
      <c r="K527" s="52"/>
      <c r="L527" s="16"/>
    </row>
    <row r="528" spans="1:12" x14ac:dyDescent="0.25">
      <c r="A528" s="77"/>
      <c r="B528" s="37"/>
      <c r="C528" s="38"/>
      <c r="D528" s="39"/>
      <c r="E528" s="40"/>
      <c r="F528" s="41"/>
      <c r="G528" s="43"/>
      <c r="H528" s="10"/>
      <c r="I528" s="43"/>
      <c r="J528" s="44"/>
      <c r="K528" s="53"/>
      <c r="L528" s="15"/>
    </row>
    <row r="529" spans="1:12" x14ac:dyDescent="0.25">
      <c r="A529" s="75"/>
      <c r="B529" s="45"/>
      <c r="C529" s="46"/>
      <c r="D529" s="47"/>
      <c r="E529" s="47"/>
      <c r="F529" s="48"/>
      <c r="G529" s="50"/>
      <c r="H529" s="9"/>
      <c r="I529" s="50"/>
      <c r="J529" s="51"/>
      <c r="K529" s="52"/>
      <c r="L529" s="16"/>
    </row>
    <row r="530" spans="1:12" x14ac:dyDescent="0.25">
      <c r="A530" s="77"/>
      <c r="B530" s="37"/>
      <c r="C530" s="38"/>
      <c r="D530" s="39"/>
      <c r="E530" s="40"/>
      <c r="F530" s="41"/>
      <c r="G530" s="43"/>
      <c r="H530" s="10"/>
      <c r="I530" s="43"/>
      <c r="J530" s="44"/>
      <c r="K530" s="53"/>
      <c r="L530" s="15"/>
    </row>
    <row r="531" spans="1:12" x14ac:dyDescent="0.25">
      <c r="A531" s="75"/>
      <c r="B531" s="45"/>
      <c r="C531" s="46"/>
      <c r="D531" s="47"/>
      <c r="E531" s="47"/>
      <c r="F531" s="48"/>
      <c r="G531" s="50"/>
      <c r="H531" s="9"/>
      <c r="I531" s="50"/>
      <c r="J531" s="51"/>
      <c r="K531" s="52"/>
      <c r="L531" s="16"/>
    </row>
    <row r="532" spans="1:12" x14ac:dyDescent="0.25">
      <c r="A532" s="77"/>
      <c r="B532" s="37"/>
      <c r="C532" s="38"/>
      <c r="D532" s="39"/>
      <c r="E532" s="40"/>
      <c r="F532" s="41"/>
      <c r="G532" s="43"/>
      <c r="H532" s="10"/>
      <c r="I532" s="43"/>
      <c r="J532" s="44"/>
      <c r="K532" s="53"/>
      <c r="L532" s="15"/>
    </row>
    <row r="533" spans="1:12" x14ac:dyDescent="0.25">
      <c r="A533" s="75"/>
      <c r="B533" s="45"/>
      <c r="C533" s="46"/>
      <c r="D533" s="47"/>
      <c r="E533" s="47"/>
      <c r="F533" s="48"/>
      <c r="G533" s="50"/>
      <c r="H533" s="9"/>
      <c r="I533" s="50"/>
      <c r="J533" s="51"/>
      <c r="K533" s="52"/>
      <c r="L533" s="16"/>
    </row>
    <row r="534" spans="1:12" x14ac:dyDescent="0.25">
      <c r="A534" s="77"/>
      <c r="B534" s="37"/>
      <c r="C534" s="38"/>
      <c r="D534" s="39"/>
      <c r="E534" s="40"/>
      <c r="F534" s="41"/>
      <c r="G534" s="43"/>
      <c r="H534" s="10"/>
      <c r="I534" s="43"/>
      <c r="J534" s="44"/>
      <c r="K534" s="53"/>
      <c r="L534" s="15"/>
    </row>
    <row r="535" spans="1:12" x14ac:dyDescent="0.25">
      <c r="A535" s="75"/>
      <c r="B535" s="45"/>
      <c r="C535" s="46"/>
      <c r="D535" s="47"/>
      <c r="E535" s="47"/>
      <c r="F535" s="48"/>
      <c r="G535" s="50"/>
      <c r="H535" s="9"/>
      <c r="I535" s="50"/>
      <c r="J535" s="51"/>
      <c r="K535" s="52"/>
      <c r="L535" s="16"/>
    </row>
    <row r="536" spans="1:12" x14ac:dyDescent="0.25">
      <c r="A536" s="77"/>
      <c r="B536" s="37"/>
      <c r="C536" s="38"/>
      <c r="D536" s="39"/>
      <c r="E536" s="40"/>
      <c r="F536" s="41"/>
      <c r="G536" s="43"/>
      <c r="H536" s="10"/>
      <c r="I536" s="43"/>
      <c r="J536" s="44"/>
      <c r="K536" s="53"/>
      <c r="L536" s="15"/>
    </row>
    <row r="537" spans="1:12" x14ac:dyDescent="0.25">
      <c r="A537" s="75"/>
      <c r="B537" s="45"/>
      <c r="C537" s="46"/>
      <c r="D537" s="47"/>
      <c r="E537" s="47"/>
      <c r="F537" s="48"/>
      <c r="G537" s="50"/>
      <c r="H537" s="9"/>
      <c r="I537" s="50"/>
      <c r="J537" s="51"/>
      <c r="K537" s="52"/>
      <c r="L537" s="16"/>
    </row>
    <row r="538" spans="1:12" x14ac:dyDescent="0.25">
      <c r="A538" s="77"/>
      <c r="B538" s="37"/>
      <c r="C538" s="38"/>
      <c r="D538" s="39"/>
      <c r="E538" s="40"/>
      <c r="F538" s="41"/>
      <c r="G538" s="43"/>
      <c r="H538" s="10"/>
      <c r="I538" s="43"/>
      <c r="J538" s="44"/>
      <c r="K538" s="53"/>
      <c r="L538" s="15"/>
    </row>
    <row r="539" spans="1:12" x14ac:dyDescent="0.25">
      <c r="A539" s="75"/>
      <c r="B539" s="45"/>
      <c r="C539" s="46"/>
      <c r="D539" s="47"/>
      <c r="E539" s="47"/>
      <c r="F539" s="48"/>
      <c r="G539" s="50"/>
      <c r="H539" s="9"/>
      <c r="I539" s="50"/>
      <c r="J539" s="51"/>
      <c r="K539" s="52"/>
      <c r="L539" s="16"/>
    </row>
    <row r="540" spans="1:12" x14ac:dyDescent="0.25">
      <c r="A540" s="77"/>
      <c r="B540" s="37"/>
      <c r="C540" s="38"/>
      <c r="D540" s="39"/>
      <c r="E540" s="40"/>
      <c r="F540" s="41"/>
      <c r="G540" s="43"/>
      <c r="H540" s="10"/>
      <c r="I540" s="43"/>
      <c r="J540" s="44"/>
      <c r="K540" s="53"/>
      <c r="L540" s="15"/>
    </row>
    <row r="541" spans="1:12" x14ac:dyDescent="0.25">
      <c r="A541" s="75"/>
      <c r="B541" s="45"/>
      <c r="C541" s="46"/>
      <c r="D541" s="47"/>
      <c r="E541" s="47"/>
      <c r="F541" s="48"/>
      <c r="G541" s="50"/>
      <c r="H541" s="9"/>
      <c r="I541" s="50"/>
      <c r="J541" s="51"/>
      <c r="K541" s="52"/>
      <c r="L541" s="16"/>
    </row>
    <row r="542" spans="1:12" x14ac:dyDescent="0.25">
      <c r="A542" s="77"/>
      <c r="B542" s="37"/>
      <c r="C542" s="38"/>
      <c r="D542" s="39"/>
      <c r="E542" s="40"/>
      <c r="F542" s="41"/>
      <c r="G542" s="43"/>
      <c r="H542" s="10"/>
      <c r="I542" s="43"/>
      <c r="J542" s="44"/>
      <c r="K542" s="53"/>
      <c r="L542" s="15"/>
    </row>
    <row r="543" spans="1:12" x14ac:dyDescent="0.25">
      <c r="A543" s="75"/>
      <c r="B543" s="45"/>
      <c r="C543" s="46"/>
      <c r="D543" s="47"/>
      <c r="E543" s="47"/>
      <c r="F543" s="48"/>
      <c r="G543" s="50"/>
      <c r="H543" s="9"/>
      <c r="I543" s="50"/>
      <c r="J543" s="51"/>
      <c r="K543" s="52"/>
      <c r="L543" s="16"/>
    </row>
    <row r="544" spans="1:12" x14ac:dyDescent="0.25">
      <c r="A544" s="77"/>
      <c r="B544" s="37"/>
      <c r="C544" s="38"/>
      <c r="D544" s="39"/>
      <c r="E544" s="40"/>
      <c r="F544" s="41"/>
      <c r="G544" s="43"/>
      <c r="H544" s="10"/>
      <c r="I544" s="43"/>
      <c r="J544" s="44"/>
      <c r="K544" s="53"/>
      <c r="L544" s="15"/>
    </row>
    <row r="545" spans="1:12" x14ac:dyDescent="0.25">
      <c r="A545" s="75"/>
      <c r="B545" s="45"/>
      <c r="C545" s="46"/>
      <c r="D545" s="47"/>
      <c r="E545" s="47"/>
      <c r="F545" s="48"/>
      <c r="G545" s="50"/>
      <c r="H545" s="9"/>
      <c r="I545" s="50"/>
      <c r="J545" s="51"/>
      <c r="K545" s="52"/>
      <c r="L545" s="16"/>
    </row>
    <row r="546" spans="1:12" x14ac:dyDescent="0.25">
      <c r="A546" s="77"/>
      <c r="B546" s="37"/>
      <c r="C546" s="38"/>
      <c r="D546" s="39"/>
      <c r="E546" s="40"/>
      <c r="F546" s="41"/>
      <c r="G546" s="43"/>
      <c r="H546" s="10"/>
      <c r="I546" s="43"/>
      <c r="J546" s="44"/>
      <c r="K546" s="53"/>
      <c r="L546" s="15"/>
    </row>
    <row r="547" spans="1:12" x14ac:dyDescent="0.25">
      <c r="A547" s="75"/>
      <c r="B547" s="45"/>
      <c r="C547" s="46"/>
      <c r="D547" s="47"/>
      <c r="E547" s="47"/>
      <c r="F547" s="48"/>
      <c r="G547" s="50"/>
      <c r="H547" s="9"/>
      <c r="I547" s="50"/>
      <c r="J547" s="51"/>
      <c r="K547" s="52"/>
      <c r="L547" s="16"/>
    </row>
    <row r="548" spans="1:12" x14ac:dyDescent="0.25">
      <c r="A548" s="77"/>
      <c r="B548" s="37"/>
      <c r="C548" s="38"/>
      <c r="D548" s="39"/>
      <c r="E548" s="40"/>
      <c r="F548" s="41"/>
      <c r="G548" s="43"/>
      <c r="H548" s="10"/>
      <c r="I548" s="43"/>
      <c r="J548" s="44"/>
      <c r="K548" s="53"/>
      <c r="L548" s="15"/>
    </row>
    <row r="549" spans="1:12" x14ac:dyDescent="0.25">
      <c r="A549" s="75"/>
      <c r="B549" s="45"/>
      <c r="C549" s="46"/>
      <c r="D549" s="47"/>
      <c r="E549" s="47"/>
      <c r="F549" s="48"/>
      <c r="G549" s="50"/>
      <c r="H549" s="9"/>
      <c r="I549" s="50"/>
      <c r="J549" s="51"/>
      <c r="K549" s="52"/>
      <c r="L549" s="16"/>
    </row>
    <row r="550" spans="1:12" x14ac:dyDescent="0.25">
      <c r="A550" s="77"/>
      <c r="B550" s="37"/>
      <c r="C550" s="38"/>
      <c r="D550" s="39"/>
      <c r="E550" s="40"/>
      <c r="F550" s="41"/>
      <c r="G550" s="43"/>
      <c r="H550" s="10"/>
      <c r="I550" s="43"/>
      <c r="J550" s="44"/>
      <c r="K550" s="53"/>
      <c r="L550" s="15"/>
    </row>
    <row r="551" spans="1:12" x14ac:dyDescent="0.25">
      <c r="A551" s="75"/>
      <c r="B551" s="45"/>
      <c r="C551" s="46"/>
      <c r="D551" s="47"/>
      <c r="E551" s="47"/>
      <c r="F551" s="48"/>
      <c r="G551" s="50"/>
      <c r="H551" s="9"/>
      <c r="I551" s="50"/>
      <c r="J551" s="51"/>
      <c r="K551" s="52"/>
      <c r="L551" s="16"/>
    </row>
    <row r="552" spans="1:12" x14ac:dyDescent="0.25">
      <c r="A552" s="77"/>
      <c r="B552" s="37"/>
      <c r="C552" s="38"/>
      <c r="D552" s="39"/>
      <c r="E552" s="40"/>
      <c r="F552" s="41"/>
      <c r="G552" s="43"/>
      <c r="H552" s="10"/>
      <c r="I552" s="43"/>
      <c r="J552" s="44"/>
      <c r="K552" s="53"/>
      <c r="L552" s="15"/>
    </row>
    <row r="553" spans="1:12" x14ac:dyDescent="0.25">
      <c r="A553" s="75"/>
      <c r="B553" s="45"/>
      <c r="C553" s="46"/>
      <c r="D553" s="47"/>
      <c r="E553" s="47"/>
      <c r="F553" s="48"/>
      <c r="G553" s="50"/>
      <c r="H553" s="9"/>
      <c r="I553" s="50"/>
      <c r="J553" s="51"/>
      <c r="K553" s="52"/>
      <c r="L553" s="16"/>
    </row>
    <row r="554" spans="1:12" x14ac:dyDescent="0.25">
      <c r="A554" s="77"/>
      <c r="B554" s="37"/>
      <c r="C554" s="38"/>
      <c r="D554" s="39"/>
      <c r="E554" s="40"/>
      <c r="F554" s="41"/>
      <c r="G554" s="43"/>
      <c r="H554" s="10"/>
      <c r="I554" s="43"/>
      <c r="J554" s="44"/>
      <c r="K554" s="53"/>
      <c r="L554" s="15"/>
    </row>
    <row r="555" spans="1:12" x14ac:dyDescent="0.25">
      <c r="A555" s="75"/>
      <c r="B555" s="45"/>
      <c r="C555" s="46"/>
      <c r="D555" s="47"/>
      <c r="E555" s="47"/>
      <c r="F555" s="48"/>
      <c r="G555" s="50"/>
      <c r="H555" s="9"/>
      <c r="I555" s="50"/>
      <c r="J555" s="51"/>
      <c r="K555" s="52"/>
      <c r="L555" s="16"/>
    </row>
    <row r="556" spans="1:12" x14ac:dyDescent="0.25">
      <c r="A556" s="77"/>
      <c r="B556" s="37"/>
      <c r="C556" s="38"/>
      <c r="D556" s="39"/>
      <c r="E556" s="40"/>
      <c r="F556" s="41"/>
      <c r="G556" s="43"/>
      <c r="H556" s="10"/>
      <c r="I556" s="43"/>
      <c r="J556" s="44"/>
      <c r="K556" s="53"/>
      <c r="L556" s="15"/>
    </row>
    <row r="557" spans="1:12" x14ac:dyDescent="0.25">
      <c r="A557" s="75"/>
      <c r="B557" s="45"/>
      <c r="C557" s="46"/>
      <c r="D557" s="47"/>
      <c r="E557" s="47"/>
      <c r="F557" s="48"/>
      <c r="G557" s="50"/>
      <c r="H557" s="9"/>
      <c r="I557" s="50"/>
      <c r="J557" s="51"/>
      <c r="K557" s="52"/>
      <c r="L557" s="16"/>
    </row>
    <row r="558" spans="1:12" x14ac:dyDescent="0.25">
      <c r="A558" s="77"/>
      <c r="B558" s="37"/>
      <c r="C558" s="38"/>
      <c r="D558" s="39"/>
      <c r="E558" s="40"/>
      <c r="F558" s="41"/>
      <c r="G558" s="43"/>
      <c r="H558" s="10"/>
      <c r="I558" s="43"/>
      <c r="J558" s="44"/>
      <c r="K558" s="53"/>
      <c r="L558" s="15"/>
    </row>
    <row r="559" spans="1:12" x14ac:dyDescent="0.25">
      <c r="A559" s="75"/>
      <c r="B559" s="45"/>
      <c r="C559" s="46"/>
      <c r="D559" s="47"/>
      <c r="E559" s="47"/>
      <c r="F559" s="48"/>
      <c r="G559" s="50"/>
      <c r="H559" s="9"/>
      <c r="I559" s="50"/>
      <c r="J559" s="51"/>
      <c r="K559" s="52"/>
      <c r="L559" s="16"/>
    </row>
    <row r="560" spans="1:12" x14ac:dyDescent="0.25">
      <c r="A560" s="77"/>
      <c r="B560" s="37"/>
      <c r="C560" s="38"/>
      <c r="D560" s="39"/>
      <c r="E560" s="40"/>
      <c r="F560" s="41"/>
      <c r="G560" s="43"/>
      <c r="H560" s="10"/>
      <c r="I560" s="43"/>
      <c r="J560" s="44"/>
      <c r="K560" s="53"/>
      <c r="L560" s="15"/>
    </row>
    <row r="561" spans="1:12" x14ac:dyDescent="0.25">
      <c r="A561" s="75"/>
      <c r="B561" s="45"/>
      <c r="C561" s="46"/>
      <c r="D561" s="47"/>
      <c r="E561" s="47"/>
      <c r="F561" s="48"/>
      <c r="G561" s="50"/>
      <c r="H561" s="9"/>
      <c r="I561" s="50"/>
      <c r="J561" s="51"/>
      <c r="K561" s="52"/>
      <c r="L561" s="16"/>
    </row>
    <row r="562" spans="1:12" x14ac:dyDescent="0.25">
      <c r="A562" s="77"/>
      <c r="B562" s="37"/>
      <c r="C562" s="38"/>
      <c r="D562" s="39"/>
      <c r="E562" s="40"/>
      <c r="F562" s="41"/>
      <c r="G562" s="43"/>
      <c r="H562" s="10"/>
      <c r="I562" s="43"/>
      <c r="J562" s="44"/>
      <c r="K562" s="53"/>
      <c r="L562" s="15"/>
    </row>
    <row r="563" spans="1:12" x14ac:dyDescent="0.25">
      <c r="A563" s="75"/>
      <c r="B563" s="45"/>
      <c r="C563" s="46"/>
      <c r="D563" s="47"/>
      <c r="E563" s="47"/>
      <c r="F563" s="48"/>
      <c r="G563" s="50"/>
      <c r="H563" s="9"/>
      <c r="I563" s="50"/>
      <c r="J563" s="51"/>
      <c r="K563" s="52"/>
      <c r="L563" s="16"/>
    </row>
    <row r="564" spans="1:12" x14ac:dyDescent="0.25">
      <c r="A564" s="77"/>
      <c r="B564" s="37"/>
      <c r="C564" s="38"/>
      <c r="D564" s="39"/>
      <c r="E564" s="40"/>
      <c r="F564" s="41"/>
      <c r="G564" s="43"/>
      <c r="H564" s="10"/>
      <c r="I564" s="43"/>
      <c r="J564" s="44"/>
      <c r="K564" s="53"/>
      <c r="L564" s="15"/>
    </row>
    <row r="565" spans="1:12" x14ac:dyDescent="0.25">
      <c r="A565" s="75"/>
      <c r="B565" s="45"/>
      <c r="C565" s="46"/>
      <c r="D565" s="47"/>
      <c r="E565" s="47"/>
      <c r="F565" s="48"/>
      <c r="G565" s="50"/>
      <c r="H565" s="9"/>
      <c r="I565" s="50"/>
      <c r="J565" s="51"/>
      <c r="K565" s="52"/>
      <c r="L565" s="16"/>
    </row>
    <row r="566" spans="1:12" x14ac:dyDescent="0.25">
      <c r="A566" s="77"/>
      <c r="B566" s="37"/>
      <c r="C566" s="38"/>
      <c r="D566" s="39"/>
      <c r="E566" s="40"/>
      <c r="F566" s="41"/>
      <c r="G566" s="43"/>
      <c r="H566" s="10"/>
      <c r="I566" s="43"/>
      <c r="J566" s="44"/>
      <c r="K566" s="53"/>
      <c r="L566" s="15"/>
    </row>
    <row r="567" spans="1:12" x14ac:dyDescent="0.25">
      <c r="A567" s="75"/>
      <c r="B567" s="45"/>
      <c r="C567" s="46"/>
      <c r="D567" s="47"/>
      <c r="E567" s="47"/>
      <c r="F567" s="48"/>
      <c r="G567" s="50"/>
      <c r="H567" s="9"/>
      <c r="I567" s="50"/>
      <c r="J567" s="51"/>
      <c r="K567" s="52"/>
      <c r="L567" s="16"/>
    </row>
    <row r="568" spans="1:12" x14ac:dyDescent="0.25">
      <c r="A568" s="77"/>
      <c r="B568" s="37"/>
      <c r="C568" s="38"/>
      <c r="D568" s="39"/>
      <c r="E568" s="40"/>
      <c r="F568" s="41"/>
      <c r="G568" s="43"/>
      <c r="H568" s="10"/>
      <c r="I568" s="43"/>
      <c r="J568" s="44"/>
      <c r="K568" s="53"/>
      <c r="L568" s="15"/>
    </row>
    <row r="569" spans="1:12" x14ac:dyDescent="0.25">
      <c r="A569" s="75"/>
      <c r="B569" s="45"/>
      <c r="C569" s="46"/>
      <c r="D569" s="47"/>
      <c r="E569" s="47"/>
      <c r="F569" s="48"/>
      <c r="G569" s="50"/>
      <c r="H569" s="9"/>
      <c r="I569" s="50"/>
      <c r="J569" s="51"/>
      <c r="K569" s="52"/>
      <c r="L569" s="16"/>
    </row>
    <row r="570" spans="1:12" x14ac:dyDescent="0.25">
      <c r="A570" s="77"/>
      <c r="B570" s="37"/>
      <c r="C570" s="38"/>
      <c r="D570" s="39"/>
      <c r="E570" s="40"/>
      <c r="F570" s="41"/>
      <c r="G570" s="43"/>
      <c r="H570" s="10"/>
      <c r="I570" s="43"/>
      <c r="J570" s="44"/>
      <c r="K570" s="53"/>
      <c r="L570" s="15"/>
    </row>
    <row r="571" spans="1:12" x14ac:dyDescent="0.25">
      <c r="A571" s="75"/>
      <c r="B571" s="45"/>
      <c r="C571" s="46"/>
      <c r="D571" s="47"/>
      <c r="E571" s="47"/>
      <c r="F571" s="48"/>
      <c r="G571" s="50"/>
      <c r="H571" s="9"/>
      <c r="I571" s="50"/>
      <c r="J571" s="51"/>
      <c r="K571" s="52"/>
      <c r="L571" s="16"/>
    </row>
    <row r="572" spans="1:12" x14ac:dyDescent="0.25">
      <c r="A572" s="77"/>
      <c r="B572" s="37"/>
      <c r="C572" s="38"/>
      <c r="D572" s="39"/>
      <c r="E572" s="40"/>
      <c r="F572" s="41"/>
      <c r="G572" s="43"/>
      <c r="H572" s="10"/>
      <c r="I572" s="43"/>
      <c r="J572" s="44"/>
      <c r="K572" s="53"/>
      <c r="L572" s="15"/>
    </row>
    <row r="573" spans="1:12" x14ac:dyDescent="0.25">
      <c r="A573" s="75"/>
      <c r="B573" s="45"/>
      <c r="C573" s="46"/>
      <c r="D573" s="47"/>
      <c r="E573" s="47"/>
      <c r="F573" s="48"/>
      <c r="G573" s="50"/>
      <c r="H573" s="9"/>
      <c r="I573" s="50"/>
      <c r="J573" s="51"/>
      <c r="K573" s="52"/>
      <c r="L573" s="16"/>
    </row>
    <row r="574" spans="1:12" x14ac:dyDescent="0.25">
      <c r="A574" s="77"/>
      <c r="B574" s="37"/>
      <c r="C574" s="38"/>
      <c r="D574" s="39"/>
      <c r="E574" s="40"/>
      <c r="F574" s="41"/>
      <c r="G574" s="43"/>
      <c r="H574" s="10"/>
      <c r="I574" s="43"/>
      <c r="J574" s="44"/>
      <c r="K574" s="53"/>
      <c r="L574" s="15"/>
    </row>
    <row r="575" spans="1:12" x14ac:dyDescent="0.25">
      <c r="A575" s="75"/>
      <c r="B575" s="45"/>
      <c r="C575" s="46"/>
      <c r="D575" s="47"/>
      <c r="E575" s="47"/>
      <c r="F575" s="48"/>
      <c r="G575" s="50"/>
      <c r="H575" s="9"/>
      <c r="I575" s="50"/>
      <c r="J575" s="51"/>
      <c r="K575" s="52"/>
      <c r="L575" s="16"/>
    </row>
    <row r="576" spans="1:12" x14ac:dyDescent="0.25">
      <c r="A576" s="77"/>
      <c r="B576" s="37"/>
      <c r="C576" s="38"/>
      <c r="D576" s="39"/>
      <c r="E576" s="40"/>
      <c r="F576" s="41"/>
      <c r="G576" s="43"/>
      <c r="H576" s="10"/>
      <c r="I576" s="43"/>
      <c r="J576" s="44"/>
      <c r="K576" s="53"/>
      <c r="L576" s="15"/>
    </row>
    <row r="577" spans="1:12" x14ac:dyDescent="0.25">
      <c r="A577" s="75"/>
      <c r="B577" s="45"/>
      <c r="C577" s="46"/>
      <c r="D577" s="47"/>
      <c r="E577" s="47"/>
      <c r="F577" s="48"/>
      <c r="G577" s="50"/>
      <c r="H577" s="9"/>
      <c r="I577" s="50"/>
      <c r="J577" s="51"/>
      <c r="K577" s="52"/>
      <c r="L577" s="16"/>
    </row>
    <row r="578" spans="1:12" x14ac:dyDescent="0.25">
      <c r="A578" s="77"/>
      <c r="B578" s="37"/>
      <c r="C578" s="38"/>
      <c r="D578" s="39"/>
      <c r="E578" s="40"/>
      <c r="F578" s="41"/>
      <c r="G578" s="43"/>
      <c r="H578" s="10"/>
      <c r="I578" s="43"/>
      <c r="J578" s="44"/>
      <c r="K578" s="53"/>
      <c r="L578" s="15"/>
    </row>
    <row r="579" spans="1:12" x14ac:dyDescent="0.25">
      <c r="A579" s="75"/>
      <c r="B579" s="45"/>
      <c r="C579" s="46"/>
      <c r="D579" s="47"/>
      <c r="E579" s="47"/>
      <c r="F579" s="48"/>
      <c r="G579" s="50"/>
      <c r="H579" s="9"/>
      <c r="I579" s="50"/>
      <c r="J579" s="51"/>
      <c r="K579" s="52"/>
      <c r="L579" s="16"/>
    </row>
    <row r="580" spans="1:12" x14ac:dyDescent="0.25">
      <c r="A580" s="77"/>
      <c r="B580" s="37"/>
      <c r="C580" s="38"/>
      <c r="D580" s="39"/>
      <c r="E580" s="40"/>
      <c r="F580" s="41"/>
      <c r="G580" s="43"/>
      <c r="H580" s="10"/>
      <c r="I580" s="43"/>
      <c r="J580" s="44"/>
      <c r="K580" s="53"/>
      <c r="L580" s="15"/>
    </row>
    <row r="581" spans="1:12" x14ac:dyDescent="0.25">
      <c r="A581" s="75"/>
      <c r="B581" s="45"/>
      <c r="C581" s="46"/>
      <c r="D581" s="47"/>
      <c r="E581" s="47"/>
      <c r="F581" s="48"/>
      <c r="G581" s="50"/>
      <c r="H581" s="9"/>
      <c r="I581" s="50"/>
      <c r="J581" s="51"/>
      <c r="K581" s="52"/>
      <c r="L581" s="16"/>
    </row>
    <row r="582" spans="1:12" x14ac:dyDescent="0.25">
      <c r="A582" s="77"/>
      <c r="B582" s="37"/>
      <c r="C582" s="38"/>
      <c r="D582" s="39"/>
      <c r="E582" s="40"/>
      <c r="F582" s="41"/>
      <c r="G582" s="43"/>
      <c r="H582" s="10"/>
      <c r="I582" s="43"/>
      <c r="J582" s="44"/>
      <c r="K582" s="53"/>
      <c r="L582" s="15"/>
    </row>
    <row r="583" spans="1:12" x14ac:dyDescent="0.25">
      <c r="A583" s="75"/>
      <c r="B583" s="45"/>
      <c r="C583" s="46"/>
      <c r="D583" s="47"/>
      <c r="E583" s="47"/>
      <c r="F583" s="48"/>
      <c r="G583" s="50"/>
      <c r="H583" s="9"/>
      <c r="I583" s="50"/>
      <c r="J583" s="51"/>
      <c r="K583" s="52"/>
      <c r="L583" s="16"/>
    </row>
    <row r="584" spans="1:12" x14ac:dyDescent="0.25">
      <c r="A584" s="77"/>
      <c r="B584" s="37"/>
      <c r="C584" s="38"/>
      <c r="D584" s="39"/>
      <c r="E584" s="40"/>
      <c r="F584" s="41"/>
      <c r="G584" s="43"/>
      <c r="H584" s="10"/>
      <c r="I584" s="43"/>
      <c r="J584" s="44"/>
      <c r="K584" s="53"/>
      <c r="L584" s="15"/>
    </row>
    <row r="585" spans="1:12" x14ac:dyDescent="0.25">
      <c r="A585" s="75"/>
      <c r="B585" s="45"/>
      <c r="C585" s="46"/>
      <c r="D585" s="47"/>
      <c r="E585" s="47"/>
      <c r="F585" s="48"/>
      <c r="G585" s="50"/>
      <c r="H585" s="9"/>
      <c r="I585" s="50"/>
      <c r="J585" s="51"/>
      <c r="K585" s="52"/>
      <c r="L585" s="16"/>
    </row>
    <row r="586" spans="1:12" x14ac:dyDescent="0.25">
      <c r="A586" s="77"/>
      <c r="B586" s="37"/>
      <c r="C586" s="38"/>
      <c r="D586" s="39"/>
      <c r="E586" s="40"/>
      <c r="F586" s="41"/>
      <c r="G586" s="43"/>
      <c r="H586" s="10"/>
      <c r="I586" s="43"/>
      <c r="J586" s="44"/>
      <c r="K586" s="53"/>
      <c r="L586" s="15"/>
    </row>
    <row r="587" spans="1:12" x14ac:dyDescent="0.25">
      <c r="A587" s="75"/>
      <c r="B587" s="45"/>
      <c r="C587" s="46"/>
      <c r="D587" s="47"/>
      <c r="E587" s="47"/>
      <c r="F587" s="48"/>
      <c r="G587" s="50"/>
      <c r="H587" s="9"/>
      <c r="I587" s="50"/>
      <c r="J587" s="51"/>
      <c r="K587" s="52"/>
      <c r="L587" s="16"/>
    </row>
    <row r="588" spans="1:12" x14ac:dyDescent="0.25">
      <c r="A588" s="77"/>
      <c r="B588" s="37"/>
      <c r="C588" s="38"/>
      <c r="D588" s="39"/>
      <c r="E588" s="40"/>
      <c r="F588" s="41"/>
      <c r="G588" s="43"/>
      <c r="H588" s="10"/>
      <c r="I588" s="43"/>
      <c r="J588" s="44"/>
      <c r="K588" s="53"/>
      <c r="L588" s="15"/>
    </row>
    <row r="589" spans="1:12" x14ac:dyDescent="0.25">
      <c r="A589" s="75"/>
      <c r="B589" s="45"/>
      <c r="C589" s="46"/>
      <c r="D589" s="47"/>
      <c r="E589" s="47"/>
      <c r="F589" s="48"/>
      <c r="G589" s="50"/>
      <c r="H589" s="9"/>
      <c r="I589" s="50"/>
      <c r="J589" s="51"/>
      <c r="K589" s="52"/>
      <c r="L589" s="16"/>
    </row>
    <row r="590" spans="1:12" x14ac:dyDescent="0.25">
      <c r="A590" s="77"/>
      <c r="B590" s="37"/>
      <c r="C590" s="38"/>
      <c r="D590" s="39"/>
      <c r="E590" s="40"/>
      <c r="F590" s="41"/>
      <c r="G590" s="43"/>
      <c r="H590" s="10"/>
      <c r="I590" s="43"/>
      <c r="J590" s="44"/>
      <c r="K590" s="53"/>
      <c r="L590" s="15"/>
    </row>
    <row r="591" spans="1:12" x14ac:dyDescent="0.25">
      <c r="A591" s="75"/>
      <c r="B591" s="45"/>
      <c r="C591" s="46"/>
      <c r="D591" s="47"/>
      <c r="E591" s="47"/>
      <c r="F591" s="48"/>
      <c r="G591" s="50"/>
      <c r="H591" s="9"/>
      <c r="I591" s="50"/>
      <c r="J591" s="51"/>
      <c r="K591" s="52"/>
      <c r="L591" s="16"/>
    </row>
    <row r="592" spans="1:12" x14ac:dyDescent="0.25">
      <c r="A592" s="77"/>
      <c r="B592" s="37"/>
      <c r="C592" s="38"/>
      <c r="D592" s="39"/>
      <c r="E592" s="40"/>
      <c r="F592" s="41"/>
      <c r="G592" s="43"/>
      <c r="H592" s="10"/>
      <c r="I592" s="43"/>
      <c r="J592" s="44"/>
      <c r="K592" s="53"/>
      <c r="L592" s="15"/>
    </row>
    <row r="593" spans="1:12" x14ac:dyDescent="0.25">
      <c r="A593" s="75"/>
      <c r="B593" s="45"/>
      <c r="C593" s="46"/>
      <c r="D593" s="47"/>
      <c r="E593" s="47"/>
      <c r="F593" s="48"/>
      <c r="G593" s="50"/>
      <c r="H593" s="9"/>
      <c r="I593" s="50"/>
      <c r="J593" s="51"/>
      <c r="K593" s="52"/>
      <c r="L593" s="16"/>
    </row>
    <row r="594" spans="1:12" x14ac:dyDescent="0.25">
      <c r="A594" s="77"/>
      <c r="B594" s="37"/>
      <c r="C594" s="38"/>
      <c r="D594" s="39"/>
      <c r="E594" s="40"/>
      <c r="F594" s="41"/>
      <c r="G594" s="43"/>
      <c r="H594" s="10"/>
      <c r="I594" s="43"/>
      <c r="J594" s="44"/>
      <c r="K594" s="53"/>
      <c r="L594" s="15"/>
    </row>
    <row r="595" spans="1:12" x14ac:dyDescent="0.25">
      <c r="A595" s="75"/>
      <c r="B595" s="45"/>
      <c r="C595" s="46"/>
      <c r="D595" s="47"/>
      <c r="E595" s="47"/>
      <c r="F595" s="48"/>
      <c r="G595" s="50"/>
      <c r="H595" s="9"/>
      <c r="I595" s="50"/>
      <c r="J595" s="51"/>
      <c r="K595" s="52"/>
      <c r="L595" s="16"/>
    </row>
    <row r="596" spans="1:12" x14ac:dyDescent="0.25">
      <c r="A596" s="77"/>
      <c r="B596" s="37"/>
      <c r="C596" s="38"/>
      <c r="D596" s="39"/>
      <c r="E596" s="40"/>
      <c r="F596" s="41"/>
      <c r="G596" s="43"/>
      <c r="H596" s="10"/>
      <c r="I596" s="43"/>
      <c r="J596" s="44"/>
      <c r="K596" s="53"/>
      <c r="L596" s="15"/>
    </row>
    <row r="597" spans="1:12" x14ac:dyDescent="0.25">
      <c r="A597" s="75"/>
      <c r="B597" s="45"/>
      <c r="C597" s="46"/>
      <c r="D597" s="47"/>
      <c r="E597" s="47"/>
      <c r="F597" s="48"/>
      <c r="G597" s="50"/>
      <c r="H597" s="9"/>
      <c r="I597" s="50"/>
      <c r="J597" s="51"/>
      <c r="K597" s="52"/>
      <c r="L597" s="16"/>
    </row>
    <row r="598" spans="1:12" x14ac:dyDescent="0.25">
      <c r="A598" s="77"/>
      <c r="B598" s="37"/>
      <c r="C598" s="38"/>
      <c r="D598" s="39"/>
      <c r="E598" s="40"/>
      <c r="F598" s="41"/>
      <c r="G598" s="43"/>
      <c r="H598" s="10"/>
      <c r="I598" s="43"/>
      <c r="J598" s="44"/>
      <c r="K598" s="53"/>
      <c r="L598" s="15"/>
    </row>
    <row r="599" spans="1:12" x14ac:dyDescent="0.25">
      <c r="A599" s="75"/>
      <c r="B599" s="45"/>
      <c r="C599" s="46"/>
      <c r="D599" s="47"/>
      <c r="E599" s="47"/>
      <c r="F599" s="48"/>
      <c r="G599" s="50"/>
      <c r="H599" s="9"/>
      <c r="I599" s="50"/>
      <c r="J599" s="51"/>
      <c r="K599" s="52"/>
      <c r="L599" s="16"/>
    </row>
    <row r="600" spans="1:12" x14ac:dyDescent="0.25">
      <c r="A600" s="77"/>
      <c r="B600" s="37"/>
      <c r="C600" s="38"/>
      <c r="D600" s="39"/>
      <c r="E600" s="40"/>
      <c r="F600" s="41"/>
      <c r="G600" s="43"/>
      <c r="H600" s="10"/>
      <c r="I600" s="43"/>
      <c r="J600" s="44"/>
      <c r="K600" s="53"/>
      <c r="L600" s="15"/>
    </row>
    <row r="601" spans="1:12" x14ac:dyDescent="0.25">
      <c r="A601" s="75"/>
      <c r="B601" s="45"/>
      <c r="C601" s="46"/>
      <c r="D601" s="47"/>
      <c r="E601" s="47"/>
      <c r="F601" s="48"/>
      <c r="G601" s="50"/>
      <c r="H601" s="9"/>
      <c r="I601" s="50"/>
      <c r="J601" s="51"/>
      <c r="K601" s="52"/>
      <c r="L601" s="16"/>
    </row>
    <row r="602" spans="1:12" x14ac:dyDescent="0.25">
      <c r="A602" s="77"/>
      <c r="B602" s="37"/>
      <c r="C602" s="38"/>
      <c r="D602" s="39"/>
      <c r="E602" s="40"/>
      <c r="F602" s="41"/>
      <c r="G602" s="43"/>
      <c r="H602" s="10"/>
      <c r="I602" s="43"/>
      <c r="J602" s="44"/>
      <c r="K602" s="53"/>
      <c r="L602" s="15"/>
    </row>
    <row r="603" spans="1:12" x14ac:dyDescent="0.25">
      <c r="A603" s="75"/>
      <c r="B603" s="45"/>
      <c r="C603" s="46"/>
      <c r="D603" s="47"/>
      <c r="E603" s="47"/>
      <c r="F603" s="48"/>
      <c r="G603" s="50"/>
      <c r="H603" s="9"/>
      <c r="I603" s="50"/>
      <c r="J603" s="51"/>
      <c r="K603" s="52"/>
      <c r="L603" s="16"/>
    </row>
    <row r="604" spans="1:12" x14ac:dyDescent="0.25">
      <c r="A604" s="77"/>
      <c r="B604" s="37"/>
      <c r="C604" s="38"/>
      <c r="D604" s="39"/>
      <c r="E604" s="40"/>
      <c r="F604" s="41"/>
      <c r="G604" s="43"/>
      <c r="H604" s="10"/>
      <c r="I604" s="43"/>
      <c r="J604" s="44"/>
      <c r="K604" s="53"/>
      <c r="L604" s="15"/>
    </row>
    <row r="605" spans="1:12" x14ac:dyDescent="0.25">
      <c r="A605" s="75"/>
      <c r="B605" s="45"/>
      <c r="C605" s="46"/>
      <c r="D605" s="47"/>
      <c r="E605" s="47"/>
      <c r="F605" s="48"/>
      <c r="G605" s="50"/>
      <c r="H605" s="9"/>
      <c r="I605" s="50"/>
      <c r="J605" s="51"/>
      <c r="K605" s="52"/>
      <c r="L605" s="16"/>
    </row>
    <row r="606" spans="1:12" x14ac:dyDescent="0.25">
      <c r="A606" s="77"/>
      <c r="B606" s="37"/>
      <c r="C606" s="38"/>
      <c r="D606" s="39"/>
      <c r="E606" s="40"/>
      <c r="F606" s="41"/>
      <c r="G606" s="43"/>
      <c r="H606" s="10"/>
      <c r="I606" s="43"/>
      <c r="J606" s="44"/>
      <c r="K606" s="53"/>
      <c r="L606" s="15"/>
    </row>
    <row r="607" spans="1:12" x14ac:dyDescent="0.25">
      <c r="A607" s="75"/>
      <c r="B607" s="45"/>
      <c r="C607" s="46"/>
      <c r="D607" s="47"/>
      <c r="E607" s="47"/>
      <c r="F607" s="48"/>
      <c r="G607" s="50"/>
      <c r="H607" s="9"/>
      <c r="I607" s="50"/>
      <c r="J607" s="51"/>
      <c r="K607" s="52"/>
      <c r="L607" s="16"/>
    </row>
    <row r="608" spans="1:12" x14ac:dyDescent="0.25">
      <c r="A608" s="77"/>
      <c r="B608" s="37"/>
      <c r="C608" s="38"/>
      <c r="D608" s="39"/>
      <c r="E608" s="40"/>
      <c r="F608" s="41"/>
      <c r="G608" s="43"/>
      <c r="H608" s="10"/>
      <c r="I608" s="43"/>
      <c r="J608" s="44"/>
      <c r="K608" s="53"/>
      <c r="L608" s="15"/>
    </row>
    <row r="609" spans="1:12" x14ac:dyDescent="0.25">
      <c r="A609" s="75"/>
      <c r="B609" s="45"/>
      <c r="C609" s="46"/>
      <c r="D609" s="47"/>
      <c r="E609" s="47"/>
      <c r="F609" s="48"/>
      <c r="G609" s="50"/>
      <c r="H609" s="9"/>
      <c r="I609" s="50"/>
      <c r="J609" s="51"/>
      <c r="K609" s="52"/>
      <c r="L609" s="16"/>
    </row>
    <row r="610" spans="1:12" x14ac:dyDescent="0.25">
      <c r="A610" s="77"/>
      <c r="B610" s="37"/>
      <c r="C610" s="38"/>
      <c r="D610" s="39"/>
      <c r="E610" s="40"/>
      <c r="F610" s="41"/>
      <c r="G610" s="43"/>
      <c r="H610" s="10"/>
      <c r="I610" s="43"/>
      <c r="J610" s="44"/>
      <c r="K610" s="53"/>
      <c r="L610" s="15"/>
    </row>
    <row r="611" spans="1:12" x14ac:dyDescent="0.25">
      <c r="A611" s="75"/>
      <c r="B611" s="45"/>
      <c r="C611" s="46"/>
      <c r="D611" s="47"/>
      <c r="E611" s="47"/>
      <c r="F611" s="48"/>
      <c r="G611" s="50"/>
      <c r="H611" s="9"/>
      <c r="I611" s="50"/>
      <c r="J611" s="51"/>
      <c r="K611" s="52"/>
      <c r="L611" s="16"/>
    </row>
    <row r="612" spans="1:12" x14ac:dyDescent="0.25">
      <c r="A612" s="77"/>
      <c r="B612" s="37"/>
      <c r="C612" s="38"/>
      <c r="D612" s="39"/>
      <c r="E612" s="40"/>
      <c r="F612" s="41"/>
      <c r="G612" s="43"/>
      <c r="H612" s="10"/>
      <c r="I612" s="43"/>
      <c r="J612" s="44"/>
      <c r="K612" s="53"/>
      <c r="L612" s="15"/>
    </row>
    <row r="613" spans="1:12" x14ac:dyDescent="0.25">
      <c r="A613" s="75"/>
      <c r="B613" s="45"/>
      <c r="C613" s="46"/>
      <c r="D613" s="47"/>
      <c r="E613" s="47"/>
      <c r="F613" s="48"/>
      <c r="G613" s="50"/>
      <c r="H613" s="9"/>
      <c r="I613" s="50"/>
      <c r="J613" s="51"/>
      <c r="K613" s="52"/>
      <c r="L613" s="16"/>
    </row>
    <row r="614" spans="1:12" x14ac:dyDescent="0.25">
      <c r="A614" s="77"/>
      <c r="B614" s="37"/>
      <c r="C614" s="38"/>
      <c r="D614" s="39"/>
      <c r="E614" s="40"/>
      <c r="F614" s="41"/>
      <c r="G614" s="43"/>
      <c r="H614" s="10"/>
      <c r="I614" s="43"/>
      <c r="J614" s="44"/>
      <c r="K614" s="53"/>
      <c r="L614" s="15"/>
    </row>
    <row r="615" spans="1:12" x14ac:dyDescent="0.25">
      <c r="A615" s="75"/>
      <c r="B615" s="45"/>
      <c r="C615" s="46"/>
      <c r="D615" s="47"/>
      <c r="E615" s="47"/>
      <c r="F615" s="48"/>
      <c r="G615" s="50"/>
      <c r="H615" s="9"/>
      <c r="I615" s="50"/>
      <c r="J615" s="51"/>
      <c r="K615" s="52"/>
      <c r="L615" s="16"/>
    </row>
    <row r="616" spans="1:12" x14ac:dyDescent="0.25">
      <c r="A616" s="77"/>
      <c r="B616" s="37"/>
      <c r="C616" s="38"/>
      <c r="D616" s="39"/>
      <c r="E616" s="40"/>
      <c r="F616" s="41"/>
      <c r="G616" s="43"/>
      <c r="H616" s="10"/>
      <c r="I616" s="43"/>
      <c r="J616" s="44"/>
      <c r="K616" s="53"/>
      <c r="L616" s="15"/>
    </row>
    <row r="617" spans="1:12" x14ac:dyDescent="0.25">
      <c r="A617" s="75"/>
      <c r="B617" s="45"/>
      <c r="C617" s="46"/>
      <c r="D617" s="47"/>
      <c r="E617" s="47"/>
      <c r="F617" s="48"/>
      <c r="G617" s="50"/>
      <c r="H617" s="9"/>
      <c r="I617" s="50"/>
      <c r="J617" s="51"/>
      <c r="K617" s="52"/>
      <c r="L617" s="16"/>
    </row>
    <row r="618" spans="1:12" x14ac:dyDescent="0.25">
      <c r="A618" s="77"/>
      <c r="B618" s="37"/>
      <c r="C618" s="38"/>
      <c r="D618" s="39"/>
      <c r="E618" s="40"/>
      <c r="F618" s="41"/>
      <c r="G618" s="43"/>
      <c r="H618" s="10"/>
      <c r="I618" s="43"/>
      <c r="J618" s="44"/>
      <c r="K618" s="53"/>
      <c r="L618" s="15"/>
    </row>
    <row r="619" spans="1:12" x14ac:dyDescent="0.25">
      <c r="A619" s="75"/>
      <c r="B619" s="45"/>
      <c r="C619" s="46"/>
      <c r="D619" s="47"/>
      <c r="E619" s="47"/>
      <c r="F619" s="48"/>
      <c r="G619" s="50"/>
      <c r="H619" s="9"/>
      <c r="I619" s="50"/>
      <c r="J619" s="51"/>
      <c r="K619" s="52"/>
      <c r="L619" s="16"/>
    </row>
    <row r="620" spans="1:12" x14ac:dyDescent="0.25">
      <c r="A620" s="77"/>
      <c r="B620" s="37"/>
      <c r="C620" s="38"/>
      <c r="D620" s="39"/>
      <c r="E620" s="40"/>
      <c r="F620" s="41"/>
      <c r="G620" s="43"/>
      <c r="H620" s="10"/>
      <c r="I620" s="43"/>
      <c r="J620" s="44"/>
      <c r="K620" s="53"/>
      <c r="L620" s="15"/>
    </row>
    <row r="621" spans="1:12" x14ac:dyDescent="0.25">
      <c r="A621" s="75"/>
      <c r="B621" s="45"/>
      <c r="C621" s="46"/>
      <c r="D621" s="47"/>
      <c r="E621" s="47"/>
      <c r="F621" s="48"/>
      <c r="G621" s="50"/>
      <c r="H621" s="9"/>
      <c r="I621" s="50"/>
      <c r="J621" s="51"/>
      <c r="K621" s="52"/>
      <c r="L621" s="16"/>
    </row>
    <row r="622" spans="1:12" x14ac:dyDescent="0.25">
      <c r="A622" s="77"/>
      <c r="B622" s="37"/>
      <c r="C622" s="38"/>
      <c r="D622" s="39"/>
      <c r="E622" s="40"/>
      <c r="F622" s="41"/>
      <c r="G622" s="43"/>
      <c r="H622" s="10"/>
      <c r="I622" s="43"/>
      <c r="J622" s="44"/>
      <c r="K622" s="53"/>
      <c r="L622" s="15"/>
    </row>
    <row r="623" spans="1:12" x14ac:dyDescent="0.25">
      <c r="A623" s="75"/>
      <c r="B623" s="45"/>
      <c r="C623" s="46"/>
      <c r="D623" s="47"/>
      <c r="E623" s="47"/>
      <c r="F623" s="48"/>
      <c r="G623" s="50"/>
      <c r="H623" s="9"/>
      <c r="I623" s="50"/>
      <c r="J623" s="51"/>
      <c r="K623" s="52"/>
      <c r="L623" s="16"/>
    </row>
    <row r="624" spans="1:12" x14ac:dyDescent="0.25">
      <c r="A624" s="77"/>
      <c r="B624" s="37"/>
      <c r="C624" s="38"/>
      <c r="D624" s="39"/>
      <c r="E624" s="40"/>
      <c r="F624" s="41"/>
      <c r="G624" s="43"/>
      <c r="H624" s="10"/>
      <c r="I624" s="43"/>
      <c r="J624" s="44"/>
      <c r="K624" s="53"/>
      <c r="L624" s="15"/>
    </row>
    <row r="625" spans="1:12" x14ac:dyDescent="0.25">
      <c r="A625" s="75"/>
      <c r="B625" s="45"/>
      <c r="C625" s="46"/>
      <c r="D625" s="47"/>
      <c r="E625" s="47"/>
      <c r="F625" s="48"/>
      <c r="G625" s="50"/>
      <c r="H625" s="9"/>
      <c r="I625" s="50"/>
      <c r="J625" s="51"/>
      <c r="K625" s="52"/>
      <c r="L625" s="16"/>
    </row>
    <row r="626" spans="1:12" x14ac:dyDescent="0.25">
      <c r="A626" s="77"/>
      <c r="B626" s="37"/>
      <c r="C626" s="38"/>
      <c r="D626" s="39"/>
      <c r="E626" s="40"/>
      <c r="F626" s="41"/>
      <c r="G626" s="43"/>
      <c r="H626" s="10"/>
      <c r="I626" s="43"/>
      <c r="J626" s="44"/>
      <c r="K626" s="53"/>
      <c r="L626" s="15"/>
    </row>
    <row r="627" spans="1:12" x14ac:dyDescent="0.25">
      <c r="A627" s="75"/>
      <c r="B627" s="45"/>
      <c r="C627" s="46"/>
      <c r="D627" s="47"/>
      <c r="E627" s="47"/>
      <c r="F627" s="48"/>
      <c r="G627" s="50"/>
      <c r="H627" s="9"/>
      <c r="I627" s="50"/>
      <c r="J627" s="51"/>
      <c r="K627" s="52"/>
      <c r="L627" s="16"/>
    </row>
    <row r="628" spans="1:12" x14ac:dyDescent="0.25">
      <c r="A628" s="77"/>
      <c r="B628" s="37"/>
      <c r="C628" s="38"/>
      <c r="D628" s="39"/>
      <c r="E628" s="40"/>
      <c r="F628" s="41"/>
      <c r="G628" s="43"/>
      <c r="H628" s="10"/>
      <c r="I628" s="43"/>
      <c r="J628" s="44"/>
      <c r="K628" s="53"/>
      <c r="L628" s="15"/>
    </row>
    <row r="629" spans="1:12" x14ac:dyDescent="0.25">
      <c r="A629" s="75"/>
      <c r="B629" s="45"/>
      <c r="C629" s="46"/>
      <c r="D629" s="47"/>
      <c r="E629" s="47"/>
      <c r="F629" s="48"/>
      <c r="G629" s="50"/>
      <c r="H629" s="9"/>
      <c r="I629" s="50"/>
      <c r="J629" s="51"/>
      <c r="K629" s="52"/>
      <c r="L629" s="16"/>
    </row>
    <row r="630" spans="1:12" x14ac:dyDescent="0.25">
      <c r="A630" s="77"/>
      <c r="B630" s="37"/>
      <c r="C630" s="38"/>
      <c r="D630" s="39"/>
      <c r="E630" s="40"/>
      <c r="F630" s="41"/>
      <c r="G630" s="43"/>
      <c r="H630" s="10"/>
      <c r="I630" s="43"/>
      <c r="J630" s="44"/>
      <c r="K630" s="53"/>
      <c r="L630" s="15"/>
    </row>
    <row r="631" spans="1:12" x14ac:dyDescent="0.25">
      <c r="A631" s="75"/>
      <c r="B631" s="45"/>
      <c r="C631" s="46"/>
      <c r="D631" s="47"/>
      <c r="E631" s="47"/>
      <c r="F631" s="48"/>
      <c r="G631" s="50"/>
      <c r="H631" s="9"/>
      <c r="I631" s="50"/>
      <c r="J631" s="51"/>
      <c r="K631" s="52"/>
      <c r="L631" s="16"/>
    </row>
    <row r="632" spans="1:12" x14ac:dyDescent="0.25">
      <c r="A632" s="77"/>
      <c r="B632" s="37"/>
      <c r="C632" s="38"/>
      <c r="D632" s="39"/>
      <c r="E632" s="40"/>
      <c r="F632" s="41"/>
      <c r="G632" s="43"/>
      <c r="H632" s="10"/>
      <c r="I632" s="43"/>
      <c r="J632" s="44"/>
      <c r="K632" s="53"/>
      <c r="L632" s="15"/>
    </row>
    <row r="633" spans="1:12" x14ac:dyDescent="0.25">
      <c r="A633" s="75"/>
      <c r="B633" s="45"/>
      <c r="C633" s="46"/>
      <c r="D633" s="47"/>
      <c r="E633" s="47"/>
      <c r="F633" s="48"/>
      <c r="G633" s="50"/>
      <c r="H633" s="9"/>
      <c r="I633" s="50"/>
      <c r="J633" s="51"/>
      <c r="K633" s="52"/>
      <c r="L633" s="16"/>
    </row>
    <row r="634" spans="1:12" x14ac:dyDescent="0.25">
      <c r="A634" s="77"/>
      <c r="B634" s="37"/>
      <c r="C634" s="38"/>
      <c r="D634" s="39"/>
      <c r="E634" s="40"/>
      <c r="F634" s="41"/>
      <c r="G634" s="43"/>
      <c r="H634" s="10"/>
      <c r="I634" s="43"/>
      <c r="J634" s="44"/>
      <c r="K634" s="53"/>
      <c r="L634" s="15"/>
    </row>
    <row r="635" spans="1:12" x14ac:dyDescent="0.25">
      <c r="A635" s="75"/>
      <c r="B635" s="45"/>
      <c r="C635" s="46"/>
      <c r="D635" s="47"/>
      <c r="E635" s="47"/>
      <c r="F635" s="48"/>
      <c r="G635" s="50"/>
      <c r="H635" s="9"/>
      <c r="I635" s="50"/>
      <c r="J635" s="51"/>
      <c r="K635" s="52"/>
      <c r="L635" s="16"/>
    </row>
    <row r="636" spans="1:12" x14ac:dyDescent="0.25">
      <c r="A636" s="77"/>
      <c r="B636" s="37"/>
      <c r="C636" s="38"/>
      <c r="D636" s="39"/>
      <c r="E636" s="40"/>
      <c r="F636" s="41"/>
      <c r="G636" s="43"/>
      <c r="H636" s="10"/>
      <c r="I636" s="43"/>
      <c r="J636" s="44"/>
      <c r="K636" s="53"/>
      <c r="L636" s="15"/>
    </row>
    <row r="637" spans="1:12" x14ac:dyDescent="0.25">
      <c r="A637" s="75"/>
      <c r="B637" s="45"/>
      <c r="C637" s="46"/>
      <c r="D637" s="47"/>
      <c r="E637" s="47"/>
      <c r="F637" s="48"/>
      <c r="G637" s="50"/>
      <c r="H637" s="9"/>
      <c r="I637" s="50"/>
      <c r="J637" s="51"/>
      <c r="K637" s="52"/>
      <c r="L637" s="16"/>
    </row>
    <row r="638" spans="1:12" x14ac:dyDescent="0.25">
      <c r="A638" s="77"/>
      <c r="B638" s="37"/>
      <c r="C638" s="38"/>
      <c r="D638" s="39"/>
      <c r="E638" s="40"/>
      <c r="F638" s="41"/>
      <c r="G638" s="43"/>
      <c r="H638" s="10"/>
      <c r="I638" s="43"/>
      <c r="J638" s="44"/>
      <c r="K638" s="53"/>
      <c r="L638" s="15"/>
    </row>
    <row r="639" spans="1:12" x14ac:dyDescent="0.25">
      <c r="A639" s="75"/>
      <c r="B639" s="45"/>
      <c r="C639" s="46"/>
      <c r="D639" s="47"/>
      <c r="E639" s="47"/>
      <c r="F639" s="48"/>
      <c r="G639" s="50"/>
      <c r="H639" s="9"/>
      <c r="I639" s="50"/>
      <c r="J639" s="51"/>
      <c r="K639" s="52"/>
      <c r="L639" s="16"/>
    </row>
    <row r="640" spans="1:12" x14ac:dyDescent="0.25">
      <c r="A640" s="77"/>
      <c r="B640" s="37"/>
      <c r="C640" s="38"/>
      <c r="D640" s="39"/>
      <c r="E640" s="40"/>
      <c r="F640" s="41"/>
      <c r="G640" s="43"/>
      <c r="H640" s="10"/>
      <c r="I640" s="43"/>
      <c r="J640" s="44"/>
      <c r="K640" s="53"/>
      <c r="L640" s="15"/>
    </row>
    <row r="641" spans="1:12" x14ac:dyDescent="0.25">
      <c r="A641" s="75"/>
      <c r="B641" s="45"/>
      <c r="C641" s="46"/>
      <c r="D641" s="47"/>
      <c r="E641" s="47"/>
      <c r="F641" s="48"/>
      <c r="G641" s="50"/>
      <c r="H641" s="9"/>
      <c r="I641" s="50"/>
      <c r="J641" s="51"/>
      <c r="K641" s="52"/>
      <c r="L641" s="16"/>
    </row>
    <row r="642" spans="1:12" x14ac:dyDescent="0.25">
      <c r="A642" s="77"/>
      <c r="B642" s="37"/>
      <c r="C642" s="38"/>
      <c r="D642" s="39"/>
      <c r="E642" s="40"/>
      <c r="F642" s="41"/>
      <c r="G642" s="43"/>
      <c r="H642" s="10"/>
      <c r="I642" s="43"/>
      <c r="J642" s="44"/>
      <c r="K642" s="53"/>
      <c r="L642" s="15"/>
    </row>
    <row r="643" spans="1:12" x14ac:dyDescent="0.25">
      <c r="A643" s="75"/>
      <c r="B643" s="45"/>
      <c r="C643" s="46"/>
      <c r="D643" s="47"/>
      <c r="E643" s="47"/>
      <c r="F643" s="48"/>
      <c r="G643" s="50"/>
      <c r="H643" s="9"/>
      <c r="I643" s="50"/>
      <c r="J643" s="51"/>
      <c r="K643" s="52"/>
      <c r="L643" s="16"/>
    </row>
    <row r="644" spans="1:12" x14ac:dyDescent="0.25">
      <c r="A644" s="77"/>
      <c r="B644" s="37"/>
      <c r="C644" s="38"/>
      <c r="D644" s="39"/>
      <c r="E644" s="40"/>
      <c r="F644" s="41"/>
      <c r="G644" s="43"/>
      <c r="H644" s="10"/>
      <c r="I644" s="43"/>
      <c r="J644" s="44"/>
      <c r="K644" s="53"/>
      <c r="L644" s="15"/>
    </row>
    <row r="645" spans="1:12" x14ac:dyDescent="0.25">
      <c r="A645" s="75"/>
      <c r="B645" s="45"/>
      <c r="C645" s="46"/>
      <c r="D645" s="47"/>
      <c r="E645" s="47"/>
      <c r="F645" s="48"/>
      <c r="G645" s="50"/>
      <c r="H645" s="9"/>
      <c r="I645" s="50"/>
      <c r="J645" s="51"/>
      <c r="K645" s="52"/>
      <c r="L645" s="16"/>
    </row>
    <row r="646" spans="1:12" x14ac:dyDescent="0.25">
      <c r="A646" s="77"/>
      <c r="B646" s="37"/>
      <c r="C646" s="38"/>
      <c r="D646" s="39"/>
      <c r="E646" s="40"/>
      <c r="F646" s="41"/>
      <c r="G646" s="43"/>
      <c r="H646" s="10"/>
      <c r="I646" s="43"/>
      <c r="J646" s="44"/>
      <c r="K646" s="53"/>
      <c r="L646" s="15"/>
    </row>
    <row r="647" spans="1:12" x14ac:dyDescent="0.25">
      <c r="A647" s="75"/>
      <c r="B647" s="45"/>
      <c r="C647" s="46"/>
      <c r="D647" s="47"/>
      <c r="E647" s="47"/>
      <c r="F647" s="48"/>
      <c r="G647" s="50"/>
      <c r="H647" s="9"/>
      <c r="I647" s="50"/>
      <c r="J647" s="51"/>
      <c r="K647" s="52"/>
      <c r="L647" s="16"/>
    </row>
    <row r="648" spans="1:12" x14ac:dyDescent="0.25">
      <c r="A648" s="77"/>
      <c r="B648" s="37"/>
      <c r="C648" s="38"/>
      <c r="D648" s="39"/>
      <c r="E648" s="40"/>
      <c r="F648" s="41"/>
      <c r="G648" s="43"/>
      <c r="H648" s="10"/>
      <c r="I648" s="43"/>
      <c r="J648" s="44"/>
      <c r="K648" s="53"/>
      <c r="L648" s="15"/>
    </row>
    <row r="649" spans="1:12" x14ac:dyDescent="0.25">
      <c r="A649" s="75"/>
      <c r="B649" s="45"/>
      <c r="C649" s="46"/>
      <c r="D649" s="47"/>
      <c r="E649" s="47"/>
      <c r="F649" s="48"/>
      <c r="G649" s="50"/>
      <c r="H649" s="9"/>
      <c r="I649" s="50"/>
      <c r="J649" s="51"/>
      <c r="K649" s="52"/>
      <c r="L649" s="16"/>
    </row>
    <row r="650" spans="1:12" x14ac:dyDescent="0.25">
      <c r="A650" s="77"/>
      <c r="B650" s="37"/>
      <c r="C650" s="38"/>
      <c r="D650" s="39"/>
      <c r="E650" s="40"/>
      <c r="F650" s="41"/>
      <c r="G650" s="43"/>
      <c r="H650" s="10"/>
      <c r="I650" s="43"/>
      <c r="J650" s="44"/>
      <c r="K650" s="53"/>
      <c r="L650" s="15"/>
    </row>
    <row r="651" spans="1:12" x14ac:dyDescent="0.25">
      <c r="A651" s="75"/>
      <c r="B651" s="45"/>
      <c r="C651" s="46"/>
      <c r="D651" s="47"/>
      <c r="E651" s="47"/>
      <c r="F651" s="48"/>
      <c r="G651" s="50"/>
      <c r="H651" s="9"/>
      <c r="I651" s="50"/>
      <c r="J651" s="51"/>
      <c r="K651" s="52"/>
      <c r="L651" s="16"/>
    </row>
    <row r="652" spans="1:12" x14ac:dyDescent="0.25">
      <c r="A652" s="77"/>
      <c r="B652" s="37"/>
      <c r="C652" s="38"/>
      <c r="D652" s="39"/>
      <c r="E652" s="40"/>
      <c r="F652" s="41"/>
      <c r="G652" s="43"/>
      <c r="H652" s="10"/>
      <c r="I652" s="43"/>
      <c r="J652" s="44"/>
      <c r="K652" s="53"/>
      <c r="L652" s="15"/>
    </row>
    <row r="653" spans="1:12" x14ac:dyDescent="0.25">
      <c r="A653" s="75"/>
      <c r="B653" s="45"/>
      <c r="C653" s="46"/>
      <c r="D653" s="47"/>
      <c r="E653" s="47"/>
      <c r="F653" s="48"/>
      <c r="G653" s="50"/>
      <c r="H653" s="9"/>
      <c r="I653" s="50"/>
      <c r="J653" s="51"/>
      <c r="K653" s="52"/>
      <c r="L653" s="16"/>
    </row>
    <row r="654" spans="1:12" x14ac:dyDescent="0.25">
      <c r="A654" s="77"/>
      <c r="B654" s="37"/>
      <c r="C654" s="38"/>
      <c r="D654" s="39"/>
      <c r="E654" s="40"/>
      <c r="F654" s="41"/>
      <c r="G654" s="43"/>
      <c r="H654" s="10"/>
      <c r="I654" s="43"/>
      <c r="J654" s="44"/>
      <c r="K654" s="53"/>
      <c r="L654" s="15"/>
    </row>
    <row r="655" spans="1:12" x14ac:dyDescent="0.25">
      <c r="A655" s="75"/>
      <c r="B655" s="45"/>
      <c r="C655" s="46"/>
      <c r="D655" s="47"/>
      <c r="E655" s="47"/>
      <c r="F655" s="48"/>
      <c r="G655" s="50"/>
      <c r="H655" s="9"/>
      <c r="I655" s="50"/>
      <c r="J655" s="51"/>
      <c r="K655" s="52"/>
      <c r="L655" s="16"/>
    </row>
    <row r="656" spans="1:12" x14ac:dyDescent="0.25">
      <c r="A656" s="77"/>
      <c r="B656" s="37"/>
      <c r="C656" s="38"/>
      <c r="D656" s="39"/>
      <c r="E656" s="40"/>
      <c r="F656" s="41"/>
      <c r="G656" s="43"/>
      <c r="H656" s="10"/>
      <c r="I656" s="43"/>
      <c r="J656" s="44"/>
      <c r="K656" s="53"/>
      <c r="L656" s="15"/>
    </row>
    <row r="657" spans="1:12" x14ac:dyDescent="0.25">
      <c r="A657" s="75"/>
      <c r="B657" s="45"/>
      <c r="C657" s="46"/>
      <c r="D657" s="47"/>
      <c r="E657" s="47"/>
      <c r="F657" s="48"/>
      <c r="G657" s="50"/>
      <c r="H657" s="9"/>
      <c r="I657" s="50"/>
      <c r="J657" s="51"/>
      <c r="K657" s="52"/>
      <c r="L657" s="16"/>
    </row>
    <row r="658" spans="1:12" x14ac:dyDescent="0.25">
      <c r="A658" s="77"/>
      <c r="B658" s="37"/>
      <c r="C658" s="38"/>
      <c r="D658" s="39"/>
      <c r="E658" s="40"/>
      <c r="F658" s="41"/>
      <c r="G658" s="43"/>
      <c r="H658" s="10"/>
      <c r="I658" s="43"/>
      <c r="J658" s="44"/>
      <c r="K658" s="53"/>
      <c r="L658" s="15"/>
    </row>
    <row r="659" spans="1:12" x14ac:dyDescent="0.25">
      <c r="A659" s="75"/>
      <c r="B659" s="45"/>
      <c r="C659" s="46"/>
      <c r="D659" s="47"/>
      <c r="E659" s="47"/>
      <c r="F659" s="48"/>
      <c r="G659" s="50"/>
      <c r="H659" s="9"/>
      <c r="I659" s="50"/>
      <c r="J659" s="51"/>
      <c r="K659" s="52"/>
      <c r="L659" s="16"/>
    </row>
    <row r="660" spans="1:12" x14ac:dyDescent="0.25">
      <c r="A660" s="77"/>
      <c r="B660" s="37"/>
      <c r="C660" s="38"/>
      <c r="D660" s="39"/>
      <c r="E660" s="40"/>
      <c r="F660" s="41"/>
      <c r="G660" s="43"/>
      <c r="H660" s="10"/>
      <c r="I660" s="43"/>
      <c r="J660" s="44"/>
      <c r="K660" s="53"/>
      <c r="L660" s="15"/>
    </row>
    <row r="661" spans="1:12" x14ac:dyDescent="0.25">
      <c r="A661" s="75"/>
      <c r="B661" s="45"/>
      <c r="C661" s="46"/>
      <c r="D661" s="47"/>
      <c r="E661" s="47"/>
      <c r="F661" s="48"/>
      <c r="G661" s="50"/>
      <c r="H661" s="9"/>
      <c r="I661" s="50"/>
      <c r="J661" s="51"/>
      <c r="K661" s="52"/>
      <c r="L661" s="16"/>
    </row>
    <row r="662" spans="1:12" x14ac:dyDescent="0.25">
      <c r="A662" s="77"/>
      <c r="B662" s="37"/>
      <c r="C662" s="38"/>
      <c r="D662" s="39"/>
      <c r="E662" s="40"/>
      <c r="F662" s="41"/>
      <c r="G662" s="43"/>
      <c r="H662" s="10"/>
      <c r="I662" s="43"/>
      <c r="J662" s="44"/>
      <c r="K662" s="53"/>
      <c r="L662" s="15"/>
    </row>
    <row r="663" spans="1:12" x14ac:dyDescent="0.25">
      <c r="A663" s="75"/>
      <c r="B663" s="45"/>
      <c r="C663" s="46"/>
      <c r="D663" s="47"/>
      <c r="E663" s="47"/>
      <c r="F663" s="48"/>
      <c r="G663" s="50"/>
      <c r="H663" s="9"/>
      <c r="I663" s="50"/>
      <c r="J663" s="51"/>
      <c r="K663" s="52"/>
      <c r="L663" s="16"/>
    </row>
    <row r="664" spans="1:12" x14ac:dyDescent="0.25">
      <c r="A664" s="77"/>
      <c r="B664" s="37"/>
      <c r="C664" s="38"/>
      <c r="D664" s="39"/>
      <c r="E664" s="40"/>
      <c r="F664" s="41"/>
      <c r="G664" s="43"/>
      <c r="H664" s="10"/>
      <c r="I664" s="43"/>
      <c r="J664" s="44"/>
      <c r="K664" s="53"/>
      <c r="L664" s="15"/>
    </row>
    <row r="665" spans="1:12" x14ac:dyDescent="0.25">
      <c r="A665" s="75"/>
      <c r="B665" s="45"/>
      <c r="C665" s="46"/>
      <c r="D665" s="47"/>
      <c r="E665" s="47"/>
      <c r="F665" s="48"/>
      <c r="G665" s="50"/>
      <c r="H665" s="9"/>
      <c r="I665" s="50"/>
      <c r="J665" s="51"/>
      <c r="K665" s="52"/>
      <c r="L665" s="16"/>
    </row>
    <row r="666" spans="1:12" x14ac:dyDescent="0.25">
      <c r="A666" s="77"/>
      <c r="B666" s="37"/>
      <c r="C666" s="38"/>
      <c r="D666" s="39"/>
      <c r="E666" s="40"/>
      <c r="F666" s="41"/>
      <c r="G666" s="43"/>
      <c r="H666" s="10"/>
      <c r="I666" s="43"/>
      <c r="J666" s="44"/>
      <c r="K666" s="53"/>
      <c r="L666" s="15"/>
    </row>
    <row r="667" spans="1:12" x14ac:dyDescent="0.25">
      <c r="A667" s="75"/>
      <c r="B667" s="45"/>
      <c r="C667" s="46"/>
      <c r="D667" s="47"/>
      <c r="E667" s="47"/>
      <c r="F667" s="48"/>
      <c r="G667" s="50"/>
      <c r="H667" s="9"/>
      <c r="I667" s="50"/>
      <c r="J667" s="51"/>
      <c r="K667" s="52"/>
      <c r="L667" s="16"/>
    </row>
    <row r="668" spans="1:12" x14ac:dyDescent="0.25">
      <c r="A668" s="77"/>
      <c r="B668" s="37"/>
      <c r="C668" s="38"/>
      <c r="D668" s="39"/>
      <c r="E668" s="40"/>
      <c r="F668" s="41"/>
      <c r="G668" s="43"/>
      <c r="H668" s="10"/>
      <c r="I668" s="43"/>
      <c r="J668" s="44"/>
      <c r="K668" s="53"/>
      <c r="L668" s="15"/>
    </row>
    <row r="669" spans="1:12" x14ac:dyDescent="0.25">
      <c r="A669" s="75"/>
      <c r="B669" s="45"/>
      <c r="C669" s="46"/>
      <c r="D669" s="47"/>
      <c r="E669" s="47"/>
      <c r="F669" s="48"/>
      <c r="G669" s="50"/>
      <c r="H669" s="9"/>
      <c r="I669" s="50"/>
      <c r="J669" s="51"/>
      <c r="K669" s="52"/>
      <c r="L669" s="16"/>
    </row>
    <row r="670" spans="1:12" x14ac:dyDescent="0.25">
      <c r="A670" s="77"/>
      <c r="B670" s="37"/>
      <c r="C670" s="38"/>
      <c r="D670" s="39"/>
      <c r="E670" s="40"/>
      <c r="F670" s="41"/>
      <c r="G670" s="43"/>
      <c r="H670" s="10"/>
      <c r="I670" s="43"/>
      <c r="J670" s="44"/>
      <c r="K670" s="53"/>
      <c r="L670" s="15"/>
    </row>
    <row r="671" spans="1:12" x14ac:dyDescent="0.25">
      <c r="A671" s="75"/>
      <c r="B671" s="45"/>
      <c r="C671" s="46"/>
      <c r="D671" s="47"/>
      <c r="E671" s="47"/>
      <c r="F671" s="48"/>
      <c r="G671" s="50"/>
      <c r="H671" s="9"/>
      <c r="I671" s="50"/>
      <c r="J671" s="51"/>
      <c r="K671" s="52"/>
      <c r="L671" s="16"/>
    </row>
    <row r="672" spans="1:12" x14ac:dyDescent="0.25">
      <c r="A672" s="77"/>
      <c r="B672" s="37"/>
      <c r="C672" s="38"/>
      <c r="D672" s="39"/>
      <c r="E672" s="40"/>
      <c r="F672" s="41"/>
      <c r="G672" s="43"/>
      <c r="H672" s="10"/>
      <c r="I672" s="43"/>
      <c r="J672" s="44"/>
      <c r="K672" s="53"/>
      <c r="L672" s="15"/>
    </row>
    <row r="673" spans="1:12" x14ac:dyDescent="0.25">
      <c r="A673" s="75"/>
      <c r="B673" s="45"/>
      <c r="C673" s="46"/>
      <c r="D673" s="47"/>
      <c r="E673" s="47"/>
      <c r="F673" s="48"/>
      <c r="G673" s="50"/>
      <c r="H673" s="9"/>
      <c r="I673" s="50"/>
      <c r="J673" s="51"/>
      <c r="K673" s="52"/>
      <c r="L673" s="16"/>
    </row>
    <row r="674" spans="1:12" x14ac:dyDescent="0.25">
      <c r="A674" s="77"/>
      <c r="B674" s="37"/>
      <c r="C674" s="38"/>
      <c r="D674" s="39"/>
      <c r="E674" s="40"/>
      <c r="F674" s="41"/>
      <c r="G674" s="43"/>
      <c r="H674" s="10"/>
      <c r="I674" s="43"/>
      <c r="J674" s="44"/>
      <c r="K674" s="53"/>
      <c r="L674" s="15"/>
    </row>
    <row r="675" spans="1:12" x14ac:dyDescent="0.25">
      <c r="A675" s="75"/>
      <c r="B675" s="45"/>
      <c r="C675" s="46"/>
      <c r="D675" s="47"/>
      <c r="E675" s="47"/>
      <c r="F675" s="48"/>
      <c r="G675" s="50"/>
      <c r="H675" s="9"/>
      <c r="I675" s="50"/>
      <c r="J675" s="51"/>
      <c r="K675" s="52"/>
      <c r="L675" s="16"/>
    </row>
    <row r="676" spans="1:12" x14ac:dyDescent="0.25">
      <c r="A676" s="77"/>
      <c r="B676" s="37"/>
      <c r="C676" s="38"/>
      <c r="D676" s="39"/>
      <c r="E676" s="40"/>
      <c r="F676" s="41"/>
      <c r="G676" s="43"/>
      <c r="H676" s="10"/>
      <c r="I676" s="43"/>
      <c r="J676" s="44"/>
      <c r="K676" s="53"/>
      <c r="L676" s="15"/>
    </row>
    <row r="677" spans="1:12" x14ac:dyDescent="0.25">
      <c r="A677" s="75"/>
      <c r="B677" s="45"/>
      <c r="C677" s="46"/>
      <c r="D677" s="47"/>
      <c r="E677" s="47"/>
      <c r="F677" s="48"/>
      <c r="G677" s="50"/>
      <c r="H677" s="9"/>
      <c r="I677" s="50"/>
      <c r="J677" s="51"/>
      <c r="K677" s="52"/>
      <c r="L677" s="16"/>
    </row>
    <row r="678" spans="1:12" x14ac:dyDescent="0.25">
      <c r="A678" s="77"/>
      <c r="B678" s="37"/>
      <c r="C678" s="38"/>
      <c r="D678" s="39"/>
      <c r="E678" s="40"/>
      <c r="F678" s="41"/>
      <c r="G678" s="43"/>
      <c r="H678" s="10"/>
      <c r="I678" s="43"/>
      <c r="J678" s="44"/>
      <c r="K678" s="53"/>
      <c r="L678" s="15"/>
    </row>
    <row r="679" spans="1:12" x14ac:dyDescent="0.25">
      <c r="A679" s="75"/>
      <c r="B679" s="45"/>
      <c r="C679" s="46"/>
      <c r="D679" s="47"/>
      <c r="E679" s="47"/>
      <c r="F679" s="48"/>
      <c r="G679" s="50"/>
      <c r="H679" s="9"/>
      <c r="I679" s="50"/>
      <c r="J679" s="51"/>
      <c r="K679" s="52"/>
      <c r="L679" s="16"/>
    </row>
    <row r="680" spans="1:12" x14ac:dyDescent="0.25">
      <c r="A680" s="77"/>
      <c r="B680" s="37"/>
      <c r="C680" s="38"/>
      <c r="D680" s="39"/>
      <c r="E680" s="40"/>
      <c r="F680" s="41"/>
      <c r="G680" s="43"/>
      <c r="H680" s="10"/>
      <c r="I680" s="43"/>
      <c r="J680" s="44"/>
      <c r="K680" s="53"/>
      <c r="L680" s="15"/>
    </row>
    <row r="681" spans="1:12" x14ac:dyDescent="0.25">
      <c r="A681" s="75"/>
      <c r="B681" s="45"/>
      <c r="C681" s="46"/>
      <c r="D681" s="47"/>
      <c r="E681" s="47"/>
      <c r="F681" s="48"/>
      <c r="G681" s="50"/>
      <c r="H681" s="9"/>
      <c r="I681" s="50"/>
      <c r="J681" s="51"/>
      <c r="K681" s="52"/>
      <c r="L681" s="16"/>
    </row>
    <row r="682" spans="1:12" x14ac:dyDescent="0.25">
      <c r="A682" s="77"/>
      <c r="B682" s="37"/>
      <c r="C682" s="38"/>
      <c r="D682" s="39"/>
      <c r="E682" s="40"/>
      <c r="F682" s="41"/>
      <c r="G682" s="43"/>
      <c r="H682" s="10"/>
      <c r="I682" s="43"/>
      <c r="J682" s="44"/>
      <c r="K682" s="53"/>
      <c r="L682" s="15"/>
    </row>
    <row r="683" spans="1:12" x14ac:dyDescent="0.25">
      <c r="A683" s="75"/>
      <c r="B683" s="45"/>
      <c r="C683" s="46"/>
      <c r="D683" s="47"/>
      <c r="E683" s="47"/>
      <c r="F683" s="48"/>
      <c r="G683" s="50"/>
      <c r="H683" s="9"/>
      <c r="I683" s="50"/>
      <c r="J683" s="51"/>
      <c r="K683" s="52"/>
      <c r="L683" s="16"/>
    </row>
    <row r="684" spans="1:12" x14ac:dyDescent="0.25">
      <c r="A684" s="77"/>
      <c r="B684" s="37"/>
      <c r="C684" s="38"/>
      <c r="D684" s="39"/>
      <c r="E684" s="40"/>
      <c r="F684" s="41"/>
      <c r="G684" s="43"/>
      <c r="H684" s="10"/>
      <c r="I684" s="43"/>
      <c r="J684" s="44"/>
      <c r="K684" s="53"/>
      <c r="L684" s="15"/>
    </row>
    <row r="685" spans="1:12" x14ac:dyDescent="0.25">
      <c r="A685" s="75"/>
      <c r="B685" s="45"/>
      <c r="C685" s="46"/>
      <c r="D685" s="47"/>
      <c r="E685" s="47"/>
      <c r="F685" s="48"/>
      <c r="G685" s="50"/>
      <c r="H685" s="9"/>
      <c r="I685" s="50"/>
      <c r="J685" s="51"/>
      <c r="K685" s="52"/>
      <c r="L685" s="16"/>
    </row>
    <row r="686" spans="1:12" x14ac:dyDescent="0.25">
      <c r="A686" s="77"/>
      <c r="B686" s="37"/>
      <c r="C686" s="38"/>
      <c r="D686" s="39"/>
      <c r="E686" s="40"/>
      <c r="F686" s="41"/>
      <c r="G686" s="43"/>
      <c r="H686" s="10"/>
      <c r="I686" s="43"/>
      <c r="J686" s="44"/>
      <c r="K686" s="53"/>
      <c r="L686" s="15"/>
    </row>
    <row r="687" spans="1:12" x14ac:dyDescent="0.25">
      <c r="A687" s="75"/>
      <c r="B687" s="45"/>
      <c r="C687" s="46"/>
      <c r="D687" s="47"/>
      <c r="E687" s="47"/>
      <c r="F687" s="48"/>
      <c r="G687" s="50"/>
      <c r="H687" s="9"/>
      <c r="I687" s="50"/>
      <c r="J687" s="51"/>
      <c r="K687" s="52"/>
      <c r="L687" s="16"/>
    </row>
    <row r="688" spans="1:12" x14ac:dyDescent="0.25">
      <c r="A688" s="77"/>
      <c r="B688" s="37"/>
      <c r="C688" s="38"/>
      <c r="D688" s="39"/>
      <c r="E688" s="40"/>
      <c r="F688" s="41"/>
      <c r="G688" s="43"/>
      <c r="H688" s="10"/>
      <c r="I688" s="43"/>
      <c r="J688" s="44"/>
      <c r="K688" s="53"/>
      <c r="L688" s="15"/>
    </row>
    <row r="689" spans="1:12" x14ac:dyDescent="0.25">
      <c r="A689" s="75"/>
      <c r="B689" s="45"/>
      <c r="C689" s="46"/>
      <c r="D689" s="47"/>
      <c r="E689" s="47"/>
      <c r="F689" s="48"/>
      <c r="G689" s="50"/>
      <c r="H689" s="9"/>
      <c r="I689" s="50"/>
      <c r="J689" s="51"/>
      <c r="K689" s="52"/>
      <c r="L689" s="16"/>
    </row>
    <row r="690" spans="1:12" x14ac:dyDescent="0.25">
      <c r="A690" s="77"/>
      <c r="B690" s="37"/>
      <c r="C690" s="38"/>
      <c r="D690" s="39"/>
      <c r="E690" s="40"/>
      <c r="F690" s="41"/>
      <c r="G690" s="43"/>
      <c r="H690" s="10"/>
      <c r="I690" s="43"/>
      <c r="J690" s="44"/>
      <c r="K690" s="53"/>
      <c r="L690" s="15"/>
    </row>
    <row r="691" spans="1:12" x14ac:dyDescent="0.25">
      <c r="A691" s="75"/>
      <c r="B691" s="45"/>
      <c r="C691" s="46"/>
      <c r="D691" s="47"/>
      <c r="E691" s="47"/>
      <c r="F691" s="48"/>
      <c r="G691" s="50"/>
      <c r="H691" s="9"/>
      <c r="I691" s="50"/>
      <c r="J691" s="51"/>
      <c r="K691" s="52"/>
      <c r="L691" s="16"/>
    </row>
    <row r="692" spans="1:12" x14ac:dyDescent="0.25">
      <c r="A692" s="77"/>
      <c r="B692" s="37"/>
      <c r="C692" s="38"/>
      <c r="D692" s="39"/>
      <c r="E692" s="40"/>
      <c r="F692" s="41"/>
      <c r="G692" s="43"/>
      <c r="H692" s="10"/>
      <c r="I692" s="43"/>
      <c r="J692" s="44"/>
      <c r="K692" s="53"/>
      <c r="L692" s="15"/>
    </row>
    <row r="693" spans="1:12" x14ac:dyDescent="0.25">
      <c r="A693" s="75"/>
      <c r="B693" s="45"/>
      <c r="C693" s="46"/>
      <c r="D693" s="47"/>
      <c r="E693" s="47"/>
      <c r="F693" s="48"/>
      <c r="G693" s="50"/>
      <c r="H693" s="9"/>
      <c r="I693" s="50"/>
      <c r="J693" s="51"/>
      <c r="K693" s="52"/>
      <c r="L693" s="16"/>
    </row>
    <row r="694" spans="1:12" x14ac:dyDescent="0.25">
      <c r="A694" s="77"/>
      <c r="B694" s="37"/>
      <c r="C694" s="38"/>
      <c r="D694" s="39"/>
      <c r="E694" s="40"/>
      <c r="F694" s="41"/>
      <c r="G694" s="43"/>
      <c r="H694" s="10"/>
      <c r="I694" s="43"/>
      <c r="J694" s="44"/>
      <c r="K694" s="53"/>
      <c r="L694" s="15"/>
    </row>
    <row r="695" spans="1:12" x14ac:dyDescent="0.25">
      <c r="A695" s="75"/>
      <c r="B695" s="45"/>
      <c r="C695" s="46"/>
      <c r="D695" s="47"/>
      <c r="E695" s="47"/>
      <c r="F695" s="48"/>
      <c r="G695" s="50"/>
      <c r="H695" s="9"/>
      <c r="I695" s="50"/>
      <c r="J695" s="51"/>
      <c r="K695" s="52"/>
      <c r="L695" s="16"/>
    </row>
    <row r="696" spans="1:12" x14ac:dyDescent="0.25">
      <c r="A696" s="77"/>
      <c r="B696" s="37"/>
      <c r="C696" s="38"/>
      <c r="D696" s="39"/>
      <c r="E696" s="40"/>
      <c r="F696" s="41"/>
      <c r="G696" s="43"/>
      <c r="H696" s="10"/>
      <c r="I696" s="43"/>
      <c r="J696" s="44"/>
      <c r="K696" s="53"/>
      <c r="L696" s="15"/>
    </row>
    <row r="697" spans="1:12" x14ac:dyDescent="0.25">
      <c r="A697" s="75"/>
      <c r="B697" s="45"/>
      <c r="C697" s="46"/>
      <c r="D697" s="47"/>
      <c r="E697" s="47"/>
      <c r="F697" s="48"/>
      <c r="G697" s="50"/>
      <c r="H697" s="9"/>
      <c r="I697" s="50"/>
      <c r="J697" s="51"/>
      <c r="K697" s="52"/>
      <c r="L697" s="16"/>
    </row>
    <row r="698" spans="1:12" x14ac:dyDescent="0.25">
      <c r="A698" s="77"/>
      <c r="B698" s="37"/>
      <c r="C698" s="38"/>
      <c r="D698" s="39"/>
      <c r="E698" s="40"/>
      <c r="F698" s="41"/>
      <c r="G698" s="43"/>
      <c r="H698" s="10"/>
      <c r="I698" s="43"/>
      <c r="J698" s="44"/>
      <c r="K698" s="53"/>
      <c r="L698" s="15"/>
    </row>
    <row r="699" spans="1:12" x14ac:dyDescent="0.25">
      <c r="A699" s="75"/>
      <c r="B699" s="45"/>
      <c r="C699" s="46"/>
      <c r="D699" s="47"/>
      <c r="E699" s="47"/>
      <c r="F699" s="48"/>
      <c r="G699" s="50"/>
      <c r="H699" s="9"/>
      <c r="I699" s="50"/>
      <c r="J699" s="51"/>
      <c r="K699" s="52"/>
      <c r="L699" s="16"/>
    </row>
    <row r="700" spans="1:12" x14ac:dyDescent="0.25">
      <c r="A700" s="77"/>
      <c r="B700" s="37"/>
      <c r="C700" s="38"/>
      <c r="D700" s="39"/>
      <c r="E700" s="40"/>
      <c r="F700" s="41"/>
      <c r="G700" s="43"/>
      <c r="H700" s="10"/>
      <c r="I700" s="43"/>
      <c r="J700" s="44"/>
      <c r="K700" s="53"/>
      <c r="L700" s="15"/>
    </row>
    <row r="701" spans="1:12" x14ac:dyDescent="0.25">
      <c r="A701" s="75"/>
      <c r="B701" s="45"/>
      <c r="C701" s="46"/>
      <c r="D701" s="47"/>
      <c r="E701" s="47"/>
      <c r="F701" s="48"/>
      <c r="G701" s="50"/>
      <c r="H701" s="9"/>
      <c r="I701" s="50"/>
      <c r="J701" s="51"/>
      <c r="K701" s="52"/>
      <c r="L701" s="16"/>
    </row>
    <row r="702" spans="1:12" x14ac:dyDescent="0.25">
      <c r="A702" s="77"/>
      <c r="B702" s="37"/>
      <c r="C702" s="38"/>
      <c r="D702" s="39"/>
      <c r="E702" s="40"/>
      <c r="F702" s="41"/>
      <c r="G702" s="43"/>
      <c r="H702" s="10"/>
      <c r="I702" s="43"/>
      <c r="J702" s="44"/>
      <c r="K702" s="53"/>
      <c r="L702" s="15"/>
    </row>
    <row r="703" spans="1:12" x14ac:dyDescent="0.25">
      <c r="A703" s="75"/>
      <c r="B703" s="45"/>
      <c r="C703" s="46"/>
      <c r="D703" s="47"/>
      <c r="E703" s="47"/>
      <c r="F703" s="48"/>
      <c r="G703" s="50"/>
      <c r="H703" s="9"/>
      <c r="I703" s="50"/>
      <c r="J703" s="51"/>
      <c r="K703" s="52"/>
      <c r="L703" s="16"/>
    </row>
    <row r="704" spans="1:12" x14ac:dyDescent="0.25">
      <c r="A704" s="77"/>
      <c r="B704" s="37"/>
      <c r="C704" s="38"/>
      <c r="D704" s="39"/>
      <c r="E704" s="40"/>
      <c r="F704" s="41"/>
      <c r="G704" s="43"/>
      <c r="H704" s="10"/>
      <c r="I704" s="43"/>
      <c r="J704" s="44"/>
      <c r="K704" s="53"/>
      <c r="L704" s="15"/>
    </row>
    <row r="705" spans="1:12" x14ac:dyDescent="0.25">
      <c r="A705" s="75"/>
      <c r="B705" s="45"/>
      <c r="C705" s="46"/>
      <c r="D705" s="47"/>
      <c r="E705" s="47"/>
      <c r="F705" s="48"/>
      <c r="G705" s="50"/>
      <c r="H705" s="9"/>
      <c r="I705" s="50"/>
      <c r="J705" s="51"/>
      <c r="K705" s="52"/>
      <c r="L705" s="16"/>
    </row>
    <row r="706" spans="1:12" x14ac:dyDescent="0.25">
      <c r="A706" s="77"/>
      <c r="B706" s="37"/>
      <c r="C706" s="38"/>
      <c r="D706" s="39"/>
      <c r="E706" s="40"/>
      <c r="F706" s="41"/>
      <c r="G706" s="43"/>
      <c r="H706" s="10"/>
      <c r="I706" s="43"/>
      <c r="J706" s="44"/>
      <c r="K706" s="53"/>
      <c r="L706" s="15"/>
    </row>
    <row r="707" spans="1:12" x14ac:dyDescent="0.25">
      <c r="A707" s="75"/>
      <c r="B707" s="45"/>
      <c r="C707" s="46"/>
      <c r="D707" s="47"/>
      <c r="E707" s="47"/>
      <c r="F707" s="48"/>
      <c r="G707" s="50"/>
      <c r="H707" s="9"/>
      <c r="I707" s="50"/>
      <c r="J707" s="51"/>
      <c r="K707" s="52"/>
      <c r="L707" s="16"/>
    </row>
    <row r="708" spans="1:12" x14ac:dyDescent="0.25">
      <c r="A708" s="77"/>
      <c r="B708" s="37"/>
      <c r="C708" s="38"/>
      <c r="D708" s="39"/>
      <c r="E708" s="40"/>
      <c r="F708" s="41"/>
      <c r="G708" s="43"/>
      <c r="H708" s="10"/>
      <c r="I708" s="43"/>
      <c r="J708" s="44"/>
      <c r="K708" s="53"/>
      <c r="L708" s="15"/>
    </row>
    <row r="709" spans="1:12" x14ac:dyDescent="0.25">
      <c r="A709" s="75"/>
      <c r="B709" s="45"/>
      <c r="C709" s="46"/>
      <c r="D709" s="47"/>
      <c r="E709" s="47"/>
      <c r="F709" s="48"/>
      <c r="G709" s="50"/>
      <c r="H709" s="9"/>
      <c r="I709" s="50"/>
      <c r="J709" s="51"/>
      <c r="K709" s="52"/>
      <c r="L709" s="16"/>
    </row>
    <row r="710" spans="1:12" x14ac:dyDescent="0.25">
      <c r="A710" s="77"/>
      <c r="B710" s="37"/>
      <c r="C710" s="38"/>
      <c r="D710" s="39"/>
      <c r="E710" s="40"/>
      <c r="F710" s="41"/>
      <c r="G710" s="43"/>
      <c r="H710" s="10"/>
      <c r="I710" s="43"/>
      <c r="J710" s="44"/>
      <c r="K710" s="53"/>
      <c r="L710" s="15"/>
    </row>
    <row r="711" spans="1:12" x14ac:dyDescent="0.25">
      <c r="A711" s="75"/>
      <c r="B711" s="45"/>
      <c r="C711" s="46"/>
      <c r="D711" s="47"/>
      <c r="E711" s="47"/>
      <c r="F711" s="48"/>
      <c r="G711" s="50"/>
      <c r="H711" s="9"/>
      <c r="I711" s="50"/>
      <c r="J711" s="51"/>
      <c r="K711" s="52"/>
      <c r="L711" s="16"/>
    </row>
    <row r="712" spans="1:12" x14ac:dyDescent="0.25">
      <c r="A712" s="77"/>
      <c r="B712" s="37"/>
      <c r="C712" s="38"/>
      <c r="D712" s="39"/>
      <c r="E712" s="40"/>
      <c r="F712" s="41"/>
      <c r="G712" s="43"/>
      <c r="H712" s="10"/>
      <c r="I712" s="43"/>
      <c r="J712" s="44"/>
      <c r="K712" s="53"/>
      <c r="L712" s="15"/>
    </row>
    <row r="713" spans="1:12" x14ac:dyDescent="0.25">
      <c r="A713" s="75"/>
      <c r="B713" s="45"/>
      <c r="C713" s="46"/>
      <c r="D713" s="47"/>
      <c r="E713" s="47"/>
      <c r="F713" s="48"/>
      <c r="G713" s="50"/>
      <c r="H713" s="9"/>
      <c r="I713" s="50"/>
      <c r="J713" s="51"/>
      <c r="K713" s="52"/>
      <c r="L713" s="16"/>
    </row>
    <row r="714" spans="1:12" x14ac:dyDescent="0.25">
      <c r="A714" s="77"/>
      <c r="B714" s="37"/>
      <c r="C714" s="38"/>
      <c r="D714" s="39"/>
      <c r="E714" s="40"/>
      <c r="F714" s="41"/>
      <c r="G714" s="43"/>
      <c r="H714" s="10"/>
      <c r="I714" s="43"/>
      <c r="J714" s="44"/>
      <c r="K714" s="53"/>
      <c r="L714" s="15"/>
    </row>
    <row r="715" spans="1:12" x14ac:dyDescent="0.25">
      <c r="A715" s="75"/>
      <c r="B715" s="45"/>
      <c r="C715" s="46"/>
      <c r="D715" s="47"/>
      <c r="E715" s="47"/>
      <c r="F715" s="48"/>
      <c r="G715" s="50"/>
      <c r="H715" s="9"/>
      <c r="I715" s="50"/>
      <c r="J715" s="51"/>
      <c r="K715" s="52"/>
      <c r="L715" s="16"/>
    </row>
    <row r="716" spans="1:12" x14ac:dyDescent="0.25">
      <c r="A716" s="77"/>
      <c r="B716" s="37"/>
      <c r="C716" s="38"/>
      <c r="D716" s="39"/>
      <c r="E716" s="40"/>
      <c r="F716" s="41"/>
      <c r="G716" s="43"/>
      <c r="H716" s="10"/>
      <c r="I716" s="43"/>
      <c r="J716" s="44"/>
      <c r="K716" s="53"/>
      <c r="L716" s="15"/>
    </row>
    <row r="717" spans="1:12" x14ac:dyDescent="0.25">
      <c r="A717" s="75"/>
      <c r="B717" s="45"/>
      <c r="C717" s="46"/>
      <c r="D717" s="47"/>
      <c r="E717" s="47"/>
      <c r="F717" s="48"/>
      <c r="G717" s="50"/>
      <c r="H717" s="9"/>
      <c r="I717" s="50"/>
      <c r="J717" s="51"/>
      <c r="K717" s="52"/>
      <c r="L717" s="16"/>
    </row>
    <row r="718" spans="1:12" x14ac:dyDescent="0.25">
      <c r="A718" s="77"/>
      <c r="B718" s="37"/>
      <c r="C718" s="38"/>
      <c r="D718" s="39"/>
      <c r="E718" s="40"/>
      <c r="F718" s="41"/>
      <c r="G718" s="43"/>
      <c r="H718" s="10"/>
      <c r="I718" s="43"/>
      <c r="J718" s="44"/>
      <c r="K718" s="53"/>
      <c r="L718" s="15"/>
    </row>
    <row r="719" spans="1:12" x14ac:dyDescent="0.25">
      <c r="A719" s="75"/>
      <c r="B719" s="45"/>
      <c r="C719" s="46"/>
      <c r="D719" s="47"/>
      <c r="E719" s="47"/>
      <c r="F719" s="48"/>
      <c r="G719" s="50"/>
      <c r="H719" s="9"/>
      <c r="I719" s="50"/>
      <c r="J719" s="51"/>
      <c r="K719" s="52"/>
      <c r="L719" s="16"/>
    </row>
    <row r="720" spans="1:12" x14ac:dyDescent="0.25">
      <c r="A720" s="77"/>
      <c r="B720" s="37"/>
      <c r="C720" s="38"/>
      <c r="D720" s="39"/>
      <c r="E720" s="40"/>
      <c r="F720" s="41"/>
      <c r="G720" s="43"/>
      <c r="H720" s="10"/>
      <c r="I720" s="43"/>
      <c r="J720" s="44"/>
      <c r="K720" s="53"/>
      <c r="L720" s="15"/>
    </row>
    <row r="721" spans="1:12" x14ac:dyDescent="0.25">
      <c r="A721" s="75"/>
      <c r="B721" s="45"/>
      <c r="C721" s="46"/>
      <c r="D721" s="47"/>
      <c r="E721" s="47"/>
      <c r="F721" s="48"/>
      <c r="G721" s="50"/>
      <c r="H721" s="9"/>
      <c r="I721" s="50"/>
      <c r="J721" s="51"/>
      <c r="K721" s="52"/>
      <c r="L721" s="16"/>
    </row>
    <row r="722" spans="1:12" x14ac:dyDescent="0.25">
      <c r="A722" s="77"/>
      <c r="B722" s="37"/>
      <c r="C722" s="38"/>
      <c r="D722" s="39"/>
      <c r="E722" s="40"/>
      <c r="F722" s="41"/>
      <c r="G722" s="43"/>
      <c r="H722" s="10"/>
      <c r="I722" s="43"/>
      <c r="J722" s="44"/>
      <c r="K722" s="53"/>
      <c r="L722" s="15"/>
    </row>
    <row r="723" spans="1:12" x14ac:dyDescent="0.25">
      <c r="A723" s="75"/>
      <c r="B723" s="45"/>
      <c r="C723" s="46"/>
      <c r="D723" s="47"/>
      <c r="E723" s="47"/>
      <c r="F723" s="48"/>
      <c r="G723" s="50"/>
      <c r="H723" s="9"/>
      <c r="I723" s="50"/>
      <c r="J723" s="51"/>
      <c r="K723" s="52"/>
      <c r="L723" s="16"/>
    </row>
    <row r="724" spans="1:12" x14ac:dyDescent="0.25">
      <c r="A724" s="77"/>
      <c r="B724" s="37"/>
      <c r="C724" s="38"/>
      <c r="D724" s="39"/>
      <c r="E724" s="40"/>
      <c r="F724" s="41"/>
      <c r="G724" s="43"/>
      <c r="H724" s="10"/>
      <c r="I724" s="43"/>
      <c r="J724" s="44"/>
      <c r="K724" s="53"/>
      <c r="L724" s="15"/>
    </row>
    <row r="725" spans="1:12" x14ac:dyDescent="0.25">
      <c r="A725" s="75"/>
      <c r="B725" s="45"/>
      <c r="C725" s="46"/>
      <c r="D725" s="47"/>
      <c r="E725" s="47"/>
      <c r="F725" s="48"/>
      <c r="G725" s="50"/>
      <c r="H725" s="9"/>
      <c r="I725" s="50"/>
      <c r="J725" s="51"/>
      <c r="K725" s="52"/>
      <c r="L725" s="16"/>
    </row>
    <row r="726" spans="1:12" x14ac:dyDescent="0.25">
      <c r="A726" s="77"/>
      <c r="B726" s="37"/>
      <c r="C726" s="38"/>
      <c r="D726" s="39"/>
      <c r="E726" s="40"/>
      <c r="F726" s="41"/>
      <c r="G726" s="43"/>
      <c r="H726" s="10"/>
      <c r="I726" s="43"/>
      <c r="J726" s="44"/>
      <c r="K726" s="53"/>
      <c r="L726" s="15"/>
    </row>
    <row r="727" spans="1:12" x14ac:dyDescent="0.25">
      <c r="A727" s="75"/>
      <c r="B727" s="45"/>
      <c r="C727" s="46"/>
      <c r="D727" s="47"/>
      <c r="E727" s="47"/>
      <c r="F727" s="48"/>
      <c r="G727" s="50"/>
      <c r="H727" s="9"/>
      <c r="I727" s="50"/>
      <c r="J727" s="51"/>
      <c r="K727" s="52"/>
      <c r="L727" s="16"/>
    </row>
    <row r="728" spans="1:12" x14ac:dyDescent="0.25">
      <c r="A728" s="77"/>
      <c r="B728" s="37"/>
      <c r="C728" s="38"/>
      <c r="D728" s="39"/>
      <c r="E728" s="40"/>
      <c r="F728" s="41"/>
      <c r="G728" s="43"/>
      <c r="H728" s="10"/>
      <c r="I728" s="43"/>
      <c r="J728" s="44"/>
      <c r="K728" s="53"/>
      <c r="L728" s="15"/>
    </row>
    <row r="729" spans="1:12" x14ac:dyDescent="0.25">
      <c r="A729" s="75"/>
      <c r="B729" s="45"/>
      <c r="C729" s="46"/>
      <c r="D729" s="47"/>
      <c r="E729" s="47"/>
      <c r="F729" s="48"/>
      <c r="G729" s="50"/>
      <c r="H729" s="9"/>
      <c r="I729" s="50"/>
      <c r="J729" s="51"/>
      <c r="K729" s="52"/>
      <c r="L729" s="16"/>
    </row>
    <row r="730" spans="1:12" x14ac:dyDescent="0.25">
      <c r="A730" s="77"/>
      <c r="B730" s="37"/>
      <c r="C730" s="38"/>
      <c r="D730" s="39"/>
      <c r="E730" s="40"/>
      <c r="F730" s="41"/>
      <c r="G730" s="43"/>
      <c r="H730" s="10"/>
      <c r="I730" s="43"/>
      <c r="J730" s="44"/>
      <c r="K730" s="53"/>
      <c r="L730" s="15"/>
    </row>
    <row r="731" spans="1:12" x14ac:dyDescent="0.25">
      <c r="A731" s="75"/>
      <c r="B731" s="45"/>
      <c r="C731" s="46"/>
      <c r="D731" s="47"/>
      <c r="E731" s="47"/>
      <c r="F731" s="48"/>
      <c r="G731" s="50"/>
      <c r="H731" s="9"/>
      <c r="I731" s="50"/>
      <c r="J731" s="51"/>
      <c r="K731" s="52"/>
      <c r="L731" s="16"/>
    </row>
    <row r="732" spans="1:12" x14ac:dyDescent="0.25">
      <c r="A732" s="77"/>
      <c r="B732" s="37"/>
      <c r="C732" s="38"/>
      <c r="D732" s="39"/>
      <c r="E732" s="40"/>
      <c r="F732" s="41"/>
      <c r="G732" s="43"/>
      <c r="H732" s="10"/>
      <c r="I732" s="43"/>
      <c r="J732" s="44"/>
      <c r="K732" s="53"/>
      <c r="L732" s="15"/>
    </row>
    <row r="733" spans="1:12" x14ac:dyDescent="0.25">
      <c r="A733" s="75"/>
      <c r="B733" s="45"/>
      <c r="C733" s="46"/>
      <c r="D733" s="47"/>
      <c r="E733" s="47"/>
      <c r="F733" s="48"/>
      <c r="G733" s="50"/>
      <c r="H733" s="9"/>
      <c r="I733" s="50"/>
      <c r="J733" s="51"/>
      <c r="K733" s="52"/>
      <c r="L733" s="16"/>
    </row>
    <row r="734" spans="1:12" x14ac:dyDescent="0.25">
      <c r="A734" s="77"/>
      <c r="B734" s="37"/>
      <c r="C734" s="38"/>
      <c r="D734" s="39"/>
      <c r="E734" s="40"/>
      <c r="F734" s="41"/>
      <c r="G734" s="43"/>
      <c r="H734" s="10"/>
      <c r="I734" s="43"/>
      <c r="J734" s="44"/>
      <c r="K734" s="53"/>
      <c r="L734" s="15"/>
    </row>
    <row r="735" spans="1:12" x14ac:dyDescent="0.25">
      <c r="A735" s="75"/>
      <c r="B735" s="45"/>
      <c r="C735" s="46"/>
      <c r="D735" s="47"/>
      <c r="E735" s="47"/>
      <c r="F735" s="48"/>
      <c r="G735" s="50"/>
      <c r="H735" s="9"/>
      <c r="I735" s="50"/>
      <c r="J735" s="51"/>
      <c r="K735" s="52"/>
      <c r="L735" s="16"/>
    </row>
    <row r="736" spans="1:12" x14ac:dyDescent="0.25">
      <c r="A736" s="77"/>
      <c r="B736" s="37"/>
      <c r="C736" s="38"/>
      <c r="D736" s="39"/>
      <c r="E736" s="40"/>
      <c r="F736" s="41"/>
      <c r="G736" s="43"/>
      <c r="H736" s="10"/>
      <c r="I736" s="43"/>
      <c r="J736" s="44"/>
      <c r="K736" s="53"/>
      <c r="L736" s="15"/>
    </row>
    <row r="737" spans="1:12" x14ac:dyDescent="0.25">
      <c r="A737" s="75"/>
      <c r="B737" s="45"/>
      <c r="C737" s="46"/>
      <c r="D737" s="47"/>
      <c r="E737" s="47"/>
      <c r="F737" s="48"/>
      <c r="G737" s="50"/>
      <c r="H737" s="9"/>
      <c r="I737" s="50"/>
      <c r="J737" s="51"/>
      <c r="K737" s="52"/>
      <c r="L737" s="16"/>
    </row>
    <row r="738" spans="1:12" x14ac:dyDescent="0.25">
      <c r="A738" s="77"/>
      <c r="B738" s="37"/>
      <c r="C738" s="38"/>
      <c r="D738" s="39"/>
      <c r="E738" s="40"/>
      <c r="F738" s="41"/>
      <c r="G738" s="43"/>
      <c r="H738" s="10"/>
      <c r="I738" s="43"/>
      <c r="J738" s="44"/>
      <c r="K738" s="53"/>
      <c r="L738" s="15"/>
    </row>
    <row r="739" spans="1:12" x14ac:dyDescent="0.25">
      <c r="A739" s="75"/>
      <c r="B739" s="45"/>
      <c r="C739" s="46"/>
      <c r="D739" s="47"/>
      <c r="E739" s="47"/>
      <c r="F739" s="48"/>
      <c r="G739" s="50"/>
      <c r="H739" s="9"/>
      <c r="I739" s="50"/>
      <c r="J739" s="51"/>
      <c r="K739" s="52"/>
      <c r="L739" s="16"/>
    </row>
    <row r="740" spans="1:12" x14ac:dyDescent="0.25">
      <c r="A740" s="77"/>
      <c r="B740" s="37"/>
      <c r="C740" s="38"/>
      <c r="D740" s="39"/>
      <c r="E740" s="40"/>
      <c r="F740" s="41"/>
      <c r="G740" s="43"/>
      <c r="H740" s="10"/>
      <c r="I740" s="43"/>
      <c r="J740" s="44"/>
      <c r="K740" s="53"/>
      <c r="L740" s="15"/>
    </row>
    <row r="741" spans="1:12" x14ac:dyDescent="0.25">
      <c r="A741" s="75"/>
      <c r="B741" s="45"/>
      <c r="C741" s="46"/>
      <c r="D741" s="47"/>
      <c r="E741" s="47"/>
      <c r="F741" s="48"/>
      <c r="G741" s="50"/>
      <c r="H741" s="9"/>
      <c r="I741" s="50"/>
      <c r="J741" s="51"/>
      <c r="K741" s="52"/>
      <c r="L741" s="16"/>
    </row>
    <row r="742" spans="1:12" x14ac:dyDescent="0.25">
      <c r="A742" s="77"/>
      <c r="B742" s="37"/>
      <c r="C742" s="38"/>
      <c r="D742" s="39"/>
      <c r="E742" s="40"/>
      <c r="F742" s="41"/>
      <c r="G742" s="43"/>
      <c r="H742" s="10"/>
      <c r="I742" s="43"/>
      <c r="J742" s="44"/>
      <c r="K742" s="53"/>
      <c r="L742" s="15"/>
    </row>
    <row r="743" spans="1:12" x14ac:dyDescent="0.25">
      <c r="A743" s="75"/>
      <c r="B743" s="45"/>
      <c r="C743" s="46"/>
      <c r="D743" s="47"/>
      <c r="E743" s="47"/>
      <c r="F743" s="48"/>
      <c r="G743" s="50"/>
      <c r="H743" s="9"/>
      <c r="I743" s="50"/>
      <c r="J743" s="51"/>
      <c r="K743" s="52"/>
      <c r="L743" s="16"/>
    </row>
    <row r="744" spans="1:12" x14ac:dyDescent="0.25">
      <c r="A744" s="77"/>
      <c r="B744" s="37"/>
      <c r="C744" s="38"/>
      <c r="D744" s="39"/>
      <c r="E744" s="40"/>
      <c r="F744" s="41"/>
      <c r="G744" s="43"/>
      <c r="H744" s="10"/>
      <c r="I744" s="43"/>
      <c r="J744" s="44"/>
      <c r="K744" s="53"/>
      <c r="L744" s="15"/>
    </row>
    <row r="745" spans="1:12" x14ac:dyDescent="0.25">
      <c r="A745" s="75"/>
      <c r="B745" s="45"/>
      <c r="C745" s="46"/>
      <c r="D745" s="47"/>
      <c r="E745" s="47"/>
      <c r="F745" s="48"/>
      <c r="G745" s="50"/>
      <c r="H745" s="9"/>
      <c r="I745" s="50"/>
      <c r="J745" s="51"/>
      <c r="K745" s="52"/>
      <c r="L745" s="16"/>
    </row>
    <row r="746" spans="1:12" x14ac:dyDescent="0.25">
      <c r="A746" s="77"/>
      <c r="B746" s="37"/>
      <c r="C746" s="38"/>
      <c r="D746" s="39"/>
      <c r="E746" s="40"/>
      <c r="F746" s="41"/>
      <c r="G746" s="43"/>
      <c r="H746" s="10"/>
      <c r="I746" s="43"/>
      <c r="J746" s="44"/>
      <c r="K746" s="53"/>
      <c r="L746" s="15"/>
    </row>
    <row r="747" spans="1:12" x14ac:dyDescent="0.25">
      <c r="A747" s="75"/>
      <c r="B747" s="45"/>
      <c r="C747" s="46"/>
      <c r="D747" s="47"/>
      <c r="E747" s="47"/>
      <c r="F747" s="48"/>
      <c r="G747" s="50"/>
      <c r="H747" s="9"/>
      <c r="I747" s="50"/>
      <c r="J747" s="51"/>
      <c r="K747" s="52"/>
      <c r="L747" s="16"/>
    </row>
    <row r="748" spans="1:12" x14ac:dyDescent="0.25">
      <c r="A748" s="77"/>
      <c r="B748" s="37"/>
      <c r="C748" s="38"/>
      <c r="D748" s="39"/>
      <c r="E748" s="40"/>
      <c r="F748" s="41"/>
      <c r="G748" s="43"/>
      <c r="H748" s="10"/>
      <c r="I748" s="43"/>
      <c r="J748" s="44"/>
      <c r="K748" s="53"/>
      <c r="L748" s="15"/>
    </row>
    <row r="749" spans="1:12" x14ac:dyDescent="0.25">
      <c r="A749" s="75"/>
      <c r="B749" s="45"/>
      <c r="C749" s="46"/>
      <c r="D749" s="47"/>
      <c r="E749" s="47"/>
      <c r="F749" s="48"/>
      <c r="G749" s="50"/>
      <c r="H749" s="9"/>
      <c r="I749" s="50"/>
      <c r="J749" s="51"/>
      <c r="K749" s="52"/>
      <c r="L749" s="16"/>
    </row>
    <row r="750" spans="1:12" x14ac:dyDescent="0.25">
      <c r="A750" s="77"/>
      <c r="B750" s="37"/>
      <c r="C750" s="38"/>
      <c r="D750" s="39"/>
      <c r="E750" s="40"/>
      <c r="F750" s="41"/>
      <c r="G750" s="43"/>
      <c r="H750" s="10"/>
      <c r="I750" s="43"/>
      <c r="J750" s="44"/>
      <c r="K750" s="53"/>
      <c r="L750" s="15"/>
    </row>
    <row r="751" spans="1:12" x14ac:dyDescent="0.25">
      <c r="A751" s="75"/>
      <c r="B751" s="45"/>
      <c r="C751" s="46"/>
      <c r="D751" s="47"/>
      <c r="E751" s="47"/>
      <c r="F751" s="48"/>
      <c r="G751" s="50"/>
      <c r="H751" s="9"/>
      <c r="I751" s="50"/>
      <c r="J751" s="51"/>
      <c r="K751" s="52"/>
      <c r="L751" s="16"/>
    </row>
    <row r="752" spans="1:12" x14ac:dyDescent="0.25">
      <c r="A752" s="77"/>
      <c r="B752" s="37"/>
      <c r="C752" s="38"/>
      <c r="D752" s="39"/>
      <c r="E752" s="40"/>
      <c r="F752" s="41"/>
      <c r="G752" s="43"/>
      <c r="H752" s="10"/>
      <c r="I752" s="43"/>
      <c r="J752" s="44"/>
      <c r="K752" s="53"/>
      <c r="L752" s="15"/>
    </row>
    <row r="753" spans="1:12" x14ac:dyDescent="0.25">
      <c r="A753" s="75"/>
      <c r="B753" s="45"/>
      <c r="C753" s="46"/>
      <c r="D753" s="47"/>
      <c r="E753" s="47"/>
      <c r="F753" s="48"/>
      <c r="G753" s="50"/>
      <c r="H753" s="9"/>
      <c r="I753" s="50"/>
      <c r="J753" s="51"/>
      <c r="K753" s="52"/>
      <c r="L753" s="16"/>
    </row>
    <row r="754" spans="1:12" x14ac:dyDescent="0.25">
      <c r="A754" s="77"/>
      <c r="B754" s="37"/>
      <c r="C754" s="38"/>
      <c r="D754" s="39"/>
      <c r="E754" s="40"/>
      <c r="F754" s="41"/>
      <c r="G754" s="43"/>
      <c r="H754" s="10"/>
      <c r="I754" s="43"/>
      <c r="J754" s="44"/>
      <c r="K754" s="53"/>
      <c r="L754" s="15"/>
    </row>
    <row r="755" spans="1:12" x14ac:dyDescent="0.25">
      <c r="A755" s="75"/>
      <c r="B755" s="45"/>
      <c r="C755" s="46"/>
      <c r="D755" s="47"/>
      <c r="E755" s="47"/>
      <c r="F755" s="48"/>
      <c r="G755" s="50"/>
      <c r="H755" s="9"/>
      <c r="I755" s="50"/>
      <c r="J755" s="51"/>
      <c r="K755" s="52"/>
      <c r="L755" s="16"/>
    </row>
    <row r="756" spans="1:12" x14ac:dyDescent="0.25">
      <c r="A756" s="77"/>
      <c r="B756" s="37"/>
      <c r="C756" s="38"/>
      <c r="D756" s="39"/>
      <c r="E756" s="40"/>
      <c r="F756" s="41"/>
      <c r="G756" s="43"/>
      <c r="H756" s="10"/>
      <c r="I756" s="43"/>
      <c r="J756" s="44"/>
      <c r="K756" s="53"/>
      <c r="L756" s="15"/>
    </row>
    <row r="757" spans="1:12" x14ac:dyDescent="0.25">
      <c r="A757" s="75"/>
      <c r="B757" s="45"/>
      <c r="C757" s="46"/>
      <c r="D757" s="47"/>
      <c r="E757" s="47"/>
      <c r="F757" s="48"/>
      <c r="G757" s="50"/>
      <c r="H757" s="9"/>
      <c r="I757" s="50"/>
      <c r="J757" s="51"/>
      <c r="K757" s="52"/>
      <c r="L757" s="16"/>
    </row>
    <row r="758" spans="1:12" x14ac:dyDescent="0.25">
      <c r="A758" s="77"/>
      <c r="B758" s="37"/>
      <c r="C758" s="38"/>
      <c r="D758" s="39"/>
      <c r="E758" s="40"/>
      <c r="F758" s="41"/>
      <c r="G758" s="43"/>
      <c r="H758" s="10"/>
      <c r="I758" s="43"/>
      <c r="J758" s="44"/>
      <c r="K758" s="53"/>
      <c r="L758" s="15"/>
    </row>
    <row r="759" spans="1:12" x14ac:dyDescent="0.25">
      <c r="A759" s="75"/>
      <c r="B759" s="45"/>
      <c r="C759" s="46"/>
      <c r="D759" s="47"/>
      <c r="E759" s="47"/>
      <c r="F759" s="48"/>
      <c r="G759" s="50"/>
      <c r="H759" s="9"/>
      <c r="I759" s="50"/>
      <c r="J759" s="51"/>
      <c r="K759" s="52"/>
      <c r="L759" s="16"/>
    </row>
    <row r="760" spans="1:12" x14ac:dyDescent="0.25">
      <c r="A760" s="77"/>
      <c r="B760" s="37"/>
      <c r="C760" s="38"/>
      <c r="D760" s="39"/>
      <c r="E760" s="40"/>
      <c r="F760" s="41"/>
      <c r="G760" s="43"/>
      <c r="H760" s="10"/>
      <c r="I760" s="43"/>
      <c r="J760" s="44"/>
      <c r="K760" s="53"/>
      <c r="L760" s="15"/>
    </row>
    <row r="761" spans="1:12" x14ac:dyDescent="0.25">
      <c r="A761" s="75"/>
      <c r="B761" s="45"/>
      <c r="C761" s="46"/>
      <c r="D761" s="47"/>
      <c r="E761" s="47"/>
      <c r="F761" s="48"/>
      <c r="G761" s="50"/>
      <c r="H761" s="9"/>
      <c r="I761" s="50"/>
      <c r="J761" s="51"/>
      <c r="K761" s="52"/>
      <c r="L761" s="16"/>
    </row>
    <row r="762" spans="1:12" x14ac:dyDescent="0.25">
      <c r="A762" s="77"/>
      <c r="B762" s="37"/>
      <c r="C762" s="38"/>
      <c r="D762" s="39"/>
      <c r="E762" s="40"/>
      <c r="F762" s="41"/>
      <c r="G762" s="43"/>
      <c r="H762" s="10"/>
      <c r="I762" s="43"/>
      <c r="J762" s="44"/>
      <c r="K762" s="53"/>
      <c r="L762" s="15"/>
    </row>
    <row r="763" spans="1:12" x14ac:dyDescent="0.25">
      <c r="A763" s="75"/>
      <c r="B763" s="45"/>
      <c r="C763" s="46"/>
      <c r="D763" s="47"/>
      <c r="E763" s="47"/>
      <c r="F763" s="48"/>
      <c r="G763" s="50"/>
      <c r="H763" s="9"/>
      <c r="I763" s="50"/>
      <c r="J763" s="51"/>
      <c r="K763" s="52"/>
      <c r="L763" s="16"/>
    </row>
    <row r="764" spans="1:12" x14ac:dyDescent="0.25">
      <c r="A764" s="77"/>
      <c r="B764" s="37"/>
      <c r="C764" s="38"/>
      <c r="D764" s="39"/>
      <c r="E764" s="40"/>
      <c r="F764" s="41"/>
      <c r="G764" s="43"/>
      <c r="H764" s="10"/>
      <c r="I764" s="43"/>
      <c r="J764" s="44"/>
      <c r="K764" s="53"/>
      <c r="L764" s="15"/>
    </row>
    <row r="765" spans="1:12" x14ac:dyDescent="0.25">
      <c r="A765" s="75"/>
      <c r="B765" s="45"/>
      <c r="C765" s="46"/>
      <c r="D765" s="47"/>
      <c r="E765" s="47"/>
      <c r="F765" s="48"/>
      <c r="G765" s="50"/>
      <c r="H765" s="9"/>
      <c r="I765" s="50"/>
      <c r="J765" s="51"/>
      <c r="K765" s="52"/>
      <c r="L765" s="16"/>
    </row>
    <row r="766" spans="1:12" x14ac:dyDescent="0.25">
      <c r="A766" s="77"/>
      <c r="B766" s="37"/>
      <c r="C766" s="38"/>
      <c r="D766" s="39"/>
      <c r="E766" s="40"/>
      <c r="F766" s="41"/>
      <c r="G766" s="43"/>
      <c r="H766" s="10"/>
      <c r="I766" s="43"/>
      <c r="J766" s="44"/>
      <c r="K766" s="53"/>
      <c r="L766" s="15"/>
    </row>
    <row r="767" spans="1:12" x14ac:dyDescent="0.25">
      <c r="A767" s="75"/>
      <c r="B767" s="45"/>
      <c r="C767" s="46"/>
      <c r="D767" s="47"/>
      <c r="E767" s="47"/>
      <c r="F767" s="48"/>
      <c r="G767" s="50"/>
      <c r="H767" s="9"/>
      <c r="I767" s="50"/>
      <c r="J767" s="51"/>
      <c r="K767" s="52"/>
      <c r="L767" s="16"/>
    </row>
    <row r="768" spans="1:12" x14ac:dyDescent="0.25">
      <c r="A768" s="77"/>
      <c r="B768" s="37"/>
      <c r="C768" s="38"/>
      <c r="D768" s="39"/>
      <c r="E768" s="40"/>
      <c r="F768" s="41"/>
      <c r="G768" s="43"/>
      <c r="H768" s="10"/>
      <c r="I768" s="43"/>
      <c r="J768" s="44"/>
      <c r="K768" s="53"/>
      <c r="L768" s="15"/>
    </row>
    <row r="769" spans="1:12" x14ac:dyDescent="0.25">
      <c r="A769" s="75"/>
      <c r="B769" s="45"/>
      <c r="C769" s="46"/>
      <c r="D769" s="47"/>
      <c r="E769" s="47"/>
      <c r="F769" s="48"/>
      <c r="G769" s="50"/>
      <c r="H769" s="9"/>
      <c r="I769" s="50"/>
      <c r="J769" s="51"/>
      <c r="K769" s="52"/>
      <c r="L769" s="16"/>
    </row>
    <row r="770" spans="1:12" x14ac:dyDescent="0.25">
      <c r="A770" s="77"/>
      <c r="B770" s="37"/>
      <c r="C770" s="38"/>
      <c r="D770" s="39"/>
      <c r="E770" s="40"/>
      <c r="F770" s="41"/>
      <c r="G770" s="43"/>
      <c r="H770" s="10"/>
      <c r="I770" s="43"/>
      <c r="J770" s="44"/>
      <c r="K770" s="53"/>
      <c r="L770" s="15"/>
    </row>
    <row r="771" spans="1:12" x14ac:dyDescent="0.25">
      <c r="A771" s="75"/>
      <c r="B771" s="45"/>
      <c r="C771" s="46"/>
      <c r="D771" s="47"/>
      <c r="E771" s="47"/>
      <c r="F771" s="48"/>
      <c r="G771" s="50"/>
      <c r="H771" s="9"/>
      <c r="I771" s="50"/>
      <c r="J771" s="51"/>
      <c r="K771" s="52"/>
      <c r="L771" s="16"/>
    </row>
    <row r="772" spans="1:12" x14ac:dyDescent="0.25">
      <c r="A772" s="77"/>
      <c r="B772" s="37"/>
      <c r="C772" s="38"/>
      <c r="D772" s="39"/>
      <c r="E772" s="40"/>
      <c r="F772" s="41"/>
      <c r="G772" s="43"/>
      <c r="H772" s="10"/>
      <c r="I772" s="43"/>
      <c r="J772" s="44"/>
      <c r="K772" s="53"/>
      <c r="L772" s="15"/>
    </row>
    <row r="773" spans="1:12" x14ac:dyDescent="0.25">
      <c r="A773" s="75"/>
      <c r="B773" s="45"/>
      <c r="C773" s="46"/>
      <c r="D773" s="47"/>
      <c r="E773" s="47"/>
      <c r="F773" s="48"/>
      <c r="G773" s="50"/>
      <c r="H773" s="9"/>
      <c r="I773" s="50"/>
      <c r="J773" s="51"/>
      <c r="K773" s="52"/>
      <c r="L773" s="16"/>
    </row>
    <row r="774" spans="1:12" x14ac:dyDescent="0.25">
      <c r="A774" s="77"/>
      <c r="B774" s="37"/>
      <c r="C774" s="38"/>
      <c r="D774" s="39"/>
      <c r="E774" s="40"/>
      <c r="F774" s="41"/>
      <c r="G774" s="43"/>
      <c r="H774" s="10"/>
      <c r="I774" s="43"/>
      <c r="J774" s="44"/>
      <c r="K774" s="53"/>
      <c r="L774" s="15"/>
    </row>
    <row r="775" spans="1:12" x14ac:dyDescent="0.25">
      <c r="A775" s="75"/>
      <c r="B775" s="45"/>
      <c r="C775" s="46"/>
      <c r="D775" s="47"/>
      <c r="E775" s="47"/>
      <c r="F775" s="48"/>
      <c r="G775" s="50"/>
      <c r="H775" s="9"/>
      <c r="I775" s="50"/>
      <c r="J775" s="51"/>
      <c r="K775" s="52"/>
      <c r="L775" s="16"/>
    </row>
    <row r="776" spans="1:12" x14ac:dyDescent="0.25">
      <c r="A776" s="77"/>
      <c r="B776" s="37"/>
      <c r="C776" s="38"/>
      <c r="D776" s="39"/>
      <c r="E776" s="40"/>
      <c r="F776" s="41"/>
      <c r="G776" s="43"/>
      <c r="H776" s="10"/>
      <c r="I776" s="43"/>
      <c r="J776" s="44"/>
      <c r="K776" s="53"/>
      <c r="L776" s="15"/>
    </row>
    <row r="777" spans="1:12" x14ac:dyDescent="0.25">
      <c r="A777" s="75"/>
      <c r="B777" s="45"/>
      <c r="C777" s="46"/>
      <c r="D777" s="47"/>
      <c r="E777" s="47"/>
      <c r="F777" s="48"/>
      <c r="G777" s="50"/>
      <c r="H777" s="9"/>
      <c r="I777" s="50"/>
      <c r="J777" s="51"/>
      <c r="K777" s="52"/>
      <c r="L777" s="16"/>
    </row>
    <row r="778" spans="1:12" x14ac:dyDescent="0.25">
      <c r="A778" s="77"/>
      <c r="B778" s="37"/>
      <c r="C778" s="38"/>
      <c r="D778" s="39"/>
      <c r="E778" s="40"/>
      <c r="F778" s="41"/>
      <c r="G778" s="43"/>
      <c r="H778" s="10"/>
      <c r="I778" s="43"/>
      <c r="J778" s="44"/>
      <c r="K778" s="53"/>
      <c r="L778" s="15"/>
    </row>
    <row r="779" spans="1:12" x14ac:dyDescent="0.25">
      <c r="A779" s="75"/>
      <c r="B779" s="45"/>
      <c r="C779" s="46"/>
      <c r="D779" s="47"/>
      <c r="E779" s="47"/>
      <c r="F779" s="48"/>
      <c r="G779" s="50"/>
      <c r="H779" s="9"/>
      <c r="I779" s="50"/>
      <c r="J779" s="51"/>
      <c r="K779" s="52"/>
      <c r="L779" s="16"/>
    </row>
    <row r="780" spans="1:12" x14ac:dyDescent="0.25">
      <c r="A780" s="77"/>
      <c r="B780" s="37"/>
      <c r="C780" s="38"/>
      <c r="D780" s="39"/>
      <c r="E780" s="40"/>
      <c r="F780" s="41"/>
      <c r="G780" s="43"/>
      <c r="H780" s="10"/>
      <c r="I780" s="43"/>
      <c r="J780" s="44"/>
      <c r="K780" s="53"/>
      <c r="L780" s="15"/>
    </row>
    <row r="781" spans="1:12" x14ac:dyDescent="0.25">
      <c r="A781" s="75"/>
      <c r="B781" s="45"/>
      <c r="C781" s="46"/>
      <c r="D781" s="47"/>
      <c r="E781" s="47"/>
      <c r="F781" s="48"/>
      <c r="G781" s="50"/>
      <c r="H781" s="9"/>
      <c r="I781" s="50"/>
      <c r="J781" s="51"/>
      <c r="K781" s="52"/>
      <c r="L781" s="16"/>
    </row>
    <row r="782" spans="1:12" x14ac:dyDescent="0.25">
      <c r="A782" s="77"/>
      <c r="B782" s="37"/>
      <c r="C782" s="38"/>
      <c r="D782" s="39"/>
      <c r="E782" s="40"/>
      <c r="F782" s="41"/>
      <c r="G782" s="43"/>
      <c r="H782" s="10"/>
      <c r="I782" s="43"/>
      <c r="J782" s="44"/>
      <c r="K782" s="53"/>
      <c r="L782" s="15"/>
    </row>
    <row r="783" spans="1:12" x14ac:dyDescent="0.25">
      <c r="A783" s="75"/>
      <c r="B783" s="45"/>
      <c r="C783" s="46"/>
      <c r="D783" s="47"/>
      <c r="E783" s="47"/>
      <c r="F783" s="48"/>
      <c r="G783" s="50"/>
      <c r="H783" s="9"/>
      <c r="I783" s="50"/>
      <c r="J783" s="51"/>
      <c r="K783" s="52"/>
      <c r="L783" s="16"/>
    </row>
    <row r="784" spans="1:12" x14ac:dyDescent="0.25">
      <c r="A784" s="77"/>
      <c r="B784" s="37"/>
      <c r="C784" s="38"/>
      <c r="D784" s="39"/>
      <c r="E784" s="40"/>
      <c r="F784" s="41"/>
      <c r="G784" s="43"/>
      <c r="H784" s="10"/>
      <c r="I784" s="43"/>
      <c r="J784" s="44"/>
      <c r="K784" s="53"/>
      <c r="L784" s="15"/>
    </row>
    <row r="785" spans="1:12" x14ac:dyDescent="0.25">
      <c r="A785" s="75"/>
      <c r="B785" s="45"/>
      <c r="C785" s="46"/>
      <c r="D785" s="47"/>
      <c r="E785" s="47"/>
      <c r="F785" s="48"/>
      <c r="G785" s="50"/>
      <c r="H785" s="9"/>
      <c r="I785" s="50"/>
      <c r="J785" s="51"/>
      <c r="K785" s="52"/>
      <c r="L785" s="16"/>
    </row>
    <row r="786" spans="1:12" x14ac:dyDescent="0.25">
      <c r="A786" s="77"/>
      <c r="B786" s="37"/>
      <c r="C786" s="38"/>
      <c r="D786" s="39"/>
      <c r="E786" s="40"/>
      <c r="F786" s="41"/>
      <c r="G786" s="43"/>
      <c r="H786" s="10"/>
      <c r="I786" s="43"/>
      <c r="J786" s="44"/>
      <c r="K786" s="53"/>
      <c r="L786" s="15"/>
    </row>
    <row r="787" spans="1:12" x14ac:dyDescent="0.25">
      <c r="A787" s="75"/>
      <c r="B787" s="45"/>
      <c r="C787" s="46"/>
      <c r="D787" s="47"/>
      <c r="E787" s="47"/>
      <c r="F787" s="48"/>
      <c r="G787" s="50"/>
      <c r="H787" s="9"/>
      <c r="I787" s="50"/>
      <c r="J787" s="51"/>
      <c r="K787" s="52"/>
      <c r="L787" s="16"/>
    </row>
    <row r="788" spans="1:12" x14ac:dyDescent="0.25">
      <c r="A788" s="77"/>
      <c r="B788" s="37"/>
      <c r="C788" s="38"/>
      <c r="D788" s="39"/>
      <c r="E788" s="40"/>
      <c r="F788" s="41"/>
      <c r="G788" s="43"/>
      <c r="H788" s="10"/>
      <c r="I788" s="43"/>
      <c r="J788" s="44"/>
      <c r="K788" s="53"/>
      <c r="L788" s="15"/>
    </row>
    <row r="789" spans="1:12" x14ac:dyDescent="0.25">
      <c r="A789" s="75"/>
      <c r="B789" s="45"/>
      <c r="C789" s="46"/>
      <c r="D789" s="47"/>
      <c r="E789" s="47"/>
      <c r="F789" s="48"/>
      <c r="G789" s="50"/>
      <c r="H789" s="9"/>
      <c r="I789" s="50"/>
      <c r="J789" s="51"/>
      <c r="K789" s="52"/>
      <c r="L789" s="16"/>
    </row>
    <row r="790" spans="1:12" x14ac:dyDescent="0.25">
      <c r="A790" s="77"/>
      <c r="B790" s="37"/>
      <c r="C790" s="38"/>
      <c r="D790" s="39"/>
      <c r="E790" s="40"/>
      <c r="F790" s="41"/>
      <c r="G790" s="43"/>
      <c r="H790" s="10"/>
      <c r="I790" s="43"/>
      <c r="J790" s="44"/>
      <c r="K790" s="53"/>
      <c r="L790" s="15"/>
    </row>
    <row r="791" spans="1:12" x14ac:dyDescent="0.25">
      <c r="A791" s="75"/>
      <c r="B791" s="45"/>
      <c r="C791" s="46"/>
      <c r="D791" s="47"/>
      <c r="E791" s="47"/>
      <c r="F791" s="48"/>
      <c r="G791" s="50"/>
      <c r="H791" s="9"/>
      <c r="I791" s="50"/>
      <c r="J791" s="51"/>
      <c r="K791" s="52"/>
      <c r="L791" s="16"/>
    </row>
    <row r="792" spans="1:12" x14ac:dyDescent="0.25">
      <c r="A792" s="77"/>
      <c r="B792" s="37"/>
      <c r="C792" s="38"/>
      <c r="D792" s="39"/>
      <c r="E792" s="40"/>
      <c r="F792" s="41"/>
      <c r="G792" s="43"/>
      <c r="H792" s="10"/>
      <c r="I792" s="43"/>
      <c r="J792" s="44"/>
      <c r="K792" s="53"/>
      <c r="L792" s="15"/>
    </row>
    <row r="793" spans="1:12" x14ac:dyDescent="0.25">
      <c r="A793" s="75"/>
      <c r="B793" s="45"/>
      <c r="C793" s="46"/>
      <c r="D793" s="47"/>
      <c r="E793" s="47"/>
      <c r="F793" s="48"/>
      <c r="G793" s="50"/>
      <c r="H793" s="9"/>
      <c r="I793" s="50"/>
      <c r="J793" s="51"/>
      <c r="K793" s="52"/>
      <c r="L793" s="16"/>
    </row>
    <row r="794" spans="1:12" x14ac:dyDescent="0.25">
      <c r="A794" s="77"/>
      <c r="B794" s="37"/>
      <c r="C794" s="38"/>
      <c r="D794" s="39"/>
      <c r="E794" s="40"/>
      <c r="F794" s="41"/>
      <c r="G794" s="43"/>
      <c r="H794" s="10"/>
      <c r="I794" s="43"/>
      <c r="J794" s="44"/>
      <c r="K794" s="53"/>
      <c r="L794" s="15"/>
    </row>
    <row r="795" spans="1:12" x14ac:dyDescent="0.25">
      <c r="A795" s="75"/>
      <c r="B795" s="45"/>
      <c r="C795" s="46"/>
      <c r="D795" s="47"/>
      <c r="E795" s="47"/>
      <c r="F795" s="48"/>
      <c r="G795" s="50"/>
      <c r="H795" s="9"/>
      <c r="I795" s="50"/>
      <c r="J795" s="51"/>
      <c r="K795" s="52"/>
      <c r="L795" s="16"/>
    </row>
    <row r="796" spans="1:12" x14ac:dyDescent="0.25">
      <c r="A796" s="77"/>
      <c r="B796" s="37"/>
      <c r="C796" s="38"/>
      <c r="D796" s="39"/>
      <c r="E796" s="40"/>
      <c r="F796" s="41"/>
      <c r="G796" s="43"/>
      <c r="H796" s="10"/>
      <c r="I796" s="43"/>
      <c r="J796" s="44"/>
      <c r="K796" s="53"/>
      <c r="L796" s="15"/>
    </row>
    <row r="797" spans="1:12" x14ac:dyDescent="0.25">
      <c r="A797" s="75"/>
      <c r="B797" s="45"/>
      <c r="C797" s="46"/>
      <c r="D797" s="47"/>
      <c r="E797" s="47"/>
      <c r="F797" s="48"/>
      <c r="G797" s="50"/>
      <c r="H797" s="9"/>
      <c r="I797" s="50"/>
      <c r="J797" s="51"/>
      <c r="K797" s="52"/>
      <c r="L797" s="16"/>
    </row>
    <row r="798" spans="1:12" x14ac:dyDescent="0.25">
      <c r="A798" s="77"/>
      <c r="B798" s="37"/>
      <c r="C798" s="38"/>
      <c r="D798" s="39"/>
      <c r="E798" s="40"/>
      <c r="F798" s="41"/>
      <c r="G798" s="43"/>
      <c r="H798" s="10"/>
      <c r="I798" s="43"/>
      <c r="J798" s="44"/>
      <c r="K798" s="53"/>
      <c r="L798" s="15"/>
    </row>
    <row r="799" spans="1:12" x14ac:dyDescent="0.25">
      <c r="A799" s="75"/>
      <c r="B799" s="45"/>
      <c r="C799" s="46"/>
      <c r="D799" s="47"/>
      <c r="E799" s="47"/>
      <c r="F799" s="48"/>
      <c r="G799" s="50"/>
      <c r="H799" s="9"/>
      <c r="I799" s="50"/>
      <c r="J799" s="51"/>
      <c r="K799" s="52"/>
      <c r="L799" s="16"/>
    </row>
    <row r="800" spans="1:12" x14ac:dyDescent="0.25">
      <c r="A800" s="77"/>
      <c r="B800" s="37"/>
      <c r="C800" s="38"/>
      <c r="D800" s="39"/>
      <c r="E800" s="40"/>
      <c r="F800" s="41"/>
      <c r="G800" s="43"/>
      <c r="H800" s="10"/>
      <c r="I800" s="43"/>
      <c r="J800" s="44"/>
      <c r="K800" s="53"/>
      <c r="L800" s="15"/>
    </row>
    <row r="801" spans="1:12" x14ac:dyDescent="0.25">
      <c r="A801" s="75"/>
      <c r="B801" s="45"/>
      <c r="C801" s="46"/>
      <c r="D801" s="47"/>
      <c r="E801" s="47"/>
      <c r="F801" s="48"/>
      <c r="G801" s="50"/>
      <c r="H801" s="9"/>
      <c r="I801" s="50"/>
      <c r="J801" s="51"/>
      <c r="K801" s="52"/>
      <c r="L801" s="16"/>
    </row>
    <row r="802" spans="1:12" x14ac:dyDescent="0.25">
      <c r="A802" s="77"/>
      <c r="B802" s="37"/>
      <c r="C802" s="38"/>
      <c r="D802" s="39"/>
      <c r="E802" s="40"/>
      <c r="F802" s="41"/>
      <c r="G802" s="43"/>
      <c r="H802" s="10"/>
      <c r="I802" s="43"/>
      <c r="J802" s="44"/>
      <c r="K802" s="53"/>
      <c r="L802" s="15"/>
    </row>
    <row r="803" spans="1:12" x14ac:dyDescent="0.25">
      <c r="A803" s="75"/>
      <c r="B803" s="45"/>
      <c r="C803" s="46"/>
      <c r="D803" s="47"/>
      <c r="E803" s="47"/>
      <c r="F803" s="48"/>
      <c r="G803" s="50"/>
      <c r="H803" s="9"/>
      <c r="I803" s="50"/>
      <c r="J803" s="51"/>
      <c r="K803" s="52"/>
      <c r="L803" s="16"/>
    </row>
    <row r="804" spans="1:12" x14ac:dyDescent="0.25">
      <c r="A804" s="77"/>
      <c r="B804" s="37"/>
      <c r="C804" s="38"/>
      <c r="D804" s="39"/>
      <c r="E804" s="40"/>
      <c r="F804" s="41"/>
      <c r="G804" s="43"/>
      <c r="H804" s="10"/>
      <c r="I804" s="43"/>
      <c r="J804" s="44"/>
      <c r="K804" s="53"/>
      <c r="L804" s="15"/>
    </row>
    <row r="805" spans="1:12" x14ac:dyDescent="0.25">
      <c r="A805" s="75"/>
      <c r="B805" s="45"/>
      <c r="C805" s="46"/>
      <c r="D805" s="47"/>
      <c r="E805" s="47"/>
      <c r="F805" s="48"/>
      <c r="G805" s="50"/>
      <c r="H805" s="9"/>
      <c r="I805" s="50"/>
      <c r="J805" s="51"/>
      <c r="K805" s="52"/>
      <c r="L805" s="16"/>
    </row>
    <row r="806" spans="1:12" x14ac:dyDescent="0.25">
      <c r="A806" s="77"/>
      <c r="B806" s="37"/>
      <c r="C806" s="38"/>
      <c r="D806" s="39"/>
      <c r="E806" s="40"/>
      <c r="F806" s="41"/>
      <c r="G806" s="43"/>
      <c r="H806" s="10"/>
      <c r="I806" s="43"/>
      <c r="J806" s="44"/>
      <c r="K806" s="53"/>
      <c r="L806" s="15"/>
    </row>
    <row r="807" spans="1:12" x14ac:dyDescent="0.25">
      <c r="A807" s="75"/>
      <c r="B807" s="45"/>
      <c r="C807" s="46"/>
      <c r="D807" s="47"/>
      <c r="E807" s="47"/>
      <c r="F807" s="48"/>
      <c r="G807" s="50"/>
      <c r="H807" s="9"/>
      <c r="I807" s="50"/>
      <c r="J807" s="51"/>
      <c r="K807" s="52"/>
      <c r="L807" s="16"/>
    </row>
    <row r="808" spans="1:12" x14ac:dyDescent="0.25">
      <c r="A808" s="77"/>
      <c r="B808" s="37"/>
      <c r="C808" s="38"/>
      <c r="D808" s="39"/>
      <c r="E808" s="40"/>
      <c r="F808" s="41"/>
      <c r="G808" s="43"/>
      <c r="H808" s="10"/>
      <c r="I808" s="43"/>
      <c r="J808" s="44"/>
      <c r="K808" s="53"/>
      <c r="L808" s="15"/>
    </row>
    <row r="809" spans="1:12" x14ac:dyDescent="0.25">
      <c r="A809" s="75"/>
      <c r="B809" s="45"/>
      <c r="C809" s="46"/>
      <c r="D809" s="47"/>
      <c r="E809" s="47"/>
      <c r="F809" s="48"/>
      <c r="G809" s="50"/>
      <c r="H809" s="9"/>
      <c r="I809" s="50"/>
      <c r="J809" s="51"/>
      <c r="K809" s="52"/>
      <c r="L809" s="16"/>
    </row>
    <row r="810" spans="1:12" x14ac:dyDescent="0.25">
      <c r="A810" s="77"/>
      <c r="B810" s="37"/>
      <c r="C810" s="38"/>
      <c r="D810" s="39"/>
      <c r="E810" s="40"/>
      <c r="F810" s="41"/>
      <c r="G810" s="43"/>
      <c r="H810" s="10"/>
      <c r="I810" s="43"/>
      <c r="J810" s="44"/>
      <c r="K810" s="53"/>
      <c r="L810" s="15"/>
    </row>
    <row r="811" spans="1:12" x14ac:dyDescent="0.25">
      <c r="A811" s="75"/>
      <c r="B811" s="45"/>
      <c r="C811" s="46"/>
      <c r="D811" s="47"/>
      <c r="E811" s="47"/>
      <c r="F811" s="48"/>
      <c r="G811" s="50"/>
      <c r="H811" s="9"/>
      <c r="I811" s="50"/>
      <c r="J811" s="51"/>
      <c r="K811" s="52"/>
      <c r="L811" s="16"/>
    </row>
    <row r="812" spans="1:12" x14ac:dyDescent="0.25">
      <c r="A812" s="77"/>
      <c r="B812" s="37"/>
      <c r="C812" s="38"/>
      <c r="D812" s="39"/>
      <c r="E812" s="40"/>
      <c r="F812" s="41"/>
      <c r="G812" s="43"/>
      <c r="H812" s="10"/>
      <c r="I812" s="43"/>
      <c r="J812" s="44"/>
      <c r="K812" s="53"/>
      <c r="L812" s="15"/>
    </row>
    <row r="813" spans="1:12" x14ac:dyDescent="0.25">
      <c r="A813" s="75"/>
      <c r="B813" s="45"/>
      <c r="C813" s="46"/>
      <c r="D813" s="47"/>
      <c r="E813" s="47"/>
      <c r="F813" s="48"/>
      <c r="G813" s="50"/>
      <c r="H813" s="9"/>
      <c r="I813" s="50"/>
      <c r="J813" s="51"/>
      <c r="K813" s="52"/>
      <c r="L813" s="16"/>
    </row>
    <row r="814" spans="1:12" x14ac:dyDescent="0.25">
      <c r="A814" s="77"/>
      <c r="B814" s="37"/>
      <c r="C814" s="38"/>
      <c r="D814" s="39"/>
      <c r="E814" s="40"/>
      <c r="F814" s="41"/>
      <c r="G814" s="43"/>
      <c r="H814" s="10"/>
      <c r="I814" s="43"/>
      <c r="J814" s="44"/>
      <c r="K814" s="53"/>
      <c r="L814" s="15"/>
    </row>
    <row r="815" spans="1:12" x14ac:dyDescent="0.25">
      <c r="A815" s="75"/>
      <c r="B815" s="45"/>
      <c r="C815" s="46"/>
      <c r="D815" s="47"/>
      <c r="E815" s="47"/>
      <c r="F815" s="48"/>
      <c r="G815" s="50"/>
      <c r="H815" s="9"/>
      <c r="I815" s="50"/>
      <c r="J815" s="51"/>
      <c r="K815" s="52"/>
      <c r="L815" s="16"/>
    </row>
    <row r="816" spans="1:12" x14ac:dyDescent="0.25">
      <c r="A816" s="77"/>
      <c r="B816" s="37"/>
      <c r="C816" s="38"/>
      <c r="D816" s="39"/>
      <c r="E816" s="40"/>
      <c r="F816" s="41"/>
      <c r="G816" s="43"/>
      <c r="H816" s="10"/>
      <c r="I816" s="43"/>
      <c r="J816" s="44"/>
      <c r="K816" s="53"/>
      <c r="L816" s="15"/>
    </row>
    <row r="817" spans="1:12" x14ac:dyDescent="0.25">
      <c r="A817" s="75"/>
      <c r="B817" s="45"/>
      <c r="C817" s="46"/>
      <c r="D817" s="47"/>
      <c r="E817" s="47"/>
      <c r="F817" s="48"/>
      <c r="G817" s="50"/>
      <c r="H817" s="9"/>
      <c r="I817" s="50"/>
      <c r="J817" s="51"/>
      <c r="K817" s="52"/>
      <c r="L817" s="16"/>
    </row>
    <row r="818" spans="1:12" x14ac:dyDescent="0.25">
      <c r="A818" s="77"/>
      <c r="B818" s="37"/>
      <c r="C818" s="38"/>
      <c r="D818" s="39"/>
      <c r="E818" s="40"/>
      <c r="F818" s="41"/>
      <c r="G818" s="43"/>
      <c r="H818" s="10"/>
      <c r="I818" s="43"/>
      <c r="J818" s="44"/>
      <c r="K818" s="53"/>
      <c r="L818" s="15"/>
    </row>
    <row r="819" spans="1:12" x14ac:dyDescent="0.25">
      <c r="A819" s="75"/>
      <c r="B819" s="45"/>
      <c r="C819" s="46"/>
      <c r="D819" s="47"/>
      <c r="E819" s="47"/>
      <c r="F819" s="48"/>
      <c r="G819" s="50"/>
      <c r="H819" s="9"/>
      <c r="I819" s="50"/>
      <c r="J819" s="51"/>
      <c r="K819" s="52"/>
      <c r="L819" s="16"/>
    </row>
    <row r="820" spans="1:12" x14ac:dyDescent="0.25">
      <c r="A820" s="77"/>
      <c r="B820" s="37"/>
      <c r="C820" s="38"/>
      <c r="D820" s="39"/>
      <c r="E820" s="40"/>
      <c r="F820" s="41"/>
      <c r="G820" s="43"/>
      <c r="H820" s="10"/>
      <c r="I820" s="43"/>
      <c r="J820" s="44"/>
      <c r="K820" s="53"/>
      <c r="L820" s="15"/>
    </row>
    <row r="821" spans="1:12" x14ac:dyDescent="0.25">
      <c r="A821" s="75"/>
      <c r="B821" s="45"/>
      <c r="C821" s="46"/>
      <c r="D821" s="47"/>
      <c r="E821" s="47"/>
      <c r="F821" s="48"/>
      <c r="G821" s="50"/>
      <c r="H821" s="9"/>
      <c r="I821" s="50"/>
      <c r="J821" s="51"/>
      <c r="K821" s="52"/>
      <c r="L821" s="16"/>
    </row>
    <row r="822" spans="1:12" x14ac:dyDescent="0.25">
      <c r="A822" s="77"/>
      <c r="B822" s="37"/>
      <c r="C822" s="38"/>
      <c r="D822" s="39"/>
      <c r="E822" s="40"/>
      <c r="F822" s="41"/>
      <c r="G822" s="43"/>
      <c r="H822" s="10"/>
      <c r="I822" s="43"/>
      <c r="J822" s="44"/>
      <c r="K822" s="53"/>
      <c r="L822" s="15"/>
    </row>
    <row r="823" spans="1:12" x14ac:dyDescent="0.25">
      <c r="A823" s="75"/>
      <c r="B823" s="45"/>
      <c r="C823" s="46"/>
      <c r="D823" s="47"/>
      <c r="E823" s="47"/>
      <c r="F823" s="48"/>
      <c r="G823" s="50"/>
      <c r="H823" s="9"/>
      <c r="I823" s="50"/>
      <c r="J823" s="51"/>
      <c r="K823" s="52"/>
      <c r="L823" s="16"/>
    </row>
    <row r="824" spans="1:12" x14ac:dyDescent="0.25">
      <c r="A824" s="77"/>
      <c r="B824" s="37"/>
      <c r="C824" s="38"/>
      <c r="D824" s="39"/>
      <c r="E824" s="40"/>
      <c r="F824" s="41"/>
      <c r="G824" s="43"/>
      <c r="H824" s="10"/>
      <c r="I824" s="43"/>
      <c r="J824" s="44"/>
      <c r="K824" s="53"/>
      <c r="L824" s="15"/>
    </row>
    <row r="825" spans="1:12" x14ac:dyDescent="0.25">
      <c r="A825" s="75"/>
      <c r="B825" s="45"/>
      <c r="C825" s="46"/>
      <c r="D825" s="47"/>
      <c r="E825" s="47"/>
      <c r="F825" s="48"/>
      <c r="G825" s="50"/>
      <c r="H825" s="9"/>
      <c r="I825" s="50"/>
      <c r="J825" s="51"/>
      <c r="K825" s="52"/>
      <c r="L825" s="16"/>
    </row>
    <row r="826" spans="1:12" x14ac:dyDescent="0.25">
      <c r="A826" s="77"/>
      <c r="B826" s="37"/>
      <c r="C826" s="38"/>
      <c r="D826" s="39"/>
      <c r="E826" s="40"/>
      <c r="F826" s="41"/>
      <c r="G826" s="43"/>
      <c r="H826" s="10"/>
      <c r="I826" s="43"/>
      <c r="J826" s="44"/>
      <c r="K826" s="53"/>
      <c r="L826" s="15"/>
    </row>
    <row r="827" spans="1:12" x14ac:dyDescent="0.25">
      <c r="A827" s="75"/>
      <c r="B827" s="45"/>
      <c r="C827" s="46"/>
      <c r="D827" s="47"/>
      <c r="E827" s="47"/>
      <c r="F827" s="48"/>
      <c r="G827" s="50"/>
      <c r="H827" s="9"/>
      <c r="I827" s="50"/>
      <c r="J827" s="51"/>
      <c r="K827" s="52"/>
      <c r="L827" s="16"/>
    </row>
    <row r="828" spans="1:12" x14ac:dyDescent="0.25">
      <c r="A828" s="77"/>
      <c r="B828" s="37"/>
      <c r="C828" s="38"/>
      <c r="D828" s="39"/>
      <c r="E828" s="40"/>
      <c r="F828" s="41"/>
      <c r="G828" s="43"/>
      <c r="H828" s="10"/>
      <c r="I828" s="43"/>
      <c r="J828" s="44"/>
      <c r="K828" s="53"/>
      <c r="L828" s="15"/>
    </row>
    <row r="829" spans="1:12" x14ac:dyDescent="0.25">
      <c r="A829" s="75"/>
      <c r="B829" s="45"/>
      <c r="C829" s="46"/>
      <c r="D829" s="47"/>
      <c r="E829" s="47"/>
      <c r="F829" s="48"/>
      <c r="G829" s="50"/>
      <c r="H829" s="9"/>
      <c r="I829" s="50"/>
      <c r="J829" s="51"/>
      <c r="K829" s="52"/>
      <c r="L829" s="16"/>
    </row>
    <row r="830" spans="1:12" x14ac:dyDescent="0.25">
      <c r="A830" s="77"/>
      <c r="B830" s="37"/>
      <c r="C830" s="38"/>
      <c r="D830" s="39"/>
      <c r="E830" s="40"/>
      <c r="F830" s="41"/>
      <c r="G830" s="43"/>
      <c r="H830" s="10"/>
      <c r="I830" s="43"/>
      <c r="J830" s="44"/>
      <c r="K830" s="53"/>
      <c r="L830" s="15"/>
    </row>
    <row r="831" spans="1:12" x14ac:dyDescent="0.25">
      <c r="A831" s="75"/>
      <c r="B831" s="45"/>
      <c r="C831" s="46"/>
      <c r="D831" s="47"/>
      <c r="E831" s="47"/>
      <c r="F831" s="48"/>
      <c r="G831" s="50"/>
      <c r="H831" s="9"/>
      <c r="I831" s="50"/>
      <c r="J831" s="51"/>
      <c r="K831" s="52"/>
      <c r="L831" s="16"/>
    </row>
    <row r="832" spans="1:12" x14ac:dyDescent="0.25">
      <c r="A832" s="77"/>
      <c r="B832" s="37"/>
      <c r="C832" s="38"/>
      <c r="D832" s="39"/>
      <c r="E832" s="40"/>
      <c r="F832" s="41"/>
      <c r="G832" s="43"/>
      <c r="H832" s="10"/>
      <c r="I832" s="43"/>
      <c r="J832" s="44"/>
      <c r="K832" s="53"/>
      <c r="L832" s="15"/>
    </row>
    <row r="833" spans="1:12" x14ac:dyDescent="0.25">
      <c r="A833" s="75"/>
      <c r="B833" s="45"/>
      <c r="C833" s="46"/>
      <c r="D833" s="47"/>
      <c r="E833" s="47"/>
      <c r="F833" s="48"/>
      <c r="G833" s="50"/>
      <c r="H833" s="9"/>
      <c r="I833" s="50"/>
      <c r="J833" s="51"/>
      <c r="K833" s="52"/>
      <c r="L833" s="16"/>
    </row>
    <row r="834" spans="1:12" x14ac:dyDescent="0.25">
      <c r="A834" s="77"/>
      <c r="B834" s="37"/>
      <c r="C834" s="38"/>
      <c r="D834" s="39"/>
      <c r="E834" s="40"/>
      <c r="F834" s="41"/>
      <c r="G834" s="43"/>
      <c r="H834" s="10"/>
      <c r="I834" s="43"/>
      <c r="J834" s="44"/>
      <c r="K834" s="53"/>
      <c r="L834" s="15"/>
    </row>
    <row r="835" spans="1:12" x14ac:dyDescent="0.25">
      <c r="A835" s="75"/>
      <c r="B835" s="45"/>
      <c r="C835" s="46"/>
      <c r="D835" s="47"/>
      <c r="E835" s="47"/>
      <c r="F835" s="48"/>
      <c r="G835" s="50"/>
      <c r="H835" s="9"/>
      <c r="I835" s="50"/>
      <c r="J835" s="51"/>
      <c r="K835" s="52"/>
      <c r="L835" s="16"/>
    </row>
    <row r="836" spans="1:12" x14ac:dyDescent="0.25">
      <c r="A836" s="77"/>
      <c r="B836" s="37"/>
      <c r="C836" s="38"/>
      <c r="D836" s="39"/>
      <c r="E836" s="40"/>
      <c r="F836" s="41"/>
      <c r="G836" s="43"/>
      <c r="H836" s="10"/>
      <c r="I836" s="43"/>
      <c r="J836" s="44"/>
      <c r="K836" s="53"/>
      <c r="L836" s="15"/>
    </row>
    <row r="837" spans="1:12" x14ac:dyDescent="0.25">
      <c r="A837" s="75"/>
      <c r="B837" s="45"/>
      <c r="C837" s="46"/>
      <c r="D837" s="47"/>
      <c r="E837" s="47"/>
      <c r="F837" s="48"/>
      <c r="G837" s="50"/>
      <c r="H837" s="9"/>
      <c r="I837" s="50"/>
      <c r="J837" s="51"/>
      <c r="K837" s="52"/>
      <c r="L837" s="16"/>
    </row>
    <row r="838" spans="1:12" x14ac:dyDescent="0.25">
      <c r="A838" s="77"/>
      <c r="B838" s="37"/>
      <c r="C838" s="38"/>
      <c r="D838" s="39"/>
      <c r="E838" s="40"/>
      <c r="F838" s="41"/>
      <c r="G838" s="43"/>
      <c r="H838" s="10"/>
      <c r="I838" s="43"/>
      <c r="J838" s="44"/>
      <c r="K838" s="53"/>
      <c r="L838" s="15"/>
    </row>
    <row r="839" spans="1:12" x14ac:dyDescent="0.25">
      <c r="A839" s="75"/>
      <c r="B839" s="45"/>
      <c r="C839" s="46"/>
      <c r="D839" s="47"/>
      <c r="E839" s="47"/>
      <c r="F839" s="48"/>
      <c r="G839" s="50"/>
      <c r="H839" s="9"/>
      <c r="I839" s="50"/>
      <c r="J839" s="51"/>
      <c r="K839" s="52"/>
      <c r="L839" s="16"/>
    </row>
    <row r="840" spans="1:12" x14ac:dyDescent="0.25">
      <c r="A840" s="77"/>
      <c r="B840" s="37"/>
      <c r="C840" s="38"/>
      <c r="D840" s="39"/>
      <c r="E840" s="40"/>
      <c r="F840" s="41"/>
      <c r="G840" s="43"/>
      <c r="H840" s="10"/>
      <c r="I840" s="43"/>
      <c r="J840" s="44"/>
      <c r="K840" s="53"/>
      <c r="L840" s="15"/>
    </row>
    <row r="841" spans="1:12" x14ac:dyDescent="0.25">
      <c r="A841" s="75"/>
      <c r="B841" s="45"/>
      <c r="C841" s="46"/>
      <c r="D841" s="47"/>
      <c r="E841" s="47"/>
      <c r="F841" s="48"/>
      <c r="G841" s="50"/>
      <c r="H841" s="9"/>
      <c r="I841" s="50"/>
      <c r="J841" s="51"/>
      <c r="K841" s="52"/>
      <c r="L841" s="16"/>
    </row>
    <row r="842" spans="1:12" x14ac:dyDescent="0.25">
      <c r="A842" s="77"/>
      <c r="B842" s="37"/>
      <c r="C842" s="38"/>
      <c r="D842" s="39"/>
      <c r="E842" s="40"/>
      <c r="F842" s="41"/>
      <c r="G842" s="43"/>
      <c r="H842" s="10"/>
      <c r="I842" s="43"/>
      <c r="J842" s="44"/>
      <c r="K842" s="53"/>
      <c r="L842" s="15"/>
    </row>
    <row r="843" spans="1:12" x14ac:dyDescent="0.25">
      <c r="A843" s="75"/>
      <c r="B843" s="45"/>
      <c r="C843" s="46"/>
      <c r="D843" s="47"/>
      <c r="E843" s="47"/>
      <c r="F843" s="48"/>
      <c r="G843" s="50"/>
      <c r="H843" s="9"/>
      <c r="I843" s="50"/>
      <c r="J843" s="51"/>
      <c r="K843" s="52"/>
      <c r="L843" s="16"/>
    </row>
    <row r="844" spans="1:12" x14ac:dyDescent="0.25">
      <c r="A844" s="77"/>
      <c r="B844" s="37"/>
      <c r="C844" s="38"/>
      <c r="D844" s="39"/>
      <c r="E844" s="40"/>
      <c r="F844" s="41"/>
      <c r="G844" s="43"/>
      <c r="H844" s="10"/>
      <c r="I844" s="43"/>
      <c r="J844" s="44"/>
      <c r="K844" s="53"/>
      <c r="L844" s="15"/>
    </row>
    <row r="845" spans="1:12" x14ac:dyDescent="0.25">
      <c r="A845" s="75"/>
      <c r="B845" s="45"/>
      <c r="C845" s="46"/>
      <c r="D845" s="47"/>
      <c r="E845" s="47"/>
      <c r="F845" s="48"/>
      <c r="G845" s="50"/>
      <c r="H845" s="9"/>
      <c r="I845" s="50"/>
      <c r="J845" s="51"/>
      <c r="K845" s="52"/>
      <c r="L845" s="16"/>
    </row>
    <row r="846" spans="1:12" x14ac:dyDescent="0.25">
      <c r="A846" s="77"/>
      <c r="B846" s="37"/>
      <c r="C846" s="38"/>
      <c r="D846" s="39"/>
      <c r="E846" s="40"/>
      <c r="F846" s="41"/>
      <c r="G846" s="43"/>
      <c r="H846" s="10"/>
      <c r="I846" s="43"/>
      <c r="J846" s="44"/>
      <c r="K846" s="53"/>
      <c r="L846" s="15"/>
    </row>
    <row r="847" spans="1:12" x14ac:dyDescent="0.25">
      <c r="A847" s="75"/>
      <c r="B847" s="45"/>
      <c r="C847" s="46"/>
      <c r="D847" s="47"/>
      <c r="E847" s="47"/>
      <c r="F847" s="48"/>
      <c r="G847" s="50"/>
      <c r="H847" s="9"/>
      <c r="I847" s="50"/>
      <c r="J847" s="51"/>
      <c r="K847" s="52"/>
      <c r="L847" s="16"/>
    </row>
    <row r="848" spans="1:12" x14ac:dyDescent="0.25">
      <c r="A848" s="77"/>
      <c r="B848" s="37"/>
      <c r="C848" s="38"/>
      <c r="D848" s="39"/>
      <c r="E848" s="40"/>
      <c r="F848" s="41"/>
      <c r="G848" s="43"/>
      <c r="H848" s="10"/>
      <c r="I848" s="43"/>
      <c r="J848" s="44"/>
      <c r="K848" s="53"/>
      <c r="L848" s="15"/>
    </row>
    <row r="849" spans="1:12" x14ac:dyDescent="0.25">
      <c r="A849" s="75"/>
      <c r="B849" s="45"/>
      <c r="C849" s="46"/>
      <c r="D849" s="47"/>
      <c r="E849" s="47"/>
      <c r="F849" s="48"/>
      <c r="G849" s="50"/>
      <c r="H849" s="9"/>
      <c r="I849" s="50"/>
      <c r="J849" s="51"/>
      <c r="K849" s="52"/>
      <c r="L849" s="16"/>
    </row>
    <row r="850" spans="1:12" x14ac:dyDescent="0.25">
      <c r="A850" s="77"/>
      <c r="B850" s="37"/>
      <c r="C850" s="38"/>
      <c r="D850" s="39"/>
      <c r="E850" s="40"/>
      <c r="F850" s="41"/>
      <c r="G850" s="43"/>
      <c r="H850" s="10"/>
      <c r="I850" s="43"/>
      <c r="J850" s="44"/>
      <c r="K850" s="53"/>
      <c r="L850" s="15"/>
    </row>
    <row r="851" spans="1:12" x14ac:dyDescent="0.25">
      <c r="A851" s="75"/>
      <c r="B851" s="45"/>
      <c r="C851" s="46"/>
      <c r="D851" s="47"/>
      <c r="E851" s="47"/>
      <c r="F851" s="48"/>
      <c r="G851" s="50"/>
      <c r="H851" s="9"/>
      <c r="I851" s="50"/>
      <c r="J851" s="51"/>
      <c r="K851" s="52"/>
      <c r="L851" s="16"/>
    </row>
    <row r="852" spans="1:12" x14ac:dyDescent="0.25">
      <c r="A852" s="77"/>
      <c r="B852" s="37"/>
      <c r="C852" s="38"/>
      <c r="D852" s="39"/>
      <c r="E852" s="40"/>
      <c r="F852" s="41"/>
      <c r="G852" s="43"/>
      <c r="H852" s="10"/>
      <c r="I852" s="43"/>
      <c r="J852" s="44"/>
      <c r="K852" s="53"/>
      <c r="L852" s="15"/>
    </row>
    <row r="853" spans="1:12" x14ac:dyDescent="0.25">
      <c r="A853" s="75"/>
      <c r="B853" s="45"/>
      <c r="C853" s="46"/>
      <c r="D853" s="47"/>
      <c r="E853" s="47"/>
      <c r="F853" s="48"/>
      <c r="G853" s="50"/>
      <c r="H853" s="9"/>
      <c r="I853" s="50"/>
      <c r="J853" s="51"/>
      <c r="K853" s="52"/>
      <c r="L853" s="16"/>
    </row>
    <row r="854" spans="1:12" x14ac:dyDescent="0.25">
      <c r="A854" s="77"/>
      <c r="B854" s="37"/>
      <c r="C854" s="38"/>
      <c r="D854" s="39"/>
      <c r="E854" s="40"/>
      <c r="F854" s="41"/>
      <c r="G854" s="43"/>
      <c r="H854" s="10"/>
      <c r="I854" s="43"/>
      <c r="J854" s="44"/>
      <c r="K854" s="53"/>
      <c r="L854" s="15"/>
    </row>
    <row r="855" spans="1:12" x14ac:dyDescent="0.25">
      <c r="A855" s="75"/>
      <c r="B855" s="45"/>
      <c r="C855" s="46"/>
      <c r="D855" s="47"/>
      <c r="E855" s="47"/>
      <c r="F855" s="48"/>
      <c r="G855" s="50"/>
      <c r="H855" s="9"/>
      <c r="I855" s="50"/>
      <c r="J855" s="51"/>
      <c r="K855" s="52"/>
      <c r="L855" s="16"/>
    </row>
    <row r="856" spans="1:12" x14ac:dyDescent="0.25">
      <c r="A856" s="77"/>
      <c r="B856" s="37"/>
      <c r="C856" s="38"/>
      <c r="D856" s="39"/>
      <c r="E856" s="40"/>
      <c r="F856" s="41"/>
      <c r="G856" s="43"/>
      <c r="H856" s="10"/>
      <c r="I856" s="43"/>
      <c r="J856" s="44"/>
      <c r="K856" s="53"/>
      <c r="L856" s="15"/>
    </row>
    <row r="857" spans="1:12" x14ac:dyDescent="0.25">
      <c r="A857" s="75"/>
      <c r="B857" s="45"/>
      <c r="C857" s="46"/>
      <c r="D857" s="47"/>
      <c r="E857" s="47"/>
      <c r="F857" s="48"/>
      <c r="G857" s="50"/>
      <c r="H857" s="9"/>
      <c r="I857" s="50"/>
      <c r="J857" s="51"/>
      <c r="K857" s="52"/>
      <c r="L857" s="16"/>
    </row>
    <row r="858" spans="1:12" x14ac:dyDescent="0.25">
      <c r="A858" s="77"/>
      <c r="B858" s="37"/>
      <c r="C858" s="38"/>
      <c r="D858" s="39"/>
      <c r="E858" s="40"/>
      <c r="F858" s="41"/>
      <c r="G858" s="43"/>
      <c r="H858" s="10"/>
      <c r="I858" s="43"/>
      <c r="J858" s="44"/>
      <c r="K858" s="53"/>
      <c r="L858" s="15"/>
    </row>
    <row r="859" spans="1:12" x14ac:dyDescent="0.25">
      <c r="A859" s="75"/>
      <c r="B859" s="45"/>
      <c r="C859" s="46"/>
      <c r="D859" s="47"/>
      <c r="E859" s="47"/>
      <c r="F859" s="48"/>
      <c r="G859" s="50"/>
      <c r="H859" s="9"/>
      <c r="I859" s="50"/>
      <c r="J859" s="51"/>
      <c r="K859" s="52"/>
      <c r="L859" s="16"/>
    </row>
    <row r="860" spans="1:12" x14ac:dyDescent="0.25">
      <c r="A860" s="77"/>
      <c r="B860" s="37"/>
      <c r="C860" s="38"/>
      <c r="D860" s="39"/>
      <c r="E860" s="40"/>
      <c r="F860" s="41"/>
      <c r="G860" s="43"/>
      <c r="H860" s="10"/>
      <c r="I860" s="43"/>
      <c r="J860" s="44"/>
      <c r="K860" s="53"/>
      <c r="L860" s="15"/>
    </row>
    <row r="861" spans="1:12" x14ac:dyDescent="0.25">
      <c r="A861" s="75"/>
      <c r="B861" s="45"/>
      <c r="C861" s="46"/>
      <c r="D861" s="47"/>
      <c r="E861" s="47"/>
      <c r="F861" s="48"/>
      <c r="G861" s="50"/>
      <c r="H861" s="9"/>
      <c r="I861" s="50"/>
      <c r="J861" s="51"/>
      <c r="K861" s="52"/>
      <c r="L861" s="16"/>
    </row>
    <row r="862" spans="1:12" x14ac:dyDescent="0.25">
      <c r="A862" s="77"/>
      <c r="B862" s="37"/>
      <c r="C862" s="38"/>
      <c r="D862" s="39"/>
      <c r="E862" s="40"/>
      <c r="F862" s="41"/>
      <c r="G862" s="43"/>
      <c r="H862" s="10"/>
      <c r="I862" s="43"/>
      <c r="J862" s="44"/>
      <c r="K862" s="53"/>
      <c r="L862" s="15"/>
    </row>
    <row r="863" spans="1:12" x14ac:dyDescent="0.25">
      <c r="A863" s="75"/>
      <c r="B863" s="45"/>
      <c r="C863" s="46"/>
      <c r="D863" s="47"/>
      <c r="E863" s="47"/>
      <c r="F863" s="48"/>
      <c r="G863" s="50"/>
      <c r="H863" s="9"/>
      <c r="I863" s="50"/>
      <c r="J863" s="51"/>
      <c r="K863" s="52"/>
      <c r="L863" s="16"/>
    </row>
    <row r="864" spans="1:12" x14ac:dyDescent="0.25">
      <c r="A864" s="77"/>
      <c r="B864" s="37"/>
      <c r="C864" s="38"/>
      <c r="D864" s="39"/>
      <c r="E864" s="40"/>
      <c r="F864" s="41"/>
      <c r="G864" s="43"/>
      <c r="H864" s="10"/>
      <c r="I864" s="43"/>
      <c r="J864" s="44"/>
      <c r="K864" s="53"/>
      <c r="L864" s="15"/>
    </row>
    <row r="865" spans="1:12" x14ac:dyDescent="0.25">
      <c r="A865" s="75"/>
      <c r="B865" s="45"/>
      <c r="C865" s="46"/>
      <c r="D865" s="47"/>
      <c r="E865" s="47"/>
      <c r="F865" s="48"/>
      <c r="G865" s="50"/>
      <c r="H865" s="9"/>
      <c r="I865" s="50"/>
      <c r="J865" s="51"/>
      <c r="K865" s="52"/>
      <c r="L865" s="16"/>
    </row>
    <row r="866" spans="1:12" x14ac:dyDescent="0.25">
      <c r="A866" s="77"/>
      <c r="B866" s="37"/>
      <c r="C866" s="38"/>
      <c r="D866" s="39"/>
      <c r="E866" s="40"/>
      <c r="F866" s="41"/>
      <c r="G866" s="43"/>
      <c r="H866" s="10"/>
      <c r="I866" s="43"/>
      <c r="J866" s="44"/>
      <c r="K866" s="53"/>
      <c r="L866" s="15"/>
    </row>
    <row r="867" spans="1:12" x14ac:dyDescent="0.25">
      <c r="A867" s="75"/>
      <c r="B867" s="45"/>
      <c r="C867" s="46"/>
      <c r="D867" s="47"/>
      <c r="E867" s="47"/>
      <c r="F867" s="48"/>
      <c r="G867" s="50"/>
      <c r="H867" s="9"/>
      <c r="I867" s="50"/>
      <c r="J867" s="51"/>
      <c r="K867" s="52"/>
      <c r="L867" s="16"/>
    </row>
    <row r="868" spans="1:12" x14ac:dyDescent="0.25">
      <c r="A868" s="77"/>
      <c r="B868" s="37"/>
      <c r="C868" s="38"/>
      <c r="D868" s="39"/>
      <c r="E868" s="40"/>
      <c r="F868" s="41"/>
      <c r="G868" s="43"/>
      <c r="H868" s="10"/>
      <c r="I868" s="43"/>
      <c r="J868" s="44"/>
      <c r="K868" s="53"/>
      <c r="L868" s="15"/>
    </row>
    <row r="869" spans="1:12" x14ac:dyDescent="0.25">
      <c r="A869" s="75"/>
      <c r="B869" s="45"/>
      <c r="C869" s="46"/>
      <c r="D869" s="47"/>
      <c r="E869" s="47"/>
      <c r="F869" s="48"/>
      <c r="G869" s="50"/>
      <c r="H869" s="9"/>
      <c r="I869" s="50"/>
      <c r="J869" s="51"/>
      <c r="K869" s="52"/>
      <c r="L869" s="16"/>
    </row>
    <row r="870" spans="1:12" x14ac:dyDescent="0.25">
      <c r="A870" s="77"/>
      <c r="B870" s="37"/>
      <c r="C870" s="38"/>
      <c r="D870" s="39"/>
      <c r="E870" s="40"/>
      <c r="F870" s="41"/>
      <c r="G870" s="43"/>
      <c r="H870" s="10"/>
      <c r="I870" s="43"/>
      <c r="J870" s="44"/>
      <c r="K870" s="53"/>
      <c r="L870" s="15"/>
    </row>
    <row r="871" spans="1:12" x14ac:dyDescent="0.25">
      <c r="A871" s="75"/>
      <c r="B871" s="45"/>
      <c r="C871" s="46"/>
      <c r="D871" s="47"/>
      <c r="E871" s="47"/>
      <c r="F871" s="48"/>
      <c r="G871" s="50"/>
      <c r="H871" s="9"/>
      <c r="I871" s="50"/>
      <c r="J871" s="51"/>
      <c r="K871" s="52"/>
      <c r="L871" s="16"/>
    </row>
    <row r="872" spans="1:12" x14ac:dyDescent="0.25">
      <c r="A872" s="77"/>
      <c r="B872" s="37"/>
      <c r="C872" s="38"/>
      <c r="D872" s="39"/>
      <c r="E872" s="40"/>
      <c r="F872" s="41"/>
      <c r="G872" s="43"/>
      <c r="H872" s="10"/>
      <c r="I872" s="43"/>
      <c r="J872" s="44"/>
      <c r="K872" s="53"/>
      <c r="L872" s="15"/>
    </row>
    <row r="873" spans="1:12" x14ac:dyDescent="0.25">
      <c r="A873" s="75"/>
      <c r="B873" s="45"/>
      <c r="C873" s="46"/>
      <c r="D873" s="47"/>
      <c r="E873" s="47"/>
      <c r="F873" s="48"/>
      <c r="G873" s="50"/>
      <c r="H873" s="9"/>
      <c r="I873" s="50"/>
      <c r="J873" s="51"/>
      <c r="K873" s="52"/>
      <c r="L873" s="16"/>
    </row>
    <row r="874" spans="1:12" x14ac:dyDescent="0.25">
      <c r="A874" s="77"/>
      <c r="B874" s="37"/>
      <c r="C874" s="38"/>
      <c r="D874" s="39"/>
      <c r="E874" s="40"/>
      <c r="F874" s="41"/>
      <c r="G874" s="43"/>
      <c r="H874" s="10"/>
      <c r="I874" s="43"/>
      <c r="J874" s="44"/>
      <c r="K874" s="53"/>
      <c r="L874" s="15"/>
    </row>
    <row r="875" spans="1:12" x14ac:dyDescent="0.25">
      <c r="A875" s="75"/>
      <c r="B875" s="45"/>
      <c r="C875" s="46"/>
      <c r="D875" s="47"/>
      <c r="E875" s="47"/>
      <c r="F875" s="48"/>
      <c r="G875" s="50"/>
      <c r="H875" s="9"/>
      <c r="I875" s="50"/>
      <c r="J875" s="51"/>
      <c r="K875" s="52"/>
      <c r="L875" s="16"/>
    </row>
    <row r="876" spans="1:12" x14ac:dyDescent="0.25">
      <c r="A876" s="77"/>
      <c r="B876" s="37"/>
      <c r="C876" s="38"/>
      <c r="D876" s="39"/>
      <c r="E876" s="40"/>
      <c r="F876" s="41"/>
      <c r="G876" s="43"/>
      <c r="H876" s="10"/>
      <c r="I876" s="43"/>
      <c r="J876" s="44"/>
      <c r="K876" s="53"/>
      <c r="L876" s="15"/>
    </row>
    <row r="877" spans="1:12" x14ac:dyDescent="0.25">
      <c r="A877" s="75"/>
      <c r="B877" s="45"/>
      <c r="C877" s="46"/>
      <c r="D877" s="47"/>
      <c r="E877" s="47"/>
      <c r="F877" s="48"/>
      <c r="G877" s="50"/>
      <c r="H877" s="9"/>
      <c r="I877" s="50"/>
      <c r="J877" s="51"/>
      <c r="K877" s="52"/>
      <c r="L877" s="16"/>
    </row>
    <row r="878" spans="1:12" x14ac:dyDescent="0.25">
      <c r="A878" s="77"/>
      <c r="B878" s="37"/>
      <c r="C878" s="38"/>
      <c r="D878" s="39"/>
      <c r="E878" s="40"/>
      <c r="F878" s="41"/>
      <c r="G878" s="43"/>
      <c r="H878" s="10"/>
      <c r="I878" s="43"/>
      <c r="J878" s="44"/>
      <c r="K878" s="53"/>
      <c r="L878" s="15"/>
    </row>
    <row r="879" spans="1:12" x14ac:dyDescent="0.25">
      <c r="A879" s="75"/>
      <c r="B879" s="45"/>
      <c r="C879" s="46"/>
      <c r="D879" s="47"/>
      <c r="E879" s="47"/>
      <c r="F879" s="48"/>
      <c r="G879" s="50"/>
      <c r="H879" s="9"/>
      <c r="I879" s="50"/>
      <c r="J879" s="51"/>
      <c r="K879" s="52"/>
      <c r="L879" s="16"/>
    </row>
    <row r="880" spans="1:12" x14ac:dyDescent="0.25">
      <c r="A880" s="77"/>
      <c r="B880" s="37"/>
      <c r="C880" s="38"/>
      <c r="D880" s="39"/>
      <c r="E880" s="40"/>
      <c r="F880" s="41"/>
      <c r="G880" s="43"/>
      <c r="H880" s="10"/>
      <c r="I880" s="43"/>
      <c r="J880" s="44"/>
      <c r="K880" s="53"/>
      <c r="L880" s="15"/>
    </row>
    <row r="881" spans="1:12" x14ac:dyDescent="0.25">
      <c r="A881" s="75"/>
      <c r="B881" s="45"/>
      <c r="C881" s="46"/>
      <c r="D881" s="47"/>
      <c r="E881" s="47"/>
      <c r="F881" s="48"/>
      <c r="G881" s="50"/>
      <c r="H881" s="9"/>
      <c r="I881" s="50"/>
      <c r="J881" s="51"/>
      <c r="K881" s="52"/>
      <c r="L881" s="16"/>
    </row>
    <row r="882" spans="1:12" x14ac:dyDescent="0.25">
      <c r="A882" s="77"/>
      <c r="B882" s="37"/>
      <c r="C882" s="38"/>
      <c r="D882" s="39"/>
      <c r="E882" s="40"/>
      <c r="F882" s="41"/>
      <c r="G882" s="43"/>
      <c r="H882" s="10"/>
      <c r="I882" s="43"/>
      <c r="J882" s="44"/>
      <c r="K882" s="53"/>
      <c r="L882" s="15"/>
    </row>
    <row r="883" spans="1:12" x14ac:dyDescent="0.25">
      <c r="A883" s="75"/>
      <c r="B883" s="45"/>
      <c r="C883" s="46"/>
      <c r="D883" s="47"/>
      <c r="E883" s="47"/>
      <c r="F883" s="48"/>
      <c r="G883" s="50"/>
      <c r="H883" s="9"/>
      <c r="I883" s="50"/>
      <c r="J883" s="51"/>
      <c r="K883" s="52"/>
      <c r="L883" s="16"/>
    </row>
    <row r="884" spans="1:12" x14ac:dyDescent="0.25">
      <c r="A884" s="77"/>
      <c r="B884" s="37"/>
      <c r="C884" s="38"/>
      <c r="D884" s="39"/>
      <c r="E884" s="40"/>
      <c r="F884" s="41"/>
      <c r="G884" s="43"/>
      <c r="H884" s="10"/>
      <c r="I884" s="43"/>
      <c r="J884" s="44"/>
      <c r="K884" s="53"/>
      <c r="L884" s="15"/>
    </row>
    <row r="885" spans="1:12" x14ac:dyDescent="0.25">
      <c r="A885" s="75"/>
      <c r="B885" s="45"/>
      <c r="C885" s="46"/>
      <c r="D885" s="47"/>
      <c r="E885" s="47"/>
      <c r="F885" s="48"/>
      <c r="G885" s="50"/>
      <c r="H885" s="9"/>
      <c r="I885" s="50"/>
      <c r="J885" s="51"/>
      <c r="K885" s="52"/>
      <c r="L885" s="16"/>
    </row>
    <row r="886" spans="1:12" x14ac:dyDescent="0.25">
      <c r="A886" s="77"/>
      <c r="B886" s="37"/>
      <c r="C886" s="38"/>
      <c r="D886" s="39"/>
      <c r="E886" s="40"/>
      <c r="F886" s="41"/>
      <c r="G886" s="43"/>
      <c r="H886" s="10"/>
      <c r="I886" s="43"/>
      <c r="J886" s="44"/>
      <c r="K886" s="53"/>
      <c r="L886" s="15"/>
    </row>
    <row r="887" spans="1:12" x14ac:dyDescent="0.25">
      <c r="A887" s="75"/>
      <c r="B887" s="45"/>
      <c r="C887" s="46"/>
      <c r="D887" s="47"/>
      <c r="E887" s="47"/>
      <c r="F887" s="48"/>
      <c r="G887" s="50"/>
      <c r="H887" s="9"/>
      <c r="I887" s="50"/>
      <c r="J887" s="51"/>
      <c r="K887" s="52"/>
      <c r="L887" s="16"/>
    </row>
    <row r="888" spans="1:12" x14ac:dyDescent="0.25">
      <c r="A888" s="77"/>
      <c r="B888" s="37"/>
      <c r="C888" s="38"/>
      <c r="D888" s="39"/>
      <c r="E888" s="40"/>
      <c r="F888" s="41"/>
      <c r="G888" s="43"/>
      <c r="H888" s="10"/>
      <c r="I888" s="43"/>
      <c r="J888" s="44"/>
      <c r="K888" s="53"/>
      <c r="L888" s="15"/>
    </row>
    <row r="889" spans="1:12" x14ac:dyDescent="0.25">
      <c r="A889" s="75"/>
      <c r="B889" s="45"/>
      <c r="C889" s="46"/>
      <c r="D889" s="47"/>
      <c r="E889" s="47"/>
      <c r="F889" s="48"/>
      <c r="G889" s="50"/>
      <c r="H889" s="9"/>
      <c r="I889" s="50"/>
      <c r="J889" s="51"/>
      <c r="K889" s="52"/>
      <c r="L889" s="16"/>
    </row>
    <row r="890" spans="1:12" x14ac:dyDescent="0.25">
      <c r="A890" s="77"/>
      <c r="B890" s="37"/>
      <c r="C890" s="38"/>
      <c r="D890" s="39"/>
      <c r="E890" s="40"/>
      <c r="F890" s="41"/>
      <c r="G890" s="43"/>
      <c r="H890" s="10"/>
      <c r="I890" s="43"/>
      <c r="J890" s="44"/>
      <c r="K890" s="53"/>
      <c r="L890" s="15"/>
    </row>
    <row r="891" spans="1:12" x14ac:dyDescent="0.25">
      <c r="A891" s="75"/>
      <c r="B891" s="45"/>
      <c r="C891" s="46"/>
      <c r="D891" s="47"/>
      <c r="E891" s="47"/>
      <c r="F891" s="48"/>
      <c r="G891" s="50"/>
      <c r="H891" s="9"/>
      <c r="I891" s="50"/>
      <c r="J891" s="51"/>
      <c r="K891" s="52"/>
      <c r="L891" s="16"/>
    </row>
    <row r="892" spans="1:12" x14ac:dyDescent="0.25">
      <c r="A892" s="77"/>
      <c r="B892" s="37"/>
      <c r="C892" s="38"/>
      <c r="D892" s="39"/>
      <c r="E892" s="40"/>
      <c r="F892" s="41"/>
      <c r="G892" s="43"/>
      <c r="H892" s="10"/>
      <c r="I892" s="43"/>
      <c r="J892" s="44"/>
      <c r="K892" s="53"/>
      <c r="L892" s="15"/>
    </row>
    <row r="893" spans="1:12" x14ac:dyDescent="0.25">
      <c r="A893" s="75"/>
      <c r="B893" s="45"/>
      <c r="C893" s="46"/>
      <c r="D893" s="47"/>
      <c r="E893" s="47"/>
      <c r="F893" s="48"/>
      <c r="G893" s="50"/>
      <c r="H893" s="9"/>
      <c r="I893" s="50"/>
      <c r="J893" s="51"/>
      <c r="K893" s="52"/>
      <c r="L893" s="16"/>
    </row>
    <row r="894" spans="1:12" x14ac:dyDescent="0.25">
      <c r="A894" s="77"/>
      <c r="B894" s="37"/>
      <c r="C894" s="38"/>
      <c r="D894" s="39"/>
      <c r="E894" s="40"/>
      <c r="F894" s="41"/>
      <c r="G894" s="43"/>
      <c r="H894" s="10"/>
      <c r="I894" s="43"/>
      <c r="J894" s="44"/>
      <c r="K894" s="53"/>
      <c r="L894" s="15"/>
    </row>
    <row r="895" spans="1:12" x14ac:dyDescent="0.25">
      <c r="A895" s="75"/>
      <c r="B895" s="45"/>
      <c r="C895" s="46"/>
      <c r="D895" s="47"/>
      <c r="E895" s="47"/>
      <c r="F895" s="48"/>
      <c r="G895" s="50"/>
      <c r="H895" s="9"/>
      <c r="I895" s="50"/>
      <c r="J895" s="51"/>
      <c r="K895" s="52"/>
      <c r="L895" s="16"/>
    </row>
    <row r="896" spans="1:12" x14ac:dyDescent="0.25">
      <c r="A896" s="77"/>
      <c r="B896" s="37"/>
      <c r="C896" s="38"/>
      <c r="D896" s="39"/>
      <c r="E896" s="40"/>
      <c r="F896" s="41"/>
      <c r="G896" s="43"/>
      <c r="H896" s="10"/>
      <c r="I896" s="43"/>
      <c r="J896" s="44"/>
      <c r="K896" s="53"/>
      <c r="L896" s="15"/>
    </row>
    <row r="897" spans="1:12" x14ac:dyDescent="0.25">
      <c r="A897" s="75"/>
      <c r="B897" s="45"/>
      <c r="C897" s="46"/>
      <c r="D897" s="47"/>
      <c r="E897" s="47"/>
      <c r="F897" s="48"/>
      <c r="G897" s="50"/>
      <c r="H897" s="9"/>
      <c r="I897" s="50"/>
      <c r="J897" s="51"/>
      <c r="K897" s="52"/>
      <c r="L897" s="16"/>
    </row>
    <row r="898" spans="1:12" x14ac:dyDescent="0.25">
      <c r="A898" s="77"/>
      <c r="B898" s="37"/>
      <c r="C898" s="38"/>
      <c r="D898" s="39"/>
      <c r="E898" s="40"/>
      <c r="F898" s="41"/>
      <c r="G898" s="43"/>
      <c r="H898" s="10"/>
      <c r="I898" s="43"/>
      <c r="J898" s="44"/>
      <c r="K898" s="53"/>
      <c r="L898" s="15"/>
    </row>
    <row r="899" spans="1:12" x14ac:dyDescent="0.25">
      <c r="A899" s="75"/>
      <c r="B899" s="45"/>
      <c r="C899" s="46"/>
      <c r="D899" s="47"/>
      <c r="E899" s="47"/>
      <c r="F899" s="48"/>
      <c r="G899" s="50"/>
      <c r="H899" s="9"/>
      <c r="I899" s="50"/>
      <c r="J899" s="51"/>
      <c r="K899" s="52"/>
      <c r="L899" s="16"/>
    </row>
    <row r="900" spans="1:12" x14ac:dyDescent="0.25">
      <c r="A900" s="77"/>
      <c r="B900" s="37"/>
      <c r="C900" s="38"/>
      <c r="D900" s="39"/>
      <c r="E900" s="40"/>
      <c r="F900" s="41"/>
      <c r="G900" s="43"/>
      <c r="H900" s="10"/>
      <c r="I900" s="43"/>
      <c r="J900" s="44"/>
      <c r="K900" s="53"/>
      <c r="L900" s="15"/>
    </row>
    <row r="901" spans="1:12" x14ac:dyDescent="0.25">
      <c r="A901" s="75"/>
      <c r="B901" s="45"/>
      <c r="C901" s="46"/>
      <c r="D901" s="47"/>
      <c r="E901" s="47"/>
      <c r="F901" s="48"/>
      <c r="G901" s="50"/>
      <c r="H901" s="9"/>
      <c r="I901" s="50"/>
      <c r="J901" s="51"/>
      <c r="K901" s="52"/>
      <c r="L901" s="16"/>
    </row>
    <row r="902" spans="1:12" x14ac:dyDescent="0.25">
      <c r="A902" s="77"/>
      <c r="B902" s="37"/>
      <c r="C902" s="38"/>
      <c r="D902" s="39"/>
      <c r="E902" s="40"/>
      <c r="F902" s="41"/>
      <c r="G902" s="43"/>
      <c r="H902" s="10"/>
      <c r="I902" s="43"/>
      <c r="J902" s="44"/>
      <c r="K902" s="53"/>
      <c r="L902" s="15"/>
    </row>
    <row r="903" spans="1:12" x14ac:dyDescent="0.25">
      <c r="A903" s="75"/>
      <c r="B903" s="45"/>
      <c r="C903" s="46"/>
      <c r="D903" s="47"/>
      <c r="E903" s="47"/>
      <c r="F903" s="48"/>
      <c r="G903" s="50"/>
      <c r="H903" s="9"/>
      <c r="I903" s="50"/>
      <c r="J903" s="51"/>
      <c r="K903" s="52"/>
      <c r="L903" s="16"/>
    </row>
    <row r="904" spans="1:12" x14ac:dyDescent="0.25">
      <c r="A904" s="77"/>
      <c r="B904" s="37"/>
      <c r="C904" s="38"/>
      <c r="D904" s="39"/>
      <c r="E904" s="40"/>
      <c r="F904" s="41"/>
      <c r="G904" s="43"/>
      <c r="H904" s="10"/>
      <c r="I904" s="43"/>
      <c r="J904" s="44"/>
      <c r="K904" s="53"/>
      <c r="L904" s="15"/>
    </row>
    <row r="905" spans="1:12" x14ac:dyDescent="0.25">
      <c r="A905" s="75"/>
      <c r="B905" s="45"/>
      <c r="C905" s="46"/>
      <c r="D905" s="47"/>
      <c r="E905" s="47"/>
      <c r="F905" s="48"/>
      <c r="G905" s="50"/>
      <c r="H905" s="9"/>
      <c r="I905" s="50"/>
      <c r="J905" s="51"/>
      <c r="K905" s="52"/>
      <c r="L905" s="16"/>
    </row>
    <row r="906" spans="1:12" x14ac:dyDescent="0.25">
      <c r="A906" s="77"/>
      <c r="B906" s="37"/>
      <c r="C906" s="38"/>
      <c r="D906" s="39"/>
      <c r="E906" s="40"/>
      <c r="F906" s="41"/>
      <c r="G906" s="43"/>
      <c r="H906" s="10"/>
      <c r="I906" s="43"/>
      <c r="J906" s="44"/>
      <c r="K906" s="53"/>
      <c r="L906" s="15"/>
    </row>
    <row r="907" spans="1:12" x14ac:dyDescent="0.25">
      <c r="A907" s="75"/>
      <c r="B907" s="45"/>
      <c r="C907" s="46"/>
      <c r="D907" s="47"/>
      <c r="E907" s="47"/>
      <c r="F907" s="48"/>
      <c r="G907" s="50"/>
      <c r="H907" s="9"/>
      <c r="I907" s="50"/>
      <c r="J907" s="51"/>
      <c r="K907" s="52"/>
      <c r="L907" s="16"/>
    </row>
    <row r="908" spans="1:12" x14ac:dyDescent="0.25">
      <c r="A908" s="77"/>
      <c r="B908" s="37"/>
      <c r="C908" s="38"/>
      <c r="D908" s="39"/>
      <c r="E908" s="40"/>
      <c r="F908" s="41"/>
      <c r="G908" s="43"/>
      <c r="H908" s="10"/>
      <c r="I908" s="43"/>
      <c r="J908" s="44"/>
      <c r="K908" s="53"/>
      <c r="L908" s="15"/>
    </row>
    <row r="909" spans="1:12" x14ac:dyDescent="0.25">
      <c r="A909" s="75"/>
      <c r="B909" s="45"/>
      <c r="C909" s="46"/>
      <c r="D909" s="47"/>
      <c r="E909" s="47"/>
      <c r="F909" s="48"/>
      <c r="G909" s="50"/>
      <c r="H909" s="9"/>
      <c r="I909" s="50"/>
      <c r="J909" s="51"/>
      <c r="K909" s="52"/>
      <c r="L909" s="16"/>
    </row>
    <row r="910" spans="1:12" x14ac:dyDescent="0.25">
      <c r="A910" s="77"/>
      <c r="B910" s="37"/>
      <c r="C910" s="38"/>
      <c r="D910" s="39"/>
      <c r="E910" s="40"/>
      <c r="F910" s="41"/>
      <c r="G910" s="43"/>
      <c r="H910" s="10"/>
      <c r="I910" s="43"/>
      <c r="J910" s="44"/>
      <c r="K910" s="53"/>
      <c r="L910" s="15"/>
    </row>
    <row r="911" spans="1:12" x14ac:dyDescent="0.25">
      <c r="A911" s="75"/>
      <c r="B911" s="45"/>
      <c r="C911" s="46"/>
      <c r="D911" s="47"/>
      <c r="E911" s="47"/>
      <c r="F911" s="48"/>
      <c r="G911" s="50"/>
      <c r="H911" s="9"/>
      <c r="I911" s="50"/>
      <c r="J911" s="51"/>
      <c r="K911" s="52"/>
      <c r="L911" s="16"/>
    </row>
    <row r="912" spans="1:12" x14ac:dyDescent="0.25">
      <c r="A912" s="77"/>
      <c r="B912" s="37"/>
      <c r="C912" s="38"/>
      <c r="D912" s="39"/>
      <c r="E912" s="40"/>
      <c r="F912" s="41"/>
      <c r="G912" s="43"/>
      <c r="H912" s="10"/>
      <c r="I912" s="43"/>
      <c r="J912" s="44"/>
      <c r="K912" s="53"/>
      <c r="L912" s="15"/>
    </row>
    <row r="913" spans="1:12" x14ac:dyDescent="0.25">
      <c r="A913" s="75"/>
      <c r="B913" s="45"/>
      <c r="C913" s="46"/>
      <c r="D913" s="47"/>
      <c r="E913" s="47"/>
      <c r="F913" s="48"/>
      <c r="G913" s="50"/>
      <c r="H913" s="9"/>
      <c r="I913" s="50"/>
      <c r="J913" s="51"/>
      <c r="K913" s="52"/>
      <c r="L913" s="16"/>
    </row>
    <row r="914" spans="1:12" x14ac:dyDescent="0.25">
      <c r="A914" s="77"/>
      <c r="B914" s="37"/>
      <c r="C914" s="38"/>
      <c r="D914" s="39"/>
      <c r="E914" s="40"/>
      <c r="F914" s="41"/>
      <c r="G914" s="43"/>
      <c r="H914" s="10"/>
      <c r="I914" s="43"/>
      <c r="J914" s="44"/>
      <c r="K914" s="53"/>
      <c r="L914" s="15"/>
    </row>
    <row r="915" spans="1:12" x14ac:dyDescent="0.25">
      <c r="A915" s="75"/>
      <c r="B915" s="45"/>
      <c r="C915" s="46"/>
      <c r="D915" s="47"/>
      <c r="E915" s="47"/>
      <c r="F915" s="48"/>
      <c r="G915" s="50"/>
      <c r="H915" s="9"/>
      <c r="I915" s="50"/>
      <c r="J915" s="51"/>
      <c r="K915" s="52"/>
      <c r="L915" s="16"/>
    </row>
    <row r="916" spans="1:12" x14ac:dyDescent="0.25">
      <c r="A916" s="77"/>
      <c r="B916" s="37"/>
      <c r="C916" s="38"/>
      <c r="D916" s="39"/>
      <c r="E916" s="40"/>
      <c r="F916" s="41"/>
      <c r="G916" s="43"/>
      <c r="H916" s="10"/>
      <c r="I916" s="43"/>
      <c r="J916" s="44"/>
      <c r="K916" s="53"/>
      <c r="L916" s="15"/>
    </row>
    <row r="917" spans="1:12" x14ac:dyDescent="0.25">
      <c r="A917" s="75"/>
      <c r="B917" s="45"/>
      <c r="C917" s="46"/>
      <c r="D917" s="47"/>
      <c r="E917" s="47"/>
      <c r="F917" s="48"/>
      <c r="G917" s="50"/>
      <c r="H917" s="9"/>
      <c r="I917" s="50"/>
      <c r="J917" s="51"/>
      <c r="K917" s="52"/>
      <c r="L917" s="16"/>
    </row>
    <row r="918" spans="1:12" x14ac:dyDescent="0.25">
      <c r="A918" s="77"/>
      <c r="B918" s="37"/>
      <c r="C918" s="38"/>
      <c r="D918" s="39"/>
      <c r="E918" s="40"/>
      <c r="F918" s="41"/>
      <c r="G918" s="43"/>
      <c r="H918" s="10"/>
      <c r="I918" s="43"/>
      <c r="J918" s="44"/>
      <c r="K918" s="53"/>
      <c r="L918" s="15"/>
    </row>
    <row r="919" spans="1:12" x14ac:dyDescent="0.25">
      <c r="A919" s="75"/>
      <c r="B919" s="45"/>
      <c r="C919" s="46"/>
      <c r="D919" s="47"/>
      <c r="E919" s="47"/>
      <c r="F919" s="48"/>
      <c r="G919" s="50"/>
      <c r="H919" s="9"/>
      <c r="I919" s="50"/>
      <c r="J919" s="51"/>
      <c r="K919" s="52"/>
      <c r="L919" s="16"/>
    </row>
    <row r="920" spans="1:12" x14ac:dyDescent="0.25">
      <c r="A920" s="77"/>
      <c r="B920" s="37"/>
      <c r="C920" s="38"/>
      <c r="D920" s="39"/>
      <c r="E920" s="40"/>
      <c r="F920" s="41"/>
      <c r="G920" s="43"/>
      <c r="H920" s="10"/>
      <c r="I920" s="43"/>
      <c r="J920" s="44"/>
      <c r="K920" s="53"/>
      <c r="L920" s="15"/>
    </row>
    <row r="921" spans="1:12" x14ac:dyDescent="0.25">
      <c r="A921" s="75"/>
      <c r="B921" s="45"/>
      <c r="C921" s="46"/>
      <c r="D921" s="47"/>
      <c r="E921" s="47"/>
      <c r="F921" s="48"/>
      <c r="G921" s="50"/>
      <c r="H921" s="9"/>
      <c r="I921" s="50"/>
      <c r="J921" s="51"/>
      <c r="K921" s="52"/>
      <c r="L921" s="16"/>
    </row>
    <row r="922" spans="1:12" x14ac:dyDescent="0.25">
      <c r="A922" s="77"/>
      <c r="B922" s="37"/>
      <c r="C922" s="38"/>
      <c r="D922" s="39"/>
      <c r="E922" s="40"/>
      <c r="F922" s="41"/>
      <c r="G922" s="43"/>
      <c r="H922" s="10"/>
      <c r="I922" s="43"/>
      <c r="J922" s="44"/>
      <c r="K922" s="53"/>
      <c r="L922" s="15"/>
    </row>
    <row r="923" spans="1:12" x14ac:dyDescent="0.25">
      <c r="A923" s="75"/>
      <c r="B923" s="45"/>
      <c r="C923" s="46"/>
      <c r="D923" s="47"/>
      <c r="E923" s="47"/>
      <c r="F923" s="48"/>
      <c r="G923" s="50"/>
      <c r="H923" s="9"/>
      <c r="I923" s="50"/>
      <c r="J923" s="51"/>
      <c r="K923" s="52"/>
      <c r="L923" s="16"/>
    </row>
    <row r="924" spans="1:12" x14ac:dyDescent="0.25">
      <c r="A924" s="77"/>
      <c r="B924" s="37"/>
      <c r="C924" s="38"/>
      <c r="D924" s="39"/>
      <c r="E924" s="40"/>
      <c r="F924" s="41"/>
      <c r="G924" s="43"/>
      <c r="H924" s="10"/>
      <c r="I924" s="43"/>
      <c r="J924" s="44"/>
      <c r="K924" s="53"/>
      <c r="L924" s="15"/>
    </row>
    <row r="925" spans="1:12" x14ac:dyDescent="0.25">
      <c r="A925" s="75"/>
      <c r="B925" s="45"/>
      <c r="C925" s="46"/>
      <c r="D925" s="47"/>
      <c r="E925" s="47"/>
      <c r="F925" s="48"/>
      <c r="G925" s="50"/>
      <c r="H925" s="9"/>
      <c r="I925" s="50"/>
      <c r="J925" s="51"/>
      <c r="K925" s="52"/>
      <c r="L925" s="16"/>
    </row>
    <row r="926" spans="1:12" x14ac:dyDescent="0.25">
      <c r="A926" s="77"/>
      <c r="B926" s="37"/>
      <c r="C926" s="38"/>
      <c r="D926" s="39"/>
      <c r="E926" s="40"/>
      <c r="F926" s="41"/>
      <c r="G926" s="43"/>
      <c r="H926" s="10"/>
      <c r="I926" s="43"/>
      <c r="J926" s="44"/>
      <c r="K926" s="53"/>
      <c r="L926" s="15"/>
    </row>
    <row r="927" spans="1:12" x14ac:dyDescent="0.25">
      <c r="A927" s="75"/>
      <c r="B927" s="45"/>
      <c r="C927" s="46"/>
      <c r="D927" s="47"/>
      <c r="E927" s="47"/>
      <c r="F927" s="48"/>
      <c r="G927" s="50"/>
      <c r="H927" s="9"/>
      <c r="I927" s="50"/>
      <c r="J927" s="51"/>
      <c r="K927" s="52"/>
      <c r="L927" s="16"/>
    </row>
    <row r="928" spans="1:12" x14ac:dyDescent="0.25">
      <c r="A928" s="77"/>
      <c r="B928" s="37"/>
      <c r="C928" s="38"/>
      <c r="D928" s="39"/>
      <c r="E928" s="40"/>
      <c r="F928" s="41"/>
      <c r="G928" s="43"/>
      <c r="H928" s="10"/>
      <c r="I928" s="43"/>
      <c r="J928" s="44"/>
      <c r="K928" s="53"/>
      <c r="L928" s="15"/>
    </row>
    <row r="929" spans="1:12" x14ac:dyDescent="0.25">
      <c r="A929" s="75"/>
      <c r="B929" s="45"/>
      <c r="C929" s="46"/>
      <c r="D929" s="47"/>
      <c r="E929" s="47"/>
      <c r="F929" s="48"/>
      <c r="G929" s="50"/>
      <c r="H929" s="9"/>
      <c r="I929" s="50"/>
      <c r="J929" s="51"/>
      <c r="K929" s="52"/>
      <c r="L929" s="16"/>
    </row>
    <row r="930" spans="1:12" x14ac:dyDescent="0.25">
      <c r="A930" s="77"/>
      <c r="B930" s="37"/>
      <c r="C930" s="38"/>
      <c r="D930" s="39"/>
      <c r="E930" s="40"/>
      <c r="F930" s="41"/>
      <c r="G930" s="43"/>
      <c r="H930" s="10"/>
      <c r="I930" s="43"/>
      <c r="J930" s="44"/>
      <c r="K930" s="53"/>
      <c r="L930" s="15"/>
    </row>
    <row r="931" spans="1:12" x14ac:dyDescent="0.25">
      <c r="A931" s="75"/>
      <c r="B931" s="45"/>
      <c r="C931" s="46"/>
      <c r="D931" s="47"/>
      <c r="E931" s="47"/>
      <c r="F931" s="48"/>
      <c r="G931" s="50"/>
      <c r="H931" s="9"/>
      <c r="I931" s="50"/>
      <c r="J931" s="51"/>
      <c r="K931" s="52"/>
      <c r="L931" s="16"/>
    </row>
    <row r="932" spans="1:12" x14ac:dyDescent="0.25">
      <c r="A932" s="77"/>
      <c r="B932" s="37"/>
      <c r="C932" s="38"/>
      <c r="D932" s="39"/>
      <c r="E932" s="40"/>
      <c r="F932" s="41"/>
      <c r="G932" s="43"/>
      <c r="H932" s="10"/>
      <c r="I932" s="43"/>
      <c r="J932" s="44"/>
      <c r="K932" s="53"/>
      <c r="L932" s="15"/>
    </row>
    <row r="933" spans="1:12" x14ac:dyDescent="0.25">
      <c r="A933" s="75"/>
      <c r="B933" s="45"/>
      <c r="C933" s="46"/>
      <c r="D933" s="47"/>
      <c r="E933" s="47"/>
      <c r="F933" s="48"/>
      <c r="G933" s="50"/>
      <c r="H933" s="9"/>
      <c r="I933" s="50"/>
      <c r="J933" s="51"/>
      <c r="K933" s="52"/>
      <c r="L933" s="16"/>
    </row>
    <row r="934" spans="1:12" x14ac:dyDescent="0.25">
      <c r="A934" s="77"/>
      <c r="B934" s="37"/>
      <c r="C934" s="38"/>
      <c r="D934" s="39"/>
      <c r="E934" s="40"/>
      <c r="F934" s="41"/>
      <c r="G934" s="43"/>
      <c r="H934" s="10"/>
      <c r="I934" s="43"/>
      <c r="J934" s="44"/>
      <c r="K934" s="53"/>
      <c r="L934" s="15"/>
    </row>
    <row r="935" spans="1:12" x14ac:dyDescent="0.25">
      <c r="A935" s="75"/>
      <c r="B935" s="45"/>
      <c r="C935" s="46"/>
      <c r="D935" s="47"/>
      <c r="E935" s="47"/>
      <c r="F935" s="48"/>
      <c r="G935" s="50"/>
      <c r="H935" s="9"/>
      <c r="I935" s="50"/>
      <c r="J935" s="51"/>
      <c r="K935" s="52"/>
      <c r="L935" s="16"/>
    </row>
    <row r="936" spans="1:12" x14ac:dyDescent="0.25">
      <c r="A936" s="77"/>
      <c r="B936" s="37"/>
      <c r="C936" s="38"/>
      <c r="D936" s="39"/>
      <c r="E936" s="40"/>
      <c r="F936" s="41"/>
      <c r="G936" s="43"/>
      <c r="H936" s="10"/>
      <c r="I936" s="43"/>
      <c r="J936" s="44"/>
      <c r="K936" s="53"/>
      <c r="L936" s="15"/>
    </row>
    <row r="937" spans="1:12" x14ac:dyDescent="0.25">
      <c r="A937" s="75"/>
      <c r="B937" s="45"/>
      <c r="C937" s="46"/>
      <c r="D937" s="47"/>
      <c r="E937" s="47"/>
      <c r="F937" s="48"/>
      <c r="G937" s="50"/>
      <c r="H937" s="9"/>
      <c r="I937" s="50"/>
      <c r="J937" s="51"/>
      <c r="K937" s="52"/>
      <c r="L937" s="16"/>
    </row>
    <row r="938" spans="1:12" x14ac:dyDescent="0.25">
      <c r="A938" s="77"/>
      <c r="B938" s="37"/>
      <c r="C938" s="38"/>
      <c r="D938" s="39"/>
      <c r="E938" s="40"/>
      <c r="F938" s="41"/>
      <c r="G938" s="43"/>
      <c r="H938" s="10"/>
      <c r="I938" s="43"/>
      <c r="J938" s="44"/>
      <c r="K938" s="53"/>
      <c r="L938" s="15"/>
    </row>
    <row r="939" spans="1:12" x14ac:dyDescent="0.25">
      <c r="A939" s="75"/>
      <c r="B939" s="45"/>
      <c r="C939" s="46"/>
      <c r="D939" s="47"/>
      <c r="E939" s="47"/>
      <c r="F939" s="48"/>
      <c r="G939" s="50"/>
      <c r="H939" s="9"/>
      <c r="I939" s="50"/>
      <c r="J939" s="51"/>
      <c r="K939" s="52"/>
      <c r="L939" s="16"/>
    </row>
    <row r="940" spans="1:12" x14ac:dyDescent="0.25">
      <c r="A940" s="77"/>
      <c r="B940" s="37"/>
      <c r="C940" s="38"/>
      <c r="D940" s="39"/>
      <c r="E940" s="40"/>
      <c r="F940" s="41"/>
      <c r="G940" s="43"/>
      <c r="H940" s="10"/>
      <c r="I940" s="43"/>
      <c r="J940" s="44"/>
      <c r="K940" s="53"/>
      <c r="L940" s="15"/>
    </row>
    <row r="941" spans="1:12" x14ac:dyDescent="0.25">
      <c r="A941" s="75"/>
      <c r="B941" s="45"/>
      <c r="C941" s="46"/>
      <c r="D941" s="47"/>
      <c r="E941" s="47"/>
      <c r="F941" s="48"/>
      <c r="G941" s="50"/>
      <c r="H941" s="9"/>
      <c r="I941" s="50"/>
      <c r="J941" s="51"/>
      <c r="K941" s="52"/>
      <c r="L941" s="16"/>
    </row>
    <row r="942" spans="1:12" x14ac:dyDescent="0.25">
      <c r="A942" s="77"/>
      <c r="B942" s="37"/>
      <c r="C942" s="38"/>
      <c r="D942" s="39"/>
      <c r="E942" s="40"/>
      <c r="F942" s="41"/>
      <c r="G942" s="43"/>
      <c r="H942" s="10"/>
      <c r="I942" s="43"/>
      <c r="J942" s="44"/>
      <c r="K942" s="53"/>
      <c r="L942" s="15"/>
    </row>
    <row r="943" spans="1:12" x14ac:dyDescent="0.25">
      <c r="A943" s="75"/>
      <c r="B943" s="45"/>
      <c r="C943" s="46"/>
      <c r="D943" s="47"/>
      <c r="E943" s="47"/>
      <c r="F943" s="48"/>
      <c r="G943" s="50"/>
      <c r="H943" s="9"/>
      <c r="I943" s="50"/>
      <c r="J943" s="51"/>
      <c r="K943" s="52"/>
      <c r="L943" s="16"/>
    </row>
    <row r="944" spans="1:12" x14ac:dyDescent="0.25">
      <c r="A944" s="77"/>
      <c r="B944" s="37"/>
      <c r="C944" s="38"/>
      <c r="D944" s="39"/>
      <c r="E944" s="40"/>
      <c r="F944" s="41"/>
      <c r="G944" s="43"/>
      <c r="H944" s="10"/>
      <c r="I944" s="43"/>
      <c r="J944" s="44"/>
      <c r="K944" s="53"/>
      <c r="L944" s="15"/>
    </row>
    <row r="945" spans="1:12" x14ac:dyDescent="0.25">
      <c r="A945" s="75"/>
      <c r="B945" s="45"/>
      <c r="C945" s="46"/>
      <c r="D945" s="47"/>
      <c r="E945" s="47"/>
      <c r="F945" s="48"/>
      <c r="G945" s="50"/>
      <c r="H945" s="9"/>
      <c r="I945" s="50"/>
      <c r="J945" s="51"/>
      <c r="K945" s="52"/>
      <c r="L945" s="16"/>
    </row>
    <row r="946" spans="1:12" x14ac:dyDescent="0.25">
      <c r="A946" s="77"/>
      <c r="B946" s="37"/>
      <c r="C946" s="38"/>
      <c r="D946" s="39"/>
      <c r="E946" s="40"/>
      <c r="F946" s="41"/>
      <c r="G946" s="43"/>
      <c r="H946" s="10"/>
      <c r="I946" s="43"/>
      <c r="J946" s="44"/>
      <c r="K946" s="53"/>
      <c r="L946" s="15"/>
    </row>
    <row r="947" spans="1:12" x14ac:dyDescent="0.25">
      <c r="A947" s="75"/>
      <c r="B947" s="45"/>
      <c r="C947" s="46"/>
      <c r="D947" s="47"/>
      <c r="E947" s="47"/>
      <c r="F947" s="48"/>
      <c r="G947" s="50"/>
      <c r="H947" s="9"/>
      <c r="I947" s="50"/>
      <c r="J947" s="51"/>
      <c r="K947" s="52"/>
      <c r="L947" s="16"/>
    </row>
    <row r="948" spans="1:12" x14ac:dyDescent="0.25">
      <c r="A948" s="77"/>
      <c r="B948" s="37"/>
      <c r="C948" s="38"/>
      <c r="D948" s="39"/>
      <c r="E948" s="40"/>
      <c r="F948" s="41"/>
      <c r="G948" s="43"/>
      <c r="H948" s="10"/>
      <c r="I948" s="43"/>
      <c r="J948" s="44"/>
      <c r="K948" s="53"/>
      <c r="L948" s="15"/>
    </row>
    <row r="949" spans="1:12" x14ac:dyDescent="0.25">
      <c r="A949" s="75"/>
      <c r="B949" s="45"/>
      <c r="C949" s="46"/>
      <c r="D949" s="47"/>
      <c r="E949" s="47"/>
      <c r="F949" s="48"/>
      <c r="G949" s="50"/>
      <c r="H949" s="9"/>
      <c r="I949" s="50"/>
      <c r="J949" s="51"/>
      <c r="K949" s="52"/>
      <c r="L949" s="16"/>
    </row>
    <row r="950" spans="1:12" x14ac:dyDescent="0.25">
      <c r="A950" s="77"/>
      <c r="B950" s="37"/>
      <c r="C950" s="38"/>
      <c r="D950" s="39"/>
      <c r="E950" s="40"/>
      <c r="F950" s="41"/>
      <c r="G950" s="43"/>
      <c r="H950" s="10"/>
      <c r="I950" s="43"/>
      <c r="J950" s="44"/>
      <c r="K950" s="53"/>
      <c r="L950" s="15"/>
    </row>
    <row r="951" spans="1:12" x14ac:dyDescent="0.25">
      <c r="A951" s="75"/>
      <c r="B951" s="45"/>
      <c r="C951" s="46"/>
      <c r="D951" s="47"/>
      <c r="E951" s="47"/>
      <c r="F951" s="48"/>
      <c r="G951" s="50"/>
      <c r="H951" s="9"/>
      <c r="I951" s="50"/>
      <c r="J951" s="51"/>
      <c r="K951" s="52"/>
      <c r="L951" s="16"/>
    </row>
    <row r="952" spans="1:12" x14ac:dyDescent="0.25">
      <c r="A952" s="77"/>
      <c r="B952" s="37"/>
      <c r="C952" s="38"/>
      <c r="D952" s="39"/>
      <c r="E952" s="40"/>
      <c r="F952" s="41"/>
      <c r="G952" s="43"/>
      <c r="H952" s="10"/>
      <c r="I952" s="43"/>
      <c r="J952" s="44"/>
      <c r="K952" s="53"/>
      <c r="L952" s="15"/>
    </row>
    <row r="953" spans="1:12" x14ac:dyDescent="0.25">
      <c r="A953" s="75"/>
      <c r="B953" s="45"/>
      <c r="C953" s="46"/>
      <c r="D953" s="47"/>
      <c r="E953" s="47"/>
      <c r="F953" s="48"/>
      <c r="G953" s="50"/>
      <c r="H953" s="9"/>
      <c r="I953" s="50"/>
      <c r="J953" s="51"/>
      <c r="K953" s="52"/>
      <c r="L953" s="16"/>
    </row>
    <row r="954" spans="1:12" x14ac:dyDescent="0.25">
      <c r="A954" s="77"/>
      <c r="B954" s="37"/>
      <c r="C954" s="38"/>
      <c r="D954" s="39"/>
      <c r="E954" s="40"/>
      <c r="F954" s="41"/>
      <c r="G954" s="43"/>
      <c r="H954" s="10"/>
      <c r="I954" s="43"/>
      <c r="J954" s="44"/>
      <c r="K954" s="53"/>
      <c r="L954" s="15"/>
    </row>
    <row r="955" spans="1:12" x14ac:dyDescent="0.25">
      <c r="A955" s="75"/>
      <c r="B955" s="45"/>
      <c r="C955" s="46"/>
      <c r="D955" s="47"/>
      <c r="E955" s="47"/>
      <c r="F955" s="48"/>
      <c r="G955" s="50"/>
      <c r="H955" s="9"/>
      <c r="I955" s="50"/>
      <c r="J955" s="51"/>
      <c r="K955" s="52"/>
      <c r="L955" s="16"/>
    </row>
    <row r="956" spans="1:12" x14ac:dyDescent="0.25">
      <c r="A956" s="77"/>
      <c r="B956" s="37"/>
      <c r="C956" s="38"/>
      <c r="D956" s="39"/>
      <c r="E956" s="40"/>
      <c r="F956" s="41"/>
      <c r="G956" s="43"/>
      <c r="H956" s="10"/>
      <c r="I956" s="43"/>
      <c r="J956" s="44"/>
      <c r="K956" s="53"/>
      <c r="L956" s="15"/>
    </row>
    <row r="957" spans="1:12" x14ac:dyDescent="0.25">
      <c r="A957" s="75"/>
      <c r="B957" s="45"/>
      <c r="C957" s="46"/>
      <c r="D957" s="47"/>
      <c r="E957" s="47"/>
      <c r="F957" s="48"/>
      <c r="G957" s="50"/>
      <c r="H957" s="9"/>
      <c r="I957" s="50"/>
      <c r="J957" s="51"/>
      <c r="K957" s="52"/>
      <c r="L957" s="16"/>
    </row>
    <row r="958" spans="1:12" x14ac:dyDescent="0.25">
      <c r="A958" s="77"/>
      <c r="B958" s="37"/>
      <c r="C958" s="38"/>
      <c r="D958" s="39"/>
      <c r="E958" s="40"/>
      <c r="F958" s="41"/>
      <c r="G958" s="43"/>
      <c r="H958" s="10"/>
      <c r="I958" s="43"/>
      <c r="J958" s="44"/>
      <c r="K958" s="53"/>
      <c r="L958" s="15"/>
    </row>
    <row r="959" spans="1:12" x14ac:dyDescent="0.25">
      <c r="A959" s="75"/>
      <c r="B959" s="45"/>
      <c r="C959" s="46"/>
      <c r="D959" s="47"/>
      <c r="E959" s="47"/>
      <c r="F959" s="48"/>
      <c r="G959" s="50"/>
      <c r="H959" s="9"/>
      <c r="I959" s="50"/>
      <c r="J959" s="51"/>
      <c r="K959" s="52"/>
      <c r="L959" s="16"/>
    </row>
    <row r="960" spans="1:12" x14ac:dyDescent="0.25">
      <c r="A960" s="77"/>
      <c r="B960" s="37"/>
      <c r="C960" s="38"/>
      <c r="D960" s="39"/>
      <c r="E960" s="40"/>
      <c r="F960" s="41"/>
      <c r="G960" s="43"/>
      <c r="H960" s="10"/>
      <c r="I960" s="43"/>
      <c r="J960" s="44"/>
      <c r="K960" s="53"/>
      <c r="L960" s="15"/>
    </row>
    <row r="961" spans="1:12" x14ac:dyDescent="0.25">
      <c r="A961" s="75"/>
      <c r="B961" s="45"/>
      <c r="C961" s="46"/>
      <c r="D961" s="47"/>
      <c r="E961" s="47"/>
      <c r="F961" s="48"/>
      <c r="G961" s="50"/>
      <c r="H961" s="9"/>
      <c r="I961" s="50"/>
      <c r="J961" s="51"/>
      <c r="K961" s="52"/>
      <c r="L961" s="16"/>
    </row>
    <row r="962" spans="1:12" x14ac:dyDescent="0.25">
      <c r="A962" s="77"/>
      <c r="B962" s="37"/>
      <c r="C962" s="38"/>
      <c r="D962" s="39"/>
      <c r="E962" s="40"/>
      <c r="F962" s="41"/>
      <c r="G962" s="43"/>
      <c r="H962" s="10"/>
      <c r="I962" s="43"/>
      <c r="J962" s="44"/>
      <c r="K962" s="53"/>
      <c r="L962" s="15"/>
    </row>
    <row r="963" spans="1:12" x14ac:dyDescent="0.25">
      <c r="A963" s="75"/>
      <c r="B963" s="45"/>
      <c r="C963" s="46"/>
      <c r="D963" s="47"/>
      <c r="E963" s="47"/>
      <c r="F963" s="48"/>
      <c r="G963" s="50"/>
      <c r="H963" s="9"/>
      <c r="I963" s="50"/>
      <c r="J963" s="51"/>
      <c r="K963" s="52"/>
      <c r="L963" s="16"/>
    </row>
    <row r="964" spans="1:12" x14ac:dyDescent="0.25">
      <c r="A964" s="77"/>
      <c r="B964" s="37"/>
      <c r="C964" s="38"/>
      <c r="D964" s="39"/>
      <c r="E964" s="40"/>
      <c r="F964" s="41"/>
      <c r="G964" s="43"/>
      <c r="H964" s="10"/>
      <c r="I964" s="43"/>
      <c r="J964" s="44"/>
      <c r="K964" s="53"/>
      <c r="L964" s="15"/>
    </row>
    <row r="965" spans="1:12" x14ac:dyDescent="0.25">
      <c r="A965" s="75"/>
      <c r="B965" s="45"/>
      <c r="C965" s="46"/>
      <c r="D965" s="47"/>
      <c r="E965" s="47"/>
      <c r="F965" s="48"/>
      <c r="G965" s="50"/>
      <c r="H965" s="9"/>
      <c r="I965" s="50"/>
      <c r="J965" s="51"/>
      <c r="K965" s="52"/>
      <c r="L965" s="16"/>
    </row>
    <row r="966" spans="1:12" x14ac:dyDescent="0.25">
      <c r="A966" s="77"/>
      <c r="B966" s="37"/>
      <c r="C966" s="38"/>
      <c r="D966" s="39"/>
      <c r="E966" s="40"/>
      <c r="F966" s="41"/>
      <c r="G966" s="43"/>
      <c r="H966" s="10"/>
      <c r="I966" s="43"/>
      <c r="J966" s="44"/>
      <c r="K966" s="53"/>
      <c r="L966" s="15"/>
    </row>
    <row r="967" spans="1:12" x14ac:dyDescent="0.25">
      <c r="A967" s="75"/>
      <c r="B967" s="45"/>
      <c r="C967" s="46"/>
      <c r="D967" s="47"/>
      <c r="E967" s="47"/>
      <c r="F967" s="48"/>
      <c r="G967" s="50"/>
      <c r="H967" s="9"/>
      <c r="I967" s="50"/>
      <c r="J967" s="51"/>
      <c r="K967" s="52"/>
      <c r="L967" s="16"/>
    </row>
    <row r="968" spans="1:12" x14ac:dyDescent="0.25">
      <c r="A968" s="77"/>
      <c r="B968" s="37"/>
      <c r="C968" s="38"/>
      <c r="D968" s="39"/>
      <c r="E968" s="40"/>
      <c r="F968" s="41"/>
      <c r="G968" s="43"/>
      <c r="H968" s="10"/>
      <c r="I968" s="43"/>
      <c r="J968" s="44"/>
      <c r="K968" s="53"/>
      <c r="L968" s="15"/>
    </row>
    <row r="969" spans="1:12" x14ac:dyDescent="0.25">
      <c r="A969" s="75"/>
      <c r="B969" s="45"/>
      <c r="C969" s="46"/>
      <c r="D969" s="47"/>
      <c r="E969" s="47"/>
      <c r="F969" s="48"/>
      <c r="G969" s="50"/>
      <c r="H969" s="9"/>
      <c r="I969" s="50"/>
      <c r="J969" s="51"/>
      <c r="K969" s="52"/>
      <c r="L969" s="16"/>
    </row>
    <row r="970" spans="1:12" x14ac:dyDescent="0.25">
      <c r="A970" s="77"/>
      <c r="B970" s="37"/>
      <c r="C970" s="38"/>
      <c r="D970" s="39"/>
      <c r="E970" s="40"/>
      <c r="F970" s="41"/>
      <c r="G970" s="43"/>
      <c r="H970" s="10"/>
      <c r="I970" s="43"/>
      <c r="J970" s="44"/>
      <c r="K970" s="53"/>
      <c r="L970" s="15"/>
    </row>
    <row r="971" spans="1:12" x14ac:dyDescent="0.25">
      <c r="A971" s="75"/>
      <c r="B971" s="45"/>
      <c r="C971" s="46"/>
      <c r="D971" s="47"/>
      <c r="E971" s="47"/>
      <c r="F971" s="48"/>
      <c r="G971" s="50"/>
      <c r="H971" s="9"/>
      <c r="I971" s="50"/>
      <c r="J971" s="51"/>
      <c r="K971" s="52"/>
      <c r="L971" s="16"/>
    </row>
    <row r="972" spans="1:12" x14ac:dyDescent="0.25">
      <c r="A972" s="77"/>
      <c r="B972" s="37"/>
      <c r="C972" s="38"/>
      <c r="D972" s="39"/>
      <c r="E972" s="40"/>
      <c r="F972" s="41"/>
      <c r="G972" s="43"/>
      <c r="H972" s="10"/>
      <c r="I972" s="43"/>
      <c r="J972" s="44"/>
      <c r="K972" s="53"/>
      <c r="L972" s="15"/>
    </row>
    <row r="973" spans="1:12" x14ac:dyDescent="0.25">
      <c r="A973" s="75"/>
      <c r="B973" s="45"/>
      <c r="C973" s="46"/>
      <c r="D973" s="47"/>
      <c r="E973" s="47"/>
      <c r="F973" s="48"/>
      <c r="G973" s="50"/>
      <c r="H973" s="9"/>
      <c r="I973" s="50"/>
      <c r="J973" s="51"/>
      <c r="K973" s="52"/>
      <c r="L973" s="16"/>
    </row>
    <row r="974" spans="1:12" x14ac:dyDescent="0.25">
      <c r="A974" s="77"/>
      <c r="B974" s="37"/>
      <c r="C974" s="38"/>
      <c r="D974" s="39"/>
      <c r="E974" s="40"/>
      <c r="F974" s="41"/>
      <c r="G974" s="43"/>
      <c r="H974" s="10"/>
      <c r="I974" s="43"/>
      <c r="J974" s="44"/>
      <c r="K974" s="53"/>
      <c r="L974" s="15"/>
    </row>
    <row r="975" spans="1:12" x14ac:dyDescent="0.25">
      <c r="A975" s="75"/>
      <c r="B975" s="45"/>
      <c r="C975" s="46"/>
      <c r="D975" s="47"/>
      <c r="E975" s="47"/>
      <c r="F975" s="48"/>
      <c r="G975" s="50"/>
      <c r="H975" s="9"/>
      <c r="I975" s="50"/>
      <c r="J975" s="51"/>
      <c r="K975" s="52"/>
      <c r="L975" s="16"/>
    </row>
    <row r="976" spans="1:12" x14ac:dyDescent="0.25">
      <c r="A976" s="77"/>
      <c r="B976" s="37"/>
      <c r="C976" s="38"/>
      <c r="D976" s="39"/>
      <c r="E976" s="40"/>
      <c r="F976" s="41"/>
      <c r="G976" s="43"/>
      <c r="H976" s="10"/>
      <c r="I976" s="43"/>
      <c r="J976" s="44"/>
      <c r="K976" s="53"/>
      <c r="L976" s="15"/>
    </row>
    <row r="977" spans="1:12" x14ac:dyDescent="0.25">
      <c r="A977" s="75"/>
      <c r="B977" s="45"/>
      <c r="C977" s="46"/>
      <c r="D977" s="47"/>
      <c r="E977" s="47"/>
      <c r="F977" s="48"/>
      <c r="G977" s="50"/>
      <c r="H977" s="9"/>
      <c r="I977" s="50"/>
      <c r="J977" s="51"/>
      <c r="K977" s="52"/>
      <c r="L977" s="16"/>
    </row>
    <row r="978" spans="1:12" x14ac:dyDescent="0.25">
      <c r="A978" s="77"/>
      <c r="B978" s="37"/>
      <c r="C978" s="38"/>
      <c r="D978" s="39"/>
      <c r="E978" s="40"/>
      <c r="F978" s="41"/>
      <c r="G978" s="43"/>
      <c r="H978" s="10"/>
      <c r="I978" s="43"/>
      <c r="J978" s="44"/>
      <c r="K978" s="53"/>
      <c r="L978" s="15"/>
    </row>
    <row r="979" spans="1:12" x14ac:dyDescent="0.25">
      <c r="A979" s="75"/>
      <c r="B979" s="45"/>
      <c r="C979" s="46"/>
      <c r="D979" s="47"/>
      <c r="E979" s="47"/>
      <c r="F979" s="48"/>
      <c r="G979" s="50"/>
      <c r="H979" s="9"/>
      <c r="I979" s="50"/>
      <c r="J979" s="51"/>
      <c r="K979" s="52"/>
      <c r="L979" s="16"/>
    </row>
    <row r="980" spans="1:12" x14ac:dyDescent="0.25">
      <c r="A980" s="77"/>
      <c r="B980" s="37"/>
      <c r="C980" s="38"/>
      <c r="D980" s="39"/>
      <c r="E980" s="40"/>
      <c r="F980" s="41"/>
      <c r="G980" s="43"/>
      <c r="H980" s="10"/>
      <c r="I980" s="43"/>
      <c r="J980" s="44"/>
      <c r="K980" s="53"/>
      <c r="L980" s="15"/>
    </row>
    <row r="981" spans="1:12" x14ac:dyDescent="0.25">
      <c r="A981" s="75"/>
      <c r="B981" s="45"/>
      <c r="C981" s="46"/>
      <c r="D981" s="47"/>
      <c r="E981" s="47"/>
      <c r="F981" s="48"/>
      <c r="G981" s="50"/>
      <c r="H981" s="9"/>
      <c r="I981" s="50"/>
      <c r="J981" s="51"/>
      <c r="K981" s="52"/>
      <c r="L981" s="16"/>
    </row>
    <row r="982" spans="1:12" x14ac:dyDescent="0.25">
      <c r="A982" s="77"/>
      <c r="B982" s="37"/>
      <c r="C982" s="38"/>
      <c r="D982" s="39"/>
      <c r="E982" s="40"/>
      <c r="F982" s="41"/>
      <c r="G982" s="43"/>
      <c r="H982" s="10"/>
      <c r="I982" s="43"/>
      <c r="J982" s="44"/>
      <c r="K982" s="53"/>
      <c r="L982" s="15"/>
    </row>
    <row r="983" spans="1:12" x14ac:dyDescent="0.25">
      <c r="A983" s="75"/>
      <c r="B983" s="45"/>
      <c r="C983" s="46"/>
      <c r="D983" s="47"/>
      <c r="E983" s="47"/>
      <c r="F983" s="48"/>
      <c r="G983" s="50"/>
      <c r="H983" s="9"/>
      <c r="I983" s="50"/>
      <c r="J983" s="51"/>
      <c r="K983" s="52"/>
      <c r="L983" s="16"/>
    </row>
    <row r="984" spans="1:12" x14ac:dyDescent="0.25">
      <c r="A984" s="77"/>
      <c r="B984" s="37"/>
      <c r="C984" s="38"/>
      <c r="D984" s="39"/>
      <c r="E984" s="40"/>
      <c r="F984" s="41"/>
      <c r="G984" s="43"/>
      <c r="H984" s="10"/>
      <c r="I984" s="43"/>
      <c r="J984" s="44"/>
      <c r="K984" s="53"/>
      <c r="L984" s="15"/>
    </row>
    <row r="985" spans="1:12" x14ac:dyDescent="0.25">
      <c r="A985" s="75"/>
      <c r="B985" s="45"/>
      <c r="C985" s="46"/>
      <c r="D985" s="47"/>
      <c r="E985" s="47"/>
      <c r="F985" s="48"/>
      <c r="G985" s="50"/>
      <c r="H985" s="9"/>
      <c r="I985" s="50"/>
      <c r="J985" s="51"/>
      <c r="K985" s="52"/>
      <c r="L985" s="16"/>
    </row>
    <row r="986" spans="1:12" x14ac:dyDescent="0.25">
      <c r="A986" s="77"/>
      <c r="B986" s="37"/>
      <c r="C986" s="38"/>
      <c r="D986" s="39"/>
      <c r="E986" s="40"/>
      <c r="F986" s="41"/>
      <c r="G986" s="43"/>
      <c r="H986" s="10"/>
      <c r="I986" s="43"/>
      <c r="J986" s="44"/>
      <c r="K986" s="53"/>
      <c r="L986" s="15"/>
    </row>
    <row r="987" spans="1:12" x14ac:dyDescent="0.25">
      <c r="A987" s="75"/>
      <c r="B987" s="45"/>
      <c r="C987" s="46"/>
      <c r="D987" s="47"/>
      <c r="E987" s="47"/>
      <c r="F987" s="48"/>
      <c r="G987" s="50"/>
      <c r="H987" s="9"/>
      <c r="I987" s="50"/>
      <c r="J987" s="51"/>
      <c r="K987" s="52"/>
      <c r="L987" s="16"/>
    </row>
    <row r="988" spans="1:12" x14ac:dyDescent="0.25">
      <c r="A988" s="77"/>
      <c r="B988" s="37"/>
      <c r="C988" s="38"/>
      <c r="D988" s="39"/>
      <c r="E988" s="40"/>
      <c r="F988" s="41"/>
      <c r="G988" s="43"/>
      <c r="H988" s="10"/>
      <c r="I988" s="43"/>
      <c r="J988" s="44"/>
      <c r="K988" s="53"/>
      <c r="L988" s="15"/>
    </row>
    <row r="989" spans="1:12" x14ac:dyDescent="0.25">
      <c r="A989" s="75"/>
      <c r="B989" s="45"/>
      <c r="C989" s="46"/>
      <c r="D989" s="47"/>
      <c r="E989" s="47"/>
      <c r="F989" s="48"/>
      <c r="G989" s="50"/>
      <c r="H989" s="9"/>
      <c r="I989" s="50"/>
      <c r="J989" s="51"/>
      <c r="K989" s="52"/>
      <c r="L989" s="16"/>
    </row>
    <row r="990" spans="1:12" x14ac:dyDescent="0.25">
      <c r="A990" s="77"/>
      <c r="B990" s="37"/>
      <c r="C990" s="38"/>
      <c r="D990" s="39"/>
      <c r="E990" s="40"/>
      <c r="F990" s="41"/>
      <c r="G990" s="43"/>
      <c r="H990" s="10"/>
      <c r="I990" s="43"/>
      <c r="J990" s="44"/>
      <c r="K990" s="53"/>
      <c r="L990" s="15"/>
    </row>
    <row r="991" spans="1:12" x14ac:dyDescent="0.25">
      <c r="A991" s="75"/>
      <c r="B991" s="45"/>
      <c r="C991" s="46"/>
      <c r="D991" s="47"/>
      <c r="E991" s="47"/>
      <c r="F991" s="48"/>
      <c r="G991" s="50"/>
      <c r="H991" s="9"/>
      <c r="I991" s="50"/>
      <c r="J991" s="51"/>
      <c r="K991" s="52"/>
      <c r="L991" s="16"/>
    </row>
    <row r="992" spans="1:12" x14ac:dyDescent="0.25">
      <c r="A992" s="77"/>
      <c r="B992" s="37"/>
      <c r="C992" s="38"/>
      <c r="D992" s="39"/>
      <c r="E992" s="40"/>
      <c r="F992" s="41"/>
      <c r="G992" s="43"/>
      <c r="H992" s="10"/>
      <c r="I992" s="43"/>
      <c r="J992" s="44"/>
      <c r="K992" s="53"/>
      <c r="L992" s="15"/>
    </row>
    <row r="993" spans="1:12" x14ac:dyDescent="0.25">
      <c r="A993" s="75"/>
      <c r="B993" s="45"/>
      <c r="C993" s="46"/>
      <c r="D993" s="47"/>
      <c r="E993" s="47"/>
      <c r="F993" s="48"/>
      <c r="G993" s="50"/>
      <c r="H993" s="9"/>
      <c r="I993" s="50"/>
      <c r="J993" s="51"/>
      <c r="K993" s="52"/>
      <c r="L993" s="16"/>
    </row>
    <row r="994" spans="1:12" x14ac:dyDescent="0.25">
      <c r="A994" s="77"/>
      <c r="B994" s="37"/>
      <c r="C994" s="38"/>
      <c r="D994" s="39"/>
      <c r="E994" s="40"/>
      <c r="F994" s="41"/>
      <c r="G994" s="43"/>
      <c r="H994" s="10"/>
      <c r="I994" s="43"/>
      <c r="J994" s="44"/>
      <c r="K994" s="53"/>
      <c r="L994" s="15"/>
    </row>
    <row r="995" spans="1:12" x14ac:dyDescent="0.25">
      <c r="A995" s="75"/>
      <c r="B995" s="45"/>
      <c r="C995" s="46"/>
      <c r="D995" s="47"/>
      <c r="E995" s="47"/>
      <c r="F995" s="48"/>
      <c r="G995" s="50"/>
      <c r="H995" s="9"/>
      <c r="I995" s="50"/>
      <c r="J995" s="51"/>
      <c r="K995" s="52"/>
      <c r="L995" s="16"/>
    </row>
    <row r="996" spans="1:12" x14ac:dyDescent="0.25">
      <c r="A996" s="77"/>
      <c r="B996" s="37"/>
      <c r="C996" s="38"/>
      <c r="D996" s="39"/>
      <c r="E996" s="40"/>
      <c r="F996" s="41"/>
      <c r="G996" s="43"/>
      <c r="H996" s="10"/>
      <c r="I996" s="43"/>
      <c r="J996" s="44"/>
      <c r="K996" s="53"/>
      <c r="L996" s="15"/>
    </row>
    <row r="997" spans="1:12" x14ac:dyDescent="0.25">
      <c r="A997" s="75"/>
      <c r="B997" s="45"/>
      <c r="C997" s="46"/>
      <c r="D997" s="47"/>
      <c r="E997" s="47"/>
      <c r="F997" s="48"/>
      <c r="G997" s="50"/>
      <c r="H997" s="9"/>
      <c r="I997" s="50"/>
      <c r="J997" s="51"/>
      <c r="K997" s="52"/>
      <c r="L997" s="16"/>
    </row>
    <row r="998" spans="1:12" ht="15.75" thickBot="1" x14ac:dyDescent="0.3">
      <c r="A998" s="78"/>
      <c r="B998" s="54"/>
      <c r="C998" s="55"/>
      <c r="D998" s="56"/>
      <c r="E998" s="56"/>
      <c r="F998" s="57"/>
      <c r="G998" s="58"/>
      <c r="H998" s="11"/>
      <c r="I998" s="58"/>
      <c r="J998" s="59"/>
      <c r="K998" s="60"/>
      <c r="L998" s="17"/>
    </row>
  </sheetData>
  <sheetProtection selectLockedCells="1"/>
  <autoFilter ref="A2:L15">
    <filterColumn colId="0">
      <filters>
        <dateGroupItem year="2019" month="1" dateTimeGrouping="month"/>
      </filters>
    </filterColumn>
  </autoFilter>
  <pageMargins left="0.70866141732283472" right="0.70866141732283472" top="0.74803149606299213" bottom="0.74803149606299213" header="0.31496062992125984" footer="0.31496062992125984"/>
  <pageSetup paperSize="9" fitToHeight="0" orientation="landscape" r:id="rId1"/>
  <headerFooter>
    <oddHeader>&amp;L&amp;G</oddHeader>
    <oddFooter>&amp;C&amp;G</oddFooter>
  </headerFooter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Données'!$D$3:$D$4</xm:f>
          </x14:formula1>
          <xm:sqref>E999:E1048576</xm:sqref>
        </x14:dataValidation>
        <x14:dataValidation type="list" allowBlank="1" showInputMessage="1" showErrorMessage="1">
          <x14:formula1>
            <xm:f>'Liste de Données'!$B$3:$B$25</xm:f>
          </x14:formula1>
          <xm:sqref>D3:D1048576</xm:sqref>
        </x14:dataValidation>
        <x14:dataValidation type="list" allowBlank="1" showErrorMessage="1">
          <x14:formula1>
            <xm:f>'Liste de Données'!$D$3:$D$4</xm:f>
          </x14:formula1>
          <xm:sqref>E3:E998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D25"/>
  <sheetViews>
    <sheetView workbookViewId="0">
      <selection activeCell="B26" sqref="B26"/>
    </sheetView>
  </sheetViews>
  <sheetFormatPr baseColWidth="10" defaultRowHeight="15" x14ac:dyDescent="0.25"/>
  <cols>
    <col min="2" max="2" width="22.140625" style="1" bestFit="1" customWidth="1"/>
    <col min="4" max="4" width="11.42578125" style="1"/>
  </cols>
  <sheetData>
    <row r="2" spans="2:4" x14ac:dyDescent="0.25">
      <c r="B2" s="2" t="s">
        <v>14</v>
      </c>
      <c r="D2" s="2" t="s">
        <v>15</v>
      </c>
    </row>
    <row r="3" spans="2:4" x14ac:dyDescent="0.25">
      <c r="B3" s="1" t="s">
        <v>17</v>
      </c>
      <c r="D3" s="1" t="s">
        <v>2</v>
      </c>
    </row>
    <row r="4" spans="2:4" x14ac:dyDescent="0.25">
      <c r="B4" s="1" t="s">
        <v>34</v>
      </c>
      <c r="D4" s="1" t="s">
        <v>3</v>
      </c>
    </row>
    <row r="5" spans="2:4" x14ac:dyDescent="0.25">
      <c r="B5" s="1" t="s">
        <v>23</v>
      </c>
    </row>
    <row r="6" spans="2:4" x14ac:dyDescent="0.25">
      <c r="B6" s="1" t="s">
        <v>19</v>
      </c>
    </row>
    <row r="7" spans="2:4" x14ac:dyDescent="0.25">
      <c r="B7" s="1" t="s">
        <v>35</v>
      </c>
    </row>
    <row r="8" spans="2:4" x14ac:dyDescent="0.25">
      <c r="B8" s="1" t="s">
        <v>38</v>
      </c>
    </row>
    <row r="9" spans="2:4" x14ac:dyDescent="0.25">
      <c r="B9" s="1" t="s">
        <v>37</v>
      </c>
    </row>
    <row r="10" spans="2:4" x14ac:dyDescent="0.25">
      <c r="B10" s="1" t="s">
        <v>36</v>
      </c>
    </row>
    <row r="11" spans="2:4" x14ac:dyDescent="0.25">
      <c r="B11" s="1" t="s">
        <v>39</v>
      </c>
    </row>
    <row r="12" spans="2:4" x14ac:dyDescent="0.25">
      <c r="B12" s="1" t="s">
        <v>16</v>
      </c>
    </row>
    <row r="13" spans="2:4" x14ac:dyDescent="0.25">
      <c r="B13" s="1" t="s">
        <v>21</v>
      </c>
    </row>
    <row r="14" spans="2:4" x14ac:dyDescent="0.25">
      <c r="B14" s="1" t="s">
        <v>26</v>
      </c>
    </row>
    <row r="15" spans="2:4" x14ac:dyDescent="0.25">
      <c r="B15" s="1" t="s">
        <v>27</v>
      </c>
    </row>
    <row r="16" spans="2:4" x14ac:dyDescent="0.25">
      <c r="B16" s="1" t="s">
        <v>24</v>
      </c>
    </row>
    <row r="17" spans="2:2" x14ac:dyDescent="0.25">
      <c r="B17" s="1" t="s">
        <v>32</v>
      </c>
    </row>
    <row r="18" spans="2:2" x14ac:dyDescent="0.25">
      <c r="B18" s="1" t="s">
        <v>22</v>
      </c>
    </row>
    <row r="19" spans="2:2" x14ac:dyDescent="0.25">
      <c r="B19" s="1" t="s">
        <v>33</v>
      </c>
    </row>
    <row r="20" spans="2:2" x14ac:dyDescent="0.25">
      <c r="B20" s="1" t="s">
        <v>18</v>
      </c>
    </row>
    <row r="21" spans="2:2" x14ac:dyDescent="0.25">
      <c r="B21" s="1" t="s">
        <v>28</v>
      </c>
    </row>
    <row r="22" spans="2:2" x14ac:dyDescent="0.25">
      <c r="B22" s="1" t="s">
        <v>30</v>
      </c>
    </row>
    <row r="23" spans="2:2" x14ac:dyDescent="0.25">
      <c r="B23" s="1" t="s">
        <v>25</v>
      </c>
    </row>
    <row r="24" spans="2:2" x14ac:dyDescent="0.25">
      <c r="B24" s="1" t="s">
        <v>31</v>
      </c>
    </row>
    <row r="25" spans="2:2" x14ac:dyDescent="0.25">
      <c r="B25" s="1" t="s">
        <v>29</v>
      </c>
    </row>
  </sheetData>
  <sortState ref="B3:B25">
    <sortCondition ref="B2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TDB</vt:lpstr>
      <vt:lpstr>Janvier</vt:lpstr>
      <vt:lpstr>Fevrier</vt:lpstr>
      <vt:lpstr>Reporting</vt:lpstr>
      <vt:lpstr>Liste de Données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Basile BOUNTSEBE</dc:creator>
  <cp:lastModifiedBy>Eric</cp:lastModifiedBy>
  <cp:lastPrinted>2019-03-20T18:18:23Z</cp:lastPrinted>
  <dcterms:created xsi:type="dcterms:W3CDTF">2019-03-14T11:07:52Z</dcterms:created>
  <dcterms:modified xsi:type="dcterms:W3CDTF">2019-03-22T23:41:12Z</dcterms:modified>
</cp:coreProperties>
</file>