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2435" activeTab="3"/>
  </bookViews>
  <sheets>
    <sheet name="Calendrier" sheetId="1" r:id="rId1"/>
    <sheet name="BDD opportunité" sheetId="5" r:id="rId2"/>
    <sheet name="TCD Opportunité" sheetId="6" r:id="rId3"/>
    <sheet name="Feuil4" sheetId="4" r:id="rId4"/>
  </sheets>
  <definedNames>
    <definedName name="_xlnm._FilterDatabase" localSheetId="1" hidden="1">'BDD opportunité'!$A$1:$W$1199</definedName>
  </definedNames>
  <calcPr calcId="145621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4" l="1"/>
  <c r="L10" i="4" s="1"/>
  <c r="K9" i="4"/>
  <c r="L9" i="4" s="1"/>
  <c r="I7" i="4"/>
  <c r="W638" i="5" l="1"/>
  <c r="V638" i="5"/>
  <c r="U638" i="5"/>
  <c r="Q638" i="5" s="1"/>
  <c r="T638" i="5"/>
  <c r="S638" i="5"/>
  <c r="R638" i="5"/>
  <c r="W637" i="5"/>
  <c r="V637" i="5"/>
  <c r="U637" i="5"/>
  <c r="T637" i="5"/>
  <c r="S637" i="5"/>
  <c r="R637" i="5"/>
  <c r="W636" i="5"/>
  <c r="V636" i="5"/>
  <c r="U636" i="5"/>
  <c r="T636" i="5"/>
  <c r="S636" i="5"/>
  <c r="R636" i="5"/>
  <c r="A636" i="5" s="1"/>
  <c r="W635" i="5"/>
  <c r="V635" i="5"/>
  <c r="U635" i="5"/>
  <c r="Q635" i="5" s="1"/>
  <c r="T635" i="5"/>
  <c r="S635" i="5"/>
  <c r="R635" i="5"/>
  <c r="A635" i="5" s="1"/>
  <c r="W634" i="5"/>
  <c r="V634" i="5"/>
  <c r="U634" i="5"/>
  <c r="Q634" i="5" s="1"/>
  <c r="T634" i="5"/>
  <c r="S634" i="5"/>
  <c r="R634" i="5"/>
  <c r="W633" i="5"/>
  <c r="V633" i="5"/>
  <c r="U633" i="5"/>
  <c r="T633" i="5"/>
  <c r="S633" i="5"/>
  <c r="R633" i="5"/>
  <c r="W632" i="5"/>
  <c r="V632" i="5"/>
  <c r="U632" i="5"/>
  <c r="T632" i="5"/>
  <c r="S632" i="5"/>
  <c r="R632" i="5"/>
  <c r="A632" i="5" s="1"/>
  <c r="W631" i="5"/>
  <c r="V631" i="5"/>
  <c r="U631" i="5"/>
  <c r="Q631" i="5" s="1"/>
  <c r="T631" i="5"/>
  <c r="S631" i="5"/>
  <c r="R631" i="5"/>
  <c r="A631" i="5" s="1"/>
  <c r="W630" i="5"/>
  <c r="V630" i="5"/>
  <c r="U630" i="5"/>
  <c r="Q630" i="5" s="1"/>
  <c r="T630" i="5"/>
  <c r="S630" i="5"/>
  <c r="R630" i="5"/>
  <c r="W629" i="5"/>
  <c r="V629" i="5"/>
  <c r="U629" i="5"/>
  <c r="T629" i="5"/>
  <c r="S629" i="5"/>
  <c r="R629" i="5"/>
  <c r="W628" i="5"/>
  <c r="V628" i="5"/>
  <c r="U628" i="5"/>
  <c r="T628" i="5"/>
  <c r="S628" i="5"/>
  <c r="R628" i="5"/>
  <c r="A628" i="5" s="1"/>
  <c r="W627" i="5"/>
  <c r="V627" i="5"/>
  <c r="U627" i="5"/>
  <c r="Q627" i="5" s="1"/>
  <c r="T627" i="5"/>
  <c r="S627" i="5"/>
  <c r="R627" i="5"/>
  <c r="A627" i="5" s="1"/>
  <c r="W626" i="5"/>
  <c r="V626" i="5"/>
  <c r="U626" i="5"/>
  <c r="Q626" i="5" s="1"/>
  <c r="T626" i="5"/>
  <c r="S626" i="5"/>
  <c r="R626" i="5"/>
  <c r="W625" i="5"/>
  <c r="V625" i="5"/>
  <c r="U625" i="5"/>
  <c r="T625" i="5"/>
  <c r="S625" i="5"/>
  <c r="R625" i="5"/>
  <c r="W624" i="5"/>
  <c r="V624" i="5"/>
  <c r="U624" i="5"/>
  <c r="T624" i="5"/>
  <c r="S624" i="5"/>
  <c r="R624" i="5"/>
  <c r="A624" i="5" s="1"/>
  <c r="W623" i="5"/>
  <c r="V623" i="5"/>
  <c r="U623" i="5"/>
  <c r="Q623" i="5" s="1"/>
  <c r="T623" i="5"/>
  <c r="S623" i="5"/>
  <c r="R623" i="5"/>
  <c r="A623" i="5" s="1"/>
  <c r="W622" i="5"/>
  <c r="V622" i="5"/>
  <c r="U622" i="5"/>
  <c r="Q622" i="5" s="1"/>
  <c r="T622" i="5"/>
  <c r="S622" i="5"/>
  <c r="R622" i="5"/>
  <c r="W621" i="5"/>
  <c r="V621" i="5"/>
  <c r="U621" i="5"/>
  <c r="T621" i="5"/>
  <c r="S621" i="5"/>
  <c r="R621" i="5"/>
  <c r="W620" i="5"/>
  <c r="V620" i="5"/>
  <c r="U620" i="5"/>
  <c r="T620" i="5"/>
  <c r="S620" i="5"/>
  <c r="R620" i="5"/>
  <c r="A620" i="5" s="1"/>
  <c r="W619" i="5"/>
  <c r="V619" i="5"/>
  <c r="U619" i="5"/>
  <c r="Q619" i="5" s="1"/>
  <c r="T619" i="5"/>
  <c r="S619" i="5"/>
  <c r="R619" i="5"/>
  <c r="A619" i="5" s="1"/>
  <c r="W618" i="5"/>
  <c r="V618" i="5"/>
  <c r="U618" i="5"/>
  <c r="Q618" i="5" s="1"/>
  <c r="T618" i="5"/>
  <c r="S618" i="5"/>
  <c r="R618" i="5"/>
  <c r="W617" i="5"/>
  <c r="V617" i="5"/>
  <c r="U617" i="5"/>
  <c r="T617" i="5"/>
  <c r="S617" i="5"/>
  <c r="R617" i="5"/>
  <c r="W616" i="5"/>
  <c r="V616" i="5"/>
  <c r="U616" i="5"/>
  <c r="T616" i="5"/>
  <c r="S616" i="5"/>
  <c r="R616" i="5"/>
  <c r="A616" i="5" s="1"/>
  <c r="W615" i="5"/>
  <c r="V615" i="5"/>
  <c r="U615" i="5"/>
  <c r="Q615" i="5" s="1"/>
  <c r="T615" i="5"/>
  <c r="S615" i="5"/>
  <c r="R615" i="5"/>
  <c r="A615" i="5" s="1"/>
  <c r="W614" i="5"/>
  <c r="V614" i="5"/>
  <c r="U614" i="5"/>
  <c r="Q614" i="5" s="1"/>
  <c r="T614" i="5"/>
  <c r="S614" i="5"/>
  <c r="R614" i="5"/>
  <c r="W613" i="5"/>
  <c r="V613" i="5"/>
  <c r="U613" i="5"/>
  <c r="T613" i="5"/>
  <c r="S613" i="5"/>
  <c r="R613" i="5"/>
  <c r="W612" i="5"/>
  <c r="V612" i="5"/>
  <c r="U612" i="5"/>
  <c r="T612" i="5"/>
  <c r="S612" i="5"/>
  <c r="R612" i="5"/>
  <c r="A612" i="5" s="1"/>
  <c r="W611" i="5"/>
  <c r="V611" i="5"/>
  <c r="U611" i="5"/>
  <c r="Q611" i="5" s="1"/>
  <c r="T611" i="5"/>
  <c r="S611" i="5"/>
  <c r="R611" i="5"/>
  <c r="A611" i="5" s="1"/>
  <c r="W610" i="5"/>
  <c r="V610" i="5"/>
  <c r="U610" i="5"/>
  <c r="Q610" i="5" s="1"/>
  <c r="T610" i="5"/>
  <c r="S610" i="5"/>
  <c r="R610" i="5"/>
  <c r="W609" i="5"/>
  <c r="V609" i="5"/>
  <c r="U609" i="5"/>
  <c r="T609" i="5"/>
  <c r="S609" i="5"/>
  <c r="R609" i="5"/>
  <c r="W608" i="5"/>
  <c r="V608" i="5"/>
  <c r="U608" i="5"/>
  <c r="T608" i="5"/>
  <c r="S608" i="5"/>
  <c r="R608" i="5"/>
  <c r="A608" i="5" s="1"/>
  <c r="W607" i="5"/>
  <c r="V607" i="5"/>
  <c r="U607" i="5"/>
  <c r="Q607" i="5" s="1"/>
  <c r="T607" i="5"/>
  <c r="S607" i="5"/>
  <c r="R607" i="5"/>
  <c r="A607" i="5" s="1"/>
  <c r="W606" i="5"/>
  <c r="V606" i="5"/>
  <c r="U606" i="5"/>
  <c r="Q606" i="5" s="1"/>
  <c r="T606" i="5"/>
  <c r="S606" i="5"/>
  <c r="R606" i="5"/>
  <c r="W605" i="5"/>
  <c r="V605" i="5"/>
  <c r="U605" i="5"/>
  <c r="T605" i="5"/>
  <c r="S605" i="5"/>
  <c r="R605" i="5"/>
  <c r="W604" i="5"/>
  <c r="V604" i="5"/>
  <c r="U604" i="5"/>
  <c r="T604" i="5"/>
  <c r="S604" i="5"/>
  <c r="R604" i="5"/>
  <c r="A604" i="5" s="1"/>
  <c r="W603" i="5"/>
  <c r="V603" i="5"/>
  <c r="U603" i="5"/>
  <c r="Q603" i="5" s="1"/>
  <c r="T603" i="5"/>
  <c r="S603" i="5"/>
  <c r="R603" i="5"/>
  <c r="A603" i="5" s="1"/>
  <c r="W602" i="5"/>
  <c r="V602" i="5"/>
  <c r="U602" i="5"/>
  <c r="Q602" i="5" s="1"/>
  <c r="T602" i="5"/>
  <c r="S602" i="5"/>
  <c r="R602" i="5"/>
  <c r="W601" i="5"/>
  <c r="V601" i="5"/>
  <c r="U601" i="5"/>
  <c r="T601" i="5"/>
  <c r="S601" i="5"/>
  <c r="R601" i="5"/>
  <c r="W600" i="5"/>
  <c r="V600" i="5"/>
  <c r="U600" i="5"/>
  <c r="T600" i="5"/>
  <c r="S600" i="5"/>
  <c r="R600" i="5"/>
  <c r="A600" i="5" s="1"/>
  <c r="W599" i="5"/>
  <c r="V599" i="5"/>
  <c r="U599" i="5"/>
  <c r="Q599" i="5" s="1"/>
  <c r="T599" i="5"/>
  <c r="S599" i="5"/>
  <c r="R599" i="5"/>
  <c r="A599" i="5" s="1"/>
  <c r="W598" i="5"/>
  <c r="V598" i="5"/>
  <c r="U598" i="5"/>
  <c r="Q598" i="5" s="1"/>
  <c r="T598" i="5"/>
  <c r="S598" i="5"/>
  <c r="R598" i="5"/>
  <c r="W597" i="5"/>
  <c r="V597" i="5"/>
  <c r="U597" i="5"/>
  <c r="T597" i="5"/>
  <c r="S597" i="5"/>
  <c r="R597" i="5"/>
  <c r="W596" i="5"/>
  <c r="V596" i="5"/>
  <c r="U596" i="5"/>
  <c r="T596" i="5"/>
  <c r="S596" i="5"/>
  <c r="R596" i="5"/>
  <c r="A596" i="5" s="1"/>
  <c r="W595" i="5"/>
  <c r="V595" i="5"/>
  <c r="U595" i="5"/>
  <c r="Q595" i="5" s="1"/>
  <c r="T595" i="5"/>
  <c r="S595" i="5"/>
  <c r="R595" i="5"/>
  <c r="A595" i="5" s="1"/>
  <c r="W594" i="5"/>
  <c r="V594" i="5"/>
  <c r="U594" i="5"/>
  <c r="Q594" i="5" s="1"/>
  <c r="T594" i="5"/>
  <c r="S594" i="5"/>
  <c r="R594" i="5"/>
  <c r="W593" i="5"/>
  <c r="V593" i="5"/>
  <c r="U593" i="5"/>
  <c r="T593" i="5"/>
  <c r="S593" i="5"/>
  <c r="R593" i="5"/>
  <c r="W592" i="5"/>
  <c r="V592" i="5"/>
  <c r="U592" i="5"/>
  <c r="T592" i="5"/>
  <c r="S592" i="5"/>
  <c r="R592" i="5"/>
  <c r="A592" i="5" s="1"/>
  <c r="W591" i="5"/>
  <c r="V591" i="5"/>
  <c r="U591" i="5"/>
  <c r="Q591" i="5" s="1"/>
  <c r="T591" i="5"/>
  <c r="S591" i="5"/>
  <c r="R591" i="5"/>
  <c r="A591" i="5" s="1"/>
  <c r="W590" i="5"/>
  <c r="V590" i="5"/>
  <c r="U590" i="5"/>
  <c r="Q590" i="5" s="1"/>
  <c r="T590" i="5"/>
  <c r="S590" i="5"/>
  <c r="R590" i="5"/>
  <c r="W589" i="5"/>
  <c r="V589" i="5"/>
  <c r="U589" i="5"/>
  <c r="T589" i="5"/>
  <c r="S589" i="5"/>
  <c r="R589" i="5"/>
  <c r="W588" i="5"/>
  <c r="V588" i="5"/>
  <c r="U588" i="5"/>
  <c r="Q588" i="5" s="1"/>
  <c r="T588" i="5"/>
  <c r="S588" i="5"/>
  <c r="R588" i="5"/>
  <c r="A588" i="5" s="1"/>
  <c r="W587" i="5"/>
  <c r="V587" i="5"/>
  <c r="U587" i="5"/>
  <c r="Q587" i="5" s="1"/>
  <c r="T587" i="5"/>
  <c r="S587" i="5"/>
  <c r="R587" i="5"/>
  <c r="W586" i="5"/>
  <c r="V586" i="5"/>
  <c r="U586" i="5"/>
  <c r="T586" i="5"/>
  <c r="S586" i="5"/>
  <c r="R586" i="5"/>
  <c r="W585" i="5"/>
  <c r="V585" i="5"/>
  <c r="U585" i="5"/>
  <c r="T585" i="5"/>
  <c r="S585" i="5"/>
  <c r="R585" i="5"/>
  <c r="A585" i="5" s="1"/>
  <c r="W584" i="5"/>
  <c r="V584" i="5"/>
  <c r="U584" i="5"/>
  <c r="Q584" i="5" s="1"/>
  <c r="T584" i="5"/>
  <c r="S584" i="5"/>
  <c r="R584" i="5"/>
  <c r="A584" i="5" s="1"/>
  <c r="W583" i="5"/>
  <c r="V583" i="5"/>
  <c r="U583" i="5"/>
  <c r="Q583" i="5" s="1"/>
  <c r="T583" i="5"/>
  <c r="S583" i="5"/>
  <c r="R583" i="5"/>
  <c r="W582" i="5"/>
  <c r="V582" i="5"/>
  <c r="U582" i="5"/>
  <c r="T582" i="5"/>
  <c r="S582" i="5"/>
  <c r="R582" i="5"/>
  <c r="W581" i="5"/>
  <c r="V581" i="5"/>
  <c r="U581" i="5"/>
  <c r="T581" i="5"/>
  <c r="S581" i="5"/>
  <c r="R581" i="5"/>
  <c r="A581" i="5" s="1"/>
  <c r="W580" i="5"/>
  <c r="V580" i="5"/>
  <c r="U580" i="5"/>
  <c r="Q580" i="5" s="1"/>
  <c r="T580" i="5"/>
  <c r="S580" i="5"/>
  <c r="R580" i="5"/>
  <c r="A580" i="5" s="1"/>
  <c r="W579" i="5"/>
  <c r="V579" i="5"/>
  <c r="U579" i="5"/>
  <c r="Q579" i="5" s="1"/>
  <c r="T579" i="5"/>
  <c r="S579" i="5"/>
  <c r="R579" i="5"/>
  <c r="W578" i="5"/>
  <c r="V578" i="5"/>
  <c r="U578" i="5"/>
  <c r="T578" i="5"/>
  <c r="S578" i="5"/>
  <c r="R578" i="5"/>
  <c r="W577" i="5"/>
  <c r="V577" i="5"/>
  <c r="U577" i="5"/>
  <c r="T577" i="5"/>
  <c r="S577" i="5"/>
  <c r="R577" i="5"/>
  <c r="A577" i="5" s="1"/>
  <c r="W576" i="5"/>
  <c r="V576" i="5"/>
  <c r="U576" i="5"/>
  <c r="Q576" i="5" s="1"/>
  <c r="T576" i="5"/>
  <c r="S576" i="5"/>
  <c r="R576" i="5"/>
  <c r="A576" i="5" s="1"/>
  <c r="W575" i="5"/>
  <c r="V575" i="5"/>
  <c r="U575" i="5"/>
  <c r="Q575" i="5" s="1"/>
  <c r="T575" i="5"/>
  <c r="S575" i="5"/>
  <c r="R575" i="5"/>
  <c r="W574" i="5"/>
  <c r="V574" i="5"/>
  <c r="U574" i="5"/>
  <c r="T574" i="5"/>
  <c r="S574" i="5"/>
  <c r="R574" i="5"/>
  <c r="W573" i="5"/>
  <c r="V573" i="5"/>
  <c r="U573" i="5"/>
  <c r="T573" i="5"/>
  <c r="S573" i="5"/>
  <c r="R573" i="5"/>
  <c r="A573" i="5" s="1"/>
  <c r="W572" i="5"/>
  <c r="V572" i="5"/>
  <c r="U572" i="5"/>
  <c r="Q572" i="5" s="1"/>
  <c r="T572" i="5"/>
  <c r="S572" i="5"/>
  <c r="R572" i="5"/>
  <c r="A572" i="5" s="1"/>
  <c r="W571" i="5"/>
  <c r="V571" i="5"/>
  <c r="U571" i="5"/>
  <c r="Q571" i="5" s="1"/>
  <c r="T571" i="5"/>
  <c r="S571" i="5"/>
  <c r="R571" i="5"/>
  <c r="W570" i="5"/>
  <c r="V570" i="5"/>
  <c r="U570" i="5"/>
  <c r="T570" i="5"/>
  <c r="S570" i="5"/>
  <c r="R570" i="5"/>
  <c r="W569" i="5"/>
  <c r="V569" i="5"/>
  <c r="U569" i="5"/>
  <c r="T569" i="5"/>
  <c r="S569" i="5"/>
  <c r="R569" i="5"/>
  <c r="A569" i="5" s="1"/>
  <c r="W568" i="5"/>
  <c r="V568" i="5"/>
  <c r="U568" i="5"/>
  <c r="Q568" i="5" s="1"/>
  <c r="T568" i="5"/>
  <c r="S568" i="5"/>
  <c r="R568" i="5"/>
  <c r="A568" i="5" s="1"/>
  <c r="W567" i="5"/>
  <c r="V567" i="5"/>
  <c r="U567" i="5"/>
  <c r="Q567" i="5" s="1"/>
  <c r="T567" i="5"/>
  <c r="S567" i="5"/>
  <c r="R567" i="5"/>
  <c r="W566" i="5"/>
  <c r="V566" i="5"/>
  <c r="U566" i="5"/>
  <c r="T566" i="5"/>
  <c r="S566" i="5"/>
  <c r="R566" i="5"/>
  <c r="W565" i="5"/>
  <c r="V565" i="5"/>
  <c r="U565" i="5"/>
  <c r="T565" i="5"/>
  <c r="S565" i="5"/>
  <c r="R565" i="5"/>
  <c r="A565" i="5" s="1"/>
  <c r="W564" i="5"/>
  <c r="V564" i="5"/>
  <c r="U564" i="5"/>
  <c r="Q564" i="5" s="1"/>
  <c r="T564" i="5"/>
  <c r="S564" i="5"/>
  <c r="R564" i="5"/>
  <c r="A564" i="5" s="1"/>
  <c r="W563" i="5"/>
  <c r="V563" i="5"/>
  <c r="U563" i="5"/>
  <c r="Q563" i="5" s="1"/>
  <c r="T563" i="5"/>
  <c r="S563" i="5"/>
  <c r="R563" i="5"/>
  <c r="W562" i="5"/>
  <c r="V562" i="5"/>
  <c r="U562" i="5"/>
  <c r="T562" i="5"/>
  <c r="S562" i="5"/>
  <c r="R562" i="5"/>
  <c r="W561" i="5"/>
  <c r="V561" i="5"/>
  <c r="U561" i="5"/>
  <c r="T561" i="5"/>
  <c r="S561" i="5"/>
  <c r="R561" i="5"/>
  <c r="A561" i="5" s="1"/>
  <c r="W560" i="5"/>
  <c r="V560" i="5"/>
  <c r="U560" i="5"/>
  <c r="Q560" i="5" s="1"/>
  <c r="T560" i="5"/>
  <c r="S560" i="5"/>
  <c r="R560" i="5"/>
  <c r="A560" i="5" s="1"/>
  <c r="W559" i="5"/>
  <c r="V559" i="5"/>
  <c r="U559" i="5"/>
  <c r="Q559" i="5" s="1"/>
  <c r="T559" i="5"/>
  <c r="S559" i="5"/>
  <c r="R559" i="5"/>
  <c r="W558" i="5"/>
  <c r="V558" i="5"/>
  <c r="U558" i="5"/>
  <c r="T558" i="5"/>
  <c r="S558" i="5"/>
  <c r="R558" i="5"/>
  <c r="W557" i="5"/>
  <c r="V557" i="5"/>
  <c r="U557" i="5"/>
  <c r="T557" i="5"/>
  <c r="S557" i="5"/>
  <c r="R557" i="5"/>
  <c r="A557" i="5" s="1"/>
  <c r="W556" i="5"/>
  <c r="V556" i="5"/>
  <c r="U556" i="5"/>
  <c r="Q556" i="5" s="1"/>
  <c r="T556" i="5"/>
  <c r="S556" i="5"/>
  <c r="R556" i="5"/>
  <c r="A556" i="5" s="1"/>
  <c r="W555" i="5"/>
  <c r="V555" i="5"/>
  <c r="U555" i="5"/>
  <c r="Q555" i="5" s="1"/>
  <c r="T555" i="5"/>
  <c r="S555" i="5"/>
  <c r="R555" i="5"/>
  <c r="W554" i="5"/>
  <c r="V554" i="5"/>
  <c r="U554" i="5"/>
  <c r="T554" i="5"/>
  <c r="S554" i="5"/>
  <c r="R554" i="5"/>
  <c r="W553" i="5"/>
  <c r="V553" i="5"/>
  <c r="U553" i="5"/>
  <c r="T553" i="5"/>
  <c r="S553" i="5"/>
  <c r="R553" i="5"/>
  <c r="A553" i="5" s="1"/>
  <c r="W552" i="5"/>
  <c r="V552" i="5"/>
  <c r="U552" i="5"/>
  <c r="Q552" i="5" s="1"/>
  <c r="T552" i="5"/>
  <c r="S552" i="5"/>
  <c r="R552" i="5"/>
  <c r="A552" i="5" s="1"/>
  <c r="W551" i="5"/>
  <c r="V551" i="5"/>
  <c r="U551" i="5"/>
  <c r="Q551" i="5" s="1"/>
  <c r="T551" i="5"/>
  <c r="S551" i="5"/>
  <c r="R551" i="5"/>
  <c r="W550" i="5"/>
  <c r="V550" i="5"/>
  <c r="U550" i="5"/>
  <c r="T550" i="5"/>
  <c r="S550" i="5"/>
  <c r="R550" i="5"/>
  <c r="W549" i="5"/>
  <c r="V549" i="5"/>
  <c r="U549" i="5"/>
  <c r="T549" i="5"/>
  <c r="S549" i="5"/>
  <c r="R549" i="5"/>
  <c r="A549" i="5" s="1"/>
  <c r="W548" i="5"/>
  <c r="V548" i="5"/>
  <c r="U548" i="5"/>
  <c r="Q548" i="5" s="1"/>
  <c r="T548" i="5"/>
  <c r="S548" i="5"/>
  <c r="R548" i="5"/>
  <c r="A548" i="5" s="1"/>
  <c r="W547" i="5"/>
  <c r="V547" i="5"/>
  <c r="U547" i="5"/>
  <c r="Q547" i="5" s="1"/>
  <c r="T547" i="5"/>
  <c r="S547" i="5"/>
  <c r="R547" i="5"/>
  <c r="W546" i="5"/>
  <c r="V546" i="5"/>
  <c r="U546" i="5"/>
  <c r="T546" i="5"/>
  <c r="S546" i="5"/>
  <c r="R546" i="5"/>
  <c r="W545" i="5"/>
  <c r="V545" i="5"/>
  <c r="U545" i="5"/>
  <c r="T545" i="5"/>
  <c r="S545" i="5"/>
  <c r="R545" i="5"/>
  <c r="A545" i="5" s="1"/>
  <c r="W544" i="5"/>
  <c r="V544" i="5"/>
  <c r="U544" i="5"/>
  <c r="Q544" i="5" s="1"/>
  <c r="T544" i="5"/>
  <c r="S544" i="5"/>
  <c r="R544" i="5"/>
  <c r="A544" i="5" s="1"/>
  <c r="W543" i="5"/>
  <c r="V543" i="5"/>
  <c r="U543" i="5"/>
  <c r="Q543" i="5" s="1"/>
  <c r="T543" i="5"/>
  <c r="S543" i="5"/>
  <c r="R543" i="5"/>
  <c r="W542" i="5"/>
  <c r="V542" i="5"/>
  <c r="U542" i="5"/>
  <c r="T542" i="5"/>
  <c r="S542" i="5"/>
  <c r="R542" i="5"/>
  <c r="W541" i="5"/>
  <c r="V541" i="5"/>
  <c r="U541" i="5"/>
  <c r="T541" i="5"/>
  <c r="S541" i="5"/>
  <c r="R541" i="5"/>
  <c r="A541" i="5" s="1"/>
  <c r="W540" i="5"/>
  <c r="V540" i="5"/>
  <c r="U540" i="5"/>
  <c r="Q540" i="5" s="1"/>
  <c r="T540" i="5"/>
  <c r="S540" i="5"/>
  <c r="R540" i="5"/>
  <c r="A540" i="5" s="1"/>
  <c r="W539" i="5"/>
  <c r="V539" i="5"/>
  <c r="U539" i="5"/>
  <c r="Q539" i="5" s="1"/>
  <c r="T539" i="5"/>
  <c r="S539" i="5"/>
  <c r="R539" i="5"/>
  <c r="W538" i="5"/>
  <c r="V538" i="5"/>
  <c r="U538" i="5"/>
  <c r="T538" i="5"/>
  <c r="S538" i="5"/>
  <c r="R538" i="5"/>
  <c r="W537" i="5"/>
  <c r="V537" i="5"/>
  <c r="U537" i="5"/>
  <c r="T537" i="5"/>
  <c r="S537" i="5"/>
  <c r="R537" i="5"/>
  <c r="A537" i="5" s="1"/>
  <c r="W536" i="5"/>
  <c r="V536" i="5"/>
  <c r="U536" i="5"/>
  <c r="Q536" i="5" s="1"/>
  <c r="T536" i="5"/>
  <c r="S536" i="5"/>
  <c r="R536" i="5"/>
  <c r="A536" i="5" s="1"/>
  <c r="W535" i="5"/>
  <c r="V535" i="5"/>
  <c r="U535" i="5"/>
  <c r="Q535" i="5" s="1"/>
  <c r="T535" i="5"/>
  <c r="S535" i="5"/>
  <c r="R535" i="5"/>
  <c r="W534" i="5"/>
  <c r="V534" i="5"/>
  <c r="U534" i="5"/>
  <c r="T534" i="5"/>
  <c r="S534" i="5"/>
  <c r="R534" i="5"/>
  <c r="W533" i="5"/>
  <c r="V533" i="5"/>
  <c r="U533" i="5"/>
  <c r="T533" i="5"/>
  <c r="S533" i="5"/>
  <c r="R533" i="5"/>
  <c r="A533" i="5" s="1"/>
  <c r="W532" i="5"/>
  <c r="V532" i="5"/>
  <c r="U532" i="5"/>
  <c r="Q532" i="5" s="1"/>
  <c r="T532" i="5"/>
  <c r="S532" i="5"/>
  <c r="R532" i="5"/>
  <c r="A532" i="5" s="1"/>
  <c r="W531" i="5"/>
  <c r="V531" i="5"/>
  <c r="U531" i="5"/>
  <c r="Q531" i="5" s="1"/>
  <c r="T531" i="5"/>
  <c r="S531" i="5"/>
  <c r="R531" i="5"/>
  <c r="W530" i="5"/>
  <c r="V530" i="5"/>
  <c r="U530" i="5"/>
  <c r="T530" i="5"/>
  <c r="S530" i="5"/>
  <c r="R530" i="5"/>
  <c r="W529" i="5"/>
  <c r="V529" i="5"/>
  <c r="U529" i="5"/>
  <c r="T529" i="5"/>
  <c r="S529" i="5"/>
  <c r="R529" i="5"/>
  <c r="A529" i="5" s="1"/>
  <c r="W528" i="5"/>
  <c r="V528" i="5"/>
  <c r="U528" i="5"/>
  <c r="Q528" i="5" s="1"/>
  <c r="T528" i="5"/>
  <c r="S528" i="5"/>
  <c r="R528" i="5"/>
  <c r="A528" i="5" s="1"/>
  <c r="W527" i="5"/>
  <c r="V527" i="5"/>
  <c r="U527" i="5"/>
  <c r="Q527" i="5" s="1"/>
  <c r="T527" i="5"/>
  <c r="S527" i="5"/>
  <c r="R527" i="5"/>
  <c r="W526" i="5"/>
  <c r="V526" i="5"/>
  <c r="U526" i="5"/>
  <c r="T526" i="5"/>
  <c r="S526" i="5"/>
  <c r="R526" i="5"/>
  <c r="W525" i="5"/>
  <c r="V525" i="5"/>
  <c r="U525" i="5"/>
  <c r="T525" i="5"/>
  <c r="S525" i="5"/>
  <c r="R525" i="5"/>
  <c r="A525" i="5" s="1"/>
  <c r="W524" i="5"/>
  <c r="V524" i="5"/>
  <c r="U524" i="5"/>
  <c r="Q524" i="5" s="1"/>
  <c r="T524" i="5"/>
  <c r="S524" i="5"/>
  <c r="R524" i="5"/>
  <c r="A524" i="5" s="1"/>
  <c r="W523" i="5"/>
  <c r="V523" i="5"/>
  <c r="U523" i="5"/>
  <c r="Q523" i="5" s="1"/>
  <c r="T523" i="5"/>
  <c r="S523" i="5"/>
  <c r="R523" i="5"/>
  <c r="W522" i="5"/>
  <c r="V522" i="5"/>
  <c r="U522" i="5"/>
  <c r="T522" i="5"/>
  <c r="S522" i="5"/>
  <c r="R522" i="5"/>
  <c r="W521" i="5"/>
  <c r="V521" i="5"/>
  <c r="U521" i="5"/>
  <c r="T521" i="5"/>
  <c r="S521" i="5"/>
  <c r="R521" i="5"/>
  <c r="A521" i="5" s="1"/>
  <c r="W520" i="5"/>
  <c r="V520" i="5"/>
  <c r="U520" i="5"/>
  <c r="Q520" i="5" s="1"/>
  <c r="T520" i="5"/>
  <c r="S520" i="5"/>
  <c r="R520" i="5"/>
  <c r="A520" i="5" s="1"/>
  <c r="W519" i="5"/>
  <c r="V519" i="5"/>
  <c r="U519" i="5"/>
  <c r="Q519" i="5" s="1"/>
  <c r="T519" i="5"/>
  <c r="S519" i="5"/>
  <c r="R519" i="5"/>
  <c r="W518" i="5"/>
  <c r="V518" i="5"/>
  <c r="U518" i="5"/>
  <c r="T518" i="5"/>
  <c r="S518" i="5"/>
  <c r="R518" i="5"/>
  <c r="W517" i="5"/>
  <c r="V517" i="5"/>
  <c r="U517" i="5"/>
  <c r="T517" i="5"/>
  <c r="S517" i="5"/>
  <c r="R517" i="5"/>
  <c r="A517" i="5" s="1"/>
  <c r="W516" i="5"/>
  <c r="V516" i="5"/>
  <c r="U516" i="5"/>
  <c r="Q516" i="5" s="1"/>
  <c r="T516" i="5"/>
  <c r="S516" i="5"/>
  <c r="R516" i="5"/>
  <c r="A516" i="5" s="1"/>
  <c r="W515" i="5"/>
  <c r="V515" i="5"/>
  <c r="U515" i="5"/>
  <c r="Q515" i="5" s="1"/>
  <c r="T515" i="5"/>
  <c r="S515" i="5"/>
  <c r="R515" i="5"/>
  <c r="W514" i="5"/>
  <c r="V514" i="5"/>
  <c r="U514" i="5"/>
  <c r="T514" i="5"/>
  <c r="S514" i="5"/>
  <c r="R514" i="5"/>
  <c r="W513" i="5"/>
  <c r="V513" i="5"/>
  <c r="U513" i="5"/>
  <c r="T513" i="5"/>
  <c r="S513" i="5"/>
  <c r="R513" i="5"/>
  <c r="A513" i="5" s="1"/>
  <c r="W512" i="5"/>
  <c r="V512" i="5"/>
  <c r="U512" i="5"/>
  <c r="Q512" i="5" s="1"/>
  <c r="T512" i="5"/>
  <c r="S512" i="5"/>
  <c r="R512" i="5"/>
  <c r="A512" i="5" s="1"/>
  <c r="W511" i="5"/>
  <c r="V511" i="5"/>
  <c r="U511" i="5"/>
  <c r="Q511" i="5" s="1"/>
  <c r="T511" i="5"/>
  <c r="S511" i="5"/>
  <c r="R511" i="5"/>
  <c r="W510" i="5"/>
  <c r="V510" i="5"/>
  <c r="U510" i="5"/>
  <c r="T510" i="5"/>
  <c r="S510" i="5"/>
  <c r="R510" i="5"/>
  <c r="W509" i="5"/>
  <c r="V509" i="5"/>
  <c r="U509" i="5"/>
  <c r="T509" i="5"/>
  <c r="S509" i="5"/>
  <c r="R509" i="5"/>
  <c r="A509" i="5" s="1"/>
  <c r="W508" i="5"/>
  <c r="V508" i="5"/>
  <c r="U508" i="5"/>
  <c r="Q508" i="5" s="1"/>
  <c r="T508" i="5"/>
  <c r="S508" i="5"/>
  <c r="R508" i="5"/>
  <c r="A508" i="5" s="1"/>
  <c r="W507" i="5"/>
  <c r="V507" i="5"/>
  <c r="U507" i="5"/>
  <c r="Q507" i="5" s="1"/>
  <c r="T507" i="5"/>
  <c r="S507" i="5"/>
  <c r="R507" i="5"/>
  <c r="W506" i="5"/>
  <c r="V506" i="5"/>
  <c r="U506" i="5"/>
  <c r="T506" i="5"/>
  <c r="S506" i="5"/>
  <c r="R506" i="5"/>
  <c r="W505" i="5"/>
  <c r="V505" i="5"/>
  <c r="U505" i="5"/>
  <c r="T505" i="5"/>
  <c r="S505" i="5"/>
  <c r="R505" i="5"/>
  <c r="A505" i="5" s="1"/>
  <c r="W504" i="5"/>
  <c r="V504" i="5"/>
  <c r="U504" i="5"/>
  <c r="Q504" i="5" s="1"/>
  <c r="T504" i="5"/>
  <c r="S504" i="5"/>
  <c r="R504" i="5"/>
  <c r="A504" i="5" s="1"/>
  <c r="W503" i="5"/>
  <c r="V503" i="5"/>
  <c r="U503" i="5"/>
  <c r="Q503" i="5" s="1"/>
  <c r="T503" i="5"/>
  <c r="S503" i="5"/>
  <c r="R503" i="5"/>
  <c r="W502" i="5"/>
  <c r="V502" i="5"/>
  <c r="U502" i="5"/>
  <c r="T502" i="5"/>
  <c r="S502" i="5"/>
  <c r="R502" i="5"/>
  <c r="W501" i="5"/>
  <c r="V501" i="5"/>
  <c r="U501" i="5"/>
  <c r="T501" i="5"/>
  <c r="S501" i="5"/>
  <c r="R501" i="5"/>
  <c r="A501" i="5" s="1"/>
  <c r="W500" i="5"/>
  <c r="V500" i="5"/>
  <c r="U500" i="5"/>
  <c r="Q500" i="5" s="1"/>
  <c r="T500" i="5"/>
  <c r="S500" i="5"/>
  <c r="R500" i="5"/>
  <c r="A500" i="5" s="1"/>
  <c r="W499" i="5"/>
  <c r="V499" i="5"/>
  <c r="U499" i="5"/>
  <c r="Q499" i="5" s="1"/>
  <c r="T499" i="5"/>
  <c r="S499" i="5"/>
  <c r="R499" i="5"/>
  <c r="W498" i="5"/>
  <c r="V498" i="5"/>
  <c r="U498" i="5"/>
  <c r="T498" i="5"/>
  <c r="S498" i="5"/>
  <c r="R498" i="5"/>
  <c r="W497" i="5"/>
  <c r="V497" i="5"/>
  <c r="U497" i="5"/>
  <c r="T497" i="5"/>
  <c r="S497" i="5"/>
  <c r="R497" i="5"/>
  <c r="A497" i="5" s="1"/>
  <c r="W496" i="5"/>
  <c r="V496" i="5"/>
  <c r="U496" i="5"/>
  <c r="Q496" i="5" s="1"/>
  <c r="T496" i="5"/>
  <c r="S496" i="5"/>
  <c r="R496" i="5"/>
  <c r="A496" i="5" s="1"/>
  <c r="W495" i="5"/>
  <c r="V495" i="5"/>
  <c r="U495" i="5"/>
  <c r="Q495" i="5" s="1"/>
  <c r="T495" i="5"/>
  <c r="S495" i="5"/>
  <c r="R495" i="5"/>
  <c r="W494" i="5"/>
  <c r="V494" i="5"/>
  <c r="U494" i="5"/>
  <c r="T494" i="5"/>
  <c r="S494" i="5"/>
  <c r="R494" i="5"/>
  <c r="W493" i="5"/>
  <c r="V493" i="5"/>
  <c r="U493" i="5"/>
  <c r="T493" i="5"/>
  <c r="S493" i="5"/>
  <c r="R493" i="5"/>
  <c r="A493" i="5" s="1"/>
  <c r="W492" i="5"/>
  <c r="V492" i="5"/>
  <c r="U492" i="5"/>
  <c r="Q492" i="5" s="1"/>
  <c r="T492" i="5"/>
  <c r="S492" i="5"/>
  <c r="R492" i="5"/>
  <c r="A492" i="5" s="1"/>
  <c r="W491" i="5"/>
  <c r="V491" i="5"/>
  <c r="U491" i="5"/>
  <c r="Q491" i="5" s="1"/>
  <c r="T491" i="5"/>
  <c r="S491" i="5"/>
  <c r="R491" i="5"/>
  <c r="W490" i="5"/>
  <c r="V490" i="5"/>
  <c r="U490" i="5"/>
  <c r="T490" i="5"/>
  <c r="S490" i="5"/>
  <c r="R490" i="5"/>
  <c r="W489" i="5"/>
  <c r="V489" i="5"/>
  <c r="U489" i="5"/>
  <c r="T489" i="5"/>
  <c r="S489" i="5"/>
  <c r="R489" i="5"/>
  <c r="A489" i="5" s="1"/>
  <c r="W488" i="5"/>
  <c r="V488" i="5"/>
  <c r="U488" i="5"/>
  <c r="Q488" i="5" s="1"/>
  <c r="T488" i="5"/>
  <c r="S488" i="5"/>
  <c r="R488" i="5"/>
  <c r="A488" i="5" s="1"/>
  <c r="W487" i="5"/>
  <c r="V487" i="5"/>
  <c r="U487" i="5"/>
  <c r="Q487" i="5" s="1"/>
  <c r="T487" i="5"/>
  <c r="S487" i="5"/>
  <c r="R487" i="5"/>
  <c r="W486" i="5"/>
  <c r="V486" i="5"/>
  <c r="U486" i="5"/>
  <c r="T486" i="5"/>
  <c r="S486" i="5"/>
  <c r="R486" i="5"/>
  <c r="W485" i="5"/>
  <c r="V485" i="5"/>
  <c r="U485" i="5"/>
  <c r="T485" i="5"/>
  <c r="S485" i="5"/>
  <c r="R485" i="5"/>
  <c r="A485" i="5" s="1"/>
  <c r="W484" i="5"/>
  <c r="V484" i="5"/>
  <c r="U484" i="5"/>
  <c r="Q484" i="5" s="1"/>
  <c r="T484" i="5"/>
  <c r="S484" i="5"/>
  <c r="R484" i="5"/>
  <c r="A484" i="5" s="1"/>
  <c r="W483" i="5"/>
  <c r="V483" i="5"/>
  <c r="U483" i="5"/>
  <c r="Q483" i="5" s="1"/>
  <c r="T483" i="5"/>
  <c r="S483" i="5"/>
  <c r="R483" i="5"/>
  <c r="W482" i="5"/>
  <c r="V482" i="5"/>
  <c r="U482" i="5"/>
  <c r="T482" i="5"/>
  <c r="S482" i="5"/>
  <c r="R482" i="5"/>
  <c r="W481" i="5"/>
  <c r="V481" i="5"/>
  <c r="U481" i="5"/>
  <c r="T481" i="5"/>
  <c r="S481" i="5"/>
  <c r="R481" i="5"/>
  <c r="A481" i="5" s="1"/>
  <c r="W480" i="5"/>
  <c r="V480" i="5"/>
  <c r="U480" i="5"/>
  <c r="Q480" i="5" s="1"/>
  <c r="T480" i="5"/>
  <c r="S480" i="5"/>
  <c r="R480" i="5"/>
  <c r="A480" i="5" s="1"/>
  <c r="W479" i="5"/>
  <c r="V479" i="5"/>
  <c r="U479" i="5"/>
  <c r="Q479" i="5" s="1"/>
  <c r="T479" i="5"/>
  <c r="S479" i="5"/>
  <c r="R479" i="5"/>
  <c r="W478" i="5"/>
  <c r="V478" i="5"/>
  <c r="U478" i="5"/>
  <c r="T478" i="5"/>
  <c r="S478" i="5"/>
  <c r="R478" i="5"/>
  <c r="W477" i="5"/>
  <c r="V477" i="5"/>
  <c r="U477" i="5"/>
  <c r="T477" i="5"/>
  <c r="S477" i="5"/>
  <c r="R477" i="5"/>
  <c r="A477" i="5" s="1"/>
  <c r="W476" i="5"/>
  <c r="V476" i="5"/>
  <c r="U476" i="5"/>
  <c r="Q476" i="5" s="1"/>
  <c r="T476" i="5"/>
  <c r="S476" i="5"/>
  <c r="R476" i="5"/>
  <c r="A476" i="5" s="1"/>
  <c r="W475" i="5"/>
  <c r="V475" i="5"/>
  <c r="U475" i="5"/>
  <c r="Q475" i="5" s="1"/>
  <c r="T475" i="5"/>
  <c r="S475" i="5"/>
  <c r="R475" i="5"/>
  <c r="W474" i="5"/>
  <c r="V474" i="5"/>
  <c r="U474" i="5"/>
  <c r="T474" i="5"/>
  <c r="S474" i="5"/>
  <c r="R474" i="5"/>
  <c r="W473" i="5"/>
  <c r="V473" i="5"/>
  <c r="U473" i="5"/>
  <c r="T473" i="5"/>
  <c r="S473" i="5"/>
  <c r="R473" i="5"/>
  <c r="A473" i="5" s="1"/>
  <c r="W472" i="5"/>
  <c r="V472" i="5"/>
  <c r="U472" i="5"/>
  <c r="Q472" i="5" s="1"/>
  <c r="T472" i="5"/>
  <c r="S472" i="5"/>
  <c r="R472" i="5"/>
  <c r="A472" i="5" s="1"/>
  <c r="W471" i="5"/>
  <c r="V471" i="5"/>
  <c r="U471" i="5"/>
  <c r="Q471" i="5" s="1"/>
  <c r="T471" i="5"/>
  <c r="S471" i="5"/>
  <c r="R471" i="5"/>
  <c r="W470" i="5"/>
  <c r="V470" i="5"/>
  <c r="U470" i="5"/>
  <c r="T470" i="5"/>
  <c r="S470" i="5"/>
  <c r="R470" i="5"/>
  <c r="W469" i="5"/>
  <c r="V469" i="5"/>
  <c r="U469" i="5"/>
  <c r="T469" i="5"/>
  <c r="S469" i="5"/>
  <c r="R469" i="5"/>
  <c r="A469" i="5" s="1"/>
  <c r="W468" i="5"/>
  <c r="V468" i="5"/>
  <c r="U468" i="5"/>
  <c r="Q468" i="5" s="1"/>
  <c r="T468" i="5"/>
  <c r="S468" i="5"/>
  <c r="R468" i="5"/>
  <c r="A468" i="5" s="1"/>
  <c r="W467" i="5"/>
  <c r="V467" i="5"/>
  <c r="U467" i="5"/>
  <c r="Q467" i="5" s="1"/>
  <c r="T467" i="5"/>
  <c r="S467" i="5"/>
  <c r="R467" i="5"/>
  <c r="W466" i="5"/>
  <c r="V466" i="5"/>
  <c r="U466" i="5"/>
  <c r="T466" i="5"/>
  <c r="S466" i="5"/>
  <c r="R466" i="5"/>
  <c r="W465" i="5"/>
  <c r="V465" i="5"/>
  <c r="U465" i="5"/>
  <c r="T465" i="5"/>
  <c r="S465" i="5"/>
  <c r="R465" i="5"/>
  <c r="A465" i="5" s="1"/>
  <c r="W464" i="5"/>
  <c r="V464" i="5"/>
  <c r="U464" i="5"/>
  <c r="Q464" i="5" s="1"/>
  <c r="T464" i="5"/>
  <c r="S464" i="5"/>
  <c r="R464" i="5"/>
  <c r="A464" i="5" s="1"/>
  <c r="W463" i="5"/>
  <c r="V463" i="5"/>
  <c r="U463" i="5"/>
  <c r="Q463" i="5" s="1"/>
  <c r="T463" i="5"/>
  <c r="S463" i="5"/>
  <c r="R463" i="5"/>
  <c r="W462" i="5"/>
  <c r="V462" i="5"/>
  <c r="U462" i="5"/>
  <c r="T462" i="5"/>
  <c r="S462" i="5"/>
  <c r="R462" i="5"/>
  <c r="W461" i="5"/>
  <c r="V461" i="5"/>
  <c r="U461" i="5"/>
  <c r="T461" i="5"/>
  <c r="S461" i="5"/>
  <c r="R461" i="5"/>
  <c r="A461" i="5" s="1"/>
  <c r="W460" i="5"/>
  <c r="V460" i="5"/>
  <c r="U460" i="5"/>
  <c r="Q460" i="5" s="1"/>
  <c r="T460" i="5"/>
  <c r="S460" i="5"/>
  <c r="R460" i="5"/>
  <c r="A460" i="5" s="1"/>
  <c r="W459" i="5"/>
  <c r="V459" i="5"/>
  <c r="U459" i="5"/>
  <c r="Q459" i="5" s="1"/>
  <c r="T459" i="5"/>
  <c r="S459" i="5"/>
  <c r="R459" i="5"/>
  <c r="W458" i="5"/>
  <c r="V458" i="5"/>
  <c r="U458" i="5"/>
  <c r="T458" i="5"/>
  <c r="S458" i="5"/>
  <c r="R458" i="5"/>
  <c r="W457" i="5"/>
  <c r="V457" i="5"/>
  <c r="U457" i="5"/>
  <c r="T457" i="5"/>
  <c r="S457" i="5"/>
  <c r="R457" i="5"/>
  <c r="A457" i="5" s="1"/>
  <c r="W456" i="5"/>
  <c r="V456" i="5"/>
  <c r="U456" i="5"/>
  <c r="Q456" i="5" s="1"/>
  <c r="T456" i="5"/>
  <c r="S456" i="5"/>
  <c r="R456" i="5"/>
  <c r="A456" i="5" s="1"/>
  <c r="W455" i="5"/>
  <c r="V455" i="5"/>
  <c r="U455" i="5"/>
  <c r="Q455" i="5" s="1"/>
  <c r="T455" i="5"/>
  <c r="S455" i="5"/>
  <c r="R455" i="5"/>
  <c r="W454" i="5"/>
  <c r="V454" i="5"/>
  <c r="U454" i="5"/>
  <c r="T454" i="5"/>
  <c r="S454" i="5"/>
  <c r="R454" i="5"/>
  <c r="W453" i="5"/>
  <c r="V453" i="5"/>
  <c r="U453" i="5"/>
  <c r="T453" i="5"/>
  <c r="S453" i="5"/>
  <c r="R453" i="5"/>
  <c r="A453" i="5" s="1"/>
  <c r="W452" i="5"/>
  <c r="V452" i="5"/>
  <c r="U452" i="5"/>
  <c r="Q452" i="5" s="1"/>
  <c r="T452" i="5"/>
  <c r="S452" i="5"/>
  <c r="R452" i="5"/>
  <c r="A452" i="5" s="1"/>
  <c r="W451" i="5"/>
  <c r="V451" i="5"/>
  <c r="U451" i="5"/>
  <c r="Q451" i="5" s="1"/>
  <c r="T451" i="5"/>
  <c r="S451" i="5"/>
  <c r="R451" i="5"/>
  <c r="W450" i="5"/>
  <c r="V450" i="5"/>
  <c r="U450" i="5"/>
  <c r="T450" i="5"/>
  <c r="S450" i="5"/>
  <c r="R450" i="5"/>
  <c r="W449" i="5"/>
  <c r="V449" i="5"/>
  <c r="U449" i="5"/>
  <c r="T449" i="5"/>
  <c r="S449" i="5"/>
  <c r="R449" i="5"/>
  <c r="A449" i="5" s="1"/>
  <c r="W448" i="5"/>
  <c r="V448" i="5"/>
  <c r="U448" i="5"/>
  <c r="Q448" i="5" s="1"/>
  <c r="T448" i="5"/>
  <c r="S448" i="5"/>
  <c r="R448" i="5"/>
  <c r="A448" i="5" s="1"/>
  <c r="W447" i="5"/>
  <c r="V447" i="5"/>
  <c r="U447" i="5"/>
  <c r="Q447" i="5" s="1"/>
  <c r="T447" i="5"/>
  <c r="S447" i="5"/>
  <c r="R447" i="5"/>
  <c r="W446" i="5"/>
  <c r="V446" i="5"/>
  <c r="U446" i="5"/>
  <c r="T446" i="5"/>
  <c r="S446" i="5"/>
  <c r="R446" i="5"/>
  <c r="W445" i="5"/>
  <c r="V445" i="5"/>
  <c r="U445" i="5"/>
  <c r="T445" i="5"/>
  <c r="S445" i="5"/>
  <c r="R445" i="5"/>
  <c r="A445" i="5" s="1"/>
  <c r="W444" i="5"/>
  <c r="V444" i="5"/>
  <c r="U444" i="5"/>
  <c r="Q444" i="5" s="1"/>
  <c r="T444" i="5"/>
  <c r="S444" i="5"/>
  <c r="R444" i="5"/>
  <c r="A444" i="5" s="1"/>
  <c r="W443" i="5"/>
  <c r="V443" i="5"/>
  <c r="U443" i="5"/>
  <c r="Q443" i="5" s="1"/>
  <c r="T443" i="5"/>
  <c r="S443" i="5"/>
  <c r="R443" i="5"/>
  <c r="W442" i="5"/>
  <c r="V442" i="5"/>
  <c r="U442" i="5"/>
  <c r="T442" i="5"/>
  <c r="S442" i="5"/>
  <c r="R442" i="5"/>
  <c r="W441" i="5"/>
  <c r="V441" i="5"/>
  <c r="U441" i="5"/>
  <c r="T441" i="5"/>
  <c r="S441" i="5"/>
  <c r="R441" i="5"/>
  <c r="A441" i="5" s="1"/>
  <c r="W440" i="5"/>
  <c r="V440" i="5"/>
  <c r="U440" i="5"/>
  <c r="Q440" i="5" s="1"/>
  <c r="T440" i="5"/>
  <c r="S440" i="5"/>
  <c r="R440" i="5"/>
  <c r="A440" i="5" s="1"/>
  <c r="W439" i="5"/>
  <c r="V439" i="5"/>
  <c r="U439" i="5"/>
  <c r="Q439" i="5" s="1"/>
  <c r="T439" i="5"/>
  <c r="S439" i="5"/>
  <c r="R439" i="5"/>
  <c r="W438" i="5"/>
  <c r="V438" i="5"/>
  <c r="U438" i="5"/>
  <c r="T438" i="5"/>
  <c r="S438" i="5"/>
  <c r="R438" i="5"/>
  <c r="W437" i="5"/>
  <c r="V437" i="5"/>
  <c r="U437" i="5"/>
  <c r="T437" i="5"/>
  <c r="S437" i="5"/>
  <c r="R437" i="5"/>
  <c r="A437" i="5" s="1"/>
  <c r="W436" i="5"/>
  <c r="V436" i="5"/>
  <c r="U436" i="5"/>
  <c r="Q436" i="5" s="1"/>
  <c r="T436" i="5"/>
  <c r="S436" i="5"/>
  <c r="R436" i="5"/>
  <c r="A436" i="5" s="1"/>
  <c r="W435" i="5"/>
  <c r="V435" i="5"/>
  <c r="U435" i="5"/>
  <c r="Q435" i="5" s="1"/>
  <c r="T435" i="5"/>
  <c r="S435" i="5"/>
  <c r="R435" i="5"/>
  <c r="W434" i="5"/>
  <c r="V434" i="5"/>
  <c r="U434" i="5"/>
  <c r="T434" i="5"/>
  <c r="S434" i="5"/>
  <c r="R434" i="5"/>
  <c r="W433" i="5"/>
  <c r="V433" i="5"/>
  <c r="U433" i="5"/>
  <c r="T433" i="5"/>
  <c r="S433" i="5"/>
  <c r="R433" i="5"/>
  <c r="A433" i="5" s="1"/>
  <c r="W432" i="5"/>
  <c r="V432" i="5"/>
  <c r="U432" i="5"/>
  <c r="Q432" i="5" s="1"/>
  <c r="T432" i="5"/>
  <c r="S432" i="5"/>
  <c r="R432" i="5"/>
  <c r="A432" i="5" s="1"/>
  <c r="W431" i="5"/>
  <c r="V431" i="5"/>
  <c r="U431" i="5"/>
  <c r="Q431" i="5" s="1"/>
  <c r="T431" i="5"/>
  <c r="S431" i="5"/>
  <c r="R431" i="5"/>
  <c r="W430" i="5"/>
  <c r="V430" i="5"/>
  <c r="U430" i="5"/>
  <c r="T430" i="5"/>
  <c r="S430" i="5"/>
  <c r="R430" i="5"/>
  <c r="W429" i="5"/>
  <c r="V429" i="5"/>
  <c r="U429" i="5"/>
  <c r="T429" i="5"/>
  <c r="S429" i="5"/>
  <c r="R429" i="5"/>
  <c r="A429" i="5" s="1"/>
  <c r="W428" i="5"/>
  <c r="V428" i="5"/>
  <c r="U428" i="5"/>
  <c r="Q428" i="5" s="1"/>
  <c r="T428" i="5"/>
  <c r="S428" i="5"/>
  <c r="R428" i="5"/>
  <c r="A428" i="5" s="1"/>
  <c r="W427" i="5"/>
  <c r="V427" i="5"/>
  <c r="U427" i="5"/>
  <c r="Q427" i="5" s="1"/>
  <c r="T427" i="5"/>
  <c r="S427" i="5"/>
  <c r="R427" i="5"/>
  <c r="W426" i="5"/>
  <c r="V426" i="5"/>
  <c r="U426" i="5"/>
  <c r="T426" i="5"/>
  <c r="S426" i="5"/>
  <c r="R426" i="5"/>
  <c r="W425" i="5"/>
  <c r="V425" i="5"/>
  <c r="U425" i="5"/>
  <c r="T425" i="5"/>
  <c r="S425" i="5"/>
  <c r="R425" i="5"/>
  <c r="A425" i="5" s="1"/>
  <c r="W424" i="5"/>
  <c r="V424" i="5"/>
  <c r="U424" i="5"/>
  <c r="Q424" i="5" s="1"/>
  <c r="T424" i="5"/>
  <c r="S424" i="5"/>
  <c r="R424" i="5"/>
  <c r="A424" i="5" s="1"/>
  <c r="W423" i="5"/>
  <c r="V423" i="5"/>
  <c r="U423" i="5"/>
  <c r="Q423" i="5" s="1"/>
  <c r="T423" i="5"/>
  <c r="S423" i="5"/>
  <c r="R423" i="5"/>
  <c r="W422" i="5"/>
  <c r="V422" i="5"/>
  <c r="U422" i="5"/>
  <c r="T422" i="5"/>
  <c r="S422" i="5"/>
  <c r="R422" i="5"/>
  <c r="W421" i="5"/>
  <c r="V421" i="5"/>
  <c r="U421" i="5"/>
  <c r="T421" i="5"/>
  <c r="S421" i="5"/>
  <c r="R421" i="5"/>
  <c r="A421" i="5" s="1"/>
  <c r="W420" i="5"/>
  <c r="V420" i="5"/>
  <c r="U420" i="5"/>
  <c r="Q420" i="5" s="1"/>
  <c r="T420" i="5"/>
  <c r="S420" i="5"/>
  <c r="R420" i="5"/>
  <c r="A420" i="5" s="1"/>
  <c r="W419" i="5"/>
  <c r="V419" i="5"/>
  <c r="U419" i="5"/>
  <c r="Q419" i="5" s="1"/>
  <c r="T419" i="5"/>
  <c r="S419" i="5"/>
  <c r="R419" i="5"/>
  <c r="W418" i="5"/>
  <c r="V418" i="5"/>
  <c r="U418" i="5"/>
  <c r="T418" i="5"/>
  <c r="S418" i="5"/>
  <c r="R418" i="5"/>
  <c r="W417" i="5"/>
  <c r="V417" i="5"/>
  <c r="U417" i="5"/>
  <c r="T417" i="5"/>
  <c r="S417" i="5"/>
  <c r="R417" i="5"/>
  <c r="A417" i="5" s="1"/>
  <c r="W416" i="5"/>
  <c r="V416" i="5"/>
  <c r="U416" i="5"/>
  <c r="Q416" i="5" s="1"/>
  <c r="T416" i="5"/>
  <c r="S416" i="5"/>
  <c r="R416" i="5"/>
  <c r="A416" i="5" s="1"/>
  <c r="W415" i="5"/>
  <c r="V415" i="5"/>
  <c r="U415" i="5"/>
  <c r="Q415" i="5" s="1"/>
  <c r="T415" i="5"/>
  <c r="S415" i="5"/>
  <c r="R415" i="5"/>
  <c r="W414" i="5"/>
  <c r="V414" i="5"/>
  <c r="U414" i="5"/>
  <c r="T414" i="5"/>
  <c r="S414" i="5"/>
  <c r="R414" i="5"/>
  <c r="W413" i="5"/>
  <c r="V413" i="5"/>
  <c r="U413" i="5"/>
  <c r="T413" i="5"/>
  <c r="S413" i="5"/>
  <c r="R413" i="5"/>
  <c r="A413" i="5" s="1"/>
  <c r="W412" i="5"/>
  <c r="V412" i="5"/>
  <c r="U412" i="5"/>
  <c r="Q412" i="5" s="1"/>
  <c r="T412" i="5"/>
  <c r="S412" i="5"/>
  <c r="R412" i="5"/>
  <c r="A412" i="5" s="1"/>
  <c r="W411" i="5"/>
  <c r="V411" i="5"/>
  <c r="U411" i="5"/>
  <c r="Q411" i="5" s="1"/>
  <c r="T411" i="5"/>
  <c r="S411" i="5"/>
  <c r="R411" i="5"/>
  <c r="W410" i="5"/>
  <c r="V410" i="5"/>
  <c r="U410" i="5"/>
  <c r="T410" i="5"/>
  <c r="S410" i="5"/>
  <c r="R410" i="5"/>
  <c r="W409" i="5"/>
  <c r="V409" i="5"/>
  <c r="U409" i="5"/>
  <c r="T409" i="5"/>
  <c r="S409" i="5"/>
  <c r="R409" i="5"/>
  <c r="A409" i="5" s="1"/>
  <c r="W408" i="5"/>
  <c r="V408" i="5"/>
  <c r="U408" i="5"/>
  <c r="Q408" i="5" s="1"/>
  <c r="T408" i="5"/>
  <c r="S408" i="5"/>
  <c r="R408" i="5"/>
  <c r="A408" i="5" s="1"/>
  <c r="W407" i="5"/>
  <c r="V407" i="5"/>
  <c r="U407" i="5"/>
  <c r="Q407" i="5" s="1"/>
  <c r="T407" i="5"/>
  <c r="S407" i="5"/>
  <c r="R407" i="5"/>
  <c r="W406" i="5"/>
  <c r="V406" i="5"/>
  <c r="U406" i="5"/>
  <c r="T406" i="5"/>
  <c r="S406" i="5"/>
  <c r="R406" i="5"/>
  <c r="W405" i="5"/>
  <c r="V405" i="5"/>
  <c r="U405" i="5"/>
  <c r="T405" i="5"/>
  <c r="S405" i="5"/>
  <c r="R405" i="5"/>
  <c r="A405" i="5" s="1"/>
  <c r="W404" i="5"/>
  <c r="V404" i="5"/>
  <c r="U404" i="5"/>
  <c r="Q404" i="5" s="1"/>
  <c r="T404" i="5"/>
  <c r="S404" i="5"/>
  <c r="R404" i="5"/>
  <c r="A404" i="5" s="1"/>
  <c r="W403" i="5"/>
  <c r="V403" i="5"/>
  <c r="U403" i="5"/>
  <c r="Q403" i="5" s="1"/>
  <c r="T403" i="5"/>
  <c r="S403" i="5"/>
  <c r="R403" i="5"/>
  <c r="W402" i="5"/>
  <c r="V402" i="5"/>
  <c r="U402" i="5"/>
  <c r="T402" i="5"/>
  <c r="S402" i="5"/>
  <c r="R402" i="5"/>
  <c r="W401" i="5"/>
  <c r="V401" i="5"/>
  <c r="U401" i="5"/>
  <c r="T401" i="5"/>
  <c r="S401" i="5"/>
  <c r="R401" i="5"/>
  <c r="A401" i="5" s="1"/>
  <c r="W400" i="5"/>
  <c r="V400" i="5"/>
  <c r="U400" i="5"/>
  <c r="Q400" i="5" s="1"/>
  <c r="T400" i="5"/>
  <c r="S400" i="5"/>
  <c r="R400" i="5"/>
  <c r="A400" i="5" s="1"/>
  <c r="W399" i="5"/>
  <c r="V399" i="5"/>
  <c r="U399" i="5"/>
  <c r="Q399" i="5" s="1"/>
  <c r="T399" i="5"/>
  <c r="S399" i="5"/>
  <c r="R399" i="5"/>
  <c r="W398" i="5"/>
  <c r="V398" i="5"/>
  <c r="U398" i="5"/>
  <c r="T398" i="5"/>
  <c r="S398" i="5"/>
  <c r="R398" i="5"/>
  <c r="W397" i="5"/>
  <c r="V397" i="5"/>
  <c r="U397" i="5"/>
  <c r="T397" i="5"/>
  <c r="S397" i="5"/>
  <c r="R397" i="5"/>
  <c r="A397" i="5" s="1"/>
  <c r="W396" i="5"/>
  <c r="V396" i="5"/>
  <c r="U396" i="5"/>
  <c r="Q396" i="5" s="1"/>
  <c r="T396" i="5"/>
  <c r="S396" i="5"/>
  <c r="R396" i="5"/>
  <c r="A396" i="5" s="1"/>
  <c r="W395" i="5"/>
  <c r="V395" i="5"/>
  <c r="U395" i="5"/>
  <c r="Q395" i="5" s="1"/>
  <c r="T395" i="5"/>
  <c r="S395" i="5"/>
  <c r="R395" i="5"/>
  <c r="W394" i="5"/>
  <c r="V394" i="5"/>
  <c r="U394" i="5"/>
  <c r="T394" i="5"/>
  <c r="S394" i="5"/>
  <c r="R394" i="5"/>
  <c r="W393" i="5"/>
  <c r="V393" i="5"/>
  <c r="U393" i="5"/>
  <c r="T393" i="5"/>
  <c r="S393" i="5"/>
  <c r="R393" i="5"/>
  <c r="A393" i="5" s="1"/>
  <c r="W392" i="5"/>
  <c r="V392" i="5"/>
  <c r="U392" i="5"/>
  <c r="Q392" i="5" s="1"/>
  <c r="T392" i="5"/>
  <c r="S392" i="5"/>
  <c r="R392" i="5"/>
  <c r="A392" i="5" s="1"/>
  <c r="W391" i="5"/>
  <c r="V391" i="5"/>
  <c r="U391" i="5"/>
  <c r="Q391" i="5" s="1"/>
  <c r="T391" i="5"/>
  <c r="S391" i="5"/>
  <c r="R391" i="5"/>
  <c r="W390" i="5"/>
  <c r="V390" i="5"/>
  <c r="U390" i="5"/>
  <c r="T390" i="5"/>
  <c r="S390" i="5"/>
  <c r="R390" i="5"/>
  <c r="W389" i="5"/>
  <c r="V389" i="5"/>
  <c r="U389" i="5"/>
  <c r="T389" i="5"/>
  <c r="S389" i="5"/>
  <c r="R389" i="5"/>
  <c r="A389" i="5" s="1"/>
  <c r="W388" i="5"/>
  <c r="V388" i="5"/>
  <c r="U388" i="5"/>
  <c r="Q388" i="5" s="1"/>
  <c r="T388" i="5"/>
  <c r="S388" i="5"/>
  <c r="R388" i="5"/>
  <c r="A388" i="5" s="1"/>
  <c r="W387" i="5"/>
  <c r="V387" i="5"/>
  <c r="U387" i="5"/>
  <c r="Q387" i="5" s="1"/>
  <c r="T387" i="5"/>
  <c r="S387" i="5"/>
  <c r="R387" i="5"/>
  <c r="W386" i="5"/>
  <c r="V386" i="5"/>
  <c r="U386" i="5"/>
  <c r="T386" i="5"/>
  <c r="S386" i="5"/>
  <c r="R386" i="5"/>
  <c r="W385" i="5"/>
  <c r="V385" i="5"/>
  <c r="U385" i="5"/>
  <c r="T385" i="5"/>
  <c r="S385" i="5"/>
  <c r="R385" i="5"/>
  <c r="A385" i="5" s="1"/>
  <c r="W384" i="5"/>
  <c r="V384" i="5"/>
  <c r="U384" i="5"/>
  <c r="Q384" i="5" s="1"/>
  <c r="T384" i="5"/>
  <c r="S384" i="5"/>
  <c r="R384" i="5"/>
  <c r="A384" i="5" s="1"/>
  <c r="W383" i="5"/>
  <c r="V383" i="5"/>
  <c r="U383" i="5"/>
  <c r="Q383" i="5" s="1"/>
  <c r="T383" i="5"/>
  <c r="S383" i="5"/>
  <c r="R383" i="5"/>
  <c r="W382" i="5"/>
  <c r="V382" i="5"/>
  <c r="U382" i="5"/>
  <c r="T382" i="5"/>
  <c r="S382" i="5"/>
  <c r="R382" i="5"/>
  <c r="W381" i="5"/>
  <c r="V381" i="5"/>
  <c r="U381" i="5"/>
  <c r="T381" i="5"/>
  <c r="S381" i="5"/>
  <c r="R381" i="5"/>
  <c r="A381" i="5" s="1"/>
  <c r="W380" i="5"/>
  <c r="V380" i="5"/>
  <c r="U380" i="5"/>
  <c r="Q380" i="5" s="1"/>
  <c r="T380" i="5"/>
  <c r="S380" i="5"/>
  <c r="R380" i="5"/>
  <c r="A380" i="5" s="1"/>
  <c r="W379" i="5"/>
  <c r="V379" i="5"/>
  <c r="U379" i="5"/>
  <c r="Q379" i="5" s="1"/>
  <c r="T379" i="5"/>
  <c r="S379" i="5"/>
  <c r="R379" i="5"/>
  <c r="W378" i="5"/>
  <c r="V378" i="5"/>
  <c r="U378" i="5"/>
  <c r="T378" i="5"/>
  <c r="S378" i="5"/>
  <c r="R378" i="5"/>
  <c r="W377" i="5"/>
  <c r="V377" i="5"/>
  <c r="U377" i="5"/>
  <c r="T377" i="5"/>
  <c r="S377" i="5"/>
  <c r="R377" i="5"/>
  <c r="A377" i="5" s="1"/>
  <c r="W376" i="5"/>
  <c r="V376" i="5"/>
  <c r="U376" i="5"/>
  <c r="Q376" i="5" s="1"/>
  <c r="T376" i="5"/>
  <c r="S376" i="5"/>
  <c r="R376" i="5"/>
  <c r="A376" i="5" s="1"/>
  <c r="W375" i="5"/>
  <c r="V375" i="5"/>
  <c r="U375" i="5"/>
  <c r="Q375" i="5" s="1"/>
  <c r="T375" i="5"/>
  <c r="S375" i="5"/>
  <c r="R375" i="5"/>
  <c r="W374" i="5"/>
  <c r="V374" i="5"/>
  <c r="U374" i="5"/>
  <c r="T374" i="5"/>
  <c r="S374" i="5"/>
  <c r="R374" i="5"/>
  <c r="W373" i="5"/>
  <c r="V373" i="5"/>
  <c r="U373" i="5"/>
  <c r="T373" i="5"/>
  <c r="S373" i="5"/>
  <c r="R373" i="5"/>
  <c r="A373" i="5" s="1"/>
  <c r="W372" i="5"/>
  <c r="V372" i="5"/>
  <c r="U372" i="5"/>
  <c r="Q372" i="5" s="1"/>
  <c r="T372" i="5"/>
  <c r="S372" i="5"/>
  <c r="R372" i="5"/>
  <c r="A372" i="5" s="1"/>
  <c r="W371" i="5"/>
  <c r="V371" i="5"/>
  <c r="U371" i="5"/>
  <c r="Q371" i="5" s="1"/>
  <c r="T371" i="5"/>
  <c r="S371" i="5"/>
  <c r="R371" i="5"/>
  <c r="W370" i="5"/>
  <c r="V370" i="5"/>
  <c r="U370" i="5"/>
  <c r="T370" i="5"/>
  <c r="S370" i="5"/>
  <c r="R370" i="5"/>
  <c r="W369" i="5"/>
  <c r="V369" i="5"/>
  <c r="U369" i="5"/>
  <c r="T369" i="5"/>
  <c r="S369" i="5"/>
  <c r="R369" i="5"/>
  <c r="A369" i="5" s="1"/>
  <c r="W368" i="5"/>
  <c r="V368" i="5"/>
  <c r="U368" i="5"/>
  <c r="Q368" i="5" s="1"/>
  <c r="T368" i="5"/>
  <c r="S368" i="5"/>
  <c r="R368" i="5"/>
  <c r="A368" i="5" s="1"/>
  <c r="W367" i="5"/>
  <c r="V367" i="5"/>
  <c r="U367" i="5"/>
  <c r="Q367" i="5" s="1"/>
  <c r="T367" i="5"/>
  <c r="S367" i="5"/>
  <c r="R367" i="5"/>
  <c r="W366" i="5"/>
  <c r="V366" i="5"/>
  <c r="U366" i="5"/>
  <c r="T366" i="5"/>
  <c r="S366" i="5"/>
  <c r="R366" i="5"/>
  <c r="W365" i="5"/>
  <c r="V365" i="5"/>
  <c r="U365" i="5"/>
  <c r="T365" i="5"/>
  <c r="S365" i="5"/>
  <c r="R365" i="5"/>
  <c r="A365" i="5" s="1"/>
  <c r="W364" i="5"/>
  <c r="V364" i="5"/>
  <c r="U364" i="5"/>
  <c r="Q364" i="5" s="1"/>
  <c r="T364" i="5"/>
  <c r="S364" i="5"/>
  <c r="R364" i="5"/>
  <c r="A364" i="5" s="1"/>
  <c r="W363" i="5"/>
  <c r="V363" i="5"/>
  <c r="U363" i="5"/>
  <c r="Q363" i="5" s="1"/>
  <c r="T363" i="5"/>
  <c r="S363" i="5"/>
  <c r="R363" i="5"/>
  <c r="W362" i="5"/>
  <c r="V362" i="5"/>
  <c r="U362" i="5"/>
  <c r="T362" i="5"/>
  <c r="S362" i="5"/>
  <c r="R362" i="5"/>
  <c r="W361" i="5"/>
  <c r="V361" i="5"/>
  <c r="U361" i="5"/>
  <c r="T361" i="5"/>
  <c r="S361" i="5"/>
  <c r="R361" i="5"/>
  <c r="A361" i="5" s="1"/>
  <c r="W360" i="5"/>
  <c r="V360" i="5"/>
  <c r="U360" i="5"/>
  <c r="Q360" i="5" s="1"/>
  <c r="T360" i="5"/>
  <c r="S360" i="5"/>
  <c r="R360" i="5"/>
  <c r="A360" i="5" s="1"/>
  <c r="W359" i="5"/>
  <c r="V359" i="5"/>
  <c r="U359" i="5"/>
  <c r="Q359" i="5" s="1"/>
  <c r="T359" i="5"/>
  <c r="S359" i="5"/>
  <c r="R359" i="5"/>
  <c r="W358" i="5"/>
  <c r="V358" i="5"/>
  <c r="U358" i="5"/>
  <c r="T358" i="5"/>
  <c r="S358" i="5"/>
  <c r="R358" i="5"/>
  <c r="W357" i="5"/>
  <c r="V357" i="5"/>
  <c r="U357" i="5"/>
  <c r="T357" i="5"/>
  <c r="S357" i="5"/>
  <c r="R357" i="5"/>
  <c r="A357" i="5" s="1"/>
  <c r="W356" i="5"/>
  <c r="V356" i="5"/>
  <c r="U356" i="5"/>
  <c r="Q356" i="5" s="1"/>
  <c r="T356" i="5"/>
  <c r="S356" i="5"/>
  <c r="R356" i="5"/>
  <c r="A356" i="5" s="1"/>
  <c r="W355" i="5"/>
  <c r="V355" i="5"/>
  <c r="U355" i="5"/>
  <c r="Q355" i="5" s="1"/>
  <c r="T355" i="5"/>
  <c r="S355" i="5"/>
  <c r="R355" i="5"/>
  <c r="W354" i="5"/>
  <c r="V354" i="5"/>
  <c r="U354" i="5"/>
  <c r="T354" i="5"/>
  <c r="S354" i="5"/>
  <c r="R354" i="5"/>
  <c r="W353" i="5"/>
  <c r="V353" i="5"/>
  <c r="U353" i="5"/>
  <c r="T353" i="5"/>
  <c r="S353" i="5"/>
  <c r="R353" i="5"/>
  <c r="A353" i="5" s="1"/>
  <c r="W352" i="5"/>
  <c r="V352" i="5"/>
  <c r="U352" i="5"/>
  <c r="Q352" i="5" s="1"/>
  <c r="T352" i="5"/>
  <c r="S352" i="5"/>
  <c r="R352" i="5"/>
  <c r="A352" i="5" s="1"/>
  <c r="W351" i="5"/>
  <c r="V351" i="5"/>
  <c r="U351" i="5"/>
  <c r="Q351" i="5" s="1"/>
  <c r="T351" i="5"/>
  <c r="S351" i="5"/>
  <c r="R351" i="5"/>
  <c r="W350" i="5"/>
  <c r="V350" i="5"/>
  <c r="U350" i="5"/>
  <c r="T350" i="5"/>
  <c r="S350" i="5"/>
  <c r="R350" i="5"/>
  <c r="W349" i="5"/>
  <c r="V349" i="5"/>
  <c r="U349" i="5"/>
  <c r="T349" i="5"/>
  <c r="S349" i="5"/>
  <c r="R349" i="5"/>
  <c r="A349" i="5" s="1"/>
  <c r="W348" i="5"/>
  <c r="V348" i="5"/>
  <c r="U348" i="5"/>
  <c r="Q348" i="5" s="1"/>
  <c r="T348" i="5"/>
  <c r="S348" i="5"/>
  <c r="R348" i="5"/>
  <c r="A348" i="5" s="1"/>
  <c r="W347" i="5"/>
  <c r="V347" i="5"/>
  <c r="U347" i="5"/>
  <c r="Q347" i="5" s="1"/>
  <c r="T347" i="5"/>
  <c r="S347" i="5"/>
  <c r="R347" i="5"/>
  <c r="W346" i="5"/>
  <c r="V346" i="5"/>
  <c r="U346" i="5"/>
  <c r="T346" i="5"/>
  <c r="S346" i="5"/>
  <c r="R346" i="5"/>
  <c r="W345" i="5"/>
  <c r="V345" i="5"/>
  <c r="U345" i="5"/>
  <c r="T345" i="5"/>
  <c r="S345" i="5"/>
  <c r="R345" i="5"/>
  <c r="A345" i="5" s="1"/>
  <c r="W344" i="5"/>
  <c r="V344" i="5"/>
  <c r="U344" i="5"/>
  <c r="Q344" i="5" s="1"/>
  <c r="T344" i="5"/>
  <c r="S344" i="5"/>
  <c r="R344" i="5"/>
  <c r="A344" i="5" s="1"/>
  <c r="W343" i="5"/>
  <c r="V343" i="5"/>
  <c r="U343" i="5"/>
  <c r="Q343" i="5" s="1"/>
  <c r="T343" i="5"/>
  <c r="S343" i="5"/>
  <c r="R343" i="5"/>
  <c r="W342" i="5"/>
  <c r="V342" i="5"/>
  <c r="U342" i="5"/>
  <c r="T342" i="5"/>
  <c r="S342" i="5"/>
  <c r="R342" i="5"/>
  <c r="W341" i="5"/>
  <c r="V341" i="5"/>
  <c r="U341" i="5"/>
  <c r="T341" i="5"/>
  <c r="S341" i="5"/>
  <c r="R341" i="5"/>
  <c r="A341" i="5" s="1"/>
  <c r="W340" i="5"/>
  <c r="V340" i="5"/>
  <c r="U340" i="5"/>
  <c r="Q340" i="5" s="1"/>
  <c r="T340" i="5"/>
  <c r="S340" i="5"/>
  <c r="R340" i="5"/>
  <c r="A340" i="5" s="1"/>
  <c r="W339" i="5"/>
  <c r="V339" i="5"/>
  <c r="U339" i="5"/>
  <c r="Q339" i="5" s="1"/>
  <c r="T339" i="5"/>
  <c r="S339" i="5"/>
  <c r="R339" i="5"/>
  <c r="W338" i="5"/>
  <c r="V338" i="5"/>
  <c r="U338" i="5"/>
  <c r="T338" i="5"/>
  <c r="S338" i="5"/>
  <c r="R338" i="5"/>
  <c r="W337" i="5"/>
  <c r="V337" i="5"/>
  <c r="U337" i="5"/>
  <c r="T337" i="5"/>
  <c r="S337" i="5"/>
  <c r="R337" i="5"/>
  <c r="A337" i="5" s="1"/>
  <c r="W336" i="5"/>
  <c r="V336" i="5"/>
  <c r="U336" i="5"/>
  <c r="Q336" i="5" s="1"/>
  <c r="T336" i="5"/>
  <c r="S336" i="5"/>
  <c r="R336" i="5"/>
  <c r="A336" i="5" s="1"/>
  <c r="W335" i="5"/>
  <c r="V335" i="5"/>
  <c r="U335" i="5"/>
  <c r="Q335" i="5" s="1"/>
  <c r="T335" i="5"/>
  <c r="S335" i="5"/>
  <c r="R335" i="5"/>
  <c r="W334" i="5"/>
  <c r="V334" i="5"/>
  <c r="U334" i="5"/>
  <c r="T334" i="5"/>
  <c r="S334" i="5"/>
  <c r="R334" i="5"/>
  <c r="W333" i="5"/>
  <c r="V333" i="5"/>
  <c r="U333" i="5"/>
  <c r="T333" i="5"/>
  <c r="S333" i="5"/>
  <c r="R333" i="5"/>
  <c r="A333" i="5" s="1"/>
  <c r="W332" i="5"/>
  <c r="V332" i="5"/>
  <c r="U332" i="5"/>
  <c r="Q332" i="5" s="1"/>
  <c r="T332" i="5"/>
  <c r="S332" i="5"/>
  <c r="R332" i="5"/>
  <c r="A332" i="5" s="1"/>
  <c r="W331" i="5"/>
  <c r="V331" i="5"/>
  <c r="U331" i="5"/>
  <c r="Q331" i="5" s="1"/>
  <c r="T331" i="5"/>
  <c r="S331" i="5"/>
  <c r="R331" i="5"/>
  <c r="W330" i="5"/>
  <c r="V330" i="5"/>
  <c r="U330" i="5"/>
  <c r="T330" i="5"/>
  <c r="S330" i="5"/>
  <c r="R330" i="5"/>
  <c r="W329" i="5"/>
  <c r="V329" i="5"/>
  <c r="U329" i="5"/>
  <c r="T329" i="5"/>
  <c r="S329" i="5"/>
  <c r="R329" i="5"/>
  <c r="A329" i="5" s="1"/>
  <c r="W328" i="5"/>
  <c r="V328" i="5"/>
  <c r="U328" i="5"/>
  <c r="Q328" i="5" s="1"/>
  <c r="T328" i="5"/>
  <c r="S328" i="5"/>
  <c r="R328" i="5"/>
  <c r="A328" i="5" s="1"/>
  <c r="W327" i="5"/>
  <c r="V327" i="5"/>
  <c r="U327" i="5"/>
  <c r="Q327" i="5" s="1"/>
  <c r="T327" i="5"/>
  <c r="S327" i="5"/>
  <c r="R327" i="5"/>
  <c r="W326" i="5"/>
  <c r="V326" i="5"/>
  <c r="U326" i="5"/>
  <c r="T326" i="5"/>
  <c r="S326" i="5"/>
  <c r="R326" i="5"/>
  <c r="W325" i="5"/>
  <c r="V325" i="5"/>
  <c r="U325" i="5"/>
  <c r="T325" i="5"/>
  <c r="S325" i="5"/>
  <c r="R325" i="5"/>
  <c r="A325" i="5" s="1"/>
  <c r="W324" i="5"/>
  <c r="V324" i="5"/>
  <c r="U324" i="5"/>
  <c r="Q324" i="5" s="1"/>
  <c r="T324" i="5"/>
  <c r="S324" i="5"/>
  <c r="R324" i="5"/>
  <c r="A324" i="5" s="1"/>
  <c r="W323" i="5"/>
  <c r="V323" i="5"/>
  <c r="U323" i="5"/>
  <c r="Q323" i="5" s="1"/>
  <c r="T323" i="5"/>
  <c r="S323" i="5"/>
  <c r="R323" i="5"/>
  <c r="W322" i="5"/>
  <c r="V322" i="5"/>
  <c r="U322" i="5"/>
  <c r="T322" i="5"/>
  <c r="S322" i="5"/>
  <c r="R322" i="5"/>
  <c r="W321" i="5"/>
  <c r="V321" i="5"/>
  <c r="U321" i="5"/>
  <c r="T321" i="5"/>
  <c r="S321" i="5"/>
  <c r="R321" i="5"/>
  <c r="A321" i="5" s="1"/>
  <c r="W320" i="5"/>
  <c r="V320" i="5"/>
  <c r="U320" i="5"/>
  <c r="Q320" i="5" s="1"/>
  <c r="T320" i="5"/>
  <c r="S320" i="5"/>
  <c r="R320" i="5"/>
  <c r="A320" i="5" s="1"/>
  <c r="W319" i="5"/>
  <c r="V319" i="5"/>
  <c r="U319" i="5"/>
  <c r="Q319" i="5" s="1"/>
  <c r="T319" i="5"/>
  <c r="S319" i="5"/>
  <c r="R319" i="5"/>
  <c r="W318" i="5"/>
  <c r="V318" i="5"/>
  <c r="U318" i="5"/>
  <c r="T318" i="5"/>
  <c r="S318" i="5"/>
  <c r="R318" i="5"/>
  <c r="W317" i="5"/>
  <c r="V317" i="5"/>
  <c r="U317" i="5"/>
  <c r="T317" i="5"/>
  <c r="S317" i="5"/>
  <c r="R317" i="5"/>
  <c r="A317" i="5" s="1"/>
  <c r="W316" i="5"/>
  <c r="V316" i="5"/>
  <c r="U316" i="5"/>
  <c r="Q316" i="5" s="1"/>
  <c r="T316" i="5"/>
  <c r="S316" i="5"/>
  <c r="R316" i="5"/>
  <c r="A316" i="5" s="1"/>
  <c r="W315" i="5"/>
  <c r="V315" i="5"/>
  <c r="U315" i="5"/>
  <c r="Q315" i="5" s="1"/>
  <c r="T315" i="5"/>
  <c r="S315" i="5"/>
  <c r="R315" i="5"/>
  <c r="W314" i="5"/>
  <c r="V314" i="5"/>
  <c r="U314" i="5"/>
  <c r="T314" i="5"/>
  <c r="S314" i="5"/>
  <c r="R314" i="5"/>
  <c r="W313" i="5"/>
  <c r="V313" i="5"/>
  <c r="U313" i="5"/>
  <c r="T313" i="5"/>
  <c r="S313" i="5"/>
  <c r="R313" i="5"/>
  <c r="A313" i="5" s="1"/>
  <c r="W312" i="5"/>
  <c r="V312" i="5"/>
  <c r="U312" i="5"/>
  <c r="Q312" i="5" s="1"/>
  <c r="T312" i="5"/>
  <c r="S312" i="5"/>
  <c r="R312" i="5"/>
  <c r="A312" i="5" s="1"/>
  <c r="W311" i="5"/>
  <c r="V311" i="5"/>
  <c r="U311" i="5"/>
  <c r="Q311" i="5" s="1"/>
  <c r="T311" i="5"/>
  <c r="S311" i="5"/>
  <c r="R311" i="5"/>
  <c r="W310" i="5"/>
  <c r="V310" i="5"/>
  <c r="U310" i="5"/>
  <c r="T310" i="5"/>
  <c r="S310" i="5"/>
  <c r="R310" i="5"/>
  <c r="W309" i="5"/>
  <c r="V309" i="5"/>
  <c r="U309" i="5"/>
  <c r="T309" i="5"/>
  <c r="S309" i="5"/>
  <c r="R309" i="5"/>
  <c r="A309" i="5" s="1"/>
  <c r="W308" i="5"/>
  <c r="V308" i="5"/>
  <c r="U308" i="5"/>
  <c r="Q308" i="5" s="1"/>
  <c r="T308" i="5"/>
  <c r="S308" i="5"/>
  <c r="R308" i="5"/>
  <c r="A308" i="5" s="1"/>
  <c r="W307" i="5"/>
  <c r="V307" i="5"/>
  <c r="U307" i="5"/>
  <c r="Q307" i="5" s="1"/>
  <c r="T307" i="5"/>
  <c r="S307" i="5"/>
  <c r="R307" i="5"/>
  <c r="W306" i="5"/>
  <c r="V306" i="5"/>
  <c r="U306" i="5"/>
  <c r="T306" i="5"/>
  <c r="S306" i="5"/>
  <c r="R306" i="5"/>
  <c r="W305" i="5"/>
  <c r="V305" i="5"/>
  <c r="U305" i="5"/>
  <c r="T305" i="5"/>
  <c r="S305" i="5"/>
  <c r="R305" i="5"/>
  <c r="A305" i="5" s="1"/>
  <c r="W304" i="5"/>
  <c r="V304" i="5"/>
  <c r="U304" i="5"/>
  <c r="Q304" i="5" s="1"/>
  <c r="T304" i="5"/>
  <c r="S304" i="5"/>
  <c r="R304" i="5"/>
  <c r="A304" i="5" s="1"/>
  <c r="W303" i="5"/>
  <c r="V303" i="5"/>
  <c r="U303" i="5"/>
  <c r="Q303" i="5" s="1"/>
  <c r="T303" i="5"/>
  <c r="S303" i="5"/>
  <c r="R303" i="5"/>
  <c r="W302" i="5"/>
  <c r="V302" i="5"/>
  <c r="U302" i="5"/>
  <c r="T302" i="5"/>
  <c r="S302" i="5"/>
  <c r="R302" i="5"/>
  <c r="W301" i="5"/>
  <c r="V301" i="5"/>
  <c r="U301" i="5"/>
  <c r="T301" i="5"/>
  <c r="S301" i="5"/>
  <c r="R301" i="5"/>
  <c r="A301" i="5" s="1"/>
  <c r="W300" i="5"/>
  <c r="V300" i="5"/>
  <c r="U300" i="5"/>
  <c r="Q300" i="5" s="1"/>
  <c r="T300" i="5"/>
  <c r="S300" i="5"/>
  <c r="R300" i="5"/>
  <c r="A300" i="5" s="1"/>
  <c r="W299" i="5"/>
  <c r="V299" i="5"/>
  <c r="U299" i="5"/>
  <c r="Q299" i="5" s="1"/>
  <c r="T299" i="5"/>
  <c r="S299" i="5"/>
  <c r="R299" i="5"/>
  <c r="W298" i="5"/>
  <c r="V298" i="5"/>
  <c r="U298" i="5"/>
  <c r="T298" i="5"/>
  <c r="S298" i="5"/>
  <c r="R298" i="5"/>
  <c r="W297" i="5"/>
  <c r="V297" i="5"/>
  <c r="U297" i="5"/>
  <c r="T297" i="5"/>
  <c r="S297" i="5"/>
  <c r="R297" i="5"/>
  <c r="A297" i="5" s="1"/>
  <c r="W296" i="5"/>
  <c r="V296" i="5"/>
  <c r="U296" i="5"/>
  <c r="Q296" i="5" s="1"/>
  <c r="T296" i="5"/>
  <c r="S296" i="5"/>
  <c r="R296" i="5"/>
  <c r="A296" i="5" s="1"/>
  <c r="W295" i="5"/>
  <c r="V295" i="5"/>
  <c r="U295" i="5"/>
  <c r="Q295" i="5" s="1"/>
  <c r="T295" i="5"/>
  <c r="S295" i="5"/>
  <c r="R295" i="5"/>
  <c r="W294" i="5"/>
  <c r="V294" i="5"/>
  <c r="U294" i="5"/>
  <c r="T294" i="5"/>
  <c r="S294" i="5"/>
  <c r="R294" i="5"/>
  <c r="W293" i="5"/>
  <c r="V293" i="5"/>
  <c r="U293" i="5"/>
  <c r="T293" i="5"/>
  <c r="S293" i="5"/>
  <c r="R293" i="5"/>
  <c r="A293" i="5" s="1"/>
  <c r="W292" i="5"/>
  <c r="V292" i="5"/>
  <c r="U292" i="5"/>
  <c r="Q292" i="5" s="1"/>
  <c r="T292" i="5"/>
  <c r="S292" i="5"/>
  <c r="R292" i="5"/>
  <c r="A292" i="5" s="1"/>
  <c r="W291" i="5"/>
  <c r="V291" i="5"/>
  <c r="U291" i="5"/>
  <c r="Q291" i="5" s="1"/>
  <c r="T291" i="5"/>
  <c r="S291" i="5"/>
  <c r="R291" i="5"/>
  <c r="W290" i="5"/>
  <c r="V290" i="5"/>
  <c r="U290" i="5"/>
  <c r="T290" i="5"/>
  <c r="S290" i="5"/>
  <c r="R290" i="5"/>
  <c r="W289" i="5"/>
  <c r="V289" i="5"/>
  <c r="U289" i="5"/>
  <c r="T289" i="5"/>
  <c r="S289" i="5"/>
  <c r="R289" i="5"/>
  <c r="A289" i="5" s="1"/>
  <c r="W288" i="5"/>
  <c r="V288" i="5"/>
  <c r="U288" i="5"/>
  <c r="Q288" i="5" s="1"/>
  <c r="T288" i="5"/>
  <c r="S288" i="5"/>
  <c r="R288" i="5"/>
  <c r="A288" i="5" s="1"/>
  <c r="W287" i="5"/>
  <c r="V287" i="5"/>
  <c r="U287" i="5"/>
  <c r="Q287" i="5" s="1"/>
  <c r="T287" i="5"/>
  <c r="S287" i="5"/>
  <c r="R287" i="5"/>
  <c r="W286" i="5"/>
  <c r="V286" i="5"/>
  <c r="U286" i="5"/>
  <c r="T286" i="5"/>
  <c r="S286" i="5"/>
  <c r="R286" i="5"/>
  <c r="W285" i="5"/>
  <c r="V285" i="5"/>
  <c r="U285" i="5"/>
  <c r="T285" i="5"/>
  <c r="S285" i="5"/>
  <c r="R285" i="5"/>
  <c r="A285" i="5" s="1"/>
  <c r="W284" i="5"/>
  <c r="V284" i="5"/>
  <c r="U284" i="5"/>
  <c r="Q284" i="5" s="1"/>
  <c r="T284" i="5"/>
  <c r="S284" i="5"/>
  <c r="R284" i="5"/>
  <c r="A284" i="5" s="1"/>
  <c r="W283" i="5"/>
  <c r="V283" i="5"/>
  <c r="U283" i="5"/>
  <c r="Q283" i="5" s="1"/>
  <c r="T283" i="5"/>
  <c r="S283" i="5"/>
  <c r="R283" i="5"/>
  <c r="W282" i="5"/>
  <c r="V282" i="5"/>
  <c r="U282" i="5"/>
  <c r="T282" i="5"/>
  <c r="S282" i="5"/>
  <c r="R282" i="5"/>
  <c r="W281" i="5"/>
  <c r="V281" i="5"/>
  <c r="U281" i="5"/>
  <c r="T281" i="5"/>
  <c r="S281" i="5"/>
  <c r="R281" i="5"/>
  <c r="A281" i="5" s="1"/>
  <c r="W280" i="5"/>
  <c r="V280" i="5"/>
  <c r="U280" i="5"/>
  <c r="Q280" i="5" s="1"/>
  <c r="T280" i="5"/>
  <c r="S280" i="5"/>
  <c r="R280" i="5"/>
  <c r="A280" i="5" s="1"/>
  <c r="W279" i="5"/>
  <c r="V279" i="5"/>
  <c r="U279" i="5"/>
  <c r="Q279" i="5" s="1"/>
  <c r="T279" i="5"/>
  <c r="S279" i="5"/>
  <c r="R279" i="5"/>
  <c r="W278" i="5"/>
  <c r="V278" i="5"/>
  <c r="U278" i="5"/>
  <c r="T278" i="5"/>
  <c r="S278" i="5"/>
  <c r="R278" i="5"/>
  <c r="W277" i="5"/>
  <c r="V277" i="5"/>
  <c r="U277" i="5"/>
  <c r="T277" i="5"/>
  <c r="S277" i="5"/>
  <c r="R277" i="5"/>
  <c r="A277" i="5" s="1"/>
  <c r="W276" i="5"/>
  <c r="V276" i="5"/>
  <c r="U276" i="5"/>
  <c r="Q276" i="5" s="1"/>
  <c r="T276" i="5"/>
  <c r="S276" i="5"/>
  <c r="R276" i="5"/>
  <c r="A276" i="5" s="1"/>
  <c r="W275" i="5"/>
  <c r="V275" i="5"/>
  <c r="U275" i="5"/>
  <c r="Q275" i="5" s="1"/>
  <c r="T275" i="5"/>
  <c r="S275" i="5"/>
  <c r="R275" i="5"/>
  <c r="W274" i="5"/>
  <c r="V274" i="5"/>
  <c r="U274" i="5"/>
  <c r="T274" i="5"/>
  <c r="S274" i="5"/>
  <c r="R274" i="5"/>
  <c r="W273" i="5"/>
  <c r="V273" i="5"/>
  <c r="U273" i="5"/>
  <c r="T273" i="5"/>
  <c r="S273" i="5"/>
  <c r="R273" i="5"/>
  <c r="A273" i="5" s="1"/>
  <c r="W272" i="5"/>
  <c r="V272" i="5"/>
  <c r="U272" i="5"/>
  <c r="Q272" i="5" s="1"/>
  <c r="T272" i="5"/>
  <c r="S272" i="5"/>
  <c r="R272" i="5"/>
  <c r="A272" i="5" s="1"/>
  <c r="W271" i="5"/>
  <c r="V271" i="5"/>
  <c r="U271" i="5"/>
  <c r="Q271" i="5" s="1"/>
  <c r="T271" i="5"/>
  <c r="S271" i="5"/>
  <c r="R271" i="5"/>
  <c r="W270" i="5"/>
  <c r="V270" i="5"/>
  <c r="U270" i="5"/>
  <c r="T270" i="5"/>
  <c r="S270" i="5"/>
  <c r="R270" i="5"/>
  <c r="W269" i="5"/>
  <c r="V269" i="5"/>
  <c r="U269" i="5"/>
  <c r="T269" i="5"/>
  <c r="S269" i="5"/>
  <c r="R269" i="5"/>
  <c r="A269" i="5" s="1"/>
  <c r="W268" i="5"/>
  <c r="V268" i="5"/>
  <c r="U268" i="5"/>
  <c r="Q268" i="5" s="1"/>
  <c r="T268" i="5"/>
  <c r="S268" i="5"/>
  <c r="R268" i="5"/>
  <c r="A268" i="5" s="1"/>
  <c r="W267" i="5"/>
  <c r="V267" i="5"/>
  <c r="U267" i="5"/>
  <c r="Q267" i="5" s="1"/>
  <c r="T267" i="5"/>
  <c r="S267" i="5"/>
  <c r="R267" i="5"/>
  <c r="W266" i="5"/>
  <c r="V266" i="5"/>
  <c r="U266" i="5"/>
  <c r="T266" i="5"/>
  <c r="S266" i="5"/>
  <c r="R266" i="5"/>
  <c r="W265" i="5"/>
  <c r="V265" i="5"/>
  <c r="U265" i="5"/>
  <c r="T265" i="5"/>
  <c r="S265" i="5"/>
  <c r="R265" i="5"/>
  <c r="A265" i="5" s="1"/>
  <c r="W264" i="5"/>
  <c r="V264" i="5"/>
  <c r="U264" i="5"/>
  <c r="Q264" i="5" s="1"/>
  <c r="T264" i="5"/>
  <c r="S264" i="5"/>
  <c r="R264" i="5"/>
  <c r="A264" i="5" s="1"/>
  <c r="W263" i="5"/>
  <c r="V263" i="5"/>
  <c r="U263" i="5"/>
  <c r="Q263" i="5" s="1"/>
  <c r="T263" i="5"/>
  <c r="S263" i="5"/>
  <c r="R263" i="5"/>
  <c r="W262" i="5"/>
  <c r="V262" i="5"/>
  <c r="U262" i="5"/>
  <c r="T262" i="5"/>
  <c r="S262" i="5"/>
  <c r="R262" i="5"/>
  <c r="W261" i="5"/>
  <c r="V261" i="5"/>
  <c r="U261" i="5"/>
  <c r="T261" i="5"/>
  <c r="S261" i="5"/>
  <c r="R261" i="5"/>
  <c r="A261" i="5" s="1"/>
  <c r="W260" i="5"/>
  <c r="V260" i="5"/>
  <c r="U260" i="5"/>
  <c r="Q260" i="5" s="1"/>
  <c r="T260" i="5"/>
  <c r="S260" i="5"/>
  <c r="R260" i="5"/>
  <c r="A260" i="5" s="1"/>
  <c r="W259" i="5"/>
  <c r="V259" i="5"/>
  <c r="U259" i="5"/>
  <c r="Q259" i="5" s="1"/>
  <c r="T259" i="5"/>
  <c r="S259" i="5"/>
  <c r="R259" i="5"/>
  <c r="W258" i="5"/>
  <c r="V258" i="5"/>
  <c r="U258" i="5"/>
  <c r="T258" i="5"/>
  <c r="S258" i="5"/>
  <c r="R258" i="5"/>
  <c r="W257" i="5"/>
  <c r="V257" i="5"/>
  <c r="U257" i="5"/>
  <c r="T257" i="5"/>
  <c r="S257" i="5"/>
  <c r="R257" i="5"/>
  <c r="A257" i="5" s="1"/>
  <c r="W256" i="5"/>
  <c r="V256" i="5"/>
  <c r="U256" i="5"/>
  <c r="Q256" i="5" s="1"/>
  <c r="T256" i="5"/>
  <c r="S256" i="5"/>
  <c r="R256" i="5"/>
  <c r="A256" i="5" s="1"/>
  <c r="W255" i="5"/>
  <c r="V255" i="5"/>
  <c r="U255" i="5"/>
  <c r="Q255" i="5" s="1"/>
  <c r="T255" i="5"/>
  <c r="S255" i="5"/>
  <c r="R255" i="5"/>
  <c r="W254" i="5"/>
  <c r="V254" i="5"/>
  <c r="U254" i="5"/>
  <c r="T254" i="5"/>
  <c r="S254" i="5"/>
  <c r="R254" i="5"/>
  <c r="W253" i="5"/>
  <c r="V253" i="5"/>
  <c r="U253" i="5"/>
  <c r="T253" i="5"/>
  <c r="S253" i="5"/>
  <c r="R253" i="5"/>
  <c r="A253" i="5" s="1"/>
  <c r="W252" i="5"/>
  <c r="V252" i="5"/>
  <c r="U252" i="5"/>
  <c r="Q252" i="5" s="1"/>
  <c r="T252" i="5"/>
  <c r="S252" i="5"/>
  <c r="R252" i="5"/>
  <c r="A252" i="5" s="1"/>
  <c r="W251" i="5"/>
  <c r="V251" i="5"/>
  <c r="U251" i="5"/>
  <c r="Q251" i="5" s="1"/>
  <c r="T251" i="5"/>
  <c r="S251" i="5"/>
  <c r="R251" i="5"/>
  <c r="W250" i="5"/>
  <c r="V250" i="5"/>
  <c r="U250" i="5"/>
  <c r="T250" i="5"/>
  <c r="S250" i="5"/>
  <c r="R250" i="5"/>
  <c r="W249" i="5"/>
  <c r="V249" i="5"/>
  <c r="U249" i="5"/>
  <c r="T249" i="5"/>
  <c r="S249" i="5"/>
  <c r="R249" i="5"/>
  <c r="A249" i="5" s="1"/>
  <c r="W248" i="5"/>
  <c r="V248" i="5"/>
  <c r="U248" i="5"/>
  <c r="Q248" i="5" s="1"/>
  <c r="T248" i="5"/>
  <c r="S248" i="5"/>
  <c r="R248" i="5"/>
  <c r="A248" i="5" s="1"/>
  <c r="W247" i="5"/>
  <c r="V247" i="5"/>
  <c r="U247" i="5"/>
  <c r="Q247" i="5" s="1"/>
  <c r="T247" i="5"/>
  <c r="S247" i="5"/>
  <c r="R247" i="5"/>
  <c r="W246" i="5"/>
  <c r="V246" i="5"/>
  <c r="U246" i="5"/>
  <c r="T246" i="5"/>
  <c r="S246" i="5"/>
  <c r="R246" i="5"/>
  <c r="W245" i="5"/>
  <c r="V245" i="5"/>
  <c r="U245" i="5"/>
  <c r="T245" i="5"/>
  <c r="S245" i="5"/>
  <c r="R245" i="5"/>
  <c r="A245" i="5" s="1"/>
  <c r="W244" i="5"/>
  <c r="V244" i="5"/>
  <c r="U244" i="5"/>
  <c r="Q244" i="5" s="1"/>
  <c r="T244" i="5"/>
  <c r="S244" i="5"/>
  <c r="R244" i="5"/>
  <c r="A244" i="5" s="1"/>
  <c r="W243" i="5"/>
  <c r="V243" i="5"/>
  <c r="U243" i="5"/>
  <c r="Q243" i="5" s="1"/>
  <c r="T243" i="5"/>
  <c r="S243" i="5"/>
  <c r="R243" i="5"/>
  <c r="W242" i="5"/>
  <c r="V242" i="5"/>
  <c r="U242" i="5"/>
  <c r="T242" i="5"/>
  <c r="S242" i="5"/>
  <c r="R242" i="5"/>
  <c r="W241" i="5"/>
  <c r="V241" i="5"/>
  <c r="U241" i="5"/>
  <c r="T241" i="5"/>
  <c r="S241" i="5"/>
  <c r="R241" i="5"/>
  <c r="A241" i="5" s="1"/>
  <c r="W240" i="5"/>
  <c r="V240" i="5"/>
  <c r="U240" i="5"/>
  <c r="Q240" i="5" s="1"/>
  <c r="T240" i="5"/>
  <c r="S240" i="5"/>
  <c r="R240" i="5"/>
  <c r="A240" i="5" s="1"/>
  <c r="W239" i="5"/>
  <c r="V239" i="5"/>
  <c r="U239" i="5"/>
  <c r="Q239" i="5" s="1"/>
  <c r="T239" i="5"/>
  <c r="S239" i="5"/>
  <c r="R239" i="5"/>
  <c r="W238" i="5"/>
  <c r="V238" i="5"/>
  <c r="U238" i="5"/>
  <c r="T238" i="5"/>
  <c r="S238" i="5"/>
  <c r="R238" i="5"/>
  <c r="W237" i="5"/>
  <c r="V237" i="5"/>
  <c r="U237" i="5"/>
  <c r="T237" i="5"/>
  <c r="S237" i="5"/>
  <c r="R237" i="5"/>
  <c r="A237" i="5" s="1"/>
  <c r="W236" i="5"/>
  <c r="V236" i="5"/>
  <c r="U236" i="5"/>
  <c r="Q236" i="5" s="1"/>
  <c r="T236" i="5"/>
  <c r="S236" i="5"/>
  <c r="R236" i="5"/>
  <c r="A236" i="5" s="1"/>
  <c r="W235" i="5"/>
  <c r="V235" i="5"/>
  <c r="U235" i="5"/>
  <c r="Q235" i="5" s="1"/>
  <c r="T235" i="5"/>
  <c r="S235" i="5"/>
  <c r="R235" i="5"/>
  <c r="W234" i="5"/>
  <c r="V234" i="5"/>
  <c r="U234" i="5"/>
  <c r="T234" i="5"/>
  <c r="S234" i="5"/>
  <c r="R234" i="5"/>
  <c r="W233" i="5"/>
  <c r="V233" i="5"/>
  <c r="U233" i="5"/>
  <c r="T233" i="5"/>
  <c r="S233" i="5"/>
  <c r="R233" i="5"/>
  <c r="A233" i="5" s="1"/>
  <c r="W232" i="5"/>
  <c r="V232" i="5"/>
  <c r="U232" i="5"/>
  <c r="Q232" i="5" s="1"/>
  <c r="T232" i="5"/>
  <c r="S232" i="5"/>
  <c r="R232" i="5"/>
  <c r="A232" i="5" s="1"/>
  <c r="W231" i="5"/>
  <c r="V231" i="5"/>
  <c r="U231" i="5"/>
  <c r="Q231" i="5" s="1"/>
  <c r="T231" i="5"/>
  <c r="S231" i="5"/>
  <c r="R231" i="5"/>
  <c r="W230" i="5"/>
  <c r="V230" i="5"/>
  <c r="U230" i="5"/>
  <c r="T230" i="5"/>
  <c r="S230" i="5"/>
  <c r="R230" i="5"/>
  <c r="W229" i="5"/>
  <c r="V229" i="5"/>
  <c r="U229" i="5"/>
  <c r="T229" i="5"/>
  <c r="S229" i="5"/>
  <c r="R229" i="5"/>
  <c r="A229" i="5" s="1"/>
  <c r="W228" i="5"/>
  <c r="V228" i="5"/>
  <c r="U228" i="5"/>
  <c r="Q228" i="5" s="1"/>
  <c r="T228" i="5"/>
  <c r="S228" i="5"/>
  <c r="R228" i="5"/>
  <c r="A228" i="5" s="1"/>
  <c r="W227" i="5"/>
  <c r="V227" i="5"/>
  <c r="U227" i="5"/>
  <c r="Q227" i="5" s="1"/>
  <c r="T227" i="5"/>
  <c r="S227" i="5"/>
  <c r="R227" i="5"/>
  <c r="W226" i="5"/>
  <c r="V226" i="5"/>
  <c r="U226" i="5"/>
  <c r="T226" i="5"/>
  <c r="S226" i="5"/>
  <c r="R226" i="5"/>
  <c r="W225" i="5"/>
  <c r="V225" i="5"/>
  <c r="U225" i="5"/>
  <c r="T225" i="5"/>
  <c r="S225" i="5"/>
  <c r="R225" i="5"/>
  <c r="A225" i="5" s="1"/>
  <c r="W224" i="5"/>
  <c r="V224" i="5"/>
  <c r="U224" i="5"/>
  <c r="Q224" i="5" s="1"/>
  <c r="T224" i="5"/>
  <c r="S224" i="5"/>
  <c r="R224" i="5"/>
  <c r="A224" i="5" s="1"/>
  <c r="W223" i="5"/>
  <c r="V223" i="5"/>
  <c r="U223" i="5"/>
  <c r="Q223" i="5" s="1"/>
  <c r="T223" i="5"/>
  <c r="S223" i="5"/>
  <c r="R223" i="5"/>
  <c r="W222" i="5"/>
  <c r="V222" i="5"/>
  <c r="U222" i="5"/>
  <c r="T222" i="5"/>
  <c r="S222" i="5"/>
  <c r="R222" i="5"/>
  <c r="W221" i="5"/>
  <c r="V221" i="5"/>
  <c r="U221" i="5"/>
  <c r="T221" i="5"/>
  <c r="S221" i="5"/>
  <c r="R221" i="5"/>
  <c r="A221" i="5" s="1"/>
  <c r="W220" i="5"/>
  <c r="V220" i="5"/>
  <c r="U220" i="5"/>
  <c r="Q220" i="5" s="1"/>
  <c r="T220" i="5"/>
  <c r="S220" i="5"/>
  <c r="R220" i="5"/>
  <c r="A220" i="5" s="1"/>
  <c r="W219" i="5"/>
  <c r="V219" i="5"/>
  <c r="U219" i="5"/>
  <c r="Q219" i="5" s="1"/>
  <c r="T219" i="5"/>
  <c r="S219" i="5"/>
  <c r="R219" i="5"/>
  <c r="W218" i="5"/>
  <c r="V218" i="5"/>
  <c r="U218" i="5"/>
  <c r="T218" i="5"/>
  <c r="S218" i="5"/>
  <c r="R218" i="5"/>
  <c r="W217" i="5"/>
  <c r="V217" i="5"/>
  <c r="U217" i="5"/>
  <c r="T217" i="5"/>
  <c r="S217" i="5"/>
  <c r="R217" i="5"/>
  <c r="A217" i="5" s="1"/>
  <c r="W216" i="5"/>
  <c r="V216" i="5"/>
  <c r="U216" i="5"/>
  <c r="Q216" i="5" s="1"/>
  <c r="T216" i="5"/>
  <c r="S216" i="5"/>
  <c r="R216" i="5"/>
  <c r="A216" i="5" s="1"/>
  <c r="W215" i="5"/>
  <c r="V215" i="5"/>
  <c r="U215" i="5"/>
  <c r="Q215" i="5" s="1"/>
  <c r="T215" i="5"/>
  <c r="S215" i="5"/>
  <c r="R215" i="5"/>
  <c r="W214" i="5"/>
  <c r="V214" i="5"/>
  <c r="U214" i="5"/>
  <c r="T214" i="5"/>
  <c r="S214" i="5"/>
  <c r="R214" i="5"/>
  <c r="W213" i="5"/>
  <c r="V213" i="5"/>
  <c r="U213" i="5"/>
  <c r="T213" i="5"/>
  <c r="S213" i="5"/>
  <c r="R213" i="5"/>
  <c r="A213" i="5" s="1"/>
  <c r="W212" i="5"/>
  <c r="V212" i="5"/>
  <c r="U212" i="5"/>
  <c r="Q212" i="5" s="1"/>
  <c r="T212" i="5"/>
  <c r="S212" i="5"/>
  <c r="R212" i="5"/>
  <c r="A212" i="5" s="1"/>
  <c r="W211" i="5"/>
  <c r="V211" i="5"/>
  <c r="U211" i="5"/>
  <c r="Q211" i="5" s="1"/>
  <c r="T211" i="5"/>
  <c r="S211" i="5"/>
  <c r="R211" i="5"/>
  <c r="W210" i="5"/>
  <c r="V210" i="5"/>
  <c r="U210" i="5"/>
  <c r="T210" i="5"/>
  <c r="S210" i="5"/>
  <c r="R210" i="5"/>
  <c r="W209" i="5"/>
  <c r="V209" i="5"/>
  <c r="U209" i="5"/>
  <c r="T209" i="5"/>
  <c r="S209" i="5"/>
  <c r="R209" i="5"/>
  <c r="A209" i="5" s="1"/>
  <c r="W208" i="5"/>
  <c r="V208" i="5"/>
  <c r="U208" i="5"/>
  <c r="Q208" i="5" s="1"/>
  <c r="T208" i="5"/>
  <c r="S208" i="5"/>
  <c r="R208" i="5"/>
  <c r="A208" i="5" s="1"/>
  <c r="W207" i="5"/>
  <c r="V207" i="5"/>
  <c r="U207" i="5"/>
  <c r="Q207" i="5" s="1"/>
  <c r="T207" i="5"/>
  <c r="S207" i="5"/>
  <c r="R207" i="5"/>
  <c r="W206" i="5"/>
  <c r="V206" i="5"/>
  <c r="U206" i="5"/>
  <c r="T206" i="5"/>
  <c r="S206" i="5"/>
  <c r="R206" i="5"/>
  <c r="W205" i="5"/>
  <c r="V205" i="5"/>
  <c r="U205" i="5"/>
  <c r="T205" i="5"/>
  <c r="S205" i="5"/>
  <c r="R205" i="5"/>
  <c r="A205" i="5" s="1"/>
  <c r="W204" i="5"/>
  <c r="V204" i="5"/>
  <c r="U204" i="5"/>
  <c r="Q204" i="5" s="1"/>
  <c r="T204" i="5"/>
  <c r="S204" i="5"/>
  <c r="R204" i="5"/>
  <c r="A204" i="5" s="1"/>
  <c r="W203" i="5"/>
  <c r="V203" i="5"/>
  <c r="U203" i="5"/>
  <c r="Q203" i="5" s="1"/>
  <c r="T203" i="5"/>
  <c r="S203" i="5"/>
  <c r="R203" i="5"/>
  <c r="W202" i="5"/>
  <c r="V202" i="5"/>
  <c r="U202" i="5"/>
  <c r="T202" i="5"/>
  <c r="S202" i="5"/>
  <c r="R202" i="5"/>
  <c r="W201" i="5"/>
  <c r="V201" i="5"/>
  <c r="U201" i="5"/>
  <c r="T201" i="5"/>
  <c r="S201" i="5"/>
  <c r="R201" i="5"/>
  <c r="A201" i="5" s="1"/>
  <c r="W200" i="5"/>
  <c r="V200" i="5"/>
  <c r="U200" i="5"/>
  <c r="Q200" i="5" s="1"/>
  <c r="T200" i="5"/>
  <c r="S200" i="5"/>
  <c r="R200" i="5"/>
  <c r="A200" i="5" s="1"/>
  <c r="W199" i="5"/>
  <c r="V199" i="5"/>
  <c r="U199" i="5"/>
  <c r="Q199" i="5" s="1"/>
  <c r="T199" i="5"/>
  <c r="S199" i="5"/>
  <c r="R199" i="5"/>
  <c r="W198" i="5"/>
  <c r="V198" i="5"/>
  <c r="U198" i="5"/>
  <c r="T198" i="5"/>
  <c r="S198" i="5"/>
  <c r="R198" i="5"/>
  <c r="W197" i="5"/>
  <c r="V197" i="5"/>
  <c r="U197" i="5"/>
  <c r="T197" i="5"/>
  <c r="S197" i="5"/>
  <c r="R197" i="5"/>
  <c r="A197" i="5" s="1"/>
  <c r="W196" i="5"/>
  <c r="V196" i="5"/>
  <c r="U196" i="5"/>
  <c r="Q196" i="5" s="1"/>
  <c r="T196" i="5"/>
  <c r="S196" i="5"/>
  <c r="R196" i="5"/>
  <c r="A196" i="5" s="1"/>
  <c r="W195" i="5"/>
  <c r="V195" i="5"/>
  <c r="U195" i="5"/>
  <c r="Q195" i="5" s="1"/>
  <c r="T195" i="5"/>
  <c r="S195" i="5"/>
  <c r="R195" i="5"/>
  <c r="W194" i="5"/>
  <c r="V194" i="5"/>
  <c r="U194" i="5"/>
  <c r="T194" i="5"/>
  <c r="S194" i="5"/>
  <c r="R194" i="5"/>
  <c r="W193" i="5"/>
  <c r="V193" i="5"/>
  <c r="U193" i="5"/>
  <c r="T193" i="5"/>
  <c r="S193" i="5"/>
  <c r="R193" i="5"/>
  <c r="A193" i="5" s="1"/>
  <c r="W192" i="5"/>
  <c r="V192" i="5"/>
  <c r="U192" i="5"/>
  <c r="Q192" i="5" s="1"/>
  <c r="T192" i="5"/>
  <c r="S192" i="5"/>
  <c r="R192" i="5"/>
  <c r="A192" i="5" s="1"/>
  <c r="W191" i="5"/>
  <c r="V191" i="5"/>
  <c r="U191" i="5"/>
  <c r="Q191" i="5" s="1"/>
  <c r="T191" i="5"/>
  <c r="S191" i="5"/>
  <c r="R191" i="5"/>
  <c r="W190" i="5"/>
  <c r="V190" i="5"/>
  <c r="U190" i="5"/>
  <c r="T190" i="5"/>
  <c r="S190" i="5"/>
  <c r="R190" i="5"/>
  <c r="W189" i="5"/>
  <c r="V189" i="5"/>
  <c r="U189" i="5"/>
  <c r="T189" i="5"/>
  <c r="S189" i="5"/>
  <c r="R189" i="5"/>
  <c r="A189" i="5" s="1"/>
  <c r="W188" i="5"/>
  <c r="V188" i="5"/>
  <c r="U188" i="5"/>
  <c r="Q188" i="5" s="1"/>
  <c r="T188" i="5"/>
  <c r="S188" i="5"/>
  <c r="R188" i="5"/>
  <c r="A188" i="5" s="1"/>
  <c r="W187" i="5"/>
  <c r="V187" i="5"/>
  <c r="U187" i="5"/>
  <c r="Q187" i="5" s="1"/>
  <c r="T187" i="5"/>
  <c r="S187" i="5"/>
  <c r="R187" i="5"/>
  <c r="W186" i="5"/>
  <c r="V186" i="5"/>
  <c r="U186" i="5"/>
  <c r="T186" i="5"/>
  <c r="S186" i="5"/>
  <c r="R186" i="5"/>
  <c r="W185" i="5"/>
  <c r="V185" i="5"/>
  <c r="U185" i="5"/>
  <c r="T185" i="5"/>
  <c r="S185" i="5"/>
  <c r="R185" i="5"/>
  <c r="A185" i="5" s="1"/>
  <c r="W184" i="5"/>
  <c r="V184" i="5"/>
  <c r="U184" i="5"/>
  <c r="Q184" i="5" s="1"/>
  <c r="T184" i="5"/>
  <c r="S184" i="5"/>
  <c r="R184" i="5"/>
  <c r="A184" i="5" s="1"/>
  <c r="W183" i="5"/>
  <c r="V183" i="5"/>
  <c r="U183" i="5"/>
  <c r="Q183" i="5" s="1"/>
  <c r="T183" i="5"/>
  <c r="S183" i="5"/>
  <c r="R183" i="5"/>
  <c r="W182" i="5"/>
  <c r="V182" i="5"/>
  <c r="U182" i="5"/>
  <c r="T182" i="5"/>
  <c r="S182" i="5"/>
  <c r="R182" i="5"/>
  <c r="W181" i="5"/>
  <c r="V181" i="5"/>
  <c r="U181" i="5"/>
  <c r="T181" i="5"/>
  <c r="S181" i="5"/>
  <c r="R181" i="5"/>
  <c r="A181" i="5" s="1"/>
  <c r="W180" i="5"/>
  <c r="V180" i="5"/>
  <c r="U180" i="5"/>
  <c r="Q180" i="5" s="1"/>
  <c r="T180" i="5"/>
  <c r="S180" i="5"/>
  <c r="R180" i="5"/>
  <c r="A180" i="5" s="1"/>
  <c r="W179" i="5"/>
  <c r="V179" i="5"/>
  <c r="U179" i="5"/>
  <c r="Q179" i="5" s="1"/>
  <c r="T179" i="5"/>
  <c r="S179" i="5"/>
  <c r="R179" i="5"/>
  <c r="W178" i="5"/>
  <c r="V178" i="5"/>
  <c r="U178" i="5"/>
  <c r="T178" i="5"/>
  <c r="S178" i="5"/>
  <c r="R178" i="5"/>
  <c r="W177" i="5"/>
  <c r="V177" i="5"/>
  <c r="U177" i="5"/>
  <c r="T177" i="5"/>
  <c r="S177" i="5"/>
  <c r="R177" i="5"/>
  <c r="A177" i="5" s="1"/>
  <c r="W176" i="5"/>
  <c r="V176" i="5"/>
  <c r="U176" i="5"/>
  <c r="Q176" i="5" s="1"/>
  <c r="T176" i="5"/>
  <c r="S176" i="5"/>
  <c r="R176" i="5"/>
  <c r="A176" i="5" s="1"/>
  <c r="W175" i="5"/>
  <c r="V175" i="5"/>
  <c r="U175" i="5"/>
  <c r="Q175" i="5" s="1"/>
  <c r="T175" i="5"/>
  <c r="S175" i="5"/>
  <c r="R175" i="5"/>
  <c r="W174" i="5"/>
  <c r="V174" i="5"/>
  <c r="U174" i="5"/>
  <c r="T174" i="5"/>
  <c r="S174" i="5"/>
  <c r="R174" i="5"/>
  <c r="W173" i="5"/>
  <c r="V173" i="5"/>
  <c r="U173" i="5"/>
  <c r="T173" i="5"/>
  <c r="S173" i="5"/>
  <c r="R173" i="5"/>
  <c r="A173" i="5" s="1"/>
  <c r="W172" i="5"/>
  <c r="V172" i="5"/>
  <c r="U172" i="5"/>
  <c r="Q172" i="5" s="1"/>
  <c r="T172" i="5"/>
  <c r="S172" i="5"/>
  <c r="R172" i="5"/>
  <c r="A172" i="5" s="1"/>
  <c r="W171" i="5"/>
  <c r="V171" i="5"/>
  <c r="U171" i="5"/>
  <c r="Q171" i="5" s="1"/>
  <c r="T171" i="5"/>
  <c r="S171" i="5"/>
  <c r="R171" i="5"/>
  <c r="W170" i="5"/>
  <c r="V170" i="5"/>
  <c r="U170" i="5"/>
  <c r="T170" i="5"/>
  <c r="S170" i="5"/>
  <c r="R170" i="5"/>
  <c r="W169" i="5"/>
  <c r="V169" i="5"/>
  <c r="U169" i="5"/>
  <c r="T169" i="5"/>
  <c r="S169" i="5"/>
  <c r="R169" i="5"/>
  <c r="A169" i="5" s="1"/>
  <c r="W168" i="5"/>
  <c r="V168" i="5"/>
  <c r="U168" i="5"/>
  <c r="Q168" i="5" s="1"/>
  <c r="T168" i="5"/>
  <c r="S168" i="5"/>
  <c r="R168" i="5"/>
  <c r="A168" i="5" s="1"/>
  <c r="W167" i="5"/>
  <c r="V167" i="5"/>
  <c r="U167" i="5"/>
  <c r="Q167" i="5" s="1"/>
  <c r="T167" i="5"/>
  <c r="S167" i="5"/>
  <c r="R167" i="5"/>
  <c r="W166" i="5"/>
  <c r="V166" i="5"/>
  <c r="U166" i="5"/>
  <c r="T166" i="5"/>
  <c r="S166" i="5"/>
  <c r="R166" i="5"/>
  <c r="W165" i="5"/>
  <c r="V165" i="5"/>
  <c r="U165" i="5"/>
  <c r="T165" i="5"/>
  <c r="S165" i="5"/>
  <c r="R165" i="5"/>
  <c r="A165" i="5" s="1"/>
  <c r="W164" i="5"/>
  <c r="V164" i="5"/>
  <c r="U164" i="5"/>
  <c r="Q164" i="5" s="1"/>
  <c r="T164" i="5"/>
  <c r="S164" i="5"/>
  <c r="R164" i="5"/>
  <c r="A164" i="5" s="1"/>
  <c r="W163" i="5"/>
  <c r="V163" i="5"/>
  <c r="U163" i="5"/>
  <c r="Q163" i="5" s="1"/>
  <c r="T163" i="5"/>
  <c r="S163" i="5"/>
  <c r="R163" i="5"/>
  <c r="W162" i="5"/>
  <c r="V162" i="5"/>
  <c r="U162" i="5"/>
  <c r="T162" i="5"/>
  <c r="S162" i="5"/>
  <c r="R162" i="5"/>
  <c r="W161" i="5"/>
  <c r="V161" i="5"/>
  <c r="U161" i="5"/>
  <c r="T161" i="5"/>
  <c r="S161" i="5"/>
  <c r="R161" i="5"/>
  <c r="A161" i="5" s="1"/>
  <c r="W160" i="5"/>
  <c r="V160" i="5"/>
  <c r="U160" i="5"/>
  <c r="Q160" i="5" s="1"/>
  <c r="T160" i="5"/>
  <c r="S160" i="5"/>
  <c r="R160" i="5"/>
  <c r="A160" i="5" s="1"/>
  <c r="W159" i="5"/>
  <c r="V159" i="5"/>
  <c r="U159" i="5"/>
  <c r="Q159" i="5" s="1"/>
  <c r="T159" i="5"/>
  <c r="S159" i="5"/>
  <c r="R159" i="5"/>
  <c r="W158" i="5"/>
  <c r="V158" i="5"/>
  <c r="U158" i="5"/>
  <c r="T158" i="5"/>
  <c r="S158" i="5"/>
  <c r="R158" i="5"/>
  <c r="W157" i="5"/>
  <c r="V157" i="5"/>
  <c r="U157" i="5"/>
  <c r="T157" i="5"/>
  <c r="S157" i="5"/>
  <c r="R157" i="5"/>
  <c r="A157" i="5" s="1"/>
  <c r="W156" i="5"/>
  <c r="V156" i="5"/>
  <c r="U156" i="5"/>
  <c r="Q156" i="5" s="1"/>
  <c r="T156" i="5"/>
  <c r="S156" i="5"/>
  <c r="R156" i="5"/>
  <c r="A156" i="5" s="1"/>
  <c r="W155" i="5"/>
  <c r="V155" i="5"/>
  <c r="U155" i="5"/>
  <c r="Q155" i="5" s="1"/>
  <c r="T155" i="5"/>
  <c r="S155" i="5"/>
  <c r="R155" i="5"/>
  <c r="W154" i="5"/>
  <c r="V154" i="5"/>
  <c r="U154" i="5"/>
  <c r="T154" i="5"/>
  <c r="S154" i="5"/>
  <c r="R154" i="5"/>
  <c r="W153" i="5"/>
  <c r="V153" i="5"/>
  <c r="U153" i="5"/>
  <c r="T153" i="5"/>
  <c r="S153" i="5"/>
  <c r="R153" i="5"/>
  <c r="A153" i="5" s="1"/>
  <c r="W152" i="5"/>
  <c r="V152" i="5"/>
  <c r="U152" i="5"/>
  <c r="Q152" i="5" s="1"/>
  <c r="T152" i="5"/>
  <c r="S152" i="5"/>
  <c r="R152" i="5"/>
  <c r="A152" i="5" s="1"/>
  <c r="W151" i="5"/>
  <c r="V151" i="5"/>
  <c r="U151" i="5"/>
  <c r="Q151" i="5" s="1"/>
  <c r="T151" i="5"/>
  <c r="S151" i="5"/>
  <c r="R151" i="5"/>
  <c r="W150" i="5"/>
  <c r="V150" i="5"/>
  <c r="U150" i="5"/>
  <c r="T150" i="5"/>
  <c r="S150" i="5"/>
  <c r="R150" i="5"/>
  <c r="W149" i="5"/>
  <c r="V149" i="5"/>
  <c r="U149" i="5"/>
  <c r="T149" i="5"/>
  <c r="S149" i="5"/>
  <c r="R149" i="5"/>
  <c r="A149" i="5" s="1"/>
  <c r="W148" i="5"/>
  <c r="V148" i="5"/>
  <c r="U148" i="5"/>
  <c r="Q148" i="5" s="1"/>
  <c r="T148" i="5"/>
  <c r="S148" i="5"/>
  <c r="R148" i="5"/>
  <c r="A148" i="5" s="1"/>
  <c r="W147" i="5"/>
  <c r="V147" i="5"/>
  <c r="U147" i="5"/>
  <c r="Q147" i="5" s="1"/>
  <c r="T147" i="5"/>
  <c r="S147" i="5"/>
  <c r="R147" i="5"/>
  <c r="W146" i="5"/>
  <c r="V146" i="5"/>
  <c r="U146" i="5"/>
  <c r="T146" i="5"/>
  <c r="S146" i="5"/>
  <c r="R146" i="5"/>
  <c r="W145" i="5"/>
  <c r="V145" i="5"/>
  <c r="U145" i="5"/>
  <c r="T145" i="5"/>
  <c r="S145" i="5"/>
  <c r="R145" i="5"/>
  <c r="A145" i="5" s="1"/>
  <c r="W144" i="5"/>
  <c r="V144" i="5"/>
  <c r="U144" i="5"/>
  <c r="Q144" i="5" s="1"/>
  <c r="T144" i="5"/>
  <c r="S144" i="5"/>
  <c r="R144" i="5"/>
  <c r="A144" i="5" s="1"/>
  <c r="W143" i="5"/>
  <c r="V143" i="5"/>
  <c r="U143" i="5"/>
  <c r="Q143" i="5" s="1"/>
  <c r="T143" i="5"/>
  <c r="S143" i="5"/>
  <c r="R143" i="5"/>
  <c r="W142" i="5"/>
  <c r="V142" i="5"/>
  <c r="U142" i="5"/>
  <c r="T142" i="5"/>
  <c r="S142" i="5"/>
  <c r="R142" i="5"/>
  <c r="W141" i="5"/>
  <c r="V141" i="5"/>
  <c r="U141" i="5"/>
  <c r="T141" i="5"/>
  <c r="S141" i="5"/>
  <c r="R141" i="5"/>
  <c r="A141" i="5" s="1"/>
  <c r="W140" i="5"/>
  <c r="V140" i="5"/>
  <c r="U140" i="5"/>
  <c r="Q140" i="5" s="1"/>
  <c r="T140" i="5"/>
  <c r="S140" i="5"/>
  <c r="R140" i="5"/>
  <c r="A140" i="5" s="1"/>
  <c r="W139" i="5"/>
  <c r="V139" i="5"/>
  <c r="U139" i="5"/>
  <c r="Q139" i="5" s="1"/>
  <c r="T139" i="5"/>
  <c r="S139" i="5"/>
  <c r="R139" i="5"/>
  <c r="W138" i="5"/>
  <c r="V138" i="5"/>
  <c r="U138" i="5"/>
  <c r="T138" i="5"/>
  <c r="S138" i="5"/>
  <c r="R138" i="5"/>
  <c r="W137" i="5"/>
  <c r="V137" i="5"/>
  <c r="U137" i="5"/>
  <c r="T137" i="5"/>
  <c r="S137" i="5"/>
  <c r="R137" i="5"/>
  <c r="A137" i="5" s="1"/>
  <c r="W136" i="5"/>
  <c r="V136" i="5"/>
  <c r="U136" i="5"/>
  <c r="Q136" i="5" s="1"/>
  <c r="T136" i="5"/>
  <c r="S136" i="5"/>
  <c r="R136" i="5"/>
  <c r="A136" i="5" s="1"/>
  <c r="W135" i="5"/>
  <c r="V135" i="5"/>
  <c r="U135" i="5"/>
  <c r="Q135" i="5" s="1"/>
  <c r="T135" i="5"/>
  <c r="S135" i="5"/>
  <c r="R135" i="5"/>
  <c r="W134" i="5"/>
  <c r="V134" i="5"/>
  <c r="U134" i="5"/>
  <c r="T134" i="5"/>
  <c r="S134" i="5"/>
  <c r="R134" i="5"/>
  <c r="W133" i="5"/>
  <c r="V133" i="5"/>
  <c r="U133" i="5"/>
  <c r="T133" i="5"/>
  <c r="S133" i="5"/>
  <c r="R133" i="5"/>
  <c r="A133" i="5" s="1"/>
  <c r="W132" i="5"/>
  <c r="V132" i="5"/>
  <c r="U132" i="5"/>
  <c r="Q132" i="5" s="1"/>
  <c r="T132" i="5"/>
  <c r="S132" i="5"/>
  <c r="R132" i="5"/>
  <c r="A132" i="5" s="1"/>
  <c r="W131" i="5"/>
  <c r="V131" i="5"/>
  <c r="U131" i="5"/>
  <c r="Q131" i="5" s="1"/>
  <c r="T131" i="5"/>
  <c r="S131" i="5"/>
  <c r="R131" i="5"/>
  <c r="W130" i="5"/>
  <c r="V130" i="5"/>
  <c r="U130" i="5"/>
  <c r="T130" i="5"/>
  <c r="S130" i="5"/>
  <c r="R130" i="5"/>
  <c r="W129" i="5"/>
  <c r="V129" i="5"/>
  <c r="U129" i="5"/>
  <c r="T129" i="5"/>
  <c r="S129" i="5"/>
  <c r="R129" i="5"/>
  <c r="A129" i="5" s="1"/>
  <c r="W128" i="5"/>
  <c r="V128" i="5"/>
  <c r="U128" i="5"/>
  <c r="Q128" i="5" s="1"/>
  <c r="T128" i="5"/>
  <c r="S128" i="5"/>
  <c r="R128" i="5"/>
  <c r="A128" i="5" s="1"/>
  <c r="W127" i="5"/>
  <c r="V127" i="5"/>
  <c r="U127" i="5"/>
  <c r="Q127" i="5" s="1"/>
  <c r="T127" i="5"/>
  <c r="S127" i="5"/>
  <c r="R127" i="5"/>
  <c r="W126" i="5"/>
  <c r="V126" i="5"/>
  <c r="U126" i="5"/>
  <c r="T126" i="5"/>
  <c r="S126" i="5"/>
  <c r="R126" i="5"/>
  <c r="W125" i="5"/>
  <c r="V125" i="5"/>
  <c r="U125" i="5"/>
  <c r="T125" i="5"/>
  <c r="S125" i="5"/>
  <c r="R125" i="5"/>
  <c r="A125" i="5" s="1"/>
  <c r="W124" i="5"/>
  <c r="V124" i="5"/>
  <c r="U124" i="5"/>
  <c r="Q124" i="5" s="1"/>
  <c r="T124" i="5"/>
  <c r="S124" i="5"/>
  <c r="R124" i="5"/>
  <c r="A124" i="5" s="1"/>
  <c r="W123" i="5"/>
  <c r="V123" i="5"/>
  <c r="U123" i="5"/>
  <c r="Q123" i="5" s="1"/>
  <c r="T123" i="5"/>
  <c r="S123" i="5"/>
  <c r="R123" i="5"/>
  <c r="W122" i="5"/>
  <c r="V122" i="5"/>
  <c r="U122" i="5"/>
  <c r="T122" i="5"/>
  <c r="S122" i="5"/>
  <c r="R122" i="5"/>
  <c r="W121" i="5"/>
  <c r="V121" i="5"/>
  <c r="U121" i="5"/>
  <c r="T121" i="5"/>
  <c r="S121" i="5"/>
  <c r="R121" i="5"/>
  <c r="A121" i="5" s="1"/>
  <c r="W120" i="5"/>
  <c r="V120" i="5"/>
  <c r="U120" i="5"/>
  <c r="Q120" i="5" s="1"/>
  <c r="T120" i="5"/>
  <c r="S120" i="5"/>
  <c r="R120" i="5"/>
  <c r="A120" i="5" s="1"/>
  <c r="W119" i="5"/>
  <c r="V119" i="5"/>
  <c r="U119" i="5"/>
  <c r="Q119" i="5" s="1"/>
  <c r="T119" i="5"/>
  <c r="S119" i="5"/>
  <c r="R119" i="5"/>
  <c r="W118" i="5"/>
  <c r="V118" i="5"/>
  <c r="U118" i="5"/>
  <c r="T118" i="5"/>
  <c r="S118" i="5"/>
  <c r="R118" i="5"/>
  <c r="W117" i="5"/>
  <c r="V117" i="5"/>
  <c r="U117" i="5"/>
  <c r="T117" i="5"/>
  <c r="S117" i="5"/>
  <c r="R117" i="5"/>
  <c r="A117" i="5" s="1"/>
  <c r="W116" i="5"/>
  <c r="V116" i="5"/>
  <c r="U116" i="5"/>
  <c r="Q116" i="5" s="1"/>
  <c r="T116" i="5"/>
  <c r="S116" i="5"/>
  <c r="R116" i="5"/>
  <c r="A116" i="5" s="1"/>
  <c r="W115" i="5"/>
  <c r="V115" i="5"/>
  <c r="U115" i="5"/>
  <c r="Q115" i="5" s="1"/>
  <c r="T115" i="5"/>
  <c r="S115" i="5"/>
  <c r="R115" i="5"/>
  <c r="W114" i="5"/>
  <c r="V114" i="5"/>
  <c r="U114" i="5"/>
  <c r="T114" i="5"/>
  <c r="S114" i="5"/>
  <c r="R114" i="5"/>
  <c r="W113" i="5"/>
  <c r="V113" i="5"/>
  <c r="U113" i="5"/>
  <c r="T113" i="5"/>
  <c r="S113" i="5"/>
  <c r="R113" i="5"/>
  <c r="A113" i="5" s="1"/>
  <c r="W112" i="5"/>
  <c r="V112" i="5"/>
  <c r="U112" i="5"/>
  <c r="Q112" i="5" s="1"/>
  <c r="T112" i="5"/>
  <c r="S112" i="5"/>
  <c r="R112" i="5"/>
  <c r="A112" i="5" s="1"/>
  <c r="W111" i="5"/>
  <c r="V111" i="5"/>
  <c r="U111" i="5"/>
  <c r="Q111" i="5" s="1"/>
  <c r="T111" i="5"/>
  <c r="S111" i="5"/>
  <c r="R111" i="5"/>
  <c r="W110" i="5"/>
  <c r="V110" i="5"/>
  <c r="U110" i="5"/>
  <c r="T110" i="5"/>
  <c r="S110" i="5"/>
  <c r="R110" i="5"/>
  <c r="W109" i="5"/>
  <c r="V109" i="5"/>
  <c r="U109" i="5"/>
  <c r="T109" i="5"/>
  <c r="S109" i="5"/>
  <c r="R109" i="5"/>
  <c r="A109" i="5" s="1"/>
  <c r="W108" i="5"/>
  <c r="V108" i="5"/>
  <c r="U108" i="5"/>
  <c r="Q108" i="5" s="1"/>
  <c r="T108" i="5"/>
  <c r="S108" i="5"/>
  <c r="R108" i="5"/>
  <c r="A108" i="5" s="1"/>
  <c r="W107" i="5"/>
  <c r="V107" i="5"/>
  <c r="U107" i="5"/>
  <c r="Q107" i="5" s="1"/>
  <c r="T107" i="5"/>
  <c r="S107" i="5"/>
  <c r="R107" i="5"/>
  <c r="W106" i="5"/>
  <c r="V106" i="5"/>
  <c r="U106" i="5"/>
  <c r="T106" i="5"/>
  <c r="S106" i="5"/>
  <c r="R106" i="5"/>
  <c r="W105" i="5"/>
  <c r="V105" i="5"/>
  <c r="U105" i="5"/>
  <c r="T105" i="5"/>
  <c r="S105" i="5"/>
  <c r="R105" i="5"/>
  <c r="A105" i="5" s="1"/>
  <c r="W104" i="5"/>
  <c r="V104" i="5"/>
  <c r="U104" i="5"/>
  <c r="Q104" i="5" s="1"/>
  <c r="T104" i="5"/>
  <c r="S104" i="5"/>
  <c r="R104" i="5"/>
  <c r="A104" i="5" s="1"/>
  <c r="W103" i="5"/>
  <c r="V103" i="5"/>
  <c r="U103" i="5"/>
  <c r="Q103" i="5" s="1"/>
  <c r="T103" i="5"/>
  <c r="S103" i="5"/>
  <c r="R103" i="5"/>
  <c r="W102" i="5"/>
  <c r="V102" i="5"/>
  <c r="U102" i="5"/>
  <c r="T102" i="5"/>
  <c r="S102" i="5"/>
  <c r="R102" i="5"/>
  <c r="W101" i="5"/>
  <c r="V101" i="5"/>
  <c r="U101" i="5"/>
  <c r="T101" i="5"/>
  <c r="S101" i="5"/>
  <c r="R101" i="5"/>
  <c r="A101" i="5" s="1"/>
  <c r="W100" i="5"/>
  <c r="V100" i="5"/>
  <c r="U100" i="5"/>
  <c r="Q100" i="5" s="1"/>
  <c r="T100" i="5"/>
  <c r="S100" i="5"/>
  <c r="R100" i="5"/>
  <c r="A100" i="5" s="1"/>
  <c r="W99" i="5"/>
  <c r="V99" i="5"/>
  <c r="U99" i="5"/>
  <c r="Q99" i="5" s="1"/>
  <c r="T99" i="5"/>
  <c r="S99" i="5"/>
  <c r="R99" i="5"/>
  <c r="W98" i="5"/>
  <c r="V98" i="5"/>
  <c r="U98" i="5"/>
  <c r="T98" i="5"/>
  <c r="S98" i="5"/>
  <c r="R98" i="5"/>
  <c r="W97" i="5"/>
  <c r="V97" i="5"/>
  <c r="U97" i="5"/>
  <c r="T97" i="5"/>
  <c r="S97" i="5"/>
  <c r="R97" i="5"/>
  <c r="A97" i="5" s="1"/>
  <c r="W96" i="5"/>
  <c r="V96" i="5"/>
  <c r="U96" i="5"/>
  <c r="Q96" i="5" s="1"/>
  <c r="T96" i="5"/>
  <c r="S96" i="5"/>
  <c r="R96" i="5"/>
  <c r="A96" i="5" s="1"/>
  <c r="W95" i="5"/>
  <c r="V95" i="5"/>
  <c r="U95" i="5"/>
  <c r="Q95" i="5" s="1"/>
  <c r="T95" i="5"/>
  <c r="S95" i="5"/>
  <c r="R95" i="5"/>
  <c r="W94" i="5"/>
  <c r="V94" i="5"/>
  <c r="U94" i="5"/>
  <c r="T94" i="5"/>
  <c r="S94" i="5"/>
  <c r="R94" i="5"/>
  <c r="W93" i="5"/>
  <c r="V93" i="5"/>
  <c r="U93" i="5"/>
  <c r="T93" i="5"/>
  <c r="S93" i="5"/>
  <c r="R93" i="5"/>
  <c r="A93" i="5" s="1"/>
  <c r="W92" i="5"/>
  <c r="V92" i="5"/>
  <c r="U92" i="5"/>
  <c r="Q92" i="5" s="1"/>
  <c r="T92" i="5"/>
  <c r="S92" i="5"/>
  <c r="R92" i="5"/>
  <c r="A92" i="5" s="1"/>
  <c r="W91" i="5"/>
  <c r="V91" i="5"/>
  <c r="U91" i="5"/>
  <c r="Q91" i="5" s="1"/>
  <c r="T91" i="5"/>
  <c r="S91" i="5"/>
  <c r="R91" i="5"/>
  <c r="W90" i="5"/>
  <c r="V90" i="5"/>
  <c r="U90" i="5"/>
  <c r="T90" i="5"/>
  <c r="S90" i="5"/>
  <c r="R90" i="5"/>
  <c r="W89" i="5"/>
  <c r="V89" i="5"/>
  <c r="U89" i="5"/>
  <c r="T89" i="5"/>
  <c r="S89" i="5"/>
  <c r="R89" i="5"/>
  <c r="A89" i="5" s="1"/>
  <c r="W88" i="5"/>
  <c r="V88" i="5"/>
  <c r="U88" i="5"/>
  <c r="Q88" i="5" s="1"/>
  <c r="T88" i="5"/>
  <c r="S88" i="5"/>
  <c r="R88" i="5"/>
  <c r="A88" i="5" s="1"/>
  <c r="W87" i="5"/>
  <c r="V87" i="5"/>
  <c r="U87" i="5"/>
  <c r="Q87" i="5" s="1"/>
  <c r="T87" i="5"/>
  <c r="S87" i="5"/>
  <c r="R87" i="5"/>
  <c r="W86" i="5"/>
  <c r="V86" i="5"/>
  <c r="U86" i="5"/>
  <c r="T86" i="5"/>
  <c r="S86" i="5"/>
  <c r="R86" i="5"/>
  <c r="W85" i="5"/>
  <c r="V85" i="5"/>
  <c r="U85" i="5"/>
  <c r="T85" i="5"/>
  <c r="S85" i="5"/>
  <c r="R85" i="5"/>
  <c r="A85" i="5" s="1"/>
  <c r="W84" i="5"/>
  <c r="V84" i="5"/>
  <c r="U84" i="5"/>
  <c r="Q84" i="5" s="1"/>
  <c r="T84" i="5"/>
  <c r="S84" i="5"/>
  <c r="R84" i="5"/>
  <c r="A84" i="5" s="1"/>
  <c r="W83" i="5"/>
  <c r="V83" i="5"/>
  <c r="U83" i="5"/>
  <c r="Q83" i="5" s="1"/>
  <c r="T83" i="5"/>
  <c r="S83" i="5"/>
  <c r="R83" i="5"/>
  <c r="W82" i="5"/>
  <c r="V82" i="5"/>
  <c r="U82" i="5"/>
  <c r="T82" i="5"/>
  <c r="S82" i="5"/>
  <c r="R82" i="5"/>
  <c r="W81" i="5"/>
  <c r="V81" i="5"/>
  <c r="U81" i="5"/>
  <c r="T81" i="5"/>
  <c r="S81" i="5"/>
  <c r="R81" i="5"/>
  <c r="A81" i="5" s="1"/>
  <c r="W80" i="5"/>
  <c r="V80" i="5"/>
  <c r="U80" i="5"/>
  <c r="Q80" i="5" s="1"/>
  <c r="T80" i="5"/>
  <c r="S80" i="5"/>
  <c r="R80" i="5"/>
  <c r="A80" i="5" s="1"/>
  <c r="W79" i="5"/>
  <c r="V79" i="5"/>
  <c r="U79" i="5"/>
  <c r="Q79" i="5" s="1"/>
  <c r="T79" i="5"/>
  <c r="S79" i="5"/>
  <c r="R79" i="5"/>
  <c r="W78" i="5"/>
  <c r="V78" i="5"/>
  <c r="U78" i="5"/>
  <c r="T78" i="5"/>
  <c r="S78" i="5"/>
  <c r="R78" i="5"/>
  <c r="W77" i="5"/>
  <c r="V77" i="5"/>
  <c r="U77" i="5"/>
  <c r="T77" i="5"/>
  <c r="S77" i="5"/>
  <c r="R77" i="5"/>
  <c r="A77" i="5" s="1"/>
  <c r="W76" i="5"/>
  <c r="V76" i="5"/>
  <c r="U76" i="5"/>
  <c r="Q76" i="5" s="1"/>
  <c r="T76" i="5"/>
  <c r="S76" i="5"/>
  <c r="R76" i="5"/>
  <c r="A76" i="5" s="1"/>
  <c r="W75" i="5"/>
  <c r="V75" i="5"/>
  <c r="U75" i="5"/>
  <c r="Q75" i="5" s="1"/>
  <c r="T75" i="5"/>
  <c r="S75" i="5"/>
  <c r="R75" i="5"/>
  <c r="W74" i="5"/>
  <c r="V74" i="5"/>
  <c r="U74" i="5"/>
  <c r="T74" i="5"/>
  <c r="S74" i="5"/>
  <c r="R74" i="5"/>
  <c r="W73" i="5"/>
  <c r="V73" i="5"/>
  <c r="U73" i="5"/>
  <c r="T73" i="5"/>
  <c r="S73" i="5"/>
  <c r="R73" i="5"/>
  <c r="A73" i="5" s="1"/>
  <c r="W72" i="5"/>
  <c r="V72" i="5"/>
  <c r="U72" i="5"/>
  <c r="Q72" i="5" s="1"/>
  <c r="T72" i="5"/>
  <c r="S72" i="5"/>
  <c r="R72" i="5"/>
  <c r="A72" i="5" s="1"/>
  <c r="W71" i="5"/>
  <c r="V71" i="5"/>
  <c r="U71" i="5"/>
  <c r="Q71" i="5" s="1"/>
  <c r="T71" i="5"/>
  <c r="S71" i="5"/>
  <c r="R71" i="5"/>
  <c r="W70" i="5"/>
  <c r="V70" i="5"/>
  <c r="U70" i="5"/>
  <c r="T70" i="5"/>
  <c r="S70" i="5"/>
  <c r="R70" i="5"/>
  <c r="W69" i="5"/>
  <c r="V69" i="5"/>
  <c r="U69" i="5"/>
  <c r="T69" i="5"/>
  <c r="S69" i="5"/>
  <c r="R69" i="5"/>
  <c r="A69" i="5" s="1"/>
  <c r="W68" i="5"/>
  <c r="V68" i="5"/>
  <c r="U68" i="5"/>
  <c r="Q68" i="5" s="1"/>
  <c r="T68" i="5"/>
  <c r="S68" i="5"/>
  <c r="R68" i="5"/>
  <c r="A68" i="5" s="1"/>
  <c r="W67" i="5"/>
  <c r="V67" i="5"/>
  <c r="U67" i="5"/>
  <c r="Q67" i="5" s="1"/>
  <c r="T67" i="5"/>
  <c r="S67" i="5"/>
  <c r="R67" i="5"/>
  <c r="W66" i="5"/>
  <c r="V66" i="5"/>
  <c r="U66" i="5"/>
  <c r="T66" i="5"/>
  <c r="S66" i="5"/>
  <c r="R66" i="5"/>
  <c r="W65" i="5"/>
  <c r="V65" i="5"/>
  <c r="U65" i="5"/>
  <c r="T65" i="5"/>
  <c r="S65" i="5"/>
  <c r="R65" i="5"/>
  <c r="A65" i="5" s="1"/>
  <c r="W64" i="5"/>
  <c r="V64" i="5"/>
  <c r="U64" i="5"/>
  <c r="Q64" i="5" s="1"/>
  <c r="T64" i="5"/>
  <c r="S64" i="5"/>
  <c r="R64" i="5"/>
  <c r="A64" i="5" s="1"/>
  <c r="W63" i="5"/>
  <c r="V63" i="5"/>
  <c r="U63" i="5"/>
  <c r="Q63" i="5" s="1"/>
  <c r="T63" i="5"/>
  <c r="S63" i="5"/>
  <c r="R63" i="5"/>
  <c r="W62" i="5"/>
  <c r="V62" i="5"/>
  <c r="U62" i="5"/>
  <c r="T62" i="5"/>
  <c r="S62" i="5"/>
  <c r="R62" i="5"/>
  <c r="W61" i="5"/>
  <c r="V61" i="5"/>
  <c r="U61" i="5"/>
  <c r="T61" i="5"/>
  <c r="S61" i="5"/>
  <c r="R61" i="5"/>
  <c r="A61" i="5" s="1"/>
  <c r="W60" i="5"/>
  <c r="V60" i="5"/>
  <c r="U60" i="5"/>
  <c r="Q60" i="5" s="1"/>
  <c r="T60" i="5"/>
  <c r="S60" i="5"/>
  <c r="R60" i="5"/>
  <c r="A60" i="5" s="1"/>
  <c r="W59" i="5"/>
  <c r="V59" i="5"/>
  <c r="U59" i="5"/>
  <c r="Q59" i="5" s="1"/>
  <c r="T59" i="5"/>
  <c r="S59" i="5"/>
  <c r="R59" i="5"/>
  <c r="W58" i="5"/>
  <c r="V58" i="5"/>
  <c r="U58" i="5"/>
  <c r="T58" i="5"/>
  <c r="S58" i="5"/>
  <c r="R58" i="5"/>
  <c r="W57" i="5"/>
  <c r="V57" i="5"/>
  <c r="U57" i="5"/>
  <c r="T57" i="5"/>
  <c r="S57" i="5"/>
  <c r="R57" i="5"/>
  <c r="A57" i="5" s="1"/>
  <c r="W56" i="5"/>
  <c r="V56" i="5"/>
  <c r="U56" i="5"/>
  <c r="Q56" i="5" s="1"/>
  <c r="T56" i="5"/>
  <c r="S56" i="5"/>
  <c r="R56" i="5"/>
  <c r="A56" i="5" s="1"/>
  <c r="W55" i="5"/>
  <c r="V55" i="5"/>
  <c r="U55" i="5"/>
  <c r="Q55" i="5" s="1"/>
  <c r="T55" i="5"/>
  <c r="S55" i="5"/>
  <c r="R55" i="5"/>
  <c r="W54" i="5"/>
  <c r="V54" i="5"/>
  <c r="U54" i="5"/>
  <c r="T54" i="5"/>
  <c r="S54" i="5"/>
  <c r="R54" i="5"/>
  <c r="W53" i="5"/>
  <c r="V53" i="5"/>
  <c r="U53" i="5"/>
  <c r="T53" i="5"/>
  <c r="S53" i="5"/>
  <c r="R53" i="5"/>
  <c r="A53" i="5" s="1"/>
  <c r="W52" i="5"/>
  <c r="V52" i="5"/>
  <c r="U52" i="5"/>
  <c r="Q52" i="5" s="1"/>
  <c r="T52" i="5"/>
  <c r="S52" i="5"/>
  <c r="R52" i="5"/>
  <c r="A52" i="5" s="1"/>
  <c r="W51" i="5"/>
  <c r="V51" i="5"/>
  <c r="U51" i="5"/>
  <c r="Q51" i="5" s="1"/>
  <c r="T51" i="5"/>
  <c r="S51" i="5"/>
  <c r="R51" i="5"/>
  <c r="W50" i="5"/>
  <c r="V50" i="5"/>
  <c r="U50" i="5"/>
  <c r="T50" i="5"/>
  <c r="S50" i="5"/>
  <c r="R50" i="5"/>
  <c r="W49" i="5"/>
  <c r="V49" i="5"/>
  <c r="U49" i="5"/>
  <c r="T49" i="5"/>
  <c r="S49" i="5"/>
  <c r="R49" i="5"/>
  <c r="A49" i="5" s="1"/>
  <c r="W48" i="5"/>
  <c r="V48" i="5"/>
  <c r="U48" i="5"/>
  <c r="Q48" i="5" s="1"/>
  <c r="T48" i="5"/>
  <c r="S48" i="5"/>
  <c r="R48" i="5"/>
  <c r="A48" i="5" s="1"/>
  <c r="W47" i="5"/>
  <c r="V47" i="5"/>
  <c r="U47" i="5"/>
  <c r="Q47" i="5" s="1"/>
  <c r="T47" i="5"/>
  <c r="S47" i="5"/>
  <c r="R47" i="5"/>
  <c r="W46" i="5"/>
  <c r="V46" i="5"/>
  <c r="U46" i="5"/>
  <c r="T46" i="5"/>
  <c r="S46" i="5"/>
  <c r="R46" i="5"/>
  <c r="W45" i="5"/>
  <c r="V45" i="5"/>
  <c r="U45" i="5"/>
  <c r="T45" i="5"/>
  <c r="S45" i="5"/>
  <c r="R45" i="5"/>
  <c r="A45" i="5" s="1"/>
  <c r="W44" i="5"/>
  <c r="V44" i="5"/>
  <c r="U44" i="5"/>
  <c r="Q44" i="5" s="1"/>
  <c r="T44" i="5"/>
  <c r="S44" i="5"/>
  <c r="R44" i="5"/>
  <c r="A44" i="5" s="1"/>
  <c r="W43" i="5"/>
  <c r="V43" i="5"/>
  <c r="U43" i="5"/>
  <c r="Q43" i="5" s="1"/>
  <c r="T43" i="5"/>
  <c r="S43" i="5"/>
  <c r="R43" i="5"/>
  <c r="W42" i="5"/>
  <c r="V42" i="5"/>
  <c r="U42" i="5"/>
  <c r="T42" i="5"/>
  <c r="S42" i="5"/>
  <c r="R42" i="5"/>
  <c r="W41" i="5"/>
  <c r="V41" i="5"/>
  <c r="U41" i="5"/>
  <c r="T41" i="5"/>
  <c r="S41" i="5"/>
  <c r="R41" i="5"/>
  <c r="A41" i="5" s="1"/>
  <c r="W40" i="5"/>
  <c r="V40" i="5"/>
  <c r="U40" i="5"/>
  <c r="Q40" i="5" s="1"/>
  <c r="T40" i="5"/>
  <c r="S40" i="5"/>
  <c r="R40" i="5"/>
  <c r="A40" i="5" s="1"/>
  <c r="W39" i="5"/>
  <c r="V39" i="5"/>
  <c r="U39" i="5"/>
  <c r="Q39" i="5" s="1"/>
  <c r="T39" i="5"/>
  <c r="S39" i="5"/>
  <c r="R39" i="5"/>
  <c r="W38" i="5"/>
  <c r="V38" i="5"/>
  <c r="U38" i="5"/>
  <c r="T38" i="5"/>
  <c r="S38" i="5"/>
  <c r="R38" i="5"/>
  <c r="W37" i="5"/>
  <c r="V37" i="5"/>
  <c r="U37" i="5"/>
  <c r="T37" i="5"/>
  <c r="S37" i="5"/>
  <c r="R37" i="5"/>
  <c r="A37" i="5" s="1"/>
  <c r="W36" i="5"/>
  <c r="V36" i="5"/>
  <c r="U36" i="5"/>
  <c r="Q36" i="5" s="1"/>
  <c r="T36" i="5"/>
  <c r="S36" i="5"/>
  <c r="R36" i="5"/>
  <c r="A36" i="5" s="1"/>
  <c r="W35" i="5"/>
  <c r="V35" i="5"/>
  <c r="U35" i="5"/>
  <c r="Q35" i="5" s="1"/>
  <c r="T35" i="5"/>
  <c r="S35" i="5"/>
  <c r="R35" i="5"/>
  <c r="W34" i="5"/>
  <c r="V34" i="5"/>
  <c r="U34" i="5"/>
  <c r="T34" i="5"/>
  <c r="S34" i="5"/>
  <c r="R34" i="5"/>
  <c r="W33" i="5"/>
  <c r="V33" i="5"/>
  <c r="U33" i="5"/>
  <c r="T33" i="5"/>
  <c r="S33" i="5"/>
  <c r="R33" i="5"/>
  <c r="A33" i="5" s="1"/>
  <c r="W32" i="5"/>
  <c r="V32" i="5"/>
  <c r="U32" i="5"/>
  <c r="Q32" i="5" s="1"/>
  <c r="T32" i="5"/>
  <c r="S32" i="5"/>
  <c r="R32" i="5"/>
  <c r="A32" i="5" s="1"/>
  <c r="W31" i="5"/>
  <c r="V31" i="5"/>
  <c r="U31" i="5"/>
  <c r="Q31" i="5" s="1"/>
  <c r="T31" i="5"/>
  <c r="S31" i="5"/>
  <c r="R31" i="5"/>
  <c r="W30" i="5"/>
  <c r="V30" i="5"/>
  <c r="U30" i="5"/>
  <c r="T30" i="5"/>
  <c r="S30" i="5"/>
  <c r="R30" i="5"/>
  <c r="W29" i="5"/>
  <c r="V29" i="5"/>
  <c r="U29" i="5"/>
  <c r="T29" i="5"/>
  <c r="S29" i="5"/>
  <c r="R29" i="5"/>
  <c r="A29" i="5" s="1"/>
  <c r="W28" i="5"/>
  <c r="V28" i="5"/>
  <c r="U28" i="5"/>
  <c r="Q28" i="5" s="1"/>
  <c r="T28" i="5"/>
  <c r="S28" i="5"/>
  <c r="R28" i="5"/>
  <c r="A28" i="5" s="1"/>
  <c r="W27" i="5"/>
  <c r="V27" i="5"/>
  <c r="U27" i="5"/>
  <c r="Q27" i="5" s="1"/>
  <c r="T27" i="5"/>
  <c r="S27" i="5"/>
  <c r="R27" i="5"/>
  <c r="W26" i="5"/>
  <c r="V26" i="5"/>
  <c r="U26" i="5"/>
  <c r="T26" i="5"/>
  <c r="S26" i="5"/>
  <c r="R26" i="5"/>
  <c r="W25" i="5"/>
  <c r="V25" i="5"/>
  <c r="U25" i="5"/>
  <c r="T25" i="5"/>
  <c r="S25" i="5"/>
  <c r="R25" i="5"/>
  <c r="A25" i="5" s="1"/>
  <c r="W24" i="5"/>
  <c r="V24" i="5"/>
  <c r="U24" i="5"/>
  <c r="Q24" i="5" s="1"/>
  <c r="T24" i="5"/>
  <c r="S24" i="5"/>
  <c r="R24" i="5"/>
  <c r="A24" i="5" s="1"/>
  <c r="W23" i="5"/>
  <c r="V23" i="5"/>
  <c r="U23" i="5"/>
  <c r="Q23" i="5" s="1"/>
  <c r="T23" i="5"/>
  <c r="S23" i="5"/>
  <c r="R23" i="5"/>
  <c r="W22" i="5"/>
  <c r="V22" i="5"/>
  <c r="U22" i="5"/>
  <c r="T22" i="5"/>
  <c r="S22" i="5"/>
  <c r="R22" i="5"/>
  <c r="W21" i="5"/>
  <c r="V21" i="5"/>
  <c r="U21" i="5"/>
  <c r="T21" i="5"/>
  <c r="S21" i="5"/>
  <c r="R21" i="5"/>
  <c r="A21" i="5" s="1"/>
  <c r="W20" i="5"/>
  <c r="V20" i="5"/>
  <c r="U20" i="5"/>
  <c r="Q20" i="5" s="1"/>
  <c r="T20" i="5"/>
  <c r="S20" i="5"/>
  <c r="R20" i="5"/>
  <c r="A20" i="5" s="1"/>
  <c r="W19" i="5"/>
  <c r="V19" i="5"/>
  <c r="U19" i="5"/>
  <c r="Q19" i="5" s="1"/>
  <c r="T19" i="5"/>
  <c r="S19" i="5"/>
  <c r="R19" i="5"/>
  <c r="W18" i="5"/>
  <c r="V18" i="5"/>
  <c r="U18" i="5"/>
  <c r="T18" i="5"/>
  <c r="S18" i="5"/>
  <c r="R18" i="5"/>
  <c r="W17" i="5"/>
  <c r="V17" i="5"/>
  <c r="U17" i="5"/>
  <c r="T17" i="5"/>
  <c r="S17" i="5"/>
  <c r="R17" i="5"/>
  <c r="A17" i="5" s="1"/>
  <c r="W16" i="5"/>
  <c r="V16" i="5"/>
  <c r="U16" i="5"/>
  <c r="Q16" i="5" s="1"/>
  <c r="T16" i="5"/>
  <c r="S16" i="5"/>
  <c r="R16" i="5"/>
  <c r="A16" i="5" s="1"/>
  <c r="W15" i="5"/>
  <c r="V15" i="5"/>
  <c r="U15" i="5"/>
  <c r="Q15" i="5" s="1"/>
  <c r="T15" i="5"/>
  <c r="S15" i="5"/>
  <c r="R15" i="5"/>
  <c r="W14" i="5"/>
  <c r="V14" i="5"/>
  <c r="U14" i="5"/>
  <c r="T14" i="5"/>
  <c r="S14" i="5"/>
  <c r="R14" i="5"/>
  <c r="W13" i="5"/>
  <c r="V13" i="5"/>
  <c r="U13" i="5"/>
  <c r="T13" i="5"/>
  <c r="S13" i="5"/>
  <c r="R13" i="5"/>
  <c r="A13" i="5" s="1"/>
  <c r="W12" i="5"/>
  <c r="V12" i="5"/>
  <c r="U12" i="5"/>
  <c r="Q12" i="5" s="1"/>
  <c r="T12" i="5"/>
  <c r="S12" i="5"/>
  <c r="R12" i="5"/>
  <c r="A12" i="5" s="1"/>
  <c r="W11" i="5"/>
  <c r="V11" i="5"/>
  <c r="U11" i="5"/>
  <c r="Q11" i="5" s="1"/>
  <c r="T11" i="5"/>
  <c r="S11" i="5"/>
  <c r="R11" i="5"/>
  <c r="W10" i="5"/>
  <c r="V10" i="5"/>
  <c r="U10" i="5"/>
  <c r="T10" i="5"/>
  <c r="S10" i="5"/>
  <c r="R10" i="5"/>
  <c r="W9" i="5"/>
  <c r="V9" i="5"/>
  <c r="U9" i="5"/>
  <c r="T9" i="5"/>
  <c r="S9" i="5"/>
  <c r="R9" i="5"/>
  <c r="A9" i="5" s="1"/>
  <c r="W8" i="5"/>
  <c r="V8" i="5"/>
  <c r="U8" i="5"/>
  <c r="Q8" i="5" s="1"/>
  <c r="T8" i="5"/>
  <c r="S8" i="5"/>
  <c r="R8" i="5"/>
  <c r="A8" i="5" s="1"/>
  <c r="W7" i="5"/>
  <c r="V7" i="5"/>
  <c r="U7" i="5"/>
  <c r="Q7" i="5" s="1"/>
  <c r="T7" i="5"/>
  <c r="S7" i="5"/>
  <c r="R7" i="5"/>
  <c r="W6" i="5"/>
  <c r="V6" i="5"/>
  <c r="U6" i="5"/>
  <c r="T6" i="5"/>
  <c r="S6" i="5"/>
  <c r="R6" i="5"/>
  <c r="W5" i="5"/>
  <c r="V5" i="5"/>
  <c r="U5" i="5"/>
  <c r="T5" i="5"/>
  <c r="S5" i="5"/>
  <c r="R5" i="5"/>
  <c r="A5" i="5" s="1"/>
  <c r="W4" i="5"/>
  <c r="V4" i="5"/>
  <c r="U4" i="5"/>
  <c r="Q4" i="5" s="1"/>
  <c r="T4" i="5"/>
  <c r="S4" i="5"/>
  <c r="R4" i="5"/>
  <c r="A4" i="5" s="1"/>
  <c r="W3" i="5"/>
  <c r="V3" i="5"/>
  <c r="U3" i="5"/>
  <c r="Q3" i="5" s="1"/>
  <c r="T3" i="5"/>
  <c r="S3" i="5"/>
  <c r="R3" i="5"/>
  <c r="W2" i="5"/>
  <c r="V2" i="5"/>
  <c r="U2" i="5"/>
  <c r="T2" i="5"/>
  <c r="S2" i="5"/>
  <c r="R2" i="5"/>
  <c r="I4" i="4"/>
  <c r="D4" i="4"/>
  <c r="E4" i="4"/>
  <c r="F4" i="4"/>
  <c r="A589" i="5" l="1"/>
  <c r="Q592" i="5"/>
  <c r="A593" i="5"/>
  <c r="Q596" i="5"/>
  <c r="A597" i="5"/>
  <c r="Q600" i="5"/>
  <c r="A601" i="5"/>
  <c r="Q604" i="5"/>
  <c r="A605" i="5"/>
  <c r="Q608" i="5"/>
  <c r="Q2" i="5"/>
  <c r="A3" i="5"/>
  <c r="Q6" i="5"/>
  <c r="A7" i="5"/>
  <c r="Q10" i="5"/>
  <c r="A11" i="5"/>
  <c r="Q14" i="5"/>
  <c r="A15" i="5"/>
  <c r="Q18" i="5"/>
  <c r="A19" i="5"/>
  <c r="Q22" i="5"/>
  <c r="A23" i="5"/>
  <c r="Q26" i="5"/>
  <c r="A27" i="5"/>
  <c r="Q30" i="5"/>
  <c r="A31" i="5"/>
  <c r="Q34" i="5"/>
  <c r="A35" i="5"/>
  <c r="Q38" i="5"/>
  <c r="A39" i="5"/>
  <c r="Q42" i="5"/>
  <c r="A43" i="5"/>
  <c r="Q46" i="5"/>
  <c r="A47" i="5"/>
  <c r="Q50" i="5"/>
  <c r="A51" i="5"/>
  <c r="Q54" i="5"/>
  <c r="A55" i="5"/>
  <c r="Q58" i="5"/>
  <c r="A59" i="5"/>
  <c r="Q62" i="5"/>
  <c r="A63" i="5"/>
  <c r="Q66" i="5"/>
  <c r="A67" i="5"/>
  <c r="Q70" i="5"/>
  <c r="A71" i="5"/>
  <c r="Q74" i="5"/>
  <c r="A75" i="5"/>
  <c r="Q78" i="5"/>
  <c r="A79" i="5"/>
  <c r="Q82" i="5"/>
  <c r="A83" i="5"/>
  <c r="Q86" i="5"/>
  <c r="A87" i="5"/>
  <c r="Q90" i="5"/>
  <c r="A91" i="5"/>
  <c r="Q94" i="5"/>
  <c r="A95" i="5"/>
  <c r="Q98" i="5"/>
  <c r="A99" i="5"/>
  <c r="Q102" i="5"/>
  <c r="A103" i="5"/>
  <c r="Q106" i="5"/>
  <c r="A107" i="5"/>
  <c r="Q110" i="5"/>
  <c r="A111" i="5"/>
  <c r="Q114" i="5"/>
  <c r="A115" i="5"/>
  <c r="Q118" i="5"/>
  <c r="A119" i="5"/>
  <c r="Q122" i="5"/>
  <c r="A123" i="5"/>
  <c r="Q126" i="5"/>
  <c r="A127" i="5"/>
  <c r="Q130" i="5"/>
  <c r="A131" i="5"/>
  <c r="Q134" i="5"/>
  <c r="A135" i="5"/>
  <c r="Q138" i="5"/>
  <c r="A139" i="5"/>
  <c r="Q142" i="5"/>
  <c r="A143" i="5"/>
  <c r="Q146" i="5"/>
  <c r="A147" i="5"/>
  <c r="Q150" i="5"/>
  <c r="A151" i="5"/>
  <c r="Q154" i="5"/>
  <c r="A155" i="5"/>
  <c r="Q158" i="5"/>
  <c r="A159" i="5"/>
  <c r="Q162" i="5"/>
  <c r="A163" i="5"/>
  <c r="Q166" i="5"/>
  <c r="A167" i="5"/>
  <c r="Q170" i="5"/>
  <c r="A171" i="5"/>
  <c r="Q174" i="5"/>
  <c r="A175" i="5"/>
  <c r="Q178" i="5"/>
  <c r="A179" i="5"/>
  <c r="Q182" i="5"/>
  <c r="A183" i="5"/>
  <c r="Q186" i="5"/>
  <c r="A187" i="5"/>
  <c r="Q190" i="5"/>
  <c r="A191" i="5"/>
  <c r="Q194" i="5"/>
  <c r="A195" i="5"/>
  <c r="Q198" i="5"/>
  <c r="A199" i="5"/>
  <c r="Q202" i="5"/>
  <c r="A203" i="5"/>
  <c r="Q206" i="5"/>
  <c r="A207" i="5"/>
  <c r="Q210" i="5"/>
  <c r="A211" i="5"/>
  <c r="Q214" i="5"/>
  <c r="A215" i="5"/>
  <c r="Q218" i="5"/>
  <c r="A219" i="5"/>
  <c r="Q222" i="5"/>
  <c r="A223" i="5"/>
  <c r="Q226" i="5"/>
  <c r="A227" i="5"/>
  <c r="Q230" i="5"/>
  <c r="A231" i="5"/>
  <c r="Q234" i="5"/>
  <c r="A235" i="5"/>
  <c r="Q238" i="5"/>
  <c r="A239" i="5"/>
  <c r="Q242" i="5"/>
  <c r="A243" i="5"/>
  <c r="Q246" i="5"/>
  <c r="A247" i="5"/>
  <c r="Q250" i="5"/>
  <c r="A251" i="5"/>
  <c r="Q254" i="5"/>
  <c r="A255" i="5"/>
  <c r="Q258" i="5"/>
  <c r="A259" i="5"/>
  <c r="Q262" i="5"/>
  <c r="A263" i="5"/>
  <c r="Q266" i="5"/>
  <c r="A267" i="5"/>
  <c r="Q270" i="5"/>
  <c r="A271" i="5"/>
  <c r="Q274" i="5"/>
  <c r="A275" i="5"/>
  <c r="Q278" i="5"/>
  <c r="A279" i="5"/>
  <c r="Q282" i="5"/>
  <c r="A283" i="5"/>
  <c r="Q286" i="5"/>
  <c r="A287" i="5"/>
  <c r="Q290" i="5"/>
  <c r="A291" i="5"/>
  <c r="Q294" i="5"/>
  <c r="A295" i="5"/>
  <c r="Q298" i="5"/>
  <c r="A299" i="5"/>
  <c r="Q302" i="5"/>
  <c r="A303" i="5"/>
  <c r="Q306" i="5"/>
  <c r="A307" i="5"/>
  <c r="Q310" i="5"/>
  <c r="A311" i="5"/>
  <c r="Q314" i="5"/>
  <c r="A315" i="5"/>
  <c r="Q318" i="5"/>
  <c r="A319" i="5"/>
  <c r="Q322" i="5"/>
  <c r="A323" i="5"/>
  <c r="Q326" i="5"/>
  <c r="A327" i="5"/>
  <c r="Q330" i="5"/>
  <c r="A331" i="5"/>
  <c r="Q334" i="5"/>
  <c r="A335" i="5"/>
  <c r="Q338" i="5"/>
  <c r="A339" i="5"/>
  <c r="Q342" i="5"/>
  <c r="A343" i="5"/>
  <c r="Q346" i="5"/>
  <c r="A347" i="5"/>
  <c r="Q350" i="5"/>
  <c r="A351" i="5"/>
  <c r="Q354" i="5"/>
  <c r="A355" i="5"/>
  <c r="Q358" i="5"/>
  <c r="A359" i="5"/>
  <c r="Q362" i="5"/>
  <c r="A363" i="5"/>
  <c r="Q366" i="5"/>
  <c r="A367" i="5"/>
  <c r="Q370" i="5"/>
  <c r="A371" i="5"/>
  <c r="Q374" i="5"/>
  <c r="A375" i="5"/>
  <c r="Q378" i="5"/>
  <c r="A379" i="5"/>
  <c r="Q382" i="5"/>
  <c r="A383" i="5"/>
  <c r="Q386" i="5"/>
  <c r="A387" i="5"/>
  <c r="Q390" i="5"/>
  <c r="A391" i="5"/>
  <c r="Q394" i="5"/>
  <c r="A395" i="5"/>
  <c r="Q398" i="5"/>
  <c r="A399" i="5"/>
  <c r="Q402" i="5"/>
  <c r="A403" i="5"/>
  <c r="Q406" i="5"/>
  <c r="A407" i="5"/>
  <c r="Q410" i="5"/>
  <c r="A411" i="5"/>
  <c r="Q414" i="5"/>
  <c r="A415" i="5"/>
  <c r="Q418" i="5"/>
  <c r="A419" i="5"/>
  <c r="Q422" i="5"/>
  <c r="A423" i="5"/>
  <c r="Q426" i="5"/>
  <c r="A427" i="5"/>
  <c r="Q430" i="5"/>
  <c r="A431" i="5"/>
  <c r="Q434" i="5"/>
  <c r="A435" i="5"/>
  <c r="Q438" i="5"/>
  <c r="A439" i="5"/>
  <c r="Q442" i="5"/>
  <c r="A443" i="5"/>
  <c r="Q446" i="5"/>
  <c r="A447" i="5"/>
  <c r="Q450" i="5"/>
  <c r="A451" i="5"/>
  <c r="Q454" i="5"/>
  <c r="A455" i="5"/>
  <c r="Q458" i="5"/>
  <c r="A459" i="5"/>
  <c r="Q462" i="5"/>
  <c r="A463" i="5"/>
  <c r="Q466" i="5"/>
  <c r="A467" i="5"/>
  <c r="Q470" i="5"/>
  <c r="A471" i="5"/>
  <c r="Q474" i="5"/>
  <c r="A475" i="5"/>
  <c r="Q478" i="5"/>
  <c r="A479" i="5"/>
  <c r="Q482" i="5"/>
  <c r="A483" i="5"/>
  <c r="Q486" i="5"/>
  <c r="A487" i="5"/>
  <c r="Q490" i="5"/>
  <c r="A491" i="5"/>
  <c r="Q494" i="5"/>
  <c r="A495" i="5"/>
  <c r="Q498" i="5"/>
  <c r="A499" i="5"/>
  <c r="Q502" i="5"/>
  <c r="A503" i="5"/>
  <c r="Q506" i="5"/>
  <c r="A507" i="5"/>
  <c r="Q510" i="5"/>
  <c r="A511" i="5"/>
  <c r="Q514" i="5"/>
  <c r="A515" i="5"/>
  <c r="Q518" i="5"/>
  <c r="A519" i="5"/>
  <c r="Q522" i="5"/>
  <c r="A523" i="5"/>
  <c r="Q526" i="5"/>
  <c r="A527" i="5"/>
  <c r="Q530" i="5"/>
  <c r="A531" i="5"/>
  <c r="Q534" i="5"/>
  <c r="A535" i="5"/>
  <c r="Q538" i="5"/>
  <c r="A539" i="5"/>
  <c r="Q542" i="5"/>
  <c r="A543" i="5"/>
  <c r="Q546" i="5"/>
  <c r="A547" i="5"/>
  <c r="Q550" i="5"/>
  <c r="A551" i="5"/>
  <c r="Q554" i="5"/>
  <c r="A555" i="5"/>
  <c r="Q558" i="5"/>
  <c r="A559" i="5"/>
  <c r="Q562" i="5"/>
  <c r="A563" i="5"/>
  <c r="Q566" i="5"/>
  <c r="A567" i="5"/>
  <c r="Q570" i="5"/>
  <c r="A571" i="5"/>
  <c r="Q574" i="5"/>
  <c r="A575" i="5"/>
  <c r="Q578" i="5"/>
  <c r="A579" i="5"/>
  <c r="Q582" i="5"/>
  <c r="A583" i="5"/>
  <c r="Q586" i="5"/>
  <c r="A587" i="5"/>
  <c r="A2" i="5"/>
  <c r="Q5" i="5"/>
  <c r="A6" i="5"/>
  <c r="Q9" i="5"/>
  <c r="A10" i="5"/>
  <c r="Q13" i="5"/>
  <c r="A14" i="5"/>
  <c r="Q17" i="5"/>
  <c r="A18" i="5"/>
  <c r="Q21" i="5"/>
  <c r="A22" i="5"/>
  <c r="Q25" i="5"/>
  <c r="A26" i="5"/>
  <c r="Q29" i="5"/>
  <c r="A30" i="5"/>
  <c r="Q33" i="5"/>
  <c r="A34" i="5"/>
  <c r="Q37" i="5"/>
  <c r="A38" i="5"/>
  <c r="Q41" i="5"/>
  <c r="A42" i="5"/>
  <c r="Q45" i="5"/>
  <c r="A46" i="5"/>
  <c r="Q49" i="5"/>
  <c r="A50" i="5"/>
  <c r="Q53" i="5"/>
  <c r="A54" i="5"/>
  <c r="Q57" i="5"/>
  <c r="A58" i="5"/>
  <c r="Q61" i="5"/>
  <c r="A62" i="5"/>
  <c r="Q65" i="5"/>
  <c r="A66" i="5"/>
  <c r="Q69" i="5"/>
  <c r="A70" i="5"/>
  <c r="Q73" i="5"/>
  <c r="A74" i="5"/>
  <c r="Q77" i="5"/>
  <c r="A78" i="5"/>
  <c r="Q81" i="5"/>
  <c r="A82" i="5"/>
  <c r="Q85" i="5"/>
  <c r="A86" i="5"/>
  <c r="Q89" i="5"/>
  <c r="A90" i="5"/>
  <c r="Q93" i="5"/>
  <c r="A94" i="5"/>
  <c r="Q97" i="5"/>
  <c r="A98" i="5"/>
  <c r="Q101" i="5"/>
  <c r="A102" i="5"/>
  <c r="Q105" i="5"/>
  <c r="A106" i="5"/>
  <c r="Q109" i="5"/>
  <c r="A110" i="5"/>
  <c r="Q113" i="5"/>
  <c r="A114" i="5"/>
  <c r="Q117" i="5"/>
  <c r="A118" i="5"/>
  <c r="Q121" i="5"/>
  <c r="A122" i="5"/>
  <c r="Q125" i="5"/>
  <c r="A126" i="5"/>
  <c r="Q129" i="5"/>
  <c r="A130" i="5"/>
  <c r="Q133" i="5"/>
  <c r="A134" i="5"/>
  <c r="Q137" i="5"/>
  <c r="A138" i="5"/>
  <c r="Q141" i="5"/>
  <c r="A142" i="5"/>
  <c r="Q145" i="5"/>
  <c r="A146" i="5"/>
  <c r="Q149" i="5"/>
  <c r="A150" i="5"/>
  <c r="Q153" i="5"/>
  <c r="A154" i="5"/>
  <c r="Q157" i="5"/>
  <c r="A158" i="5"/>
  <c r="Q161" i="5"/>
  <c r="A162" i="5"/>
  <c r="Q165" i="5"/>
  <c r="A166" i="5"/>
  <c r="Q169" i="5"/>
  <c r="A170" i="5"/>
  <c r="Q173" i="5"/>
  <c r="A174" i="5"/>
  <c r="Q177" i="5"/>
  <c r="A178" i="5"/>
  <c r="Q181" i="5"/>
  <c r="A182" i="5"/>
  <c r="Q185" i="5"/>
  <c r="A186" i="5"/>
  <c r="Q189" i="5"/>
  <c r="A190" i="5"/>
  <c r="Q193" i="5"/>
  <c r="A194" i="5"/>
  <c r="Q197" i="5"/>
  <c r="A198" i="5"/>
  <c r="Q201" i="5"/>
  <c r="A202" i="5"/>
  <c r="Q205" i="5"/>
  <c r="A206" i="5"/>
  <c r="Q209" i="5"/>
  <c r="A210" i="5"/>
  <c r="Q213" i="5"/>
  <c r="A214" i="5"/>
  <c r="Q217" i="5"/>
  <c r="A218" i="5"/>
  <c r="Q221" i="5"/>
  <c r="A222" i="5"/>
  <c r="Q225" i="5"/>
  <c r="A226" i="5"/>
  <c r="Q229" i="5"/>
  <c r="A230" i="5"/>
  <c r="Q233" i="5"/>
  <c r="A234" i="5"/>
  <c r="Q237" i="5"/>
  <c r="A238" i="5"/>
  <c r="Q241" i="5"/>
  <c r="A242" i="5"/>
  <c r="Q245" i="5"/>
  <c r="A246" i="5"/>
  <c r="Q249" i="5"/>
  <c r="A250" i="5"/>
  <c r="Q253" i="5"/>
  <c r="A254" i="5"/>
  <c r="Q257" i="5"/>
  <c r="A258" i="5"/>
  <c r="Q261" i="5"/>
  <c r="A262" i="5"/>
  <c r="Q265" i="5"/>
  <c r="A266" i="5"/>
  <c r="Q269" i="5"/>
  <c r="A270" i="5"/>
  <c r="Q273" i="5"/>
  <c r="A274" i="5"/>
  <c r="Q277" i="5"/>
  <c r="A278" i="5"/>
  <c r="Q281" i="5"/>
  <c r="A282" i="5"/>
  <c r="Q285" i="5"/>
  <c r="A286" i="5"/>
  <c r="Q289" i="5"/>
  <c r="A290" i="5"/>
  <c r="Q293" i="5"/>
  <c r="A294" i="5"/>
  <c r="Q297" i="5"/>
  <c r="A298" i="5"/>
  <c r="Q301" i="5"/>
  <c r="A302" i="5"/>
  <c r="Q305" i="5"/>
  <c r="A306" i="5"/>
  <c r="Q309" i="5"/>
  <c r="A310" i="5"/>
  <c r="Q313" i="5"/>
  <c r="A314" i="5"/>
  <c r="Q317" i="5"/>
  <c r="A318" i="5"/>
  <c r="Q321" i="5"/>
  <c r="A322" i="5"/>
  <c r="Q325" i="5"/>
  <c r="A326" i="5"/>
  <c r="Q329" i="5"/>
  <c r="A330" i="5"/>
  <c r="Q333" i="5"/>
  <c r="A334" i="5"/>
  <c r="Q337" i="5"/>
  <c r="A338" i="5"/>
  <c r="Q341" i="5"/>
  <c r="A342" i="5"/>
  <c r="Q345" i="5"/>
  <c r="A346" i="5"/>
  <c r="Q349" i="5"/>
  <c r="A350" i="5"/>
  <c r="Q353" i="5"/>
  <c r="A354" i="5"/>
  <c r="Q357" i="5"/>
  <c r="A358" i="5"/>
  <c r="Q361" i="5"/>
  <c r="A362" i="5"/>
  <c r="Q365" i="5"/>
  <c r="A366" i="5"/>
  <c r="Q369" i="5"/>
  <c r="A370" i="5"/>
  <c r="Q373" i="5"/>
  <c r="A374" i="5"/>
  <c r="Q377" i="5"/>
  <c r="A378" i="5"/>
  <c r="Q381" i="5"/>
  <c r="A382" i="5"/>
  <c r="Q385" i="5"/>
  <c r="A386" i="5"/>
  <c r="Q389" i="5"/>
  <c r="A390" i="5"/>
  <c r="Q393" i="5"/>
  <c r="A394" i="5"/>
  <c r="Q397" i="5"/>
  <c r="A398" i="5"/>
  <c r="Q401" i="5"/>
  <c r="A402" i="5"/>
  <c r="Q405" i="5"/>
  <c r="A406" i="5"/>
  <c r="Q409" i="5"/>
  <c r="A410" i="5"/>
  <c r="Q413" i="5"/>
  <c r="A414" i="5"/>
  <c r="Q417" i="5"/>
  <c r="A418" i="5"/>
  <c r="Q421" i="5"/>
  <c r="A422" i="5"/>
  <c r="Q425" i="5"/>
  <c r="A426" i="5"/>
  <c r="Q429" i="5"/>
  <c r="A430" i="5"/>
  <c r="Q433" i="5"/>
  <c r="A434" i="5"/>
  <c r="Q437" i="5"/>
  <c r="A438" i="5"/>
  <c r="Q441" i="5"/>
  <c r="A442" i="5"/>
  <c r="Q445" i="5"/>
  <c r="A446" i="5"/>
  <c r="Q449" i="5"/>
  <c r="A450" i="5"/>
  <c r="Q453" i="5"/>
  <c r="A454" i="5"/>
  <c r="Q457" i="5"/>
  <c r="A458" i="5"/>
  <c r="Q461" i="5"/>
  <c r="A462" i="5"/>
  <c r="Q465" i="5"/>
  <c r="A466" i="5"/>
  <c r="Q469" i="5"/>
  <c r="A470" i="5"/>
  <c r="Q473" i="5"/>
  <c r="A474" i="5"/>
  <c r="Q477" i="5"/>
  <c r="A478" i="5"/>
  <c r="Q481" i="5"/>
  <c r="A482" i="5"/>
  <c r="Q485" i="5"/>
  <c r="A486" i="5"/>
  <c r="Q489" i="5"/>
  <c r="A490" i="5"/>
  <c r="Q493" i="5"/>
  <c r="A494" i="5"/>
  <c r="Q497" i="5"/>
  <c r="A498" i="5"/>
  <c r="Q501" i="5"/>
  <c r="A502" i="5"/>
  <c r="Q505" i="5"/>
  <c r="A506" i="5"/>
  <c r="Q509" i="5"/>
  <c r="A510" i="5"/>
  <c r="Q513" i="5"/>
  <c r="A514" i="5"/>
  <c r="Q517" i="5"/>
  <c r="A518" i="5"/>
  <c r="Q521" i="5"/>
  <c r="A522" i="5"/>
  <c r="Q525" i="5"/>
  <c r="A526" i="5"/>
  <c r="Q529" i="5"/>
  <c r="A530" i="5"/>
  <c r="Q533" i="5"/>
  <c r="A534" i="5"/>
  <c r="Q537" i="5"/>
  <c r="A538" i="5"/>
  <c r="Q541" i="5"/>
  <c r="A542" i="5"/>
  <c r="Q545" i="5"/>
  <c r="A546" i="5"/>
  <c r="Q549" i="5"/>
  <c r="A550" i="5"/>
  <c r="Q553" i="5"/>
  <c r="A554" i="5"/>
  <c r="Q557" i="5"/>
  <c r="A558" i="5"/>
  <c r="Q561" i="5"/>
  <c r="A562" i="5"/>
  <c r="Q565" i="5"/>
  <c r="A566" i="5"/>
  <c r="Q569" i="5"/>
  <c r="A570" i="5"/>
  <c r="Q573" i="5"/>
  <c r="A574" i="5"/>
  <c r="Q577" i="5"/>
  <c r="A578" i="5"/>
  <c r="Q581" i="5"/>
  <c r="A582" i="5"/>
  <c r="Q585" i="5"/>
  <c r="A586" i="5"/>
  <c r="Q589" i="5"/>
  <c r="A590" i="5"/>
  <c r="Q593" i="5"/>
  <c r="A594" i="5"/>
  <c r="Q597" i="5"/>
  <c r="A598" i="5"/>
  <c r="Q601" i="5"/>
  <c r="A602" i="5"/>
  <c r="Q605" i="5"/>
  <c r="A606" i="5"/>
  <c r="Q609" i="5"/>
  <c r="A610" i="5"/>
  <c r="Q613" i="5"/>
  <c r="A614" i="5"/>
  <c r="A609" i="5"/>
  <c r="Q612" i="5"/>
  <c r="A613" i="5"/>
  <c r="Q616" i="5"/>
  <c r="A617" i="5"/>
  <c r="Q620" i="5"/>
  <c r="A621" i="5"/>
  <c r="Q624" i="5"/>
  <c r="A625" i="5"/>
  <c r="Q628" i="5"/>
  <c r="A629" i="5"/>
  <c r="Q632" i="5"/>
  <c r="A633" i="5"/>
  <c r="Q636" i="5"/>
  <c r="A637" i="5"/>
  <c r="Q617" i="5"/>
  <c r="A618" i="5"/>
  <c r="Q621" i="5"/>
  <c r="A622" i="5"/>
  <c r="Q625" i="5"/>
  <c r="A626" i="5"/>
  <c r="Q629" i="5"/>
  <c r="A630" i="5"/>
  <c r="Q633" i="5"/>
  <c r="A634" i="5"/>
  <c r="Q637" i="5"/>
  <c r="A638" i="5"/>
</calcChain>
</file>

<file path=xl/sharedStrings.xml><?xml version="1.0" encoding="utf-8"?>
<sst xmlns="http://schemas.openxmlformats.org/spreadsheetml/2006/main" count="6386" uniqueCount="914">
  <si>
    <t>1507S1</t>
  </si>
  <si>
    <t>1507S5</t>
  </si>
  <si>
    <t>1509S1</t>
  </si>
  <si>
    <t>1510S1</t>
  </si>
  <si>
    <t>1510S5</t>
  </si>
  <si>
    <t>1512S1</t>
  </si>
  <si>
    <t>1512S5</t>
  </si>
  <si>
    <t>1602S1</t>
  </si>
  <si>
    <t>1603S1</t>
  </si>
  <si>
    <t>1603S5</t>
  </si>
  <si>
    <t>1604S4</t>
  </si>
  <si>
    <t>1606S1</t>
  </si>
  <si>
    <t>1606S5</t>
  </si>
  <si>
    <t>1608S1</t>
  </si>
  <si>
    <t>1608S5</t>
  </si>
  <si>
    <t>1609S4</t>
  </si>
  <si>
    <t>1611S1</t>
  </si>
  <si>
    <t>1611S5</t>
  </si>
  <si>
    <t>1511S1</t>
  </si>
  <si>
    <t>1605S1</t>
  </si>
  <si>
    <t>1508S1</t>
  </si>
  <si>
    <t>1610S1</t>
  </si>
  <si>
    <t>1601S1</t>
  </si>
  <si>
    <t>1604S1</t>
  </si>
  <si>
    <t>1607S1</t>
  </si>
  <si>
    <t>1510S2</t>
  </si>
  <si>
    <t>1609S1</t>
  </si>
  <si>
    <t>1612S1</t>
  </si>
  <si>
    <t>1507S2</t>
  </si>
  <si>
    <t>1606S2</t>
  </si>
  <si>
    <t>1509S2</t>
  </si>
  <si>
    <t>1512S2</t>
  </si>
  <si>
    <t>1603S2</t>
  </si>
  <si>
    <t>1611S2</t>
  </si>
  <si>
    <t>1602S2</t>
  </si>
  <si>
    <t>1608S2</t>
  </si>
  <si>
    <t>1511S2</t>
  </si>
  <si>
    <t>1605S2</t>
  </si>
  <si>
    <t>1508S2</t>
  </si>
  <si>
    <t>1610S2</t>
  </si>
  <si>
    <t>1601S2</t>
  </si>
  <si>
    <t>1604S2</t>
  </si>
  <si>
    <t>1607S2</t>
  </si>
  <si>
    <t>1510S3</t>
  </si>
  <si>
    <t>1609S2</t>
  </si>
  <si>
    <t>1612S2</t>
  </si>
  <si>
    <t>1507S3</t>
  </si>
  <si>
    <t>1606S3</t>
  </si>
  <si>
    <t>1509S3</t>
  </si>
  <si>
    <t>1512S3</t>
  </si>
  <si>
    <t>1603S3</t>
  </si>
  <si>
    <t>1611S3</t>
  </si>
  <si>
    <t>1602S3</t>
  </si>
  <si>
    <t>1608S3</t>
  </si>
  <si>
    <t>1511S3</t>
  </si>
  <si>
    <t>1605S3</t>
  </si>
  <si>
    <t>1508S3</t>
  </si>
  <si>
    <t>1610S3</t>
  </si>
  <si>
    <t>1601S3</t>
  </si>
  <si>
    <t>1604S3</t>
  </si>
  <si>
    <t>1607S3</t>
  </si>
  <si>
    <t>1510S4</t>
  </si>
  <si>
    <t>1609S3</t>
  </si>
  <si>
    <t>1612S3</t>
  </si>
  <si>
    <t>1507S4</t>
  </si>
  <si>
    <t>1606S4</t>
  </si>
  <si>
    <t>1509S4</t>
  </si>
  <si>
    <t>1512S4</t>
  </si>
  <si>
    <t>1603S4</t>
  </si>
  <si>
    <t>1611S4</t>
  </si>
  <si>
    <t>1602S4</t>
  </si>
  <si>
    <t>1608S4</t>
  </si>
  <si>
    <t>1511S4</t>
  </si>
  <si>
    <t>1605S4</t>
  </si>
  <si>
    <t>1508S4</t>
  </si>
  <si>
    <t>1610S4</t>
  </si>
  <si>
    <t>1601S4</t>
  </si>
  <si>
    <t>1607S4</t>
  </si>
  <si>
    <t>1612S4</t>
  </si>
  <si>
    <t>S creation</t>
  </si>
  <si>
    <t>Nom</t>
  </si>
  <si>
    <t>Heure de création</t>
  </si>
  <si>
    <t>Secteur d’activité</t>
  </si>
  <si>
    <t>semaine modif</t>
  </si>
  <si>
    <t>jrs créa</t>
  </si>
  <si>
    <t>mois créa</t>
  </si>
  <si>
    <t>an créa</t>
  </si>
  <si>
    <t>jr modif</t>
  </si>
  <si>
    <t>mois modif</t>
  </si>
  <si>
    <t>an modif</t>
  </si>
  <si>
    <t/>
  </si>
  <si>
    <t>Étiquettes de lignes</t>
  </si>
  <si>
    <t>(vide)</t>
  </si>
  <si>
    <t>Total général</t>
  </si>
  <si>
    <t>Étiquettes de colonnes</t>
  </si>
  <si>
    <t>Total 1608S5</t>
  </si>
  <si>
    <t>Total 1609S1</t>
  </si>
  <si>
    <t>Total 1609S2</t>
  </si>
  <si>
    <t>Total 1609S3</t>
  </si>
  <si>
    <t>Total 1609S4</t>
  </si>
  <si>
    <t>Total (vide)</t>
  </si>
  <si>
    <t>Total 1508S4</t>
  </si>
  <si>
    <t>Total 1509S1</t>
  </si>
  <si>
    <t>Total 1509S3</t>
  </si>
  <si>
    <t>Total 1511S3</t>
  </si>
  <si>
    <t>Total 1511S4</t>
  </si>
  <si>
    <t>Total 1512S1</t>
  </si>
  <si>
    <t>Total 1512S2</t>
  </si>
  <si>
    <t>Total 1512S3</t>
  </si>
  <si>
    <t>Total 1512S4</t>
  </si>
  <si>
    <t>Total 1601S1</t>
  </si>
  <si>
    <t>Total 1601S2</t>
  </si>
  <si>
    <t>Total 1601S3</t>
  </si>
  <si>
    <t>Total 1602S1</t>
  </si>
  <si>
    <t>Total 1602S3</t>
  </si>
  <si>
    <t>Total 1603S1</t>
  </si>
  <si>
    <t>Total 1603S2</t>
  </si>
  <si>
    <t>Total 1603S4</t>
  </si>
  <si>
    <t>Total 1603S5</t>
  </si>
  <si>
    <t>Total 1604S2</t>
  </si>
  <si>
    <t>Total 1604S3</t>
  </si>
  <si>
    <t>Total 1604S4</t>
  </si>
  <si>
    <t>Total 1605S1</t>
  </si>
  <si>
    <t>Total 1605S3</t>
  </si>
  <si>
    <t>Total 1605S4</t>
  </si>
  <si>
    <t>Total 1606S2</t>
  </si>
  <si>
    <t>Total 1606S4</t>
  </si>
  <si>
    <t>Total 1607S2</t>
  </si>
  <si>
    <t>Total 1607S4</t>
  </si>
  <si>
    <t>Total 1608S1</t>
  </si>
  <si>
    <t>Total 1608S2</t>
  </si>
  <si>
    <t>Total 1608S3</t>
  </si>
  <si>
    <t>Total 1608S4</t>
  </si>
  <si>
    <t>nombre opp</t>
  </si>
  <si>
    <t>POTENTIALID</t>
  </si>
  <si>
    <t>Date d’échéance</t>
  </si>
  <si>
    <t>Nom de l’Opportunité</t>
  </si>
  <si>
    <t>Statut</t>
  </si>
  <si>
    <t>Type</t>
  </si>
  <si>
    <t>Nom du Compte</t>
  </si>
  <si>
    <t>Marge Brands</t>
  </si>
  <si>
    <t>Marge Brands Total</t>
  </si>
  <si>
    <t>Heure de modification de l’étape</t>
  </si>
  <si>
    <t>Statut (Historique des étapes)</t>
  </si>
  <si>
    <t>prospect</t>
  </si>
  <si>
    <t>24/07/2015</t>
  </si>
  <si>
    <t>Closed Lost</t>
  </si>
  <si>
    <t>02/07/2015 12:40</t>
  </si>
  <si>
    <t>Negotiation/Review</t>
  </si>
  <si>
    <t>25/09/2015</t>
  </si>
  <si>
    <t>02/07/2015 12:55</t>
  </si>
  <si>
    <t>31/07/2015</t>
  </si>
  <si>
    <t>09/07/2015 17:17</t>
  </si>
  <si>
    <t>Proposal/Price Quote</t>
  </si>
  <si>
    <t>10/07/2015</t>
  </si>
  <si>
    <t>Closed Won</t>
  </si>
  <si>
    <t>10/07/2015 16:54</t>
  </si>
  <si>
    <t>26/09/2016</t>
  </si>
  <si>
    <t>10/07/2015 13:32</t>
  </si>
  <si>
    <t>22/07/2015 15:53</t>
  </si>
  <si>
    <t>24/07/2015 12:06</t>
  </si>
  <si>
    <t>05/11/2015</t>
  </si>
  <si>
    <t>22/07/2015 15:52</t>
  </si>
  <si>
    <t>Needs Analysis</t>
  </si>
  <si>
    <t>30/10/2015</t>
  </si>
  <si>
    <t>22/07/2015 17:56</t>
  </si>
  <si>
    <t>24/07/2015 11:12</t>
  </si>
  <si>
    <t>29/07/2015 12:24</t>
  </si>
  <si>
    <t>29/07/2015 12:04</t>
  </si>
  <si>
    <t>30/06/2016</t>
  </si>
  <si>
    <t>29/07/2015 13:53</t>
  </si>
  <si>
    <t>18/09/2015</t>
  </si>
  <si>
    <t>29/07/2015 11:55</t>
  </si>
  <si>
    <t>28/07/2015 12:59</t>
  </si>
  <si>
    <t>28/08/2015</t>
  </si>
  <si>
    <t>27/07/2015 12:42</t>
  </si>
  <si>
    <t>20/04/2016</t>
  </si>
  <si>
    <t>29/07/2015 12:08</t>
  </si>
  <si>
    <t>07/08/2015 10:14</t>
  </si>
  <si>
    <t>06/08/2015</t>
  </si>
  <si>
    <t>06/08/2015 16:28</t>
  </si>
  <si>
    <t>03/07/2015</t>
  </si>
  <si>
    <t>12/08/2015 23:01</t>
  </si>
  <si>
    <t>12/08/2015 15:48</t>
  </si>
  <si>
    <t>14/08/2015 18:53</t>
  </si>
  <si>
    <t>30/11/2015</t>
  </si>
  <si>
    <t>21/08/2015 13:11</t>
  </si>
  <si>
    <t>28/08/2015 11:56</t>
  </si>
  <si>
    <t>24/08/2015 11:26</t>
  </si>
  <si>
    <t>02/09/2015 16:42</t>
  </si>
  <si>
    <t>02/09/2015 18:20</t>
  </si>
  <si>
    <t>04/03/2016</t>
  </si>
  <si>
    <t>03/09/2015 10:15</t>
  </si>
  <si>
    <t>09/10/2015</t>
  </si>
  <si>
    <t>04/09/2015 18:48</t>
  </si>
  <si>
    <t>31/12/2016</t>
  </si>
  <si>
    <t>Value Proposition</t>
  </si>
  <si>
    <t>03/09/2015 12:43</t>
  </si>
  <si>
    <t>04/09/2015</t>
  </si>
  <si>
    <t>11/12/2015</t>
  </si>
  <si>
    <t>02/09/2015 11:35</t>
  </si>
  <si>
    <t>11/09/2015</t>
  </si>
  <si>
    <t>11/09/2015 17:05</t>
  </si>
  <si>
    <t>16/10/2015</t>
  </si>
  <si>
    <t>10/09/2015 19:21</t>
  </si>
  <si>
    <t>08/09/2015 22:11</t>
  </si>
  <si>
    <t>31/05/2016</t>
  </si>
  <si>
    <t>08/09/2015 10:58</t>
  </si>
  <si>
    <t>11/09/2015 19:22</t>
  </si>
  <si>
    <t>27/11/2015</t>
  </si>
  <si>
    <t>07/09/2015 15:49</t>
  </si>
  <si>
    <t>Qualification</t>
  </si>
  <si>
    <t>14/09/2015 17:23</t>
  </si>
  <si>
    <t>14/09/2015 11:08</t>
  </si>
  <si>
    <t>14/07/2016</t>
  </si>
  <si>
    <t>14/09/2015 17:26</t>
  </si>
  <si>
    <t>02/10/2015</t>
  </si>
  <si>
    <t>14/09/2015 17:22</t>
  </si>
  <si>
    <t>21/09/2015 11:39</t>
  </si>
  <si>
    <t>21/09/2015 15:11</t>
  </si>
  <si>
    <t>21/09/2015 15:06</t>
  </si>
  <si>
    <t>29/09/2015 12:10</t>
  </si>
  <si>
    <t>29/09/2015 12:11</t>
  </si>
  <si>
    <t>02/10/2015 15:14</t>
  </si>
  <si>
    <t>29/09/2015 11:59</t>
  </si>
  <si>
    <t>05/10/2015 13:23</t>
  </si>
  <si>
    <t>05/10/2015 13:24</t>
  </si>
  <si>
    <t>08/10/2015 09:54</t>
  </si>
  <si>
    <t>05/10/2015 13:04</t>
  </si>
  <si>
    <t>05/04/2016</t>
  </si>
  <si>
    <t>07/10/2015 18:40</t>
  </si>
  <si>
    <t>14/10/2015 16:44</t>
  </si>
  <si>
    <t>15/10/2015 13:04</t>
  </si>
  <si>
    <t>13/11/2015</t>
  </si>
  <si>
    <t>14/10/2015 19:00</t>
  </si>
  <si>
    <t>28/12/2015</t>
  </si>
  <si>
    <t>23/10/2015 11:20</t>
  </si>
  <si>
    <t>20/11/2015</t>
  </si>
  <si>
    <t>22/10/2015 18:14</t>
  </si>
  <si>
    <t>27/05/2016</t>
  </si>
  <si>
    <t>23/10/2015 11:00</t>
  </si>
  <si>
    <t>04/12/2015</t>
  </si>
  <si>
    <t>21/10/2015 15:50</t>
  </si>
  <si>
    <t>23/10/2015 11:39</t>
  </si>
  <si>
    <t>21/10/2015 17:46</t>
  </si>
  <si>
    <t>22/10/2015 15:39</t>
  </si>
  <si>
    <t>26/10/2015 16:32</t>
  </si>
  <si>
    <t>06/11/2015</t>
  </si>
  <si>
    <t>29/10/2015 18:58</t>
  </si>
  <si>
    <t>05/11/2015 17:32</t>
  </si>
  <si>
    <t>05/11/2015 11:10</t>
  </si>
  <si>
    <t>12/08/2014</t>
  </si>
  <si>
    <t>06/11/2015 01:53</t>
  </si>
  <si>
    <t>30/11/2016</t>
  </si>
  <si>
    <t>02/11/2015 16:55</t>
  </si>
  <si>
    <t>06/11/2015 01:46</t>
  </si>
  <si>
    <t>06/11/2015 01:49</t>
  </si>
  <si>
    <t>03/11/2015 13:46</t>
  </si>
  <si>
    <t>09/01/2015</t>
  </si>
  <si>
    <t>06/11/2015 02:15</t>
  </si>
  <si>
    <t>07/02/2014</t>
  </si>
  <si>
    <t>06/11/2015 02:17</t>
  </si>
  <si>
    <t>09/11/2015 16:18</t>
  </si>
  <si>
    <t>09/11/2015 18:11</t>
  </si>
  <si>
    <t>20/11/2015 13:05</t>
  </si>
  <si>
    <t>16/11/2015 15:45</t>
  </si>
  <si>
    <t>19/11/2015 18:17</t>
  </si>
  <si>
    <t>20/11/2015 10:44</t>
  </si>
  <si>
    <t>20/11/2015 13:04</t>
  </si>
  <si>
    <t>16/11/2015 18:34</t>
  </si>
  <si>
    <t>20/11/2015 15:15</t>
  </si>
  <si>
    <t>16/11/2015 10:52</t>
  </si>
  <si>
    <t>18/12/2015</t>
  </si>
  <si>
    <t>19/11/2015 14:52</t>
  </si>
  <si>
    <t>05/05/2016</t>
  </si>
  <si>
    <t>18/11/2015 10:36</t>
  </si>
  <si>
    <t>24/11/2015 10:34</t>
  </si>
  <si>
    <t>24/11/2015 10:35</t>
  </si>
  <si>
    <t>26/11/2015 18:02</t>
  </si>
  <si>
    <t>24/11/2015 15:15</t>
  </si>
  <si>
    <t>24/11/2015 10:36</t>
  </si>
  <si>
    <t>26/11/2015 16:57</t>
  </si>
  <si>
    <t>26/11/2015 16:08</t>
  </si>
  <si>
    <t>24/12/2015</t>
  </si>
  <si>
    <t>26/11/2015 16:17</t>
  </si>
  <si>
    <t>26/11/2015 16:58</t>
  </si>
  <si>
    <t>26/11/2015 16:18</t>
  </si>
  <si>
    <t>04/01/2016</t>
  </si>
  <si>
    <t>26/11/2015 18:15</t>
  </si>
  <si>
    <t>02/12/2015 17:08</t>
  </si>
  <si>
    <t>04/12/2015 12:08</t>
  </si>
  <si>
    <t>06/05/2016</t>
  </si>
  <si>
    <t>02/12/2015 17:06</t>
  </si>
  <si>
    <t>03/12/2015 10:58</t>
  </si>
  <si>
    <t>02/12/2015</t>
  </si>
  <si>
    <t>03/12/2015 12:27</t>
  </si>
  <si>
    <t>04/02/2016</t>
  </si>
  <si>
    <t>30/11/2015 11:55</t>
  </si>
  <si>
    <t>03/12/2015 11:02</t>
  </si>
  <si>
    <t>03/12/2015 17:45</t>
  </si>
  <si>
    <t>09/12/2015 11:22</t>
  </si>
  <si>
    <t>31/03/2016</t>
  </si>
  <si>
    <t>08/12/2015 15:42</t>
  </si>
  <si>
    <t>29/04/2016</t>
  </si>
  <si>
    <t>08/12/2015 18:33</t>
  </si>
  <si>
    <t>Contacted</t>
  </si>
  <si>
    <t>11/12/2015 15:31</t>
  </si>
  <si>
    <t>26/02/2016</t>
  </si>
  <si>
    <t>08/12/2015 11:08</t>
  </si>
  <si>
    <t>29/02/2016</t>
  </si>
  <si>
    <t>16/12/2015 13:37</t>
  </si>
  <si>
    <t>24/12/2015 16:44</t>
  </si>
  <si>
    <t>24/12/2015 16:50</t>
  </si>
  <si>
    <t>21/12/2015 16:47</t>
  </si>
  <si>
    <t>24/12/2015 16:48</t>
  </si>
  <si>
    <t>21/12/2015 10:57</t>
  </si>
  <si>
    <t>23/12/2015 11:25</t>
  </si>
  <si>
    <t>11/01/2016</t>
  </si>
  <si>
    <t>21/12/2015 17:08</t>
  </si>
  <si>
    <t>23/12/2015 10:58</t>
  </si>
  <si>
    <t>08/01/2016</t>
  </si>
  <si>
    <t>23/12/2015 11:08</t>
  </si>
  <si>
    <t>18/01/2016</t>
  </si>
  <si>
    <t>21/12/2015 15:03</t>
  </si>
  <si>
    <t>22/12/2015 11:20</t>
  </si>
  <si>
    <t>23/12/2015 13:06</t>
  </si>
  <si>
    <t>24/12/2015 16:49</t>
  </si>
  <si>
    <t>21/12/2015 16:59</t>
  </si>
  <si>
    <t>06/01/2016 12:49</t>
  </si>
  <si>
    <t>08/01/2016 10:25</t>
  </si>
  <si>
    <t>07/01/2016 15:33</t>
  </si>
  <si>
    <t>07/01/2016 15:40</t>
  </si>
  <si>
    <t>08/01/2016 10:37</t>
  </si>
  <si>
    <t>19/02/2016</t>
  </si>
  <si>
    <t>05/01/2016 19:11</t>
  </si>
  <si>
    <t>05/01/2016 19:13</t>
  </si>
  <si>
    <t>24/06/2016</t>
  </si>
  <si>
    <t>06/01/2016 12:24</t>
  </si>
  <si>
    <t>05/09/2016</t>
  </si>
  <si>
    <t>08/01/2016 12:02</t>
  </si>
  <si>
    <t>11/01/2016 12:34</t>
  </si>
  <si>
    <t>15/01/2016</t>
  </si>
  <si>
    <t>15/01/2016 17:48</t>
  </si>
  <si>
    <t>15/01/2016 17:47</t>
  </si>
  <si>
    <t>22/01/2016</t>
  </si>
  <si>
    <t>13/01/2016 12:57</t>
  </si>
  <si>
    <t>11/01/2016 17:13</t>
  </si>
  <si>
    <t>11/01/2016 17:16</t>
  </si>
  <si>
    <t>14/01/2016</t>
  </si>
  <si>
    <t>13/01/2016 18:29</t>
  </si>
  <si>
    <t>14/01/2016 19:47</t>
  </si>
  <si>
    <t>18/01/2016 18:26</t>
  </si>
  <si>
    <t>19/01/2016 12:26</t>
  </si>
  <si>
    <t>19/01/2016 12:27</t>
  </si>
  <si>
    <t>22/01/2016 12:29</t>
  </si>
  <si>
    <t>25/01/2016</t>
  </si>
  <si>
    <t>20/01/2016 15:19</t>
  </si>
  <si>
    <t>22/01/2016 13:39</t>
  </si>
  <si>
    <t>31/01/2017</t>
  </si>
  <si>
    <t>22/01/2016 16:34</t>
  </si>
  <si>
    <t>01/03/2016</t>
  </si>
  <si>
    <t>22/01/2016 13:50</t>
  </si>
  <si>
    <t>31/03/2017</t>
  </si>
  <si>
    <t>22/01/2016 16:32</t>
  </si>
  <si>
    <t>29/01/2016 19:02</t>
  </si>
  <si>
    <t>Meeting done</t>
  </si>
  <si>
    <t>25/01/2016 11:29</t>
  </si>
  <si>
    <t>29/01/2016 18:37</t>
  </si>
  <si>
    <t>29/01/2016 18:38</t>
  </si>
  <si>
    <t>19/05/2016</t>
  </si>
  <si>
    <t>Closed Lost to Competition</t>
  </si>
  <si>
    <t>29/01/2016 18:39</t>
  </si>
  <si>
    <t>28/01/2016 12:42</t>
  </si>
  <si>
    <t>28/01/2016 12:44</t>
  </si>
  <si>
    <t>18/11/2016</t>
  </si>
  <si>
    <t>28/01/2016 16:44</t>
  </si>
  <si>
    <t>18/04/2016</t>
  </si>
  <si>
    <t>02/09/2016</t>
  </si>
  <si>
    <t>28/01/2016 12:45</t>
  </si>
  <si>
    <t>29/01/2016</t>
  </si>
  <si>
    <t>25/01/2016 13:07</t>
  </si>
  <si>
    <t>25/01/2016 18:14</t>
  </si>
  <si>
    <t>01/02/2016 13:35</t>
  </si>
  <si>
    <t>01/02/2016 13:20</t>
  </si>
  <si>
    <t>04/02/2016 15:01</t>
  </si>
  <si>
    <t>05/02/2016 17:58</t>
  </si>
  <si>
    <t>05/02/2016 18:46</t>
  </si>
  <si>
    <t>01/02/2016 15:31</t>
  </si>
  <si>
    <t>05/02/2016 18:50</t>
  </si>
  <si>
    <t>01/02/2016 12:11</t>
  </si>
  <si>
    <t>01/02/2016 15:08</t>
  </si>
  <si>
    <t>05/02/2016 18:45</t>
  </si>
  <si>
    <t>12/05/2016</t>
  </si>
  <si>
    <t>01/02/2016 11:01</t>
  </si>
  <si>
    <t>01/02/2016 10:35</t>
  </si>
  <si>
    <t>25/05/2016</t>
  </si>
  <si>
    <t>01/02/2016 12:15</t>
  </si>
  <si>
    <t>01/02/2016 10:50</t>
  </si>
  <si>
    <t>01/02/2016 11:07</t>
  </si>
  <si>
    <t>01/02/2016 10:36</t>
  </si>
  <si>
    <t>30/05/2016</t>
  </si>
  <si>
    <t>01/02/2016 12:16</t>
  </si>
  <si>
    <t>01/02/2016 12:13</t>
  </si>
  <si>
    <t>01/02/2016 10:38</t>
  </si>
  <si>
    <t>01/02/2016 11:03</t>
  </si>
  <si>
    <t>01/02/2016 10:24</t>
  </si>
  <si>
    <t>11/05/2016</t>
  </si>
  <si>
    <t>01/02/2016 10:26</t>
  </si>
  <si>
    <t>11/02/2016</t>
  </si>
  <si>
    <t>03/02/2016 16:50</t>
  </si>
  <si>
    <t>04/02/2016 12:07</t>
  </si>
  <si>
    <t>04/02/2016 12:58</t>
  </si>
  <si>
    <t>03/02/2016</t>
  </si>
  <si>
    <t>02/02/2016 13:49</t>
  </si>
  <si>
    <t>03/02/2016 10:53</t>
  </si>
  <si>
    <t>03/02/2016 16:53</t>
  </si>
  <si>
    <t>15/04/2016</t>
  </si>
  <si>
    <t>01/02/2016 11:00</t>
  </si>
  <si>
    <t>03/02/2016 16:12</t>
  </si>
  <si>
    <t>01/02/2016 10:37</t>
  </si>
  <si>
    <t>21/09/2016</t>
  </si>
  <si>
    <t>03/02/2016 16:19</t>
  </si>
  <si>
    <t>01/02/2016 13:38</t>
  </si>
  <si>
    <t>12/04/2016</t>
  </si>
  <si>
    <t>05/02/2016 19:27</t>
  </si>
  <si>
    <t>06/10/2016</t>
  </si>
  <si>
    <t>03/02/2016 16:10</t>
  </si>
  <si>
    <t>08/02/2016 12:28</t>
  </si>
  <si>
    <t>09/02/2016 13:08</t>
  </si>
  <si>
    <t>08/02/2016 17:13</t>
  </si>
  <si>
    <t>08/02/2016 17:24</t>
  </si>
  <si>
    <t>10/02/2016 13:13</t>
  </si>
  <si>
    <t>09/02/2016 10:46</t>
  </si>
  <si>
    <t>08/02/2016 12:30</t>
  </si>
  <si>
    <t>11/02/2016 12:36</t>
  </si>
  <si>
    <t>03/06/2016</t>
  </si>
  <si>
    <t>11/02/2016 12:38</t>
  </si>
  <si>
    <t>15/02/2016 11:27</t>
  </si>
  <si>
    <t>17/02/2016 17:50</t>
  </si>
  <si>
    <t>19/02/2016 17:56</t>
  </si>
  <si>
    <t>15/02/2016 10:44</t>
  </si>
  <si>
    <t>16/02/2016 12:06</t>
  </si>
  <si>
    <t>23/02/2016</t>
  </si>
  <si>
    <t>15/02/2016 10:46</t>
  </si>
  <si>
    <t>16/02/2016 12:47</t>
  </si>
  <si>
    <t>16/02/2016 12:10</t>
  </si>
  <si>
    <t>02/05/2016</t>
  </si>
  <si>
    <t>16/02/2016 13:37</t>
  </si>
  <si>
    <t>25/03/2016</t>
  </si>
  <si>
    <t>18/02/2016 12:10</t>
  </si>
  <si>
    <t>15/02/2016 11:39</t>
  </si>
  <si>
    <t>13/05/2016</t>
  </si>
  <si>
    <t>19/02/2016 15:59</t>
  </si>
  <si>
    <t>25/02/2016 11:36</t>
  </si>
  <si>
    <t>23/02/2016 10:19</t>
  </si>
  <si>
    <t>26/02/2016 12:04</t>
  </si>
  <si>
    <t>26/02/2016 13:35</t>
  </si>
  <si>
    <t>10/05/2016</t>
  </si>
  <si>
    <t>22/02/2016 17:05</t>
  </si>
  <si>
    <t>04/04/2016</t>
  </si>
  <si>
    <t>25/02/2016 18:04</t>
  </si>
  <si>
    <t>22/02/2016 17:46</t>
  </si>
  <si>
    <t>04/03/2016 16:39</t>
  </si>
  <si>
    <t>29/02/2016 18:19</t>
  </si>
  <si>
    <t>02/03/2016 13:31</t>
  </si>
  <si>
    <t>01/03/2016 18:13</t>
  </si>
  <si>
    <t>02/03/2016 18:49</t>
  </si>
  <si>
    <t>01/03/2016 16:07</t>
  </si>
  <si>
    <t>01/03/2016 19:00</t>
  </si>
  <si>
    <t>24/05/2016</t>
  </si>
  <si>
    <t>29/02/2016 13:02</t>
  </si>
  <si>
    <t>01/03/2016 11:06</t>
  </si>
  <si>
    <t>04/03/2016 16:59</t>
  </si>
  <si>
    <t>29/02/2016 10:37</t>
  </si>
  <si>
    <t>15/03/2016</t>
  </si>
  <si>
    <t>01/03/2016 10:50</t>
  </si>
  <si>
    <t>07/03/2016 00:03</t>
  </si>
  <si>
    <t>08/03/2016 10:28</t>
  </si>
  <si>
    <t>08/03/2016 10:29</t>
  </si>
  <si>
    <t>09/03/2016 12:17</t>
  </si>
  <si>
    <t>07/03/2016 12:28</t>
  </si>
  <si>
    <t>11/03/2016 18:59</t>
  </si>
  <si>
    <t>06/07/2016</t>
  </si>
  <si>
    <t>10/03/2016 12:54</t>
  </si>
  <si>
    <t>07/03/2016 10:36</t>
  </si>
  <si>
    <t>07/03/2016 15:07</t>
  </si>
  <si>
    <t>09/03/2016 13:09</t>
  </si>
  <si>
    <t>18/03/2016 18:41</t>
  </si>
  <si>
    <t>17/03/2016 12:00</t>
  </si>
  <si>
    <t>18/03/2016 11:23</t>
  </si>
  <si>
    <t>14/03/2016 19:16</t>
  </si>
  <si>
    <t>15/03/2016 15:58</t>
  </si>
  <si>
    <t>18/03/2016 18:24</t>
  </si>
  <si>
    <t>18/03/2016 18:25</t>
  </si>
  <si>
    <t>25/03/2016 15:09</t>
  </si>
  <si>
    <t>21/03/2016 16:27</t>
  </si>
  <si>
    <t>21/03/2016 18:00</t>
  </si>
  <si>
    <t>25/03/2016 10:17</t>
  </si>
  <si>
    <t>25/03/2016 15:19</t>
  </si>
  <si>
    <t>25/03/2016 15:08</t>
  </si>
  <si>
    <t>25/03/2016 11:57</t>
  </si>
  <si>
    <t>25/03/2016 15:17</t>
  </si>
  <si>
    <t>25/03/2016 10:18</t>
  </si>
  <si>
    <t>25/03/2016 18:55</t>
  </si>
  <si>
    <t>21/03/2016 16:48</t>
  </si>
  <si>
    <t>21/03/2016 11:36</t>
  </si>
  <si>
    <t>21/03/2016 11:40</t>
  </si>
  <si>
    <t>25/03/2016 10:14</t>
  </si>
  <si>
    <t>25/03/2016 15:15</t>
  </si>
  <si>
    <t>22/03/2016 12:43</t>
  </si>
  <si>
    <t>23/03/2016</t>
  </si>
  <si>
    <t>23/03/2016 16:04</t>
  </si>
  <si>
    <t>22/03/2016 16:14</t>
  </si>
  <si>
    <t>None</t>
  </si>
  <si>
    <t>23/03/2016 16:02</t>
  </si>
  <si>
    <t>25/03/2016 10:43</t>
  </si>
  <si>
    <t>25/03/2016 10:35</t>
  </si>
  <si>
    <t>23/09/2016</t>
  </si>
  <si>
    <t>25/03/2016 09:40</t>
  </si>
  <si>
    <t>25/03/2016 11:34</t>
  </si>
  <si>
    <t>25/03/2016 10:34</t>
  </si>
  <si>
    <t>31/03/2016 12:42</t>
  </si>
  <si>
    <t>31/03/2016 16:20</t>
  </si>
  <si>
    <t>31/03/2016 18:11</t>
  </si>
  <si>
    <t>08/04/2016 15:08</t>
  </si>
  <si>
    <t>05/04/2016 11:07</t>
  </si>
  <si>
    <t>05/04/2016 13:25</t>
  </si>
  <si>
    <t>05/04/2016 11:08</t>
  </si>
  <si>
    <t>05/04/2016 12:14</t>
  </si>
  <si>
    <t>06/04/2016 19:11</t>
  </si>
  <si>
    <t>05/04/2016 16:41</t>
  </si>
  <si>
    <t>Id. Decision Makers</t>
  </si>
  <si>
    <t>06/04/2016 19:02</t>
  </si>
  <si>
    <t>05/04/2016 11:35</t>
  </si>
  <si>
    <t>05/04/2016 10:01</t>
  </si>
  <si>
    <t>06/04/2016 10:36</t>
  </si>
  <si>
    <t>04/04/2016 18:06</t>
  </si>
  <si>
    <t>04/04/2016 18:23</t>
  </si>
  <si>
    <t>05/04/2016 11:33</t>
  </si>
  <si>
    <t>05/04/2016 11:36</t>
  </si>
  <si>
    <t>05/04/2016 11:32</t>
  </si>
  <si>
    <t>01/02/2017</t>
  </si>
  <si>
    <t>05/04/2016 13:48</t>
  </si>
  <si>
    <t>05/04/2016 13:47</t>
  </si>
  <si>
    <t>03/11/2016</t>
  </si>
  <si>
    <t>07/04/2016 16:31</t>
  </si>
  <si>
    <t>17/03/2016</t>
  </si>
  <si>
    <t>08/04/2016 13:24</t>
  </si>
  <si>
    <t>07/04/2016 16:33</t>
  </si>
  <si>
    <t>12/04/2016 12:54</t>
  </si>
  <si>
    <t>12/04/2016 13:18</t>
  </si>
  <si>
    <t>12/04/2016 12:55</t>
  </si>
  <si>
    <t>12/04/2016 16:05</t>
  </si>
  <si>
    <t>12/04/2016 12:08</t>
  </si>
  <si>
    <t>12/04/2016 11:15</t>
  </si>
  <si>
    <t>12/04/2016 13:20</t>
  </si>
  <si>
    <t>12/04/2016 15:14</t>
  </si>
  <si>
    <t>13/04/2016 13:59</t>
  </si>
  <si>
    <t>11/04/2016 18:31</t>
  </si>
  <si>
    <t>11/04/2016 18:32</t>
  </si>
  <si>
    <t>13/04/2016 18:12</t>
  </si>
  <si>
    <t>15/04/2016 15:54</t>
  </si>
  <si>
    <t>11/04/2016</t>
  </si>
  <si>
    <t>11/04/2016 11:18</t>
  </si>
  <si>
    <t>19/04/2016 19:13</t>
  </si>
  <si>
    <t>18/04/2016 15:34</t>
  </si>
  <si>
    <t>18/04/2016 13:02</t>
  </si>
  <si>
    <t>22/04/2016 18:43</t>
  </si>
  <si>
    <t>18/04/2016 12:09</t>
  </si>
  <si>
    <t>22/04/2016 18:50</t>
  </si>
  <si>
    <t>20/04/2016 12:58</t>
  </si>
  <si>
    <t>25/04/2016</t>
  </si>
  <si>
    <t>22/04/2016 12:30</t>
  </si>
  <si>
    <t>19/04/2016 18:46</t>
  </si>
  <si>
    <t>21/04/2016 15:24</t>
  </si>
  <si>
    <t>19/04/2016 16:27</t>
  </si>
  <si>
    <t>27/04/2016 16:23</t>
  </si>
  <si>
    <t>27/04/2016 16:22</t>
  </si>
  <si>
    <t>29/04/2016 12:50</t>
  </si>
  <si>
    <t>27/04/2016 16:36</t>
  </si>
  <si>
    <t>27/04/2016 16:46</t>
  </si>
  <si>
    <t>25/04/2016 11:13</t>
  </si>
  <si>
    <t>25/04/2016 15:50</t>
  </si>
  <si>
    <t>27/04/2016 15:25</t>
  </si>
  <si>
    <t>26/04/2016</t>
  </si>
  <si>
    <t>25/04/2016 13:28</t>
  </si>
  <si>
    <t>26/04/2016 10:25</t>
  </si>
  <si>
    <t>02/05/2016 11:34</t>
  </si>
  <si>
    <t>03/05/2016 11:39</t>
  </si>
  <si>
    <t>02/05/2016 12:59</t>
  </si>
  <si>
    <t>03/05/2016 16:15</t>
  </si>
  <si>
    <t>03/05/2016 12:58</t>
  </si>
  <si>
    <t>03/05/2016 15:25</t>
  </si>
  <si>
    <t>21/07/2016</t>
  </si>
  <si>
    <t>04/05/2016 18:22</t>
  </si>
  <si>
    <t>02/05/2016 16:24</t>
  </si>
  <si>
    <t>30/09/2016</t>
  </si>
  <si>
    <t>02/05/2016 17:47</t>
  </si>
  <si>
    <t>02/05/2016 10:49</t>
  </si>
  <si>
    <t>12/05/2016 15:45</t>
  </si>
  <si>
    <t>10/05/2016 12:51</t>
  </si>
  <si>
    <t>10/05/2016 12:52</t>
  </si>
  <si>
    <t>10/05/2016 13:41</t>
  </si>
  <si>
    <t>12/05/2016 11:10</t>
  </si>
  <si>
    <t>10/05/2016 19:14</t>
  </si>
  <si>
    <t>10/05/2016 12:46</t>
  </si>
  <si>
    <t>10/06/2016</t>
  </si>
  <si>
    <t>10/05/2016 13:42</t>
  </si>
  <si>
    <t>17/06/2016</t>
  </si>
  <si>
    <t>13/05/2016 10:51</t>
  </si>
  <si>
    <t>09/05/2016 11:30</t>
  </si>
  <si>
    <t>13/05/2016 17:59</t>
  </si>
  <si>
    <t>09/05/2016</t>
  </si>
  <si>
    <t>09/05/2016 15:18</t>
  </si>
  <si>
    <t>16/05/2016 10:35</t>
  </si>
  <si>
    <t>20/05/2016 18:59</t>
  </si>
  <si>
    <t>20/05/2016 18:56</t>
  </si>
  <si>
    <t>20/05/2016 11:47</t>
  </si>
  <si>
    <t>15/06/2016</t>
  </si>
  <si>
    <t>20/05/2016 13:08</t>
  </si>
  <si>
    <t>20/05/2016 18:57</t>
  </si>
  <si>
    <t>17/05/2016</t>
  </si>
  <si>
    <t>16/05/2016 12:13</t>
  </si>
  <si>
    <t>17/05/2016 13:26</t>
  </si>
  <si>
    <t>16/05/2016 12:12</t>
  </si>
  <si>
    <t>17/05/2016 13:19</t>
  </si>
  <si>
    <t>20/07/2016</t>
  </si>
  <si>
    <t>18/05/2016 16:07</t>
  </si>
  <si>
    <t>20/05/2016 19:03</t>
  </si>
  <si>
    <t>23/05/2016 13:17</t>
  </si>
  <si>
    <t>23/05/2016 16:07</t>
  </si>
  <si>
    <t>25/05/2016 17:42</t>
  </si>
  <si>
    <t>24/05/2016 12:48</t>
  </si>
  <si>
    <t>26/05/2016 15:54</t>
  </si>
  <si>
    <t>23/05/2016 18:05</t>
  </si>
  <si>
    <t>23/05/2016 16:02</t>
  </si>
  <si>
    <t>26/05/2016 12:37</t>
  </si>
  <si>
    <t>23/05/2016 16:03</t>
  </si>
  <si>
    <t>23/05/2016 16:01</t>
  </si>
  <si>
    <t>27/05/2016 15:46</t>
  </si>
  <si>
    <t>31/05/2016 13:37</t>
  </si>
  <si>
    <t>03/06/2016 12:27</t>
  </si>
  <si>
    <t>03/06/2016 12:26</t>
  </si>
  <si>
    <t>31/05/2016 16:17</t>
  </si>
  <si>
    <t>01/06/2016 15:20</t>
  </si>
  <si>
    <t>03/06/2016 13:10</t>
  </si>
  <si>
    <t>31/05/2016 13:41</t>
  </si>
  <si>
    <t>31/05/2016 13:34</t>
  </si>
  <si>
    <t>31/05/2016 12:19</t>
  </si>
  <si>
    <t>02/06/2016 11:09</t>
  </si>
  <si>
    <t>03/06/2016 10:31</t>
  </si>
  <si>
    <t>08/06/2016 17:17</t>
  </si>
  <si>
    <t>08/06/2016 16:55</t>
  </si>
  <si>
    <t>07/06/2016 10:59</t>
  </si>
  <si>
    <t>08/06/2016 16:46</t>
  </si>
  <si>
    <t>09/06/2016 13:48</t>
  </si>
  <si>
    <t>09/06/2016 16:02</t>
  </si>
  <si>
    <t>08/06/2016 17:35</t>
  </si>
  <si>
    <t>16/06/2016 11:13</t>
  </si>
  <si>
    <t>15/06/2016 18:21</t>
  </si>
  <si>
    <t>15/06/2016 10:52</t>
  </si>
  <si>
    <t>15/06/2016 10:48</t>
  </si>
  <si>
    <t>15/06/2016 10:20</t>
  </si>
  <si>
    <t>16/12/2015</t>
  </si>
  <si>
    <t>15/06/2016 16:43</t>
  </si>
  <si>
    <t>15/06/2016 10:19</t>
  </si>
  <si>
    <t>14/06/2016 18:30</t>
  </si>
  <si>
    <t>15/06/2016 16:46</t>
  </si>
  <si>
    <t>17/06/2016 13:33</t>
  </si>
  <si>
    <t>17/06/2016 15:36</t>
  </si>
  <si>
    <t>29/07/2016</t>
  </si>
  <si>
    <t>15/06/2016 19:03</t>
  </si>
  <si>
    <t>17/06/2016 11:34</t>
  </si>
  <si>
    <t>17/06/2016 11:35</t>
  </si>
  <si>
    <t>15/06/2016 11:57</t>
  </si>
  <si>
    <t>30/12/2016</t>
  </si>
  <si>
    <t>15/06/2016 19:05</t>
  </si>
  <si>
    <t>15/06/2016 11:28</t>
  </si>
  <si>
    <t>15/06/2016 18:36</t>
  </si>
  <si>
    <t>15/06/2016 18:13</t>
  </si>
  <si>
    <t>17/06/2016 13:16</t>
  </si>
  <si>
    <t>15/06/2016 18:41</t>
  </si>
  <si>
    <t>23/06/2016 10:36</t>
  </si>
  <si>
    <t>01/07/2016 09:40</t>
  </si>
  <si>
    <t>29/06/2016 12:27</t>
  </si>
  <si>
    <t>28/06/2016 10:58</t>
  </si>
  <si>
    <t>29/06/2016 12:28</t>
  </si>
  <si>
    <t>29/06/2016 12:30</t>
  </si>
  <si>
    <t>27/06/2016 10:30</t>
  </si>
  <si>
    <t>29/06/2016 12:29</t>
  </si>
  <si>
    <t>06/07/2016 12:13</t>
  </si>
  <si>
    <t>04/07/2016 13:56</t>
  </si>
  <si>
    <t>04/07/2016 15:56</t>
  </si>
  <si>
    <t>04/07/2016 13:57</t>
  </si>
  <si>
    <t>04/07/2016 16:13</t>
  </si>
  <si>
    <t>06/07/2016 12:12</t>
  </si>
  <si>
    <t>04/07/2016 15:42</t>
  </si>
  <si>
    <t>IO pre-approved</t>
  </si>
  <si>
    <t>01/01/2016</t>
  </si>
  <si>
    <t>05/07/2016 12:28</t>
  </si>
  <si>
    <t>29/08/2016</t>
  </si>
  <si>
    <t>06/07/2016 17:48</t>
  </si>
  <si>
    <t>27/09/2016</t>
  </si>
  <si>
    <t>04/07/2016 15:27</t>
  </si>
  <si>
    <t>31/08/2016</t>
  </si>
  <si>
    <t>07/07/2016 13:54</t>
  </si>
  <si>
    <t>07/07/2016 17:29</t>
  </si>
  <si>
    <t>06/07/2016 11:33</t>
  </si>
  <si>
    <t>07/10/2016</t>
  </si>
  <si>
    <t>04/07/2016 12:40</t>
  </si>
  <si>
    <t>07/07/2016</t>
  </si>
  <si>
    <t>08/07/2016 11:57</t>
  </si>
  <si>
    <t>04/07/2016 14:05</t>
  </si>
  <si>
    <t>12/07/2016 12:38</t>
  </si>
  <si>
    <t>12/07/2016 17:42</t>
  </si>
  <si>
    <t>12/07/2016 17:55</t>
  </si>
  <si>
    <t>12/07/2016 12:35</t>
  </si>
  <si>
    <t>12/07/2016 13:41</t>
  </si>
  <si>
    <t>12/07/2016 17:46</t>
  </si>
  <si>
    <t>12/07/2016 13:38</t>
  </si>
  <si>
    <t>12/07/2016 13:39</t>
  </si>
  <si>
    <t>12/07/2016 13:40</t>
  </si>
  <si>
    <t>13/07/2016 17:53</t>
  </si>
  <si>
    <t>13/07/2016 12:00</t>
  </si>
  <si>
    <t>13/07/2016 17:18</t>
  </si>
  <si>
    <t>13/07/2016 12:46</t>
  </si>
  <si>
    <t>13/07/2016 16:49</t>
  </si>
  <si>
    <t>12/07/2016 13:48</t>
  </si>
  <si>
    <t>11/07/2016 16:54</t>
  </si>
  <si>
    <t>15/09/2016</t>
  </si>
  <si>
    <t>11/07/2016 13:39</t>
  </si>
  <si>
    <t>22/07/2016</t>
  </si>
  <si>
    <t>15/07/2016 12:48</t>
  </si>
  <si>
    <t>15/07/2016 12:57</t>
  </si>
  <si>
    <t>04/10/2016</t>
  </si>
  <si>
    <t>12/07/2016 13:23</t>
  </si>
  <si>
    <t>13/07/2016 17:23</t>
  </si>
  <si>
    <t>11/07/2016 18:12</t>
  </si>
  <si>
    <t>12/07/2016 13:50</t>
  </si>
  <si>
    <t>13/07/2016 13:00</t>
  </si>
  <si>
    <t>11/07/2016 13:30</t>
  </si>
  <si>
    <t>11/07/2016 13:12</t>
  </si>
  <si>
    <t>11/07/2016 12:42</t>
  </si>
  <si>
    <t>12/07/2016 13:43</t>
  </si>
  <si>
    <t>22/07/2016 13:42</t>
  </si>
  <si>
    <t>21/07/2016 14:33</t>
  </si>
  <si>
    <t>21/07/2016 15:01</t>
  </si>
  <si>
    <t>20/07/2016 10:46</t>
  </si>
  <si>
    <t>18/07/2016 17:10</t>
  </si>
  <si>
    <t>18/07/2016 17:13</t>
  </si>
  <si>
    <t>21/07/2016 12:19</t>
  </si>
  <si>
    <t>19/07/2016 11:00</t>
  </si>
  <si>
    <t>22/07/2016 15:42</t>
  </si>
  <si>
    <t>22/07/2016 18:07</t>
  </si>
  <si>
    <t>19/07/2016 12:22</t>
  </si>
  <si>
    <t>21/07/2016 19:03</t>
  </si>
  <si>
    <t>21/07/2016 18:58</t>
  </si>
  <si>
    <t>21/07/2016 19:02</t>
  </si>
  <si>
    <t>21/07/2016 19:00</t>
  </si>
  <si>
    <t>28/09/2016</t>
  </si>
  <si>
    <t>18/07/2016 18:53</t>
  </si>
  <si>
    <t>18/07/2016 17:05</t>
  </si>
  <si>
    <t>18/07/2016 17:40</t>
  </si>
  <si>
    <t>22/07/2016 18:12</t>
  </si>
  <si>
    <t>05/08/2016</t>
  </si>
  <si>
    <t>18/07/2016 16:47</t>
  </si>
  <si>
    <t>18/07/2016 17:51</t>
  </si>
  <si>
    <t>24/07/2016</t>
  </si>
  <si>
    <t>22/07/2016 16:11</t>
  </si>
  <si>
    <t>18/07/2016 18:03</t>
  </si>
  <si>
    <t>26/07/2016 16:12</t>
  </si>
  <si>
    <t>25/08/2016</t>
  </si>
  <si>
    <t>25/07/2016 16:04</t>
  </si>
  <si>
    <t>13/09/2016</t>
  </si>
  <si>
    <t>25/07/2016 11:38</t>
  </si>
  <si>
    <t>05/08/2016 19:32</t>
  </si>
  <si>
    <t>05/08/2016 18:51</t>
  </si>
  <si>
    <t>02/08/2016 11:35</t>
  </si>
  <si>
    <t>02/08/2016 11:36</t>
  </si>
  <si>
    <t>05/08/2016 18:43</t>
  </si>
  <si>
    <t>05/08/2016 18:42</t>
  </si>
  <si>
    <t>05/08/2016 19:17</t>
  </si>
  <si>
    <t>05/08/2016 17:14</t>
  </si>
  <si>
    <t>05/08/2016 19:16</t>
  </si>
  <si>
    <t>05/08/2016 18:41</t>
  </si>
  <si>
    <t>05/08/2016 18:38</t>
  </si>
  <si>
    <t>05/08/2016 19:25</t>
  </si>
  <si>
    <t>05/08/2016 19:28</t>
  </si>
  <si>
    <t>10/08/2016 15:58</t>
  </si>
  <si>
    <t>10/08/2016 15:46</t>
  </si>
  <si>
    <t>08/08/2016 11:11</t>
  </si>
  <si>
    <t>10/08/2016 16:01</t>
  </si>
  <si>
    <t>10/08/2016 15:52</t>
  </si>
  <si>
    <t>10/08/2016 16:15</t>
  </si>
  <si>
    <t>10/08/2016 15:41</t>
  </si>
  <si>
    <t>10/08/2016 15:34</t>
  </si>
  <si>
    <t>12/08/2016 15:05</t>
  </si>
  <si>
    <t>12/08/2016</t>
  </si>
  <si>
    <t>12/08/2016 17:39</t>
  </si>
  <si>
    <t>19/08/2016 16:36</t>
  </si>
  <si>
    <t>23/08/2016 12:48</t>
  </si>
  <si>
    <t>25/08/2016 13:30</t>
  </si>
  <si>
    <t>22/08/2016 18:51</t>
  </si>
  <si>
    <t>26/08/2016 11:20</t>
  </si>
  <si>
    <t>25/08/2016 13:34</t>
  </si>
  <si>
    <t>25/08/2016 13:21</t>
  </si>
  <si>
    <t>02/09/2016 14:38</t>
  </si>
  <si>
    <t>02/09/2016 14:39</t>
  </si>
  <si>
    <t>02/09/2016 11:50</t>
  </si>
  <si>
    <t>31/08/2016 11:53</t>
  </si>
  <si>
    <t>30/08/2016 13:20</t>
  </si>
  <si>
    <t>02/09/2016 16:59</t>
  </si>
  <si>
    <t>02/09/2016 11:42</t>
  </si>
  <si>
    <t>30/08/2016 13:12</t>
  </si>
  <si>
    <t>30/08/2016 13:15</t>
  </si>
  <si>
    <t>05/09/2016 17:06</t>
  </si>
  <si>
    <t>05/09/2016 17:03</t>
  </si>
  <si>
    <t>05/09/2016 17:53</t>
  </si>
  <si>
    <t>05/09/2016 17:08</t>
  </si>
  <si>
    <t>07/11/2016</t>
  </si>
  <si>
    <t>05/09/2016 19:07</t>
  </si>
  <si>
    <t>16/10/2016</t>
  </si>
  <si>
    <t>06/09/2016 17:37</t>
  </si>
  <si>
    <t>05/09/2016 18:18</t>
  </si>
  <si>
    <t>26/08/2016</t>
  </si>
  <si>
    <t>08/09/2016 17:24</t>
  </si>
  <si>
    <t>05/09/2016 18:08</t>
  </si>
  <si>
    <t>13/09/2016 17:22</t>
  </si>
  <si>
    <t>14/09/2016 12:40</t>
  </si>
  <si>
    <t>15/02/2017</t>
  </si>
  <si>
    <t>14/09/2016 12:26</t>
  </si>
  <si>
    <t>15/11/2016</t>
  </si>
  <si>
    <t>15/09/2016 12:18</t>
  </si>
  <si>
    <t>21/09/2016 13:12</t>
  </si>
  <si>
    <t>21/09/2016 17:23</t>
  </si>
  <si>
    <t>23/09/2016 13:45</t>
  </si>
  <si>
    <t>23/09/2016 15:57</t>
  </si>
  <si>
    <t>23/09/2016 13:47</t>
  </si>
  <si>
    <t>23/09/2016 13:43</t>
  </si>
  <si>
    <t>23/09/2016 18:43</t>
  </si>
  <si>
    <t>23/09/2016 13:01</t>
  </si>
  <si>
    <t>26/01/2017</t>
  </si>
  <si>
    <t>23/09/2016 18:50</t>
  </si>
  <si>
    <t>31/10/2016</t>
  </si>
  <si>
    <t>21/09/2016 17:06</t>
  </si>
  <si>
    <t>26/09/2016 18:14</t>
  </si>
  <si>
    <t>28/09/2016 09:53</t>
  </si>
  <si>
    <t>28/09/2016 10:20</t>
  </si>
  <si>
    <t>Somme de nombre opp</t>
  </si>
  <si>
    <t>non prospect</t>
  </si>
  <si>
    <t>Total 1507S1</t>
  </si>
  <si>
    <t>Total 1507S2</t>
  </si>
  <si>
    <t>Total 1507S4</t>
  </si>
  <si>
    <t>Total 1507S5</t>
  </si>
  <si>
    <t>Total 1508S1</t>
  </si>
  <si>
    <t>Total 1508S2</t>
  </si>
  <si>
    <t>Total 1508S3</t>
  </si>
  <si>
    <t>Total 1509S2</t>
  </si>
  <si>
    <t>Total 1509S4</t>
  </si>
  <si>
    <t>Total 1510S1</t>
  </si>
  <si>
    <t>Total 1510S2</t>
  </si>
  <si>
    <t>Total 1510S3</t>
  </si>
  <si>
    <t>Total 1510S4</t>
  </si>
  <si>
    <t>Total 1510S5</t>
  </si>
  <si>
    <t>Total 1511S1</t>
  </si>
  <si>
    <t>Total 1511S2</t>
  </si>
  <si>
    <t>Total 1601S4</t>
  </si>
  <si>
    <t>Total 1602S2</t>
  </si>
  <si>
    <t>Total 1602S4</t>
  </si>
  <si>
    <t>Total 1603S3</t>
  </si>
  <si>
    <t>Total 1604S1</t>
  </si>
  <si>
    <t>Total 1605S2</t>
  </si>
  <si>
    <t>Total 1606S1</t>
  </si>
  <si>
    <t>Total 1606S3</t>
  </si>
  <si>
    <t>Total 1606S5</t>
  </si>
  <si>
    <t>Total 1607S1</t>
  </si>
  <si>
    <t>Total 1607S3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</si>
  <si>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</si>
  <si>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</si>
  <si>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</si>
  <si>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</si>
  <si>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</si>
  <si>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</si>
  <si>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</si>
  <si>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</si>
  <si>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Type 9</t>
  </si>
  <si>
    <t>Type 10</t>
  </si>
  <si>
    <t>Type 11</t>
  </si>
  <si>
    <t>Type 12</t>
  </si>
  <si>
    <t>Type 13</t>
  </si>
  <si>
    <t>Type 14</t>
  </si>
  <si>
    <t>Type 15</t>
  </si>
  <si>
    <t>Type 16</t>
  </si>
  <si>
    <t>Type 17</t>
  </si>
  <si>
    <t>Type 18</t>
  </si>
  <si>
    <t>Type 19</t>
  </si>
  <si>
    <t>Type 20</t>
  </si>
  <si>
    <t>Type 21</t>
  </si>
  <si>
    <t>Type 21s</t>
  </si>
  <si>
    <t>offre 1</t>
  </si>
  <si>
    <t>offre 1 var</t>
  </si>
  <si>
    <t>offre 2</t>
  </si>
  <si>
    <t>offre 3</t>
  </si>
  <si>
    <t>offre 4</t>
  </si>
  <si>
    <t>offre 5</t>
  </si>
  <si>
    <t xml:space="preserve">offre1 </t>
  </si>
  <si>
    <t>type 1</t>
  </si>
  <si>
    <t>=LIREDONNEESTABCROISDYNAMIQUE("nombre opp";'TCD Opportunité'!$A$3;"Type";"offre 1";"Secteur d'activité";"Type 1";"Statut (Historique des étapes)";"Value Proposition";"prospect";"non prospect";"semaine modif";"1609S1")</t>
  </si>
  <si>
    <t>=LIREDONNEESTABCROISDYNAMIQUE("nombre opp";'TCD Opportunité'!$A$3;"Type";"offre 1";"Secteur d’activité";"Type 1";"Statut (Historique des étapes)";"Value Proposition";"prospect";"non prospect";"semaine modif";"1609S1")</t>
  </si>
  <si>
    <t xml:space="preserve">toi : </t>
  </si>
  <si>
    <t xml:space="preserve">moi : </t>
  </si>
  <si>
    <t>"Secteur d'activité"</t>
  </si>
  <si>
    <t>"Secteur d’activité"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</si>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</sst>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indexed="8"/>
      <name val="Verdana"/>
      <family val="2"/>
    </font>
    <font>
      <sz val="10"/>
      <color indexed="8"/>
      <name val="Verdana"/>
      <family val="2"/>
    </font>
    <font>
      <sz val="10"/>
      <name val="Arial"/>
      <family val="2"/>
    </font>
    <font>
      <b/>
      <sz val="10"/>
      <color indexed="8"/>
      <name val="Verdana"/>
      <family val="2"/>
    </font>
    <font>
      <sz val="10"/>
      <color indexed="8"/>
      <name val="Verdana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7" xfId="0" applyFill="1" applyBorder="1"/>
    <xf numFmtId="0" fontId="0" fillId="3" borderId="8" xfId="0" applyFill="1" applyBorder="1"/>
    <xf numFmtId="0" fontId="0" fillId="2" borderId="9" xfId="0" applyFill="1" applyBorder="1"/>
    <xf numFmtId="0" fontId="0" fillId="0" borderId="10" xfId="0" applyBorder="1"/>
    <xf numFmtId="0" fontId="0" fillId="3" borderId="9" xfId="0" applyFill="1" applyBorder="1"/>
    <xf numFmtId="0" fontId="0" fillId="4" borderId="9" xfId="0" applyFill="1" applyBorder="1"/>
    <xf numFmtId="0" fontId="0" fillId="5" borderId="9" xfId="0" applyFill="1" applyBorder="1"/>
    <xf numFmtId="0" fontId="0" fillId="5" borderId="7" xfId="0" applyFill="1" applyBorder="1"/>
    <xf numFmtId="0" fontId="0" fillId="3" borderId="7" xfId="0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7" xfId="0" applyBorder="1"/>
    <xf numFmtId="0" fontId="0" fillId="0" borderId="9" xfId="0" applyBorder="1"/>
    <xf numFmtId="0" fontId="1" fillId="6" borderId="0" xfId="0" applyFont="1" applyFill="1" applyBorder="1" applyAlignment="1" applyProtection="1">
      <alignment horizontal="left" vertical="center" wrapText="1"/>
    </xf>
    <xf numFmtId="0" fontId="2" fillId="7" borderId="0" xfId="0" applyFont="1" applyFill="1" applyBorder="1" applyAlignment="1" applyProtection="1">
      <alignment horizontal="left" vertical="top" wrapText="1"/>
    </xf>
    <xf numFmtId="22" fontId="2" fillId="7" borderId="0" xfId="0" applyNumberFormat="1" applyFont="1" applyFill="1" applyBorder="1" applyAlignment="1" applyProtection="1">
      <alignment horizontal="left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  <xf numFmtId="0" fontId="3" fillId="0" borderId="0" xfId="0" applyFont="1"/>
    <xf numFmtId="0" fontId="4" fillId="0" borderId="0" xfId="0" applyFont="1" applyFill="1" applyBorder="1" applyAlignment="1" applyProtection="1">
      <alignment horizontal="left" vertical="center" wrapText="1"/>
    </xf>
    <xf numFmtId="1" fontId="0" fillId="0" borderId="0" xfId="0" applyNumberFormat="1"/>
    <xf numFmtId="0" fontId="2" fillId="7" borderId="0" xfId="0" applyNumberFormat="1" applyFont="1" applyFill="1" applyBorder="1" applyAlignment="1" applyProtection="1">
      <alignment horizontal="right" vertical="top" wrapText="1"/>
    </xf>
    <xf numFmtId="0" fontId="2" fillId="7" borderId="0" xfId="0" applyFont="1" applyFill="1" applyBorder="1" applyAlignment="1" applyProtection="1">
      <alignment horizontal="right" vertical="top" wrapText="1"/>
    </xf>
    <xf numFmtId="22" fontId="5" fillId="7" borderId="0" xfId="0" applyNumberFormat="1" applyFont="1" applyFill="1" applyBorder="1" applyAlignment="1" applyProtection="1">
      <alignment horizontal="left" vertical="top" wrapText="1"/>
    </xf>
    <xf numFmtId="14" fontId="2" fillId="7" borderId="0" xfId="0" applyNumberFormat="1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indent="3"/>
    </xf>
    <xf numFmtId="0" fontId="6" fillId="0" borderId="0" xfId="0" applyFont="1"/>
    <xf numFmtId="0" fontId="4" fillId="7" borderId="0" xfId="0" applyFont="1" applyFill="1" applyBorder="1" applyAlignment="1" applyProtection="1">
      <alignment horizontal="left" vertical="top" wrapText="1"/>
    </xf>
    <xf numFmtId="0" fontId="0" fillId="8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milie" refreshedDate="42732.566870486109" createdVersion="5" refreshedVersion="5" minRefreshableVersion="3" recordCount="1199">
  <cacheSource type="worksheet">
    <worksheetSource ref="A1:W1048576" sheet="BDD opportunité"/>
  </cacheSource>
  <cacheFields count="23">
    <cacheField name="S creation" numFmtId="0">
      <sharedItems containsBlank="1" count="73">
        <s v="1507S1"/>
        <s v="1507S2"/>
        <s v="1507S4"/>
        <s v="1507S5"/>
        <s v="1508S1"/>
        <s v="1508S2"/>
        <s v="1508S3"/>
        <s v="1509S1"/>
        <s v="1509S2"/>
        <s v="1509S3"/>
        <s v="1510S1"/>
        <s v="1510S2"/>
        <s v="1510S3"/>
        <s v="1510S4"/>
        <s v="1510S5"/>
        <s v="1511S1"/>
        <s v="1511S2"/>
        <s v="1511S3"/>
        <s v="1511S4"/>
        <s v="1512S1"/>
        <s v="1512S2"/>
        <s v="1512S3"/>
        <s v="1512S4"/>
        <s v="1601S1"/>
        <s v="1601S2"/>
        <s v="1601S3"/>
        <s v="1601S4"/>
        <s v="1602S1"/>
        <s v="1602S2"/>
        <s v="1602S3"/>
        <s v="1602S4"/>
        <s v="1603S1"/>
        <s v="1603S2"/>
        <s v="1603S3"/>
        <s v="1603S4"/>
        <s v="1603S5"/>
        <s v="1604S1"/>
        <s v="1604S2"/>
        <s v="1604S3"/>
        <s v="1604S4"/>
        <s v="1605S1"/>
        <s v="1605S2"/>
        <s v="1605S3"/>
        <s v="1605S4"/>
        <s v="1606S1"/>
        <s v="1606S2"/>
        <s v="1606S3"/>
        <s v="1606S4"/>
        <s v="1607S1"/>
        <s v="1607S2"/>
        <s v="1607S3"/>
        <s v="1607S4"/>
        <s v="1608S1"/>
        <s v="1608S2"/>
        <s v="1608S3"/>
        <s v="1608S4"/>
        <s v="1608S5"/>
        <s v="1609S1"/>
        <s v="1609S2"/>
        <s v="1609S3"/>
        <m/>
        <s v="1610S4" u="1"/>
        <s v="1611S1" u="1"/>
        <s v="1612S1" u="1"/>
        <s v="1610S3" u="1"/>
        <s v="1611S3" u="1"/>
        <s v="1609S4" u="1"/>
        <s v="1610S2" u="1"/>
        <s v="1612S3" u="1"/>
        <s v="1611S2" u="1"/>
        <s v="1611S5" u="1"/>
        <s v="1610S1" u="1"/>
        <s v="1612S2" u="1"/>
      </sharedItems>
    </cacheField>
    <cacheField name="nombre opp" numFmtId="0">
      <sharedItems containsString="0" containsBlank="1" containsNumber="1" containsInteger="1" minValue="1" maxValue="1"/>
    </cacheField>
    <cacheField name="POTENTIALID" numFmtId="0">
      <sharedItems containsString="0" containsBlank="1" containsNumber="1" containsInteger="1" minValue="1" maxValue="637"/>
    </cacheField>
    <cacheField name="Date d’échéance" numFmtId="0">
      <sharedItems containsBlank="1"/>
    </cacheField>
    <cacheField name="Nom de l’Opportunité" numFmtId="0">
      <sharedItems containsNonDate="0" containsString="0" containsBlank="1"/>
    </cacheField>
    <cacheField name="Statut" numFmtId="0">
      <sharedItems containsBlank="1"/>
    </cacheField>
    <cacheField name="Type" numFmtId="0">
      <sharedItems containsBlank="1" count="13">
        <s v="offre 1"/>
        <s v="offre 1 var"/>
        <s v="offre 2"/>
        <s v="offre 3"/>
        <s v="offre 4"/>
        <s v="offre 5"/>
        <m/>
        <s v="Brands - BC" u="1"/>
        <s v="Brands - AUDIT" u="1"/>
        <s v="Brands - Presta" u="1"/>
        <s v="Brands - Wiztracker" u="1"/>
        <s v="Brands - BC var" u="1"/>
        <s v="Brands - Media Plan" u="1"/>
      </sharedItems>
    </cacheField>
    <cacheField name="Nom du Compte" numFmtId="0">
      <sharedItems containsNonDate="0" containsString="0" containsBlank="1"/>
    </cacheField>
    <cacheField name="Nom" numFmtId="0">
      <sharedItems containsNonDate="0" containsString="0" containsBlank="1"/>
    </cacheField>
    <cacheField name="Heure de création" numFmtId="0">
      <sharedItems containsBlank="1"/>
    </cacheField>
    <cacheField name="Marge Brands" numFmtId="0">
      <sharedItems containsBlank="1" containsMixedTypes="1" containsNumber="1" minValue="0" maxValue="125000"/>
    </cacheField>
    <cacheField name="Marge Brands Total" numFmtId="0">
      <sharedItems containsBlank="1" containsMixedTypes="1" containsNumber="1" minValue="0" maxValue="261000"/>
    </cacheField>
    <cacheField name="Secteur d’activité" numFmtId="0">
      <sharedItems containsBlank="1" count="47">
        <s v="Type 1"/>
        <s v="Type 2"/>
        <s v="Type 3"/>
        <s v="Type 4"/>
        <s v="Type 5"/>
        <s v="Type 6"/>
        <s v="Type 8"/>
        <s v="Type 7"/>
        <s v="Type 16"/>
        <s v="Type 20"/>
        <s v="Type 9"/>
        <s v="Type 10"/>
        <s v="Type 11"/>
        <s v="Type 12"/>
        <s v="Type 13"/>
        <s v="Type 14"/>
        <s v=""/>
        <s v="Type 15"/>
        <s v="Type 17"/>
        <s v="Type 21s"/>
        <s v="Type 18"/>
        <s v="Type 19"/>
        <s v="Type 21"/>
        <m/>
        <s v="Brands - E-commerce" u="1"/>
        <s v="Brands - FMCG" u="1"/>
        <s v="Brands - Finance" u="1"/>
        <s v="Brands - Agriculture" u="1"/>
        <s v="Brands - Various" u="1"/>
        <s v="Brands - Toys" u="1"/>
        <s v="Brands - Free2Play" u="1"/>
        <s v="Various" u="1"/>
        <s v="Brands - Health" u="1"/>
        <s v="Brands - Media Agency" u="1"/>
        <s v="Brands - Mobile Apps" u="1"/>
        <s v="Brands - Beauty/Fashion" u="1"/>
        <s v="MCN" u="1"/>
        <s v="YTb - Sports" u="1"/>
        <s v="Brands - Transportation" u="1"/>
        <s v="Brands - Technology/Telecom" u="1"/>
        <s v="YTb - Comedy &amp; Shows" u="1"/>
        <s v="Brands - Leasure/Tourism" u="1"/>
        <s v="Brands - Gaming" u="1"/>
        <s v="Brands - Media/Music/Film" u="1"/>
        <s v="YTb - Gaming" u="1"/>
        <s v="Brands - NGOs" u="1"/>
        <s v="Media Agency" u="1"/>
      </sharedItems>
    </cacheField>
    <cacheField name="Heure de modification de l’étape" numFmtId="0">
      <sharedItems containsDate="1" containsBlank="1" containsMixedTypes="1" minDate="2015-07-02T12:40:00" maxDate="2016-09-21T00:00:00"/>
    </cacheField>
    <cacheField name="Statut (Historique des étapes)" numFmtId="0">
      <sharedItems containsBlank="1" count="15">
        <s v="Negotiation/Review"/>
        <s v="Proposal/Price Quote"/>
        <s v="Closed Won"/>
        <s v="Closed Lost"/>
        <s v="Needs Analysis"/>
        <s v="Value Proposition"/>
        <s v="Qualification"/>
        <s v="Meeting done"/>
        <s v="Contacted"/>
        <s v="Closed Lost to Competition"/>
        <s v="None"/>
        <s v="Id. Decision Makers"/>
        <s v="IO pre-approved"/>
        <m/>
        <s v="" u="1"/>
      </sharedItems>
    </cacheField>
    <cacheField name="prospect" numFmtId="0">
      <sharedItems containsBlank="1" count="2">
        <s v="non prospect"/>
        <m/>
      </sharedItems>
    </cacheField>
    <cacheField name="semaine modif" numFmtId="0">
      <sharedItems containsBlank="1" count="77">
        <s v="1507S1"/>
        <s v="1507S2"/>
        <s v="1507S4"/>
        <s v="1507S5"/>
        <s v="1508S1"/>
        <s v="1508S2"/>
        <s v="1508S3"/>
        <s v="1508S4"/>
        <s v="1509S1"/>
        <s v="1509S2"/>
        <s v="1509S3"/>
        <s v="1509S4"/>
        <s v="1510S1"/>
        <s v="1510S2"/>
        <s v="1510S3"/>
        <s v="1510S4"/>
        <s v="1510S5"/>
        <s v="1511S1"/>
        <s v="1511S2"/>
        <s v="1511S3"/>
        <s v="1511S4"/>
        <s v="1512S1"/>
        <s v="1512S2"/>
        <s v="1512S3"/>
        <s v="1512S4"/>
        <s v="1601S1"/>
        <s v="1601S2"/>
        <s v="1601S3"/>
        <s v="1601S4"/>
        <s v="1602S1"/>
        <s v="1602S2"/>
        <s v="1602S3"/>
        <s v="1602S4"/>
        <s v="1603S1"/>
        <s v="1603S2"/>
        <s v="1603S3"/>
        <s v="1603S4"/>
        <s v="1603S5"/>
        <s v="1604S1"/>
        <s v="1604S2"/>
        <s v="1604S3"/>
        <s v="1604S4"/>
        <s v="1605S1"/>
        <s v="1605S2"/>
        <s v="1605S3"/>
        <s v="1605S4"/>
        <s v="1606S1"/>
        <s v="1606S2"/>
        <s v="1606S3"/>
        <s v="1606S4"/>
        <s v="1606S5"/>
        <s v="1607S1"/>
        <s v="1607S2"/>
        <s v="1607S3"/>
        <s v="1607S4"/>
        <s v="1608S1"/>
        <s v="1608S2"/>
        <s v="1608S3"/>
        <s v="1608S4"/>
        <s v="1608S5"/>
        <s v="1609S1"/>
        <s v="1609S2"/>
        <s v="1609S3"/>
        <s v="1609S4"/>
        <m/>
        <s v="1610S4" u="1"/>
        <s v="1611S1" u="1"/>
        <s v="1611S4" u="1"/>
        <s v="1612S1" u="1"/>
        <s v="1610S3" u="1"/>
        <s v="1611S3" u="1"/>
        <s v="1610S2" u="1"/>
        <s v="1612S3" u="1"/>
        <s v="1611S2" u="1"/>
        <s v="1611S5" u="1"/>
        <s v="1610S1" u="1"/>
        <s v="1612S2" u="1"/>
      </sharedItems>
    </cacheField>
    <cacheField name="jrs créa" numFmtId="0">
      <sharedItems containsString="0" containsBlank="1" containsNumber="1" containsInteger="1" minValue="1" maxValue="31"/>
    </cacheField>
    <cacheField name="mois créa" numFmtId="0">
      <sharedItems containsString="0" containsBlank="1" containsNumber="1" containsInteger="1" minValue="1" maxValue="12"/>
    </cacheField>
    <cacheField name="an créa" numFmtId="0">
      <sharedItems containsString="0" containsBlank="1" containsNumber="1" containsInteger="1" minValue="2015" maxValue="2016"/>
    </cacheField>
    <cacheField name="jr modif" numFmtId="0">
      <sharedItems containsString="0" containsBlank="1" containsNumber="1" containsInteger="1" minValue="1" maxValue="31"/>
    </cacheField>
    <cacheField name="mois modif" numFmtId="0">
      <sharedItems containsString="0" containsBlank="1" containsNumber="1" containsInteger="1" minValue="1" maxValue="12"/>
    </cacheField>
    <cacheField name="an modif" numFmtId="0">
      <sharedItems containsString="0" containsBlank="1" containsNumber="1" containsInteger="1" minValue="2015" maxValue="201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99">
  <r>
    <x v="0"/>
    <n v="1"/>
    <n v="1"/>
    <s v="24/07/2015"/>
    <m/>
    <s v="Closed Lost"/>
    <x v="0"/>
    <m/>
    <m/>
    <s v="02/07/2015 12:40"/>
    <n v="0"/>
    <n v="2000"/>
    <x v="0"/>
    <d v="2015-07-02T12:40:00"/>
    <x v="0"/>
    <x v="0"/>
    <x v="0"/>
    <n v="2"/>
    <n v="7"/>
    <n v="2015"/>
    <n v="2"/>
    <n v="7"/>
    <n v="2015"/>
  </r>
  <r>
    <x v="0"/>
    <n v="1"/>
    <n v="2"/>
    <s v="25/09/2015"/>
    <m/>
    <s v="Closed Lost"/>
    <x v="1"/>
    <m/>
    <m/>
    <s v="02/07/2015 12:55"/>
    <n v="0"/>
    <n v="3000"/>
    <x v="0"/>
    <s v="02/07/2015 12:55"/>
    <x v="0"/>
    <x v="0"/>
    <x v="0"/>
    <n v="2"/>
    <n v="7"/>
    <n v="2015"/>
    <n v="2"/>
    <n v="7"/>
    <n v="2015"/>
  </r>
  <r>
    <x v="1"/>
    <n v="1"/>
    <n v="3"/>
    <s v="31/07/2015"/>
    <m/>
    <s v="Closed Lost"/>
    <x v="0"/>
    <m/>
    <m/>
    <s v="09/07/2015 17:17"/>
    <n v="0"/>
    <n v="75000"/>
    <x v="1"/>
    <s v="09/07/2015 17:17"/>
    <x v="1"/>
    <x v="0"/>
    <x v="1"/>
    <n v="9"/>
    <n v="7"/>
    <n v="2015"/>
    <n v="9"/>
    <n v="7"/>
    <n v="2015"/>
  </r>
  <r>
    <x v="1"/>
    <n v="1"/>
    <n v="4"/>
    <s v="10/07/2015"/>
    <m/>
    <s v="Closed Won"/>
    <x v="2"/>
    <m/>
    <m/>
    <s v="10/07/2015 16:54"/>
    <n v="5400"/>
    <n v="5400"/>
    <x v="2"/>
    <s v="10/07/2015 16:54"/>
    <x v="2"/>
    <x v="0"/>
    <x v="1"/>
    <n v="10"/>
    <n v="7"/>
    <n v="2015"/>
    <n v="10"/>
    <n v="7"/>
    <n v="2015"/>
  </r>
  <r>
    <x v="1"/>
    <n v="1"/>
    <n v="5"/>
    <s v="26/09/2016"/>
    <m/>
    <s v="Closed Lost"/>
    <x v="0"/>
    <m/>
    <m/>
    <s v="10/07/2015 13:32"/>
    <n v="0"/>
    <n v="35000"/>
    <x v="3"/>
    <s v="10/07/2015 13:32"/>
    <x v="1"/>
    <x v="0"/>
    <x v="1"/>
    <n v="10"/>
    <n v="7"/>
    <n v="2015"/>
    <n v="10"/>
    <n v="7"/>
    <n v="2015"/>
  </r>
  <r>
    <x v="1"/>
    <n v="1"/>
    <n v="6"/>
    <s v="31/07/2015"/>
    <m/>
    <s v="Closed Lost"/>
    <x v="0"/>
    <m/>
    <m/>
    <s v="09/07/2015 17:17"/>
    <n v="0"/>
    <n v="75000"/>
    <x v="1"/>
    <s v="22/07/2015 15:53"/>
    <x v="3"/>
    <x v="0"/>
    <x v="2"/>
    <n v="9"/>
    <n v="7"/>
    <n v="2015"/>
    <n v="22"/>
    <n v="7"/>
    <n v="2015"/>
  </r>
  <r>
    <x v="2"/>
    <n v="1"/>
    <n v="7"/>
    <s v="25/09/2015"/>
    <m/>
    <s v="Closed Won"/>
    <x v="3"/>
    <m/>
    <m/>
    <s v="24/07/2015 12:06"/>
    <n v="5000"/>
    <n v="5000"/>
    <x v="4"/>
    <s v="24/07/2015 12:06"/>
    <x v="0"/>
    <x v="0"/>
    <x v="2"/>
    <n v="24"/>
    <n v="7"/>
    <n v="2015"/>
    <n v="24"/>
    <n v="7"/>
    <n v="2015"/>
  </r>
  <r>
    <x v="2"/>
    <n v="1"/>
    <n v="8"/>
    <s v="05/11/2015"/>
    <m/>
    <s v="Closed Won"/>
    <x v="1"/>
    <m/>
    <m/>
    <s v="22/07/2015 15:52"/>
    <n v="2546"/>
    <n v="2546"/>
    <x v="0"/>
    <s v="22/07/2015 15:52"/>
    <x v="4"/>
    <x v="0"/>
    <x v="2"/>
    <n v="22"/>
    <n v="7"/>
    <n v="2015"/>
    <n v="22"/>
    <n v="7"/>
    <n v="2015"/>
  </r>
  <r>
    <x v="2"/>
    <n v="1"/>
    <n v="9"/>
    <s v="30/10/2015"/>
    <m/>
    <s v="Closed Lost"/>
    <x v="1"/>
    <m/>
    <m/>
    <s v="22/07/2015 17:56"/>
    <n v="0"/>
    <n v="2400"/>
    <x v="0"/>
    <s v="22/07/2015 17:56"/>
    <x v="4"/>
    <x v="0"/>
    <x v="2"/>
    <n v="22"/>
    <n v="7"/>
    <n v="2015"/>
    <n v="22"/>
    <n v="7"/>
    <n v="2015"/>
  </r>
  <r>
    <x v="2"/>
    <n v="1"/>
    <n v="10"/>
    <s v="25/09/2015"/>
    <m/>
    <s v="Closed Lost"/>
    <x v="0"/>
    <m/>
    <m/>
    <s v="24/07/2015 11:12"/>
    <n v="0"/>
    <n v="21500"/>
    <x v="5"/>
    <s v="24/07/2015 11:12"/>
    <x v="0"/>
    <x v="0"/>
    <x v="2"/>
    <n v="24"/>
    <n v="7"/>
    <n v="2015"/>
    <n v="24"/>
    <n v="7"/>
    <n v="2015"/>
  </r>
  <r>
    <x v="0"/>
    <n v="1"/>
    <n v="11"/>
    <s v="24/07/2015"/>
    <m/>
    <s v="Closed Lost"/>
    <x v="0"/>
    <m/>
    <m/>
    <s v="02/07/2015 12:40"/>
    <n v="0"/>
    <n v="2000"/>
    <x v="0"/>
    <s v="29/07/2015 12:24"/>
    <x v="2"/>
    <x v="0"/>
    <x v="3"/>
    <n v="2"/>
    <n v="7"/>
    <n v="2015"/>
    <n v="29"/>
    <n v="7"/>
    <n v="2015"/>
  </r>
  <r>
    <x v="2"/>
    <n v="1"/>
    <n v="12"/>
    <s v="30/10/2015"/>
    <m/>
    <s v="Closed Lost"/>
    <x v="1"/>
    <m/>
    <m/>
    <s v="22/07/2015 17:56"/>
    <n v="0"/>
    <n v="2400"/>
    <x v="0"/>
    <s v="29/07/2015 12:04"/>
    <x v="1"/>
    <x v="0"/>
    <x v="3"/>
    <n v="22"/>
    <n v="7"/>
    <n v="2015"/>
    <n v="29"/>
    <n v="7"/>
    <n v="2015"/>
  </r>
  <r>
    <x v="3"/>
    <n v="1"/>
    <n v="13"/>
    <s v="30/06/2016"/>
    <m/>
    <s v="Closed Lost"/>
    <x v="0"/>
    <m/>
    <m/>
    <s v="29/07/2015 13:53"/>
    <n v="0"/>
    <n v="25000"/>
    <x v="1"/>
    <s v="29/07/2015 13:53"/>
    <x v="0"/>
    <x v="0"/>
    <x v="3"/>
    <n v="29"/>
    <n v="7"/>
    <n v="2015"/>
    <n v="29"/>
    <n v="7"/>
    <n v="2015"/>
  </r>
  <r>
    <x v="3"/>
    <n v="1"/>
    <n v="14"/>
    <s v="18/09/2015"/>
    <m/>
    <s v="Closed Lost"/>
    <x v="3"/>
    <m/>
    <m/>
    <s v="29/07/2015 11:55"/>
    <n v="0"/>
    <n v="18000"/>
    <x v="6"/>
    <s v="29/07/2015 11:55"/>
    <x v="0"/>
    <x v="0"/>
    <x v="3"/>
    <n v="29"/>
    <n v="7"/>
    <n v="2015"/>
    <n v="29"/>
    <n v="7"/>
    <n v="2015"/>
  </r>
  <r>
    <x v="3"/>
    <n v="1"/>
    <n v="15"/>
    <s v="18/09/2015"/>
    <m/>
    <s v="Closed Lost"/>
    <x v="0"/>
    <m/>
    <m/>
    <s v="28/07/2015 12:59"/>
    <n v="0"/>
    <n v="10000"/>
    <x v="4"/>
    <s v="28/07/2015 12:59"/>
    <x v="0"/>
    <x v="0"/>
    <x v="3"/>
    <n v="28"/>
    <n v="7"/>
    <n v="2015"/>
    <n v="28"/>
    <n v="7"/>
    <n v="2015"/>
  </r>
  <r>
    <x v="3"/>
    <n v="1"/>
    <n v="16"/>
    <s v="28/08/2015"/>
    <m/>
    <s v="Closed Won"/>
    <x v="0"/>
    <m/>
    <m/>
    <s v="27/07/2015 12:42"/>
    <n v="12500"/>
    <n v="12500"/>
    <x v="7"/>
    <s v="27/07/2015 12:42"/>
    <x v="0"/>
    <x v="0"/>
    <x v="3"/>
    <n v="27"/>
    <n v="7"/>
    <n v="2015"/>
    <n v="27"/>
    <n v="7"/>
    <n v="2015"/>
  </r>
  <r>
    <x v="3"/>
    <n v="1"/>
    <n v="17"/>
    <s v="20/04/2016"/>
    <m/>
    <s v="Closed Won"/>
    <x v="4"/>
    <m/>
    <m/>
    <s v="29/07/2015 12:08"/>
    <n v="21000"/>
    <n v="21000"/>
    <x v="7"/>
    <s v="29/07/2015 12:08"/>
    <x v="0"/>
    <x v="0"/>
    <x v="3"/>
    <n v="29"/>
    <n v="7"/>
    <n v="2015"/>
    <n v="29"/>
    <n v="7"/>
    <n v="2015"/>
  </r>
  <r>
    <x v="3"/>
    <n v="1"/>
    <n v="18"/>
    <s v="18/09/2015"/>
    <m/>
    <s v="Closed Lost"/>
    <x v="0"/>
    <m/>
    <m/>
    <s v="28/07/2015 12:59"/>
    <n v="0"/>
    <n v="10000"/>
    <x v="4"/>
    <s v="07/08/2015 10:14"/>
    <x v="3"/>
    <x v="0"/>
    <x v="4"/>
    <n v="28"/>
    <n v="7"/>
    <n v="2015"/>
    <n v="7"/>
    <n v="8"/>
    <n v="2015"/>
  </r>
  <r>
    <x v="4"/>
    <n v="1"/>
    <n v="19"/>
    <s v="06/08/2015"/>
    <m/>
    <s v="Closed Won"/>
    <x v="3"/>
    <m/>
    <m/>
    <s v="06/08/2015 16:28"/>
    <n v="25000"/>
    <n v="25000"/>
    <x v="3"/>
    <s v="06/08/2015 16:28"/>
    <x v="2"/>
    <x v="0"/>
    <x v="4"/>
    <n v="6"/>
    <n v="8"/>
    <n v="2015"/>
    <n v="6"/>
    <n v="8"/>
    <n v="2015"/>
  </r>
  <r>
    <x v="5"/>
    <n v="1"/>
    <n v="20"/>
    <s v="03/07/2015"/>
    <m/>
    <s v="Closed Won"/>
    <x v="1"/>
    <m/>
    <m/>
    <s v="12/08/2015 23:01"/>
    <n v="10000"/>
    <n v="10000"/>
    <x v="7"/>
    <s v="12/08/2015 23:01"/>
    <x v="0"/>
    <x v="0"/>
    <x v="5"/>
    <n v="12"/>
    <n v="8"/>
    <n v="2015"/>
    <n v="12"/>
    <n v="8"/>
    <n v="2015"/>
  </r>
  <r>
    <x v="5"/>
    <n v="1"/>
    <n v="21"/>
    <s v="28/08/2015"/>
    <m/>
    <s v="Closed Won"/>
    <x v="1"/>
    <m/>
    <m/>
    <s v="12/08/2015 15:48"/>
    <n v="5000"/>
    <n v="5000"/>
    <x v="0"/>
    <s v="12/08/2015 15:48"/>
    <x v="0"/>
    <x v="0"/>
    <x v="5"/>
    <n v="12"/>
    <n v="8"/>
    <n v="2015"/>
    <n v="12"/>
    <n v="8"/>
    <n v="2015"/>
  </r>
  <r>
    <x v="5"/>
    <n v="1"/>
    <n v="22"/>
    <s v="28/08/2015"/>
    <m/>
    <s v="Closed Won"/>
    <x v="1"/>
    <m/>
    <m/>
    <s v="12/08/2015 15:48"/>
    <n v="5000"/>
    <n v="5000"/>
    <x v="0"/>
    <s v="14/08/2015 18:53"/>
    <x v="2"/>
    <x v="0"/>
    <x v="5"/>
    <n v="12"/>
    <n v="8"/>
    <n v="2015"/>
    <n v="14"/>
    <n v="8"/>
    <n v="2015"/>
  </r>
  <r>
    <x v="6"/>
    <n v="1"/>
    <n v="23"/>
    <s v="30/11/2015"/>
    <m/>
    <s v="Closed Lost"/>
    <x v="0"/>
    <m/>
    <m/>
    <s v="21/08/2015 13:11"/>
    <n v="0"/>
    <n v="15000"/>
    <x v="5"/>
    <s v="21/08/2015 13:11"/>
    <x v="1"/>
    <x v="0"/>
    <x v="6"/>
    <n v="21"/>
    <n v="8"/>
    <n v="2015"/>
    <n v="21"/>
    <n v="8"/>
    <n v="2015"/>
  </r>
  <r>
    <x v="3"/>
    <n v="1"/>
    <n v="24"/>
    <s v="28/08/2015"/>
    <m/>
    <s v="Closed Won"/>
    <x v="0"/>
    <m/>
    <m/>
    <s v="27/07/2015 12:42"/>
    <n v="12500"/>
    <n v="12500"/>
    <x v="7"/>
    <s v="28/08/2015 11:56"/>
    <x v="2"/>
    <x v="0"/>
    <x v="7"/>
    <n v="27"/>
    <n v="7"/>
    <n v="2015"/>
    <n v="28"/>
    <n v="8"/>
    <n v="2015"/>
  </r>
  <r>
    <x v="6"/>
    <n v="1"/>
    <n v="25"/>
    <s v="30/11/2015"/>
    <m/>
    <s v="Closed Lost"/>
    <x v="0"/>
    <m/>
    <m/>
    <s v="21/08/2015 13:11"/>
    <n v="0"/>
    <n v="15000"/>
    <x v="5"/>
    <s v="24/08/2015 11:26"/>
    <x v="0"/>
    <x v="0"/>
    <x v="7"/>
    <n v="21"/>
    <n v="8"/>
    <n v="2015"/>
    <n v="24"/>
    <n v="8"/>
    <n v="2015"/>
  </r>
  <r>
    <x v="0"/>
    <n v="1"/>
    <n v="26"/>
    <s v="25/09/2015"/>
    <m/>
    <s v="Closed Lost"/>
    <x v="1"/>
    <m/>
    <m/>
    <s v="02/07/2015 12:55"/>
    <n v="0"/>
    <n v="3000"/>
    <x v="0"/>
    <s v="02/09/2015 16:42"/>
    <x v="2"/>
    <x v="0"/>
    <x v="8"/>
    <n v="2"/>
    <n v="7"/>
    <n v="2015"/>
    <n v="2"/>
    <n v="9"/>
    <n v="2015"/>
  </r>
  <r>
    <x v="5"/>
    <n v="1"/>
    <n v="27"/>
    <s v="03/07/2015"/>
    <m/>
    <s v="Closed Won"/>
    <x v="1"/>
    <m/>
    <m/>
    <s v="12/08/2015 23:01"/>
    <n v="10000"/>
    <n v="10000"/>
    <x v="7"/>
    <s v="02/09/2015 18:20"/>
    <x v="2"/>
    <x v="0"/>
    <x v="8"/>
    <n v="12"/>
    <n v="8"/>
    <n v="2015"/>
    <n v="2"/>
    <n v="9"/>
    <n v="2015"/>
  </r>
  <r>
    <x v="7"/>
    <n v="1"/>
    <n v="28"/>
    <s v="04/03/2016"/>
    <m/>
    <s v="Closed Won"/>
    <x v="0"/>
    <m/>
    <m/>
    <s v="03/09/2015 10:15"/>
    <n v="22500"/>
    <n v="22500"/>
    <x v="8"/>
    <s v="03/09/2015 10:15"/>
    <x v="1"/>
    <x v="0"/>
    <x v="8"/>
    <n v="3"/>
    <n v="9"/>
    <n v="2015"/>
    <n v="3"/>
    <n v="9"/>
    <n v="2015"/>
  </r>
  <r>
    <x v="7"/>
    <n v="1"/>
    <n v="29"/>
    <s v="09/10/2015"/>
    <m/>
    <s v="Closed Won"/>
    <x v="1"/>
    <m/>
    <m/>
    <s v="04/09/2015 18:48"/>
    <n v="1900"/>
    <n v="1900"/>
    <x v="7"/>
    <s v="04/09/2015 18:48"/>
    <x v="1"/>
    <x v="0"/>
    <x v="8"/>
    <n v="4"/>
    <n v="9"/>
    <n v="2015"/>
    <n v="4"/>
    <n v="9"/>
    <n v="2015"/>
  </r>
  <r>
    <x v="7"/>
    <n v="1"/>
    <n v="30"/>
    <s v="31/12/2016"/>
    <m/>
    <s v="Value Proposition"/>
    <x v="1"/>
    <m/>
    <m/>
    <s v="03/09/2015 12:43"/>
    <n v="450"/>
    <n v="4500"/>
    <x v="2"/>
    <s v="03/09/2015 12:43"/>
    <x v="4"/>
    <x v="0"/>
    <x v="8"/>
    <n v="3"/>
    <n v="9"/>
    <n v="2015"/>
    <n v="3"/>
    <n v="9"/>
    <n v="2015"/>
  </r>
  <r>
    <x v="7"/>
    <n v="1"/>
    <n v="31"/>
    <s v="04/09/2015"/>
    <m/>
    <s v="Closed Won"/>
    <x v="1"/>
    <m/>
    <m/>
    <s v="02/09/2015 18:20"/>
    <n v="9000"/>
    <n v="9000"/>
    <x v="7"/>
    <s v="02/09/2015 18:20"/>
    <x v="2"/>
    <x v="0"/>
    <x v="8"/>
    <n v="2"/>
    <n v="9"/>
    <n v="2015"/>
    <n v="2"/>
    <n v="9"/>
    <n v="2015"/>
  </r>
  <r>
    <x v="7"/>
    <n v="1"/>
    <n v="32"/>
    <s v="11/12/2015"/>
    <m/>
    <s v="Closed Lost"/>
    <x v="0"/>
    <m/>
    <m/>
    <s v="02/09/2015 11:35"/>
    <n v="0"/>
    <n v="25000"/>
    <x v="4"/>
    <s v="02/09/2015 11:35"/>
    <x v="0"/>
    <x v="0"/>
    <x v="8"/>
    <n v="2"/>
    <n v="9"/>
    <n v="2015"/>
    <n v="2"/>
    <n v="9"/>
    <n v="2015"/>
  </r>
  <r>
    <x v="8"/>
    <n v="1"/>
    <n v="33"/>
    <s v="11/09/2015"/>
    <m/>
    <s v="Closed Won"/>
    <x v="0"/>
    <m/>
    <m/>
    <s v="11/09/2015 17:05"/>
    <n v="2175"/>
    <n v="2175"/>
    <x v="9"/>
    <s v="11/09/2015 17:05"/>
    <x v="2"/>
    <x v="0"/>
    <x v="9"/>
    <n v="11"/>
    <n v="9"/>
    <n v="2015"/>
    <n v="11"/>
    <n v="9"/>
    <n v="2015"/>
  </r>
  <r>
    <x v="8"/>
    <n v="1"/>
    <n v="34"/>
    <s v="16/10/2015"/>
    <m/>
    <s v="Closed Won"/>
    <x v="0"/>
    <m/>
    <m/>
    <s v="10/09/2015 19:21"/>
    <n v="42500"/>
    <n v="42500"/>
    <x v="4"/>
    <s v="10/09/2015 19:21"/>
    <x v="1"/>
    <x v="0"/>
    <x v="9"/>
    <n v="10"/>
    <n v="9"/>
    <n v="2015"/>
    <n v="10"/>
    <n v="9"/>
    <n v="2015"/>
  </r>
  <r>
    <x v="8"/>
    <n v="1"/>
    <n v="35"/>
    <s v="09/10/2015"/>
    <m/>
    <s v="Closed Won"/>
    <x v="1"/>
    <m/>
    <m/>
    <s v="08/09/2015 22:11"/>
    <n v="0"/>
    <s v=""/>
    <x v="0"/>
    <s v="08/09/2015 22:11"/>
    <x v="5"/>
    <x v="0"/>
    <x v="9"/>
    <n v="8"/>
    <n v="9"/>
    <n v="2015"/>
    <n v="8"/>
    <n v="9"/>
    <n v="2015"/>
  </r>
  <r>
    <x v="8"/>
    <n v="1"/>
    <n v="36"/>
    <s v="31/05/2016"/>
    <m/>
    <s v="Closed Lost"/>
    <x v="0"/>
    <m/>
    <m/>
    <s v="08/09/2015 10:58"/>
    <n v="0"/>
    <n v="40000"/>
    <x v="3"/>
    <s v="08/09/2015 10:58"/>
    <x v="0"/>
    <x v="0"/>
    <x v="9"/>
    <n v="8"/>
    <n v="9"/>
    <n v="2015"/>
    <n v="8"/>
    <n v="9"/>
    <n v="2015"/>
  </r>
  <r>
    <x v="8"/>
    <n v="1"/>
    <n v="37"/>
    <s v="18/09/2015"/>
    <m/>
    <s v="Closed Won"/>
    <x v="4"/>
    <m/>
    <m/>
    <s v="11/09/2015 19:22"/>
    <s v=""/>
    <s v=""/>
    <x v="10"/>
    <s v="11/09/2015 19:22"/>
    <x v="0"/>
    <x v="0"/>
    <x v="9"/>
    <n v="11"/>
    <n v="9"/>
    <n v="2015"/>
    <n v="11"/>
    <n v="9"/>
    <n v="2015"/>
  </r>
  <r>
    <x v="8"/>
    <n v="1"/>
    <n v="38"/>
    <s v="27/11/2015"/>
    <m/>
    <s v="Closed Lost"/>
    <x v="4"/>
    <m/>
    <m/>
    <s v="07/09/2015 15:49"/>
    <s v=""/>
    <s v=""/>
    <x v="2"/>
    <s v="07/09/2015 15:49"/>
    <x v="6"/>
    <x v="0"/>
    <x v="9"/>
    <n v="7"/>
    <n v="9"/>
    <n v="2015"/>
    <n v="7"/>
    <n v="9"/>
    <n v="2015"/>
  </r>
  <r>
    <x v="8"/>
    <n v="1"/>
    <n v="39"/>
    <s v="09/10/2015"/>
    <m/>
    <s v="Closed Won"/>
    <x v="1"/>
    <m/>
    <m/>
    <s v="08/09/2015 22:11"/>
    <n v="0"/>
    <s v=""/>
    <x v="0"/>
    <s v="14/09/2015 17:23"/>
    <x v="1"/>
    <x v="0"/>
    <x v="10"/>
    <n v="8"/>
    <n v="9"/>
    <n v="2015"/>
    <n v="14"/>
    <n v="9"/>
    <n v="2015"/>
  </r>
  <r>
    <x v="8"/>
    <n v="1"/>
    <n v="40"/>
    <s v="18/09/2015"/>
    <m/>
    <s v="Closed Won"/>
    <x v="4"/>
    <m/>
    <m/>
    <s v="11/09/2015 19:22"/>
    <s v=""/>
    <s v=""/>
    <x v="10"/>
    <s v="14/09/2015 11:08"/>
    <x v="2"/>
    <x v="0"/>
    <x v="10"/>
    <n v="11"/>
    <n v="9"/>
    <n v="2015"/>
    <n v="14"/>
    <n v="9"/>
    <n v="2015"/>
  </r>
  <r>
    <x v="9"/>
    <n v="1"/>
    <n v="41"/>
    <s v="14/07/2016"/>
    <m/>
    <s v="Closed Lost"/>
    <x v="0"/>
    <m/>
    <m/>
    <s v="14/09/2015 17:26"/>
    <n v="0"/>
    <n v="15000"/>
    <x v="2"/>
    <s v="14/09/2015 17:26"/>
    <x v="0"/>
    <x v="0"/>
    <x v="10"/>
    <n v="14"/>
    <n v="9"/>
    <n v="2015"/>
    <n v="14"/>
    <n v="9"/>
    <n v="2015"/>
  </r>
  <r>
    <x v="9"/>
    <n v="1"/>
    <n v="42"/>
    <s v="02/10/2015"/>
    <m/>
    <s v="Closed Won"/>
    <x v="1"/>
    <m/>
    <m/>
    <s v="14/09/2015 17:22"/>
    <n v="13000"/>
    <n v="13000"/>
    <x v="0"/>
    <s v="14/09/2015 17:22"/>
    <x v="0"/>
    <x v="0"/>
    <x v="10"/>
    <n v="14"/>
    <n v="9"/>
    <n v="2015"/>
    <n v="14"/>
    <n v="9"/>
    <n v="2015"/>
  </r>
  <r>
    <x v="2"/>
    <n v="1"/>
    <n v="43"/>
    <s v="25/09/2015"/>
    <m/>
    <s v="Closed Won"/>
    <x v="3"/>
    <m/>
    <m/>
    <s v="24/07/2015 12:06"/>
    <n v="5000"/>
    <n v="5000"/>
    <x v="4"/>
    <s v="21/09/2015 11:39"/>
    <x v="2"/>
    <x v="0"/>
    <x v="11"/>
    <n v="24"/>
    <n v="7"/>
    <n v="2015"/>
    <n v="21"/>
    <n v="9"/>
    <n v="2015"/>
  </r>
  <r>
    <x v="2"/>
    <n v="1"/>
    <n v="44"/>
    <s v="25/09/2015"/>
    <m/>
    <s v="Closed Lost"/>
    <x v="0"/>
    <m/>
    <m/>
    <s v="24/07/2015 11:12"/>
    <n v="0"/>
    <n v="21500"/>
    <x v="5"/>
    <s v="21/09/2015 15:11"/>
    <x v="3"/>
    <x v="0"/>
    <x v="11"/>
    <n v="24"/>
    <n v="7"/>
    <n v="2015"/>
    <n v="21"/>
    <n v="9"/>
    <n v="2015"/>
  </r>
  <r>
    <x v="3"/>
    <n v="1"/>
    <n v="45"/>
    <s v="18/09/2015"/>
    <m/>
    <s v="Closed Lost"/>
    <x v="3"/>
    <m/>
    <m/>
    <s v="29/07/2015 11:55"/>
    <n v="0"/>
    <n v="18000"/>
    <x v="6"/>
    <s v="21/09/2015 15:06"/>
    <x v="3"/>
    <x v="0"/>
    <x v="11"/>
    <n v="29"/>
    <n v="7"/>
    <n v="2015"/>
    <n v="21"/>
    <n v="9"/>
    <n v="2015"/>
  </r>
  <r>
    <x v="0"/>
    <n v="1"/>
    <n v="46"/>
    <s v="24/07/2015"/>
    <m/>
    <s v="Closed Lost"/>
    <x v="0"/>
    <m/>
    <m/>
    <s v="02/07/2015 12:40"/>
    <n v="0"/>
    <n v="2000"/>
    <x v="0"/>
    <s v="29/09/2015 12:10"/>
    <x v="3"/>
    <x v="0"/>
    <x v="12"/>
    <n v="2"/>
    <n v="7"/>
    <n v="2015"/>
    <n v="29"/>
    <n v="9"/>
    <n v="2015"/>
  </r>
  <r>
    <x v="0"/>
    <n v="1"/>
    <n v="47"/>
    <s v="25/09/2015"/>
    <m/>
    <s v="Closed Lost"/>
    <x v="1"/>
    <m/>
    <m/>
    <s v="02/07/2015 12:55"/>
    <n v="0"/>
    <n v="3000"/>
    <x v="0"/>
    <s v="29/09/2015 12:10"/>
    <x v="3"/>
    <x v="0"/>
    <x v="12"/>
    <n v="2"/>
    <n v="7"/>
    <n v="2015"/>
    <n v="29"/>
    <n v="9"/>
    <n v="2015"/>
  </r>
  <r>
    <x v="10"/>
    <n v="1"/>
    <n v="48"/>
    <s v="02/10/2015"/>
    <m/>
    <s v="Closed Won"/>
    <x v="1"/>
    <m/>
    <m/>
    <s v="29/09/2015 12:11"/>
    <n v="2500"/>
    <n v="2500"/>
    <x v="0"/>
    <s v="29/09/2015 12:11"/>
    <x v="0"/>
    <x v="0"/>
    <x v="12"/>
    <n v="29"/>
    <n v="9"/>
    <n v="2015"/>
    <n v="29"/>
    <n v="9"/>
    <n v="2015"/>
  </r>
  <r>
    <x v="10"/>
    <n v="1"/>
    <n v="49"/>
    <s v="02/10/2015"/>
    <m/>
    <s v="Closed Won"/>
    <x v="1"/>
    <m/>
    <m/>
    <s v="29/09/2015 12:11"/>
    <n v="2500"/>
    <n v="2500"/>
    <x v="0"/>
    <s v="02/10/2015 15:14"/>
    <x v="2"/>
    <x v="0"/>
    <x v="12"/>
    <n v="29"/>
    <n v="9"/>
    <n v="2015"/>
    <n v="2"/>
    <n v="10"/>
    <n v="2015"/>
  </r>
  <r>
    <x v="10"/>
    <n v="1"/>
    <n v="50"/>
    <s v="30/10/2015"/>
    <m/>
    <s v="Closed Won"/>
    <x v="0"/>
    <m/>
    <m/>
    <s v="29/09/2015 11:59"/>
    <n v="15000"/>
    <n v="15000"/>
    <x v="4"/>
    <s v="29/09/2015 11:59"/>
    <x v="0"/>
    <x v="0"/>
    <x v="12"/>
    <n v="29"/>
    <n v="9"/>
    <n v="2015"/>
    <n v="29"/>
    <n v="9"/>
    <n v="2015"/>
  </r>
  <r>
    <x v="7"/>
    <n v="1"/>
    <n v="51"/>
    <s v="09/10/2015"/>
    <m/>
    <s v="Closed Won"/>
    <x v="1"/>
    <m/>
    <m/>
    <s v="04/09/2015 18:48"/>
    <n v="1900"/>
    <n v="1900"/>
    <x v="7"/>
    <s v="05/10/2015 13:23"/>
    <x v="2"/>
    <x v="0"/>
    <x v="13"/>
    <n v="4"/>
    <n v="9"/>
    <n v="2015"/>
    <n v="5"/>
    <n v="10"/>
    <n v="2015"/>
  </r>
  <r>
    <x v="8"/>
    <n v="1"/>
    <n v="52"/>
    <s v="09/10/2015"/>
    <m/>
    <s v="Closed Won"/>
    <x v="1"/>
    <m/>
    <m/>
    <s v="08/09/2015 22:11"/>
    <n v="0"/>
    <s v=""/>
    <x v="0"/>
    <s v="05/10/2015 13:24"/>
    <x v="2"/>
    <x v="0"/>
    <x v="13"/>
    <n v="8"/>
    <n v="9"/>
    <n v="2015"/>
    <n v="5"/>
    <n v="10"/>
    <n v="2015"/>
  </r>
  <r>
    <x v="9"/>
    <n v="1"/>
    <n v="53"/>
    <s v="14/07/2016"/>
    <m/>
    <s v="Closed Lost"/>
    <x v="0"/>
    <m/>
    <m/>
    <s v="14/09/2015 17:26"/>
    <n v="0"/>
    <n v="15000"/>
    <x v="2"/>
    <s v="08/10/2015 09:54"/>
    <x v="5"/>
    <x v="0"/>
    <x v="13"/>
    <n v="14"/>
    <n v="9"/>
    <n v="2015"/>
    <n v="8"/>
    <n v="10"/>
    <n v="2015"/>
  </r>
  <r>
    <x v="9"/>
    <n v="1"/>
    <n v="54"/>
    <s v="02/10/2015"/>
    <m/>
    <s v="Closed Won"/>
    <x v="1"/>
    <m/>
    <m/>
    <s v="14/09/2015 17:22"/>
    <n v="13000"/>
    <n v="13000"/>
    <x v="0"/>
    <s v="05/10/2015 13:04"/>
    <x v="2"/>
    <x v="0"/>
    <x v="13"/>
    <n v="14"/>
    <n v="9"/>
    <n v="2015"/>
    <n v="5"/>
    <n v="10"/>
    <n v="2015"/>
  </r>
  <r>
    <x v="11"/>
    <n v="1"/>
    <n v="55"/>
    <s v="05/04/2016"/>
    <m/>
    <s v="Closed Lost"/>
    <x v="0"/>
    <m/>
    <m/>
    <s v="07/10/2015 18:40"/>
    <n v="0"/>
    <n v="25000"/>
    <x v="3"/>
    <s v="07/10/2015 18:40"/>
    <x v="1"/>
    <x v="0"/>
    <x v="13"/>
    <n v="7"/>
    <n v="10"/>
    <n v="2015"/>
    <n v="7"/>
    <n v="10"/>
    <n v="2015"/>
  </r>
  <r>
    <x v="8"/>
    <n v="1"/>
    <n v="56"/>
    <s v="16/10/2015"/>
    <m/>
    <s v="Closed Won"/>
    <x v="0"/>
    <m/>
    <m/>
    <s v="10/09/2015 19:21"/>
    <n v="42500"/>
    <n v="42500"/>
    <x v="4"/>
    <s v="14/10/2015 16:44"/>
    <x v="2"/>
    <x v="0"/>
    <x v="14"/>
    <n v="10"/>
    <n v="9"/>
    <n v="2015"/>
    <n v="14"/>
    <n v="10"/>
    <n v="2015"/>
  </r>
  <r>
    <x v="10"/>
    <n v="1"/>
    <n v="57"/>
    <s v="30/10/2015"/>
    <m/>
    <s v="Closed Won"/>
    <x v="0"/>
    <m/>
    <m/>
    <s v="29/09/2015 11:59"/>
    <n v="15000"/>
    <n v="15000"/>
    <x v="4"/>
    <s v="15/10/2015 13:04"/>
    <x v="2"/>
    <x v="0"/>
    <x v="14"/>
    <n v="29"/>
    <n v="9"/>
    <n v="2015"/>
    <n v="15"/>
    <n v="10"/>
    <n v="2015"/>
  </r>
  <r>
    <x v="12"/>
    <n v="1"/>
    <n v="58"/>
    <s v="13/11/2015"/>
    <m/>
    <s v="Closed Won"/>
    <x v="0"/>
    <m/>
    <m/>
    <s v="14/10/2015 19:00"/>
    <n v="20000"/>
    <n v="20000"/>
    <x v="4"/>
    <s v="14/10/2015 19:00"/>
    <x v="0"/>
    <x v="0"/>
    <x v="14"/>
    <n v="14"/>
    <n v="10"/>
    <n v="2015"/>
    <n v="14"/>
    <n v="10"/>
    <n v="2015"/>
  </r>
  <r>
    <x v="13"/>
    <n v="1"/>
    <n v="59"/>
    <s v="28/12/2015"/>
    <m/>
    <s v="Closed Lost"/>
    <x v="0"/>
    <m/>
    <m/>
    <s v="23/10/2015 11:20"/>
    <n v="0"/>
    <n v="3400"/>
    <x v="2"/>
    <s v="23/10/2015 11:20"/>
    <x v="5"/>
    <x v="0"/>
    <x v="15"/>
    <n v="23"/>
    <n v="10"/>
    <n v="2015"/>
    <n v="23"/>
    <n v="10"/>
    <n v="2015"/>
  </r>
  <r>
    <x v="13"/>
    <n v="1"/>
    <n v="60"/>
    <s v="20/11/2015"/>
    <m/>
    <s v="Closed Lost"/>
    <x v="1"/>
    <m/>
    <m/>
    <s v="22/10/2015 18:14"/>
    <n v="0"/>
    <n v="2500"/>
    <x v="0"/>
    <s v="22/10/2015 18:14"/>
    <x v="0"/>
    <x v="0"/>
    <x v="15"/>
    <n v="22"/>
    <n v="10"/>
    <n v="2015"/>
    <n v="22"/>
    <n v="10"/>
    <n v="2015"/>
  </r>
  <r>
    <x v="13"/>
    <n v="1"/>
    <n v="61"/>
    <s v="27/05/2016"/>
    <m/>
    <s v="Closed Lost"/>
    <x v="1"/>
    <m/>
    <m/>
    <s v="23/10/2015 11:00"/>
    <n v="0"/>
    <n v="5000"/>
    <x v="0"/>
    <s v="23/10/2015 11:00"/>
    <x v="0"/>
    <x v="0"/>
    <x v="15"/>
    <n v="23"/>
    <n v="10"/>
    <n v="2015"/>
    <n v="23"/>
    <n v="10"/>
    <n v="2015"/>
  </r>
  <r>
    <x v="13"/>
    <n v="1"/>
    <n v="62"/>
    <s v="04/12/2015"/>
    <m/>
    <s v="Closed Lost"/>
    <x v="1"/>
    <m/>
    <m/>
    <s v="21/10/2015 15:50"/>
    <n v="0"/>
    <n v="2000"/>
    <x v="7"/>
    <s v="21/10/2015 15:50"/>
    <x v="1"/>
    <x v="0"/>
    <x v="15"/>
    <n v="21"/>
    <n v="10"/>
    <n v="2015"/>
    <n v="21"/>
    <n v="10"/>
    <n v="2015"/>
  </r>
  <r>
    <x v="13"/>
    <n v="1"/>
    <n v="63"/>
    <s v="28/12/2015"/>
    <m/>
    <s v="Closed Lost"/>
    <x v="0"/>
    <m/>
    <m/>
    <s v="23/10/2015 11:39"/>
    <n v="0"/>
    <n v="12750"/>
    <x v="5"/>
    <s v="23/10/2015 11:39"/>
    <x v="6"/>
    <x v="0"/>
    <x v="15"/>
    <n v="23"/>
    <n v="10"/>
    <n v="2015"/>
    <n v="23"/>
    <n v="10"/>
    <n v="2015"/>
  </r>
  <r>
    <x v="13"/>
    <n v="1"/>
    <n v="64"/>
    <s v="30/10/2015"/>
    <m/>
    <s v="Closed Won"/>
    <x v="0"/>
    <m/>
    <m/>
    <s v="21/10/2015 17:46"/>
    <n v="2500"/>
    <n v="2500"/>
    <x v="7"/>
    <s v="21/10/2015 17:46"/>
    <x v="0"/>
    <x v="0"/>
    <x v="15"/>
    <n v="21"/>
    <n v="10"/>
    <n v="2015"/>
    <n v="21"/>
    <n v="10"/>
    <n v="2015"/>
  </r>
  <r>
    <x v="13"/>
    <n v="1"/>
    <n v="65"/>
    <s v="30/10/2015"/>
    <m/>
    <s v="Closed Won"/>
    <x v="0"/>
    <m/>
    <m/>
    <s v="21/10/2015 17:46"/>
    <n v="2500"/>
    <n v="2500"/>
    <x v="7"/>
    <s v="22/10/2015 15:39"/>
    <x v="2"/>
    <x v="0"/>
    <x v="15"/>
    <n v="21"/>
    <n v="10"/>
    <n v="2015"/>
    <n v="22"/>
    <n v="10"/>
    <n v="2015"/>
  </r>
  <r>
    <x v="14"/>
    <n v="1"/>
    <n v="66"/>
    <s v="27/05/2016"/>
    <m/>
    <s v="Closed Lost"/>
    <x v="1"/>
    <m/>
    <m/>
    <s v="26/10/2015 16:32"/>
    <n v="0"/>
    <n v="5000"/>
    <x v="2"/>
    <s v="26/10/2015 16:32"/>
    <x v="1"/>
    <x v="0"/>
    <x v="16"/>
    <n v="26"/>
    <n v="10"/>
    <n v="2015"/>
    <n v="26"/>
    <n v="10"/>
    <n v="2015"/>
  </r>
  <r>
    <x v="14"/>
    <n v="1"/>
    <n v="67"/>
    <s v="06/11/2015"/>
    <m/>
    <s v="Closed Lost"/>
    <x v="0"/>
    <m/>
    <m/>
    <s v="29/10/2015 18:58"/>
    <n v="0"/>
    <n v="1750"/>
    <x v="0"/>
    <s v="29/10/2015 18:58"/>
    <x v="0"/>
    <x v="0"/>
    <x v="16"/>
    <n v="29"/>
    <n v="10"/>
    <n v="2015"/>
    <n v="29"/>
    <n v="10"/>
    <n v="2015"/>
  </r>
  <r>
    <x v="2"/>
    <n v="1"/>
    <n v="68"/>
    <s v="05/11/2015"/>
    <m/>
    <s v="Closed Won"/>
    <x v="1"/>
    <m/>
    <m/>
    <s v="22/07/2015 15:52"/>
    <n v="2546"/>
    <n v="2546"/>
    <x v="0"/>
    <s v="05/11/2015 17:32"/>
    <x v="2"/>
    <x v="0"/>
    <x v="17"/>
    <n v="22"/>
    <n v="7"/>
    <n v="2015"/>
    <n v="5"/>
    <n v="11"/>
    <n v="2015"/>
  </r>
  <r>
    <x v="14"/>
    <n v="1"/>
    <n v="69"/>
    <s v="06/11/2015"/>
    <m/>
    <s v="Closed Lost"/>
    <x v="0"/>
    <m/>
    <m/>
    <s v="29/10/2015 18:58"/>
    <n v="0"/>
    <n v="1750"/>
    <x v="0"/>
    <s v="05/11/2015 11:10"/>
    <x v="2"/>
    <x v="0"/>
    <x v="17"/>
    <n v="29"/>
    <n v="10"/>
    <n v="2015"/>
    <n v="5"/>
    <n v="11"/>
    <n v="2015"/>
  </r>
  <r>
    <x v="15"/>
    <n v="1"/>
    <n v="70"/>
    <s v="12/08/2014"/>
    <m/>
    <s v="Closed Won"/>
    <x v="3"/>
    <m/>
    <m/>
    <s v="06/11/2015 01:53"/>
    <n v="10000"/>
    <n v="10000"/>
    <x v="11"/>
    <s v="06/11/2015 01:53"/>
    <x v="2"/>
    <x v="0"/>
    <x v="17"/>
    <n v="6"/>
    <n v="11"/>
    <n v="2015"/>
    <n v="6"/>
    <n v="11"/>
    <n v="2015"/>
  </r>
  <r>
    <x v="15"/>
    <n v="1"/>
    <n v="71"/>
    <s v="30/11/2016"/>
    <m/>
    <s v="Closed Won"/>
    <x v="0"/>
    <m/>
    <m/>
    <s v="02/11/2015 16:55"/>
    <n v="20000"/>
    <n v="20000"/>
    <x v="0"/>
    <s v="02/11/2015 16:55"/>
    <x v="1"/>
    <x v="0"/>
    <x v="17"/>
    <n v="2"/>
    <n v="11"/>
    <n v="2015"/>
    <n v="2"/>
    <n v="11"/>
    <n v="2015"/>
  </r>
  <r>
    <x v="15"/>
    <n v="1"/>
    <n v="72"/>
    <s v="06/11/2015"/>
    <m/>
    <s v="Closed Won"/>
    <x v="0"/>
    <m/>
    <m/>
    <s v="06/11/2015 01:46"/>
    <n v="1500"/>
    <n v="1500"/>
    <x v="0"/>
    <s v="06/11/2015 01:46"/>
    <x v="2"/>
    <x v="0"/>
    <x v="17"/>
    <n v="6"/>
    <n v="11"/>
    <n v="2015"/>
    <n v="6"/>
    <n v="11"/>
    <n v="2015"/>
  </r>
  <r>
    <x v="15"/>
    <n v="1"/>
    <n v="73"/>
    <s v="06/11/2015"/>
    <m/>
    <s v="Closed Won"/>
    <x v="1"/>
    <m/>
    <m/>
    <s v="06/11/2015 01:49"/>
    <n v="2500"/>
    <n v="2500"/>
    <x v="0"/>
    <s v="06/11/2015 01:49"/>
    <x v="2"/>
    <x v="0"/>
    <x v="17"/>
    <n v="6"/>
    <n v="11"/>
    <n v="2015"/>
    <n v="6"/>
    <n v="11"/>
    <n v="2015"/>
  </r>
  <r>
    <x v="15"/>
    <n v="1"/>
    <n v="74"/>
    <s v="11/12/2015"/>
    <m/>
    <s v="Closed Lost"/>
    <x v="1"/>
    <m/>
    <m/>
    <s v="03/11/2015 13:46"/>
    <n v="0"/>
    <n v="2000"/>
    <x v="7"/>
    <s v="03/11/2015 13:46"/>
    <x v="1"/>
    <x v="0"/>
    <x v="17"/>
    <n v="3"/>
    <n v="11"/>
    <n v="2015"/>
    <n v="3"/>
    <n v="11"/>
    <n v="2015"/>
  </r>
  <r>
    <x v="15"/>
    <n v="1"/>
    <n v="75"/>
    <s v="09/01/2015"/>
    <m/>
    <s v="Closed Won"/>
    <x v="0"/>
    <m/>
    <m/>
    <s v="06/11/2015 02:15"/>
    <n v="40000"/>
    <n v="40000"/>
    <x v="2"/>
    <s v="06/11/2015 02:15"/>
    <x v="2"/>
    <x v="0"/>
    <x v="17"/>
    <n v="6"/>
    <n v="11"/>
    <n v="2015"/>
    <n v="6"/>
    <n v="11"/>
    <n v="2015"/>
  </r>
  <r>
    <x v="15"/>
    <n v="1"/>
    <n v="76"/>
    <s v="07/02/2014"/>
    <m/>
    <s v="Closed Won"/>
    <x v="0"/>
    <m/>
    <m/>
    <s v="06/11/2015 02:17"/>
    <n v="125000"/>
    <s v=""/>
    <x v="12"/>
    <s v="06/11/2015 02:17"/>
    <x v="2"/>
    <x v="0"/>
    <x v="17"/>
    <n v="6"/>
    <n v="11"/>
    <n v="2015"/>
    <n v="6"/>
    <n v="11"/>
    <n v="2015"/>
  </r>
  <r>
    <x v="15"/>
    <n v="1"/>
    <n v="77"/>
    <s v="06/11/2015"/>
    <m/>
    <s v="Closed Won"/>
    <x v="0"/>
    <m/>
    <m/>
    <s v="06/11/2015 01:46"/>
    <n v="2500"/>
    <n v="2500"/>
    <x v="0"/>
    <s v="06/11/2015 01:46"/>
    <x v="2"/>
    <x v="0"/>
    <x v="17"/>
    <n v="6"/>
    <n v="11"/>
    <n v="2015"/>
    <n v="6"/>
    <n v="11"/>
    <n v="2015"/>
  </r>
  <r>
    <x v="6"/>
    <n v="1"/>
    <n v="78"/>
    <s v="30/11/2015"/>
    <m/>
    <s v="Closed Lost"/>
    <x v="0"/>
    <m/>
    <m/>
    <s v="21/08/2015 13:11"/>
    <n v="0"/>
    <n v="15000"/>
    <x v="5"/>
    <s v="09/11/2015 16:18"/>
    <x v="3"/>
    <x v="0"/>
    <x v="18"/>
    <n v="21"/>
    <n v="8"/>
    <n v="2015"/>
    <n v="9"/>
    <n v="11"/>
    <n v="2015"/>
  </r>
  <r>
    <x v="16"/>
    <n v="1"/>
    <n v="79"/>
    <s v="04/12/2015"/>
    <m/>
    <s v="Closed Won"/>
    <x v="0"/>
    <m/>
    <m/>
    <s v="09/11/2015 18:11"/>
    <n v="2000"/>
    <n v="2000"/>
    <x v="0"/>
    <s v="09/11/2015 18:11"/>
    <x v="6"/>
    <x v="0"/>
    <x v="18"/>
    <n v="9"/>
    <n v="11"/>
    <n v="2015"/>
    <n v="9"/>
    <n v="11"/>
    <n v="2015"/>
  </r>
  <r>
    <x v="7"/>
    <n v="1"/>
    <n v="80"/>
    <s v="11/12/2015"/>
    <m/>
    <s v="Closed Lost"/>
    <x v="0"/>
    <m/>
    <m/>
    <s v="02/09/2015 11:35"/>
    <n v="0"/>
    <n v="25000"/>
    <x v="4"/>
    <s v="20/11/2015 13:05"/>
    <x v="3"/>
    <x v="0"/>
    <x v="19"/>
    <n v="2"/>
    <n v="9"/>
    <n v="2015"/>
    <n v="20"/>
    <n v="11"/>
    <n v="2015"/>
  </r>
  <r>
    <x v="12"/>
    <n v="1"/>
    <n v="81"/>
    <s v="13/11/2015"/>
    <m/>
    <s v="Closed Won"/>
    <x v="0"/>
    <m/>
    <m/>
    <s v="14/10/2015 19:00"/>
    <n v="20000"/>
    <n v="20000"/>
    <x v="4"/>
    <s v="16/11/2015 15:45"/>
    <x v="2"/>
    <x v="0"/>
    <x v="19"/>
    <n v="14"/>
    <n v="10"/>
    <n v="2015"/>
    <n v="16"/>
    <n v="11"/>
    <n v="2015"/>
  </r>
  <r>
    <x v="13"/>
    <n v="1"/>
    <n v="82"/>
    <s v="28/12/2015"/>
    <m/>
    <s v="Closed Lost"/>
    <x v="0"/>
    <m/>
    <m/>
    <s v="23/10/2015 11:20"/>
    <n v="0"/>
    <n v="3400"/>
    <x v="2"/>
    <s v="19/11/2015 18:17"/>
    <x v="4"/>
    <x v="0"/>
    <x v="19"/>
    <n v="23"/>
    <n v="10"/>
    <n v="2015"/>
    <n v="19"/>
    <n v="11"/>
    <n v="2015"/>
  </r>
  <r>
    <x v="13"/>
    <n v="1"/>
    <n v="83"/>
    <s v="20/11/2015"/>
    <m/>
    <s v="Closed Lost"/>
    <x v="1"/>
    <m/>
    <m/>
    <s v="22/10/2015 18:14"/>
    <n v="0"/>
    <n v="2500"/>
    <x v="0"/>
    <s v="20/11/2015 10:44"/>
    <x v="3"/>
    <x v="0"/>
    <x v="19"/>
    <n v="22"/>
    <n v="10"/>
    <n v="2015"/>
    <n v="20"/>
    <n v="11"/>
    <n v="2015"/>
  </r>
  <r>
    <x v="14"/>
    <n v="1"/>
    <n v="84"/>
    <s v="27/05/2016"/>
    <m/>
    <s v="Closed Lost"/>
    <x v="1"/>
    <m/>
    <m/>
    <s v="26/10/2015 16:32"/>
    <n v="0"/>
    <n v="5000"/>
    <x v="2"/>
    <s v="20/11/2015 13:04"/>
    <x v="3"/>
    <x v="0"/>
    <x v="19"/>
    <n v="26"/>
    <n v="10"/>
    <n v="2015"/>
    <n v="20"/>
    <n v="11"/>
    <n v="2015"/>
  </r>
  <r>
    <x v="14"/>
    <n v="1"/>
    <n v="85"/>
    <s v="27/05/2016"/>
    <m/>
    <s v="Closed Lost"/>
    <x v="1"/>
    <m/>
    <m/>
    <s v="26/10/2015 16:32"/>
    <n v="0"/>
    <n v="5000"/>
    <x v="2"/>
    <s v="20/11/2015 13:05"/>
    <x v="0"/>
    <x v="0"/>
    <x v="19"/>
    <n v="26"/>
    <n v="10"/>
    <n v="2015"/>
    <n v="20"/>
    <n v="11"/>
    <n v="2015"/>
  </r>
  <r>
    <x v="17"/>
    <n v="1"/>
    <n v="86"/>
    <s v="20/11/2015"/>
    <m/>
    <s v="Closed Won"/>
    <x v="0"/>
    <m/>
    <m/>
    <s v="16/11/2015 18:34"/>
    <n v="2000"/>
    <n v="2000"/>
    <x v="0"/>
    <s v="16/11/2015 18:34"/>
    <x v="0"/>
    <x v="0"/>
    <x v="19"/>
    <n v="16"/>
    <n v="11"/>
    <n v="2015"/>
    <n v="16"/>
    <n v="11"/>
    <n v="2015"/>
  </r>
  <r>
    <x v="17"/>
    <n v="1"/>
    <n v="87"/>
    <s v="20/11/2015"/>
    <m/>
    <s v="Closed Won"/>
    <x v="0"/>
    <m/>
    <m/>
    <s v="16/11/2015 18:34"/>
    <n v="2000"/>
    <n v="2000"/>
    <x v="0"/>
    <s v="20/11/2015 15:15"/>
    <x v="2"/>
    <x v="0"/>
    <x v="19"/>
    <n v="16"/>
    <n v="11"/>
    <n v="2015"/>
    <n v="20"/>
    <n v="11"/>
    <n v="2015"/>
  </r>
  <r>
    <x v="17"/>
    <n v="1"/>
    <n v="88"/>
    <s v="31/05/2016"/>
    <m/>
    <s v="Closed Lost"/>
    <x v="3"/>
    <m/>
    <m/>
    <s v="16/11/2015 10:52"/>
    <n v="0"/>
    <n v="13000"/>
    <x v="3"/>
    <s v="16/11/2015 10:52"/>
    <x v="1"/>
    <x v="0"/>
    <x v="19"/>
    <n v="16"/>
    <n v="11"/>
    <n v="2015"/>
    <n v="16"/>
    <n v="11"/>
    <n v="2015"/>
  </r>
  <r>
    <x v="17"/>
    <n v="1"/>
    <n v="89"/>
    <s v="18/12/2015"/>
    <m/>
    <s v="Closed Won"/>
    <x v="0"/>
    <m/>
    <m/>
    <s v="19/11/2015 14:52"/>
    <n v="15000"/>
    <n v="15000"/>
    <x v="5"/>
    <s v="19/11/2015 14:52"/>
    <x v="6"/>
    <x v="0"/>
    <x v="19"/>
    <n v="19"/>
    <n v="11"/>
    <n v="2015"/>
    <n v="19"/>
    <n v="11"/>
    <n v="2015"/>
  </r>
  <r>
    <x v="17"/>
    <n v="1"/>
    <n v="90"/>
    <s v="05/05/2016"/>
    <m/>
    <s v="Closed Lost"/>
    <x v="0"/>
    <m/>
    <m/>
    <s v="18/11/2015 10:36"/>
    <n v="0"/>
    <n v="13250"/>
    <x v="0"/>
    <s v="18/11/2015 10:36"/>
    <x v="1"/>
    <x v="0"/>
    <x v="19"/>
    <n v="18"/>
    <n v="11"/>
    <n v="2015"/>
    <n v="18"/>
    <n v="11"/>
    <n v="2015"/>
  </r>
  <r>
    <x v="7"/>
    <n v="1"/>
    <n v="91"/>
    <s v="31/12/2016"/>
    <m/>
    <s v="Value Proposition"/>
    <x v="1"/>
    <m/>
    <m/>
    <s v="03/09/2015 12:43"/>
    <n v="450"/>
    <n v="4500"/>
    <x v="2"/>
    <s v="24/11/2015 10:34"/>
    <x v="0"/>
    <x v="0"/>
    <x v="20"/>
    <n v="3"/>
    <n v="9"/>
    <n v="2015"/>
    <n v="24"/>
    <n v="11"/>
    <n v="2015"/>
  </r>
  <r>
    <x v="8"/>
    <n v="1"/>
    <n v="92"/>
    <s v="27/11/2015"/>
    <m/>
    <s v="Closed Lost"/>
    <x v="4"/>
    <m/>
    <m/>
    <s v="07/09/2015 15:49"/>
    <s v=""/>
    <s v=""/>
    <x v="2"/>
    <s v="24/11/2015 10:35"/>
    <x v="3"/>
    <x v="0"/>
    <x v="20"/>
    <n v="7"/>
    <n v="9"/>
    <n v="2015"/>
    <n v="24"/>
    <n v="11"/>
    <n v="2015"/>
  </r>
  <r>
    <x v="13"/>
    <n v="1"/>
    <n v="93"/>
    <s v="28/12/2015"/>
    <m/>
    <s v="Closed Lost"/>
    <x v="0"/>
    <m/>
    <m/>
    <s v="23/10/2015 11:20"/>
    <n v="0"/>
    <n v="3400"/>
    <x v="2"/>
    <s v="26/11/2015 18:02"/>
    <x v="3"/>
    <x v="0"/>
    <x v="20"/>
    <n v="23"/>
    <n v="10"/>
    <n v="2015"/>
    <n v="26"/>
    <n v="11"/>
    <n v="2015"/>
  </r>
  <r>
    <x v="13"/>
    <n v="1"/>
    <n v="94"/>
    <s v="28/12/2015"/>
    <m/>
    <s v="Closed Lost"/>
    <x v="0"/>
    <m/>
    <m/>
    <s v="23/10/2015 11:39"/>
    <n v="0"/>
    <n v="12750"/>
    <x v="5"/>
    <s v="26/11/2015 18:02"/>
    <x v="3"/>
    <x v="0"/>
    <x v="20"/>
    <n v="23"/>
    <n v="10"/>
    <n v="2015"/>
    <n v="26"/>
    <n v="11"/>
    <n v="2015"/>
  </r>
  <r>
    <x v="14"/>
    <n v="1"/>
    <n v="95"/>
    <s v="06/11/2015"/>
    <m/>
    <s v="Closed Lost"/>
    <x v="0"/>
    <m/>
    <m/>
    <s v="29/10/2015 18:58"/>
    <n v="0"/>
    <n v="1750"/>
    <x v="0"/>
    <s v="24/11/2015 15:15"/>
    <x v="3"/>
    <x v="0"/>
    <x v="20"/>
    <n v="29"/>
    <n v="10"/>
    <n v="2015"/>
    <n v="24"/>
    <n v="11"/>
    <n v="2015"/>
  </r>
  <r>
    <x v="15"/>
    <n v="1"/>
    <n v="96"/>
    <s v="11/12/2015"/>
    <m/>
    <s v="Closed Lost"/>
    <x v="1"/>
    <m/>
    <m/>
    <s v="03/11/2015 13:46"/>
    <n v="0"/>
    <n v="2000"/>
    <x v="7"/>
    <s v="24/11/2015 10:36"/>
    <x v="0"/>
    <x v="0"/>
    <x v="20"/>
    <n v="3"/>
    <n v="11"/>
    <n v="2015"/>
    <n v="24"/>
    <n v="11"/>
    <n v="2015"/>
  </r>
  <r>
    <x v="15"/>
    <n v="1"/>
    <n v="97"/>
    <s v="11/12/2015"/>
    <m/>
    <s v="Closed Lost"/>
    <x v="1"/>
    <m/>
    <m/>
    <s v="03/11/2015 13:46"/>
    <n v="0"/>
    <n v="2000"/>
    <x v="7"/>
    <s v="26/11/2015 16:57"/>
    <x v="2"/>
    <x v="0"/>
    <x v="20"/>
    <n v="3"/>
    <n v="11"/>
    <n v="2015"/>
    <n v="26"/>
    <n v="11"/>
    <n v="2015"/>
  </r>
  <r>
    <x v="18"/>
    <n v="1"/>
    <n v="98"/>
    <s v="30/06/2016"/>
    <m/>
    <s v="Closed Lost"/>
    <x v="3"/>
    <m/>
    <m/>
    <s v="26/11/2015 16:08"/>
    <n v="0"/>
    <n v="10000"/>
    <x v="3"/>
    <s v="26/11/2015 16:08"/>
    <x v="0"/>
    <x v="0"/>
    <x v="20"/>
    <n v="26"/>
    <n v="11"/>
    <n v="2015"/>
    <n v="26"/>
    <n v="11"/>
    <n v="2015"/>
  </r>
  <r>
    <x v="18"/>
    <n v="1"/>
    <n v="99"/>
    <s v="24/12/2015"/>
    <m/>
    <s v="Closed Won"/>
    <x v="1"/>
    <m/>
    <m/>
    <s v="26/11/2015 16:17"/>
    <n v="5000"/>
    <n v="5000"/>
    <x v="2"/>
    <s v="26/11/2015 16:17"/>
    <x v="2"/>
    <x v="0"/>
    <x v="20"/>
    <n v="26"/>
    <n v="11"/>
    <n v="2015"/>
    <n v="26"/>
    <n v="11"/>
    <n v="2015"/>
  </r>
  <r>
    <x v="18"/>
    <n v="1"/>
    <n v="100"/>
    <s v="24/12/2015"/>
    <m/>
    <s v="Closed Won"/>
    <x v="1"/>
    <m/>
    <m/>
    <s v="26/11/2015 16:17"/>
    <n v="5000"/>
    <n v="5000"/>
    <x v="2"/>
    <s v="26/11/2015 16:58"/>
    <x v="0"/>
    <x v="0"/>
    <x v="20"/>
    <n v="26"/>
    <n v="11"/>
    <n v="2015"/>
    <n v="26"/>
    <n v="11"/>
    <n v="2015"/>
  </r>
  <r>
    <x v="18"/>
    <n v="1"/>
    <n v="101"/>
    <s v="18/12/2015"/>
    <m/>
    <s v="Closed Won"/>
    <x v="1"/>
    <m/>
    <m/>
    <s v="26/11/2015 16:18"/>
    <n v="800"/>
    <n v="800"/>
    <x v="2"/>
    <s v="26/11/2015 16:18"/>
    <x v="2"/>
    <x v="0"/>
    <x v="20"/>
    <n v="26"/>
    <n v="11"/>
    <n v="2015"/>
    <n v="26"/>
    <n v="11"/>
    <n v="2015"/>
  </r>
  <r>
    <x v="18"/>
    <n v="1"/>
    <n v="102"/>
    <s v="18/12/2015"/>
    <m/>
    <s v="Closed Won"/>
    <x v="1"/>
    <m/>
    <m/>
    <s v="26/11/2015 16:18"/>
    <n v="800"/>
    <n v="800"/>
    <x v="2"/>
    <s v="26/11/2015 16:58"/>
    <x v="0"/>
    <x v="0"/>
    <x v="20"/>
    <n v="26"/>
    <n v="11"/>
    <n v="2015"/>
    <n v="26"/>
    <n v="11"/>
    <n v="2015"/>
  </r>
  <r>
    <x v="18"/>
    <n v="1"/>
    <n v="103"/>
    <s v="04/01/2016"/>
    <m/>
    <s v="Closed Lost"/>
    <x v="0"/>
    <m/>
    <m/>
    <s v="26/11/2015 18:15"/>
    <n v="0"/>
    <n v="3200"/>
    <x v="7"/>
    <s v="26/11/2015 18:15"/>
    <x v="1"/>
    <x v="0"/>
    <x v="20"/>
    <n v="26"/>
    <n v="11"/>
    <n v="2015"/>
    <n v="26"/>
    <n v="11"/>
    <n v="2015"/>
  </r>
  <r>
    <x v="13"/>
    <n v="1"/>
    <n v="104"/>
    <s v="04/12/2015"/>
    <m/>
    <s v="Closed Lost"/>
    <x v="1"/>
    <m/>
    <m/>
    <s v="21/10/2015 15:50"/>
    <n v="0"/>
    <n v="2000"/>
    <x v="7"/>
    <s v="02/12/2015 17:08"/>
    <x v="3"/>
    <x v="0"/>
    <x v="21"/>
    <n v="21"/>
    <n v="10"/>
    <n v="2015"/>
    <n v="2"/>
    <n v="12"/>
    <n v="2015"/>
  </r>
  <r>
    <x v="16"/>
    <n v="1"/>
    <n v="105"/>
    <s v="04/12/2015"/>
    <m/>
    <s v="Closed Won"/>
    <x v="0"/>
    <m/>
    <m/>
    <s v="09/11/2015 18:11"/>
    <n v="2000"/>
    <n v="2000"/>
    <x v="0"/>
    <s v="04/12/2015 12:08"/>
    <x v="2"/>
    <x v="0"/>
    <x v="21"/>
    <n v="9"/>
    <n v="11"/>
    <n v="2015"/>
    <n v="4"/>
    <n v="12"/>
    <n v="2015"/>
  </r>
  <r>
    <x v="19"/>
    <n v="1"/>
    <n v="106"/>
    <s v="06/05/2016"/>
    <m/>
    <s v="Closed Lost"/>
    <x v="0"/>
    <m/>
    <m/>
    <s v="02/12/2015 17:06"/>
    <n v="0"/>
    <n v="2500"/>
    <x v="0"/>
    <s v="02/12/2015 17:06"/>
    <x v="5"/>
    <x v="0"/>
    <x v="21"/>
    <n v="2"/>
    <n v="12"/>
    <n v="2015"/>
    <n v="2"/>
    <n v="12"/>
    <n v="2015"/>
  </r>
  <r>
    <x v="19"/>
    <n v="1"/>
    <n v="107"/>
    <s v="31/12/2016"/>
    <m/>
    <s v="Value Proposition"/>
    <x v="0"/>
    <m/>
    <m/>
    <s v="03/12/2015 10:58"/>
    <n v="6000"/>
    <n v="60000"/>
    <x v="11"/>
    <s v="03/12/2015 10:58"/>
    <x v="6"/>
    <x v="0"/>
    <x v="21"/>
    <n v="3"/>
    <n v="12"/>
    <n v="2015"/>
    <n v="3"/>
    <n v="12"/>
    <n v="2015"/>
  </r>
  <r>
    <x v="19"/>
    <n v="1"/>
    <n v="108"/>
    <s v="02/12/2015"/>
    <m/>
    <s v="Closed Won"/>
    <x v="5"/>
    <m/>
    <m/>
    <s v="03/12/2015 12:27"/>
    <n v="675"/>
    <n v="675"/>
    <x v="4"/>
    <s v="03/12/2015 12:27"/>
    <x v="2"/>
    <x v="0"/>
    <x v="21"/>
    <n v="3"/>
    <n v="12"/>
    <n v="2015"/>
    <n v="3"/>
    <n v="12"/>
    <n v="2015"/>
  </r>
  <r>
    <x v="19"/>
    <n v="1"/>
    <n v="109"/>
    <s v="04/02/2016"/>
    <m/>
    <s v="Closed Won"/>
    <x v="0"/>
    <m/>
    <m/>
    <s v="30/11/2015 11:55"/>
    <n v="2500"/>
    <n v="2500"/>
    <x v="0"/>
    <s v="30/11/2015 11:55"/>
    <x v="1"/>
    <x v="0"/>
    <x v="21"/>
    <n v="30"/>
    <n v="11"/>
    <n v="2015"/>
    <n v="30"/>
    <n v="11"/>
    <n v="2015"/>
  </r>
  <r>
    <x v="19"/>
    <n v="1"/>
    <n v="110"/>
    <s v="11/12/2015"/>
    <m/>
    <s v="Closed Won"/>
    <x v="5"/>
    <m/>
    <m/>
    <s v="03/12/2015 11:02"/>
    <n v="3000"/>
    <n v="3000"/>
    <x v="4"/>
    <s v="03/12/2015 17:45"/>
    <x v="2"/>
    <x v="0"/>
    <x v="21"/>
    <n v="3"/>
    <n v="12"/>
    <n v="2015"/>
    <n v="3"/>
    <n v="12"/>
    <n v="2015"/>
  </r>
  <r>
    <x v="19"/>
    <n v="1"/>
    <n v="111"/>
    <s v="11/12/2015"/>
    <m/>
    <s v="Closed Won"/>
    <x v="5"/>
    <m/>
    <m/>
    <s v="03/12/2015 11:02"/>
    <n v="3000"/>
    <n v="3000"/>
    <x v="4"/>
    <s v="03/12/2015 11:02"/>
    <x v="1"/>
    <x v="0"/>
    <x v="21"/>
    <n v="3"/>
    <n v="12"/>
    <n v="2015"/>
    <n v="3"/>
    <n v="12"/>
    <n v="2015"/>
  </r>
  <r>
    <x v="15"/>
    <n v="1"/>
    <n v="112"/>
    <s v="11/12/2015"/>
    <m/>
    <s v="Closed Lost"/>
    <x v="1"/>
    <m/>
    <m/>
    <s v="03/11/2015 13:46"/>
    <n v="0"/>
    <n v="2000"/>
    <x v="7"/>
    <s v="09/12/2015 11:22"/>
    <x v="3"/>
    <x v="0"/>
    <x v="22"/>
    <n v="3"/>
    <n v="11"/>
    <n v="2015"/>
    <n v="9"/>
    <n v="12"/>
    <n v="2015"/>
  </r>
  <r>
    <x v="15"/>
    <n v="1"/>
    <n v="113"/>
    <s v="11/12/2015"/>
    <m/>
    <s v="Closed Lost"/>
    <x v="1"/>
    <m/>
    <m/>
    <s v="03/11/2015 13:46"/>
    <n v="0"/>
    <n v="2000"/>
    <x v="7"/>
    <s v="09/12/2015 11:22"/>
    <x v="0"/>
    <x v="0"/>
    <x v="22"/>
    <n v="3"/>
    <n v="11"/>
    <n v="2015"/>
    <n v="9"/>
    <n v="12"/>
    <n v="2015"/>
  </r>
  <r>
    <x v="20"/>
    <n v="1"/>
    <n v="114"/>
    <s v="31/03/2016"/>
    <m/>
    <s v="Closed Won"/>
    <x v="0"/>
    <m/>
    <m/>
    <s v="08/12/2015 15:42"/>
    <n v="15000"/>
    <n v="15000"/>
    <x v="13"/>
    <s v="08/12/2015 15:42"/>
    <x v="6"/>
    <x v="0"/>
    <x v="22"/>
    <n v="8"/>
    <n v="12"/>
    <n v="2015"/>
    <n v="8"/>
    <n v="12"/>
    <n v="2015"/>
  </r>
  <r>
    <x v="20"/>
    <n v="1"/>
    <n v="115"/>
    <s v="29/04/2016"/>
    <m/>
    <s v="Closed Won"/>
    <x v="0"/>
    <m/>
    <m/>
    <s v="08/12/2015 18:33"/>
    <n v="12500"/>
    <n v="12500"/>
    <x v="4"/>
    <s v="08/12/2015 18:33"/>
    <x v="6"/>
    <x v="0"/>
    <x v="22"/>
    <n v="8"/>
    <n v="12"/>
    <n v="2015"/>
    <n v="8"/>
    <n v="12"/>
    <n v="2015"/>
  </r>
  <r>
    <x v="20"/>
    <n v="1"/>
    <n v="116"/>
    <s v="31/12/2016"/>
    <m/>
    <s v="Contacted"/>
    <x v="4"/>
    <m/>
    <m/>
    <s v="11/12/2015 15:31"/>
    <n v="216"/>
    <n v="21600"/>
    <x v="11"/>
    <s v="11/12/2015 15:31"/>
    <x v="4"/>
    <x v="0"/>
    <x v="22"/>
    <n v="11"/>
    <n v="12"/>
    <n v="2015"/>
    <n v="11"/>
    <n v="12"/>
    <n v="2015"/>
  </r>
  <r>
    <x v="20"/>
    <n v="1"/>
    <n v="117"/>
    <s v="26/02/2016"/>
    <m/>
    <s v="Closed Lost"/>
    <x v="0"/>
    <m/>
    <m/>
    <s v="08/12/2015 11:08"/>
    <n v="0"/>
    <n v="12500"/>
    <x v="3"/>
    <s v="08/12/2015 11:08"/>
    <x v="6"/>
    <x v="0"/>
    <x v="22"/>
    <n v="8"/>
    <n v="12"/>
    <n v="2015"/>
    <n v="8"/>
    <n v="12"/>
    <n v="2015"/>
  </r>
  <r>
    <x v="21"/>
    <n v="1"/>
    <n v="118"/>
    <s v="29/02/2016"/>
    <m/>
    <s v="Closed Lost"/>
    <x v="5"/>
    <m/>
    <m/>
    <s v="16/12/2015 13:37"/>
    <n v="0"/>
    <n v="15000"/>
    <x v="4"/>
    <s v="16/12/2015 13:37"/>
    <x v="5"/>
    <x v="0"/>
    <x v="23"/>
    <n v="16"/>
    <n v="12"/>
    <n v="2015"/>
    <n v="16"/>
    <n v="12"/>
    <n v="2015"/>
  </r>
  <r>
    <x v="2"/>
    <n v="1"/>
    <n v="119"/>
    <s v="30/10/2015"/>
    <m/>
    <s v="Closed Lost"/>
    <x v="1"/>
    <m/>
    <m/>
    <s v="22/07/2015 17:56"/>
    <n v="0"/>
    <n v="2400"/>
    <x v="0"/>
    <s v="24/12/2015 16:44"/>
    <x v="3"/>
    <x v="0"/>
    <x v="24"/>
    <n v="22"/>
    <n v="7"/>
    <n v="2015"/>
    <n v="24"/>
    <n v="12"/>
    <n v="2015"/>
  </r>
  <r>
    <x v="15"/>
    <n v="1"/>
    <n v="120"/>
    <s v="11/12/2015"/>
    <m/>
    <s v="Closed Lost"/>
    <x v="1"/>
    <m/>
    <m/>
    <s v="03/11/2015 13:46"/>
    <n v="0"/>
    <n v="2000"/>
    <x v="7"/>
    <s v="24/12/2015 16:50"/>
    <x v="3"/>
    <x v="0"/>
    <x v="24"/>
    <n v="3"/>
    <n v="11"/>
    <n v="2015"/>
    <n v="24"/>
    <n v="12"/>
    <n v="2015"/>
  </r>
  <r>
    <x v="17"/>
    <n v="1"/>
    <n v="121"/>
    <s v="18/12/2015"/>
    <m/>
    <s v="Closed Won"/>
    <x v="0"/>
    <m/>
    <m/>
    <s v="19/11/2015 14:52"/>
    <n v="15000"/>
    <n v="15000"/>
    <x v="5"/>
    <s v="21/12/2015 16:47"/>
    <x v="2"/>
    <x v="0"/>
    <x v="24"/>
    <n v="19"/>
    <n v="11"/>
    <n v="2015"/>
    <n v="21"/>
    <n v="12"/>
    <n v="2015"/>
  </r>
  <r>
    <x v="18"/>
    <n v="1"/>
    <n v="122"/>
    <s v="24/12/2015"/>
    <m/>
    <s v="Closed Won"/>
    <x v="1"/>
    <m/>
    <m/>
    <s v="26/11/2015 16:17"/>
    <n v="5000"/>
    <n v="5000"/>
    <x v="2"/>
    <s v="24/12/2015 16:48"/>
    <x v="2"/>
    <x v="0"/>
    <x v="24"/>
    <n v="26"/>
    <n v="11"/>
    <n v="2015"/>
    <n v="24"/>
    <n v="12"/>
    <n v="2015"/>
  </r>
  <r>
    <x v="18"/>
    <n v="1"/>
    <n v="123"/>
    <s v="18/12/2015"/>
    <m/>
    <s v="Closed Won"/>
    <x v="1"/>
    <m/>
    <m/>
    <s v="26/11/2015 16:18"/>
    <n v="800"/>
    <n v="800"/>
    <x v="2"/>
    <s v="21/12/2015 10:57"/>
    <x v="2"/>
    <x v="0"/>
    <x v="24"/>
    <n v="26"/>
    <n v="11"/>
    <n v="2015"/>
    <n v="21"/>
    <n v="12"/>
    <n v="2015"/>
  </r>
  <r>
    <x v="20"/>
    <n v="1"/>
    <n v="124"/>
    <s v="31/12/2016"/>
    <m/>
    <s v="Contacted"/>
    <x v="4"/>
    <m/>
    <m/>
    <s v="11/12/2015 15:31"/>
    <n v="216"/>
    <n v="21600"/>
    <x v="11"/>
    <s v="23/12/2015 11:25"/>
    <x v="1"/>
    <x v="0"/>
    <x v="24"/>
    <n v="11"/>
    <n v="12"/>
    <n v="2015"/>
    <n v="23"/>
    <n v="12"/>
    <n v="2015"/>
  </r>
  <r>
    <x v="22"/>
    <n v="1"/>
    <n v="125"/>
    <s v="11/01/2016"/>
    <m/>
    <s v="Closed Won"/>
    <x v="0"/>
    <m/>
    <m/>
    <s v="21/12/2015 17:08"/>
    <n v="7700"/>
    <n v="7700"/>
    <x v="7"/>
    <s v="21/12/2015 17:08"/>
    <x v="4"/>
    <x v="0"/>
    <x v="24"/>
    <n v="21"/>
    <n v="12"/>
    <n v="2015"/>
    <n v="21"/>
    <n v="12"/>
    <n v="2015"/>
  </r>
  <r>
    <x v="22"/>
    <n v="1"/>
    <n v="126"/>
    <s v="11/01/2016"/>
    <m/>
    <s v="Closed Won"/>
    <x v="0"/>
    <m/>
    <m/>
    <s v="21/12/2015 17:08"/>
    <n v="7700"/>
    <n v="7700"/>
    <x v="7"/>
    <s v="23/12/2015 10:58"/>
    <x v="2"/>
    <x v="0"/>
    <x v="24"/>
    <n v="21"/>
    <n v="12"/>
    <n v="2015"/>
    <n v="23"/>
    <n v="12"/>
    <n v="2015"/>
  </r>
  <r>
    <x v="22"/>
    <n v="1"/>
    <n v="127"/>
    <s v="08/01/2016"/>
    <m/>
    <s v="Closed Lost"/>
    <x v="0"/>
    <m/>
    <m/>
    <s v="23/12/2015 11:08"/>
    <n v="0"/>
    <n v="2000"/>
    <x v="0"/>
    <s v="23/12/2015 11:08"/>
    <x v="0"/>
    <x v="0"/>
    <x v="24"/>
    <n v="23"/>
    <n v="12"/>
    <n v="2015"/>
    <n v="23"/>
    <n v="12"/>
    <n v="2015"/>
  </r>
  <r>
    <x v="22"/>
    <n v="1"/>
    <n v="128"/>
    <s v="18/01/2016"/>
    <m/>
    <s v="Closed Won"/>
    <x v="0"/>
    <m/>
    <m/>
    <s v="21/12/2015 15:03"/>
    <n v="5000"/>
    <n v="5000"/>
    <x v="0"/>
    <s v="21/12/2015 15:03"/>
    <x v="4"/>
    <x v="0"/>
    <x v="24"/>
    <n v="21"/>
    <n v="12"/>
    <n v="2015"/>
    <n v="21"/>
    <n v="12"/>
    <n v="2015"/>
  </r>
  <r>
    <x v="22"/>
    <n v="1"/>
    <n v="129"/>
    <s v="18/01/2016"/>
    <m/>
    <s v="Closed Won"/>
    <x v="0"/>
    <m/>
    <m/>
    <s v="21/12/2015 15:03"/>
    <n v="5000"/>
    <n v="5000"/>
    <x v="0"/>
    <s v="22/12/2015 11:20"/>
    <x v="5"/>
    <x v="0"/>
    <x v="24"/>
    <n v="21"/>
    <n v="12"/>
    <n v="2015"/>
    <n v="22"/>
    <n v="12"/>
    <n v="2015"/>
  </r>
  <r>
    <x v="22"/>
    <n v="1"/>
    <n v="130"/>
    <s v="24/12/2015"/>
    <m/>
    <s v="Closed Won"/>
    <x v="1"/>
    <m/>
    <m/>
    <s v="23/12/2015 13:06"/>
    <n v="8000"/>
    <n v="8000"/>
    <x v="2"/>
    <s v="23/12/2015 13:06"/>
    <x v="0"/>
    <x v="0"/>
    <x v="24"/>
    <n v="23"/>
    <n v="12"/>
    <n v="2015"/>
    <n v="23"/>
    <n v="12"/>
    <n v="2015"/>
  </r>
  <r>
    <x v="22"/>
    <n v="1"/>
    <n v="131"/>
    <s v="24/12/2015"/>
    <m/>
    <s v="Closed Won"/>
    <x v="1"/>
    <m/>
    <m/>
    <s v="23/12/2015 13:06"/>
    <n v="8000"/>
    <n v="8000"/>
    <x v="2"/>
    <s v="24/12/2015 16:49"/>
    <x v="2"/>
    <x v="0"/>
    <x v="24"/>
    <n v="23"/>
    <n v="12"/>
    <n v="2015"/>
    <n v="24"/>
    <n v="12"/>
    <n v="2015"/>
  </r>
  <r>
    <x v="22"/>
    <n v="1"/>
    <n v="132"/>
    <s v="18/12/2015"/>
    <m/>
    <s v="Closed Won"/>
    <x v="5"/>
    <m/>
    <m/>
    <s v="21/12/2015 16:59"/>
    <n v="1500"/>
    <n v="1500"/>
    <x v="4"/>
    <s v="21/12/2015 16:59"/>
    <x v="2"/>
    <x v="0"/>
    <x v="24"/>
    <n v="21"/>
    <n v="12"/>
    <n v="2015"/>
    <n v="21"/>
    <n v="12"/>
    <n v="2015"/>
  </r>
  <r>
    <x v="9"/>
    <n v="1"/>
    <n v="133"/>
    <s v="14/07/2016"/>
    <m/>
    <s v="Closed Lost"/>
    <x v="0"/>
    <m/>
    <m/>
    <s v="14/09/2015 17:26"/>
    <n v="0"/>
    <n v="15000"/>
    <x v="2"/>
    <s v="06/01/2016 12:49"/>
    <x v="1"/>
    <x v="0"/>
    <x v="25"/>
    <n v="14"/>
    <n v="9"/>
    <n v="2015"/>
    <n v="6"/>
    <n v="1"/>
    <n v="2016"/>
  </r>
  <r>
    <x v="18"/>
    <n v="1"/>
    <n v="134"/>
    <s v="04/01/2016"/>
    <m/>
    <s v="Closed Lost"/>
    <x v="0"/>
    <m/>
    <m/>
    <s v="26/11/2015 18:15"/>
    <n v="0"/>
    <n v="3200"/>
    <x v="7"/>
    <s v="08/01/2016 10:25"/>
    <x v="2"/>
    <x v="0"/>
    <x v="25"/>
    <n v="26"/>
    <n v="11"/>
    <n v="2015"/>
    <n v="8"/>
    <n v="1"/>
    <n v="2016"/>
  </r>
  <r>
    <x v="18"/>
    <n v="1"/>
    <n v="135"/>
    <s v="04/01/2016"/>
    <m/>
    <s v="Closed Lost"/>
    <x v="0"/>
    <m/>
    <m/>
    <s v="26/11/2015 18:15"/>
    <n v="0"/>
    <n v="3200"/>
    <x v="7"/>
    <s v="07/01/2016 15:33"/>
    <x v="2"/>
    <x v="0"/>
    <x v="25"/>
    <n v="26"/>
    <n v="11"/>
    <n v="2015"/>
    <n v="7"/>
    <n v="1"/>
    <n v="2016"/>
  </r>
  <r>
    <x v="18"/>
    <n v="1"/>
    <n v="136"/>
    <s v="04/01/2016"/>
    <m/>
    <s v="Closed Lost"/>
    <x v="0"/>
    <m/>
    <m/>
    <s v="26/11/2015 18:15"/>
    <n v="0"/>
    <n v="3200"/>
    <x v="7"/>
    <s v="07/01/2016 15:40"/>
    <x v="0"/>
    <x v="0"/>
    <x v="25"/>
    <n v="26"/>
    <n v="11"/>
    <n v="2015"/>
    <n v="7"/>
    <n v="1"/>
    <n v="2016"/>
  </r>
  <r>
    <x v="19"/>
    <n v="1"/>
    <n v="137"/>
    <s v="04/02/2016"/>
    <m/>
    <s v="Closed Won"/>
    <x v="0"/>
    <m/>
    <m/>
    <s v="30/11/2015 11:55"/>
    <n v="2500"/>
    <n v="2500"/>
    <x v="0"/>
    <s v="08/01/2016 10:37"/>
    <x v="0"/>
    <x v="0"/>
    <x v="25"/>
    <n v="30"/>
    <n v="11"/>
    <n v="2015"/>
    <n v="8"/>
    <n v="1"/>
    <n v="2016"/>
  </r>
  <r>
    <x v="23"/>
    <n v="1"/>
    <n v="138"/>
    <s v="19/02/2016"/>
    <m/>
    <s v="Closed Lost"/>
    <x v="0"/>
    <m/>
    <m/>
    <s v="05/01/2016 19:11"/>
    <n v="0"/>
    <s v=""/>
    <x v="0"/>
    <s v="05/01/2016 19:11"/>
    <x v="5"/>
    <x v="0"/>
    <x v="25"/>
    <n v="5"/>
    <n v="1"/>
    <n v="2016"/>
    <n v="5"/>
    <n v="1"/>
    <n v="2016"/>
  </r>
  <r>
    <x v="23"/>
    <n v="1"/>
    <n v="139"/>
    <s v="19/02/2016"/>
    <m/>
    <s v="Closed Lost"/>
    <x v="0"/>
    <m/>
    <m/>
    <s v="05/01/2016 19:13"/>
    <n v="0"/>
    <s v=""/>
    <x v="0"/>
    <s v="05/01/2016 19:13"/>
    <x v="5"/>
    <x v="0"/>
    <x v="25"/>
    <n v="5"/>
    <n v="1"/>
    <n v="2016"/>
    <n v="5"/>
    <n v="1"/>
    <n v="2016"/>
  </r>
  <r>
    <x v="23"/>
    <n v="1"/>
    <n v="140"/>
    <s v="19/02/2016"/>
    <m/>
    <s v="Closed Lost"/>
    <x v="0"/>
    <m/>
    <m/>
    <s v="05/01/2016 19:11"/>
    <n v="0"/>
    <n v="15000"/>
    <x v="0"/>
    <s v="05/01/2016 19:11"/>
    <x v="5"/>
    <x v="0"/>
    <x v="25"/>
    <n v="5"/>
    <n v="1"/>
    <n v="2016"/>
    <n v="5"/>
    <n v="1"/>
    <n v="2016"/>
  </r>
  <r>
    <x v="23"/>
    <n v="1"/>
    <n v="141"/>
    <s v="24/06/2016"/>
    <m/>
    <s v="Closed Lost"/>
    <x v="0"/>
    <m/>
    <m/>
    <s v="06/01/2016 12:24"/>
    <n v="0"/>
    <n v="25000"/>
    <x v="2"/>
    <s v="06/01/2016 12:24"/>
    <x v="4"/>
    <x v="0"/>
    <x v="25"/>
    <n v="6"/>
    <n v="1"/>
    <n v="2016"/>
    <n v="6"/>
    <n v="1"/>
    <n v="2016"/>
  </r>
  <r>
    <x v="23"/>
    <n v="1"/>
    <n v="142"/>
    <s v="05/09/2016"/>
    <m/>
    <s v="Closed Lost"/>
    <x v="0"/>
    <m/>
    <m/>
    <s v="08/01/2016 12:02"/>
    <n v="0"/>
    <n v="35000"/>
    <x v="7"/>
    <s v="08/01/2016 12:02"/>
    <x v="5"/>
    <x v="0"/>
    <x v="25"/>
    <n v="8"/>
    <n v="1"/>
    <n v="2016"/>
    <n v="8"/>
    <n v="1"/>
    <n v="2016"/>
  </r>
  <r>
    <x v="22"/>
    <n v="1"/>
    <n v="143"/>
    <s v="08/01/2016"/>
    <m/>
    <s v="Closed Lost"/>
    <x v="0"/>
    <m/>
    <m/>
    <s v="23/12/2015 11:08"/>
    <n v="0"/>
    <n v="2000"/>
    <x v="0"/>
    <s v="11/01/2016 12:34"/>
    <x v="3"/>
    <x v="0"/>
    <x v="26"/>
    <n v="23"/>
    <n v="12"/>
    <n v="2015"/>
    <n v="11"/>
    <n v="1"/>
    <n v="2016"/>
  </r>
  <r>
    <x v="24"/>
    <n v="1"/>
    <n v="144"/>
    <s v="15/01/2016"/>
    <m/>
    <s v="Closed Won"/>
    <x v="1"/>
    <m/>
    <m/>
    <s v="15/01/2016 17:48"/>
    <n v="2500"/>
    <n v="2500"/>
    <x v="0"/>
    <s v="15/01/2016 17:48"/>
    <x v="2"/>
    <x v="0"/>
    <x v="26"/>
    <n v="15"/>
    <n v="1"/>
    <n v="2016"/>
    <n v="15"/>
    <n v="1"/>
    <n v="2016"/>
  </r>
  <r>
    <x v="24"/>
    <n v="1"/>
    <n v="145"/>
    <s v="15/01/2016"/>
    <m/>
    <s v="Closed Won"/>
    <x v="1"/>
    <m/>
    <m/>
    <s v="15/01/2016 17:47"/>
    <n v="2500"/>
    <n v="2500"/>
    <x v="0"/>
    <s v="15/01/2016 17:47"/>
    <x v="2"/>
    <x v="0"/>
    <x v="26"/>
    <n v="15"/>
    <n v="1"/>
    <n v="2016"/>
    <n v="15"/>
    <n v="1"/>
    <n v="2016"/>
  </r>
  <r>
    <x v="24"/>
    <n v="1"/>
    <n v="146"/>
    <s v="22/01/2016"/>
    <m/>
    <s v="Closed Won"/>
    <x v="1"/>
    <m/>
    <m/>
    <s v="13/01/2016 12:57"/>
    <n v="0"/>
    <n v="0"/>
    <x v="2"/>
    <s v="13/01/2016 12:57"/>
    <x v="0"/>
    <x v="0"/>
    <x v="26"/>
    <n v="13"/>
    <n v="1"/>
    <n v="2016"/>
    <n v="13"/>
    <n v="1"/>
    <n v="2016"/>
  </r>
  <r>
    <x v="24"/>
    <n v="1"/>
    <n v="147"/>
    <s v="30/10/2015"/>
    <m/>
    <s v="Closed Won"/>
    <x v="0"/>
    <m/>
    <m/>
    <s v="11/01/2016 17:13"/>
    <s v=""/>
    <s v=""/>
    <x v="14"/>
    <s v="11/01/2016 17:13"/>
    <x v="2"/>
    <x v="0"/>
    <x v="26"/>
    <n v="11"/>
    <n v="1"/>
    <n v="2016"/>
    <n v="11"/>
    <n v="1"/>
    <n v="2016"/>
  </r>
  <r>
    <x v="24"/>
    <n v="1"/>
    <n v="148"/>
    <s v="30/10/2015"/>
    <m/>
    <s v="Closed Won"/>
    <x v="0"/>
    <m/>
    <m/>
    <s v="11/01/2016 17:16"/>
    <s v=""/>
    <s v=""/>
    <x v="15"/>
    <s v="11/01/2016 17:16"/>
    <x v="2"/>
    <x v="0"/>
    <x v="26"/>
    <n v="11"/>
    <n v="1"/>
    <n v="2016"/>
    <n v="11"/>
    <n v="1"/>
    <n v="2016"/>
  </r>
  <r>
    <x v="24"/>
    <n v="1"/>
    <n v="149"/>
    <s v="14/01/2016"/>
    <m/>
    <s v="Closed Won"/>
    <x v="1"/>
    <m/>
    <m/>
    <s v="13/01/2016 18:29"/>
    <n v="7500"/>
    <n v="7500"/>
    <x v="0"/>
    <s v="13/01/2016 18:29"/>
    <x v="5"/>
    <x v="0"/>
    <x v="26"/>
    <n v="13"/>
    <n v="1"/>
    <n v="2016"/>
    <n v="13"/>
    <n v="1"/>
    <n v="2016"/>
  </r>
  <r>
    <x v="24"/>
    <n v="1"/>
    <n v="150"/>
    <s v="14/01/2016"/>
    <m/>
    <s v="Closed Won"/>
    <x v="1"/>
    <m/>
    <m/>
    <s v="13/01/2016 18:29"/>
    <n v="7500"/>
    <n v="7500"/>
    <x v="0"/>
    <s v="14/01/2016 19:47"/>
    <x v="2"/>
    <x v="0"/>
    <x v="26"/>
    <n v="13"/>
    <n v="1"/>
    <n v="2016"/>
    <n v="14"/>
    <n v="1"/>
    <n v="2016"/>
  </r>
  <r>
    <x v="22"/>
    <n v="1"/>
    <n v="151"/>
    <s v="18/01/2016"/>
    <m/>
    <s v="Closed Won"/>
    <x v="0"/>
    <m/>
    <m/>
    <s v="21/12/2015 15:03"/>
    <n v="5000"/>
    <n v="5000"/>
    <x v="0"/>
    <s v="18/01/2016 18:26"/>
    <x v="2"/>
    <x v="0"/>
    <x v="27"/>
    <n v="21"/>
    <n v="12"/>
    <n v="2015"/>
    <n v="18"/>
    <n v="1"/>
    <n v="2016"/>
  </r>
  <r>
    <x v="24"/>
    <n v="1"/>
    <n v="152"/>
    <s v="22/01/2016"/>
    <m/>
    <s v="Closed Won"/>
    <x v="1"/>
    <m/>
    <m/>
    <s v="13/01/2016 12:57"/>
    <n v="0"/>
    <n v="0"/>
    <x v="2"/>
    <s v="19/01/2016 12:26"/>
    <x v="2"/>
    <x v="0"/>
    <x v="27"/>
    <n v="13"/>
    <n v="1"/>
    <n v="2016"/>
    <n v="19"/>
    <n v="1"/>
    <n v="2016"/>
  </r>
  <r>
    <x v="24"/>
    <n v="1"/>
    <n v="153"/>
    <s v="22/01/2016"/>
    <m/>
    <s v="Closed Won"/>
    <x v="1"/>
    <m/>
    <m/>
    <s v="13/01/2016 12:57"/>
    <n v="0"/>
    <n v="0"/>
    <x v="2"/>
    <s v="19/01/2016 12:27"/>
    <x v="0"/>
    <x v="0"/>
    <x v="27"/>
    <n v="13"/>
    <n v="1"/>
    <n v="2016"/>
    <n v="19"/>
    <n v="1"/>
    <n v="2016"/>
  </r>
  <r>
    <x v="24"/>
    <n v="1"/>
    <n v="154"/>
    <s v="22/01/2016"/>
    <m/>
    <s v="Closed Won"/>
    <x v="1"/>
    <m/>
    <m/>
    <s v="13/01/2016 12:57"/>
    <n v="0"/>
    <n v="0"/>
    <x v="2"/>
    <s v="22/01/2016 12:29"/>
    <x v="2"/>
    <x v="0"/>
    <x v="27"/>
    <n v="13"/>
    <n v="1"/>
    <n v="2016"/>
    <n v="22"/>
    <n v="1"/>
    <n v="2016"/>
  </r>
  <r>
    <x v="25"/>
    <n v="1"/>
    <n v="155"/>
    <s v="25/01/2016"/>
    <m/>
    <s v="Closed Won"/>
    <x v="0"/>
    <m/>
    <m/>
    <s v="20/01/2016 15:19"/>
    <n v="2500"/>
    <n v="2500"/>
    <x v="0"/>
    <s v="20/01/2016 15:19"/>
    <x v="0"/>
    <x v="0"/>
    <x v="27"/>
    <n v="20"/>
    <n v="1"/>
    <n v="2016"/>
    <n v="20"/>
    <n v="1"/>
    <n v="2016"/>
  </r>
  <r>
    <x v="25"/>
    <n v="1"/>
    <n v="156"/>
    <s v="29/02/2016"/>
    <m/>
    <s v="Closed Lost"/>
    <x v="3"/>
    <m/>
    <m/>
    <s v="22/01/2016 13:39"/>
    <n v="0"/>
    <n v="2500"/>
    <x v="16"/>
    <s v="22/01/2016 13:39"/>
    <x v="0"/>
    <x v="0"/>
    <x v="27"/>
    <n v="22"/>
    <n v="1"/>
    <n v="2016"/>
    <n v="22"/>
    <n v="1"/>
    <n v="2016"/>
  </r>
  <r>
    <x v="25"/>
    <n v="1"/>
    <n v="157"/>
    <s v="31/01/2017"/>
    <m/>
    <s v="Closed Lost"/>
    <x v="0"/>
    <m/>
    <m/>
    <s v="22/01/2016 16:34"/>
    <n v="0"/>
    <n v="9000"/>
    <x v="0"/>
    <s v="22/01/2016 16:34"/>
    <x v="6"/>
    <x v="0"/>
    <x v="27"/>
    <n v="22"/>
    <n v="1"/>
    <n v="2016"/>
    <n v="22"/>
    <n v="1"/>
    <n v="2016"/>
  </r>
  <r>
    <x v="25"/>
    <n v="1"/>
    <n v="158"/>
    <s v="01/03/2016"/>
    <m/>
    <s v="Closed Lost"/>
    <x v="1"/>
    <m/>
    <m/>
    <s v="22/01/2016 13:50"/>
    <n v="0"/>
    <n v="8625"/>
    <x v="5"/>
    <s v="22/01/2016 13:50"/>
    <x v="1"/>
    <x v="0"/>
    <x v="27"/>
    <n v="22"/>
    <n v="1"/>
    <n v="2016"/>
    <n v="22"/>
    <n v="1"/>
    <n v="2016"/>
  </r>
  <r>
    <x v="25"/>
    <n v="1"/>
    <n v="159"/>
    <s v="31/03/2017"/>
    <m/>
    <s v="Value Proposition"/>
    <x v="0"/>
    <m/>
    <m/>
    <s v="22/01/2016 16:32"/>
    <n v="26100"/>
    <n v="261000"/>
    <x v="3"/>
    <s v="22/01/2016 16:32"/>
    <x v="6"/>
    <x v="0"/>
    <x v="27"/>
    <n v="22"/>
    <n v="1"/>
    <n v="2016"/>
    <n v="22"/>
    <n v="1"/>
    <n v="2016"/>
  </r>
  <r>
    <x v="20"/>
    <n v="1"/>
    <n v="160"/>
    <s v="31/03/2016"/>
    <m/>
    <s v="Closed Won"/>
    <x v="0"/>
    <m/>
    <m/>
    <s v="08/12/2015 15:42"/>
    <n v="15000"/>
    <n v="15000"/>
    <x v="13"/>
    <s v="29/01/2016 19:02"/>
    <x v="7"/>
    <x v="0"/>
    <x v="28"/>
    <n v="8"/>
    <n v="12"/>
    <n v="2015"/>
    <n v="29"/>
    <n v="1"/>
    <n v="2016"/>
  </r>
  <r>
    <x v="25"/>
    <n v="1"/>
    <n v="161"/>
    <s v="25/01/2016"/>
    <m/>
    <s v="Closed Won"/>
    <x v="0"/>
    <m/>
    <m/>
    <s v="20/01/2016 15:19"/>
    <n v="2500"/>
    <n v="2500"/>
    <x v="0"/>
    <s v="25/01/2016 11:29"/>
    <x v="2"/>
    <x v="0"/>
    <x v="28"/>
    <n v="20"/>
    <n v="1"/>
    <n v="2016"/>
    <n v="25"/>
    <n v="1"/>
    <n v="2016"/>
  </r>
  <r>
    <x v="26"/>
    <n v="1"/>
    <n v="162"/>
    <s v="26/02/2016"/>
    <m/>
    <s v="Closed Won"/>
    <x v="0"/>
    <m/>
    <m/>
    <s v="29/01/2016 18:37"/>
    <n v="1000"/>
    <n v="1000"/>
    <x v="0"/>
    <s v="29/01/2016 18:37"/>
    <x v="7"/>
    <x v="0"/>
    <x v="28"/>
    <n v="29"/>
    <n v="1"/>
    <n v="2016"/>
    <n v="29"/>
    <n v="1"/>
    <n v="2016"/>
  </r>
  <r>
    <x v="26"/>
    <n v="1"/>
    <n v="163"/>
    <s v="29/04/2016"/>
    <m/>
    <s v="Closed Lost"/>
    <x v="0"/>
    <m/>
    <m/>
    <s v="29/01/2016 18:38"/>
    <n v="500"/>
    <n v="5000"/>
    <x v="0"/>
    <s v="29/01/2016 18:38"/>
    <x v="7"/>
    <x v="0"/>
    <x v="28"/>
    <n v="29"/>
    <n v="1"/>
    <n v="2016"/>
    <n v="29"/>
    <n v="1"/>
    <n v="2016"/>
  </r>
  <r>
    <x v="26"/>
    <n v="1"/>
    <n v="164"/>
    <s v="19/05/2016"/>
    <m/>
    <s v="Closed Lost to Competition"/>
    <x v="0"/>
    <m/>
    <m/>
    <s v="29/01/2016 18:39"/>
    <n v="0"/>
    <s v=""/>
    <x v="0"/>
    <s v="29/01/2016 18:39"/>
    <x v="7"/>
    <x v="0"/>
    <x v="28"/>
    <n v="29"/>
    <n v="1"/>
    <n v="2016"/>
    <n v="29"/>
    <n v="1"/>
    <n v="2016"/>
  </r>
  <r>
    <x v="26"/>
    <n v="1"/>
    <n v="165"/>
    <s v="29/04/2016"/>
    <m/>
    <s v="Closed Won"/>
    <x v="0"/>
    <m/>
    <m/>
    <s v="28/01/2016 12:42"/>
    <n v="7500"/>
    <n v="7500"/>
    <x v="0"/>
    <s v="28/01/2016 12:42"/>
    <x v="6"/>
    <x v="0"/>
    <x v="28"/>
    <n v="28"/>
    <n v="1"/>
    <n v="2016"/>
    <n v="28"/>
    <n v="1"/>
    <n v="2016"/>
  </r>
  <r>
    <x v="26"/>
    <n v="1"/>
    <n v="166"/>
    <s v="26/02/2016"/>
    <m/>
    <s v="Closed Won"/>
    <x v="1"/>
    <m/>
    <m/>
    <s v="28/01/2016 12:44"/>
    <n v="4500"/>
    <n v="4500"/>
    <x v="0"/>
    <s v="28/01/2016 12:44"/>
    <x v="6"/>
    <x v="0"/>
    <x v="28"/>
    <n v="28"/>
    <n v="1"/>
    <n v="2016"/>
    <n v="28"/>
    <n v="1"/>
    <n v="2016"/>
  </r>
  <r>
    <x v="26"/>
    <n v="1"/>
    <n v="167"/>
    <s v="18/11/2016"/>
    <m/>
    <s v="Closed Lost"/>
    <x v="0"/>
    <m/>
    <m/>
    <s v="28/01/2016 16:44"/>
    <n v="0"/>
    <n v="50000"/>
    <x v="7"/>
    <s v="28/01/2016 16:44"/>
    <x v="5"/>
    <x v="0"/>
    <x v="28"/>
    <n v="28"/>
    <n v="1"/>
    <n v="2016"/>
    <n v="28"/>
    <n v="1"/>
    <n v="2016"/>
  </r>
  <r>
    <x v="26"/>
    <n v="1"/>
    <n v="168"/>
    <s v="18/04/2016"/>
    <m/>
    <s v="Closed Lost"/>
    <x v="5"/>
    <m/>
    <m/>
    <s v="28/01/2016 16:44"/>
    <n v="0"/>
    <n v="15000"/>
    <x v="7"/>
    <s v="28/01/2016 16:44"/>
    <x v="5"/>
    <x v="0"/>
    <x v="28"/>
    <n v="28"/>
    <n v="1"/>
    <n v="2016"/>
    <n v="28"/>
    <n v="1"/>
    <n v="2016"/>
  </r>
  <r>
    <x v="26"/>
    <n v="1"/>
    <n v="169"/>
    <s v="02/09/2016"/>
    <m/>
    <s v="Closed Lost"/>
    <x v="1"/>
    <m/>
    <m/>
    <s v="28/01/2016 12:45"/>
    <n v="0"/>
    <n v="20000"/>
    <x v="0"/>
    <s v="28/01/2016 12:45"/>
    <x v="6"/>
    <x v="0"/>
    <x v="28"/>
    <n v="28"/>
    <n v="1"/>
    <n v="2016"/>
    <n v="28"/>
    <n v="1"/>
    <n v="2016"/>
  </r>
  <r>
    <x v="26"/>
    <n v="1"/>
    <n v="170"/>
    <s v="29/01/2016"/>
    <m/>
    <s v="Closed Won"/>
    <x v="0"/>
    <m/>
    <m/>
    <s v="25/01/2016 13:07"/>
    <n v="3800"/>
    <n v="3800"/>
    <x v="0"/>
    <s v="25/01/2016 13:07"/>
    <x v="5"/>
    <x v="0"/>
    <x v="28"/>
    <n v="25"/>
    <n v="1"/>
    <n v="2016"/>
    <n v="25"/>
    <n v="1"/>
    <n v="2016"/>
  </r>
  <r>
    <x v="26"/>
    <n v="1"/>
    <n v="171"/>
    <s v="29/01/2016"/>
    <m/>
    <s v="Closed Won"/>
    <x v="0"/>
    <m/>
    <m/>
    <s v="25/01/2016 13:07"/>
    <n v="3800"/>
    <n v="3800"/>
    <x v="0"/>
    <s v="25/01/2016 18:14"/>
    <x v="2"/>
    <x v="0"/>
    <x v="28"/>
    <n v="25"/>
    <n v="1"/>
    <n v="2016"/>
    <n v="25"/>
    <n v="1"/>
    <n v="2016"/>
  </r>
  <r>
    <x v="3"/>
    <n v="1"/>
    <n v="172"/>
    <s v="30/06/2016"/>
    <m/>
    <s v="Closed Lost"/>
    <x v="0"/>
    <m/>
    <m/>
    <s v="29/07/2015 13:53"/>
    <n v="0"/>
    <n v="25000"/>
    <x v="1"/>
    <s v="01/02/2016 13:35"/>
    <x v="5"/>
    <x v="0"/>
    <x v="29"/>
    <n v="29"/>
    <n v="7"/>
    <n v="2015"/>
    <n v="1"/>
    <n v="2"/>
    <n v="2016"/>
  </r>
  <r>
    <x v="18"/>
    <n v="1"/>
    <n v="173"/>
    <s v="30/06/2016"/>
    <m/>
    <s v="Closed Lost"/>
    <x v="3"/>
    <m/>
    <m/>
    <s v="26/11/2015 16:08"/>
    <n v="0"/>
    <n v="10000"/>
    <x v="3"/>
    <s v="01/02/2016 13:20"/>
    <x v="1"/>
    <x v="0"/>
    <x v="29"/>
    <n v="26"/>
    <n v="11"/>
    <n v="2015"/>
    <n v="1"/>
    <n v="2"/>
    <n v="2016"/>
  </r>
  <r>
    <x v="18"/>
    <n v="1"/>
    <n v="174"/>
    <s v="04/01/2016"/>
    <m/>
    <s v="Closed Lost"/>
    <x v="0"/>
    <m/>
    <m/>
    <s v="26/11/2015 18:15"/>
    <n v="0"/>
    <n v="3200"/>
    <x v="7"/>
    <s v="04/02/2016 15:01"/>
    <x v="3"/>
    <x v="0"/>
    <x v="29"/>
    <n v="26"/>
    <n v="11"/>
    <n v="2015"/>
    <n v="4"/>
    <n v="2"/>
    <n v="2016"/>
  </r>
  <r>
    <x v="19"/>
    <n v="1"/>
    <n v="175"/>
    <s v="31/12/2016"/>
    <m/>
    <s v="Value Proposition"/>
    <x v="0"/>
    <m/>
    <m/>
    <s v="03/12/2015 10:58"/>
    <n v="6000"/>
    <n v="60000"/>
    <x v="11"/>
    <s v="05/02/2016 17:58"/>
    <x v="7"/>
    <x v="0"/>
    <x v="29"/>
    <n v="3"/>
    <n v="12"/>
    <n v="2015"/>
    <n v="5"/>
    <n v="2"/>
    <n v="2016"/>
  </r>
  <r>
    <x v="19"/>
    <n v="1"/>
    <n v="176"/>
    <s v="04/02/2016"/>
    <m/>
    <s v="Closed Won"/>
    <x v="0"/>
    <m/>
    <m/>
    <s v="30/11/2015 11:55"/>
    <n v="2500"/>
    <n v="2500"/>
    <x v="0"/>
    <s v="04/02/2016 15:01"/>
    <x v="2"/>
    <x v="0"/>
    <x v="29"/>
    <n v="30"/>
    <n v="11"/>
    <n v="2015"/>
    <n v="4"/>
    <n v="2"/>
    <n v="2016"/>
  </r>
  <r>
    <x v="20"/>
    <n v="1"/>
    <n v="177"/>
    <s v="31/03/2016"/>
    <m/>
    <s v="Closed Won"/>
    <x v="0"/>
    <m/>
    <m/>
    <s v="08/12/2015 15:42"/>
    <n v="15000"/>
    <n v="15000"/>
    <x v="13"/>
    <s v="05/02/2016 18:46"/>
    <x v="0"/>
    <x v="0"/>
    <x v="29"/>
    <n v="8"/>
    <n v="12"/>
    <n v="2015"/>
    <n v="5"/>
    <n v="2"/>
    <n v="2016"/>
  </r>
  <r>
    <x v="20"/>
    <n v="1"/>
    <n v="178"/>
    <s v="29/04/2016"/>
    <m/>
    <s v="Closed Won"/>
    <x v="0"/>
    <m/>
    <m/>
    <s v="08/12/2015 18:33"/>
    <n v="12500"/>
    <n v="12500"/>
    <x v="4"/>
    <s v="01/02/2016 15:31"/>
    <x v="1"/>
    <x v="0"/>
    <x v="29"/>
    <n v="8"/>
    <n v="12"/>
    <n v="2015"/>
    <n v="1"/>
    <n v="2"/>
    <n v="2016"/>
  </r>
  <r>
    <x v="20"/>
    <n v="1"/>
    <n v="179"/>
    <s v="26/02/2016"/>
    <m/>
    <s v="Closed Lost"/>
    <x v="0"/>
    <m/>
    <m/>
    <s v="08/12/2015 11:08"/>
    <n v="0"/>
    <n v="12500"/>
    <x v="3"/>
    <s v="01/02/2016 15:31"/>
    <x v="1"/>
    <x v="0"/>
    <x v="29"/>
    <n v="8"/>
    <n v="12"/>
    <n v="2015"/>
    <n v="1"/>
    <n v="2"/>
    <n v="2016"/>
  </r>
  <r>
    <x v="20"/>
    <n v="1"/>
    <n v="180"/>
    <s v="26/02/2016"/>
    <m/>
    <s v="Closed Lost"/>
    <x v="0"/>
    <m/>
    <m/>
    <s v="08/12/2015 11:08"/>
    <n v="0"/>
    <n v="12500"/>
    <x v="3"/>
    <s v="05/02/2016 18:50"/>
    <x v="3"/>
    <x v="0"/>
    <x v="29"/>
    <n v="8"/>
    <n v="12"/>
    <n v="2015"/>
    <n v="5"/>
    <n v="2"/>
    <n v="2016"/>
  </r>
  <r>
    <x v="23"/>
    <n v="1"/>
    <n v="181"/>
    <s v="24/06/2016"/>
    <m/>
    <s v="Closed Lost"/>
    <x v="0"/>
    <m/>
    <m/>
    <s v="06/01/2016 12:24"/>
    <n v="0"/>
    <n v="25000"/>
    <x v="2"/>
    <s v="01/02/2016 12:11"/>
    <x v="8"/>
    <x v="0"/>
    <x v="29"/>
    <n v="6"/>
    <n v="1"/>
    <n v="2016"/>
    <n v="1"/>
    <n v="2"/>
    <n v="2016"/>
  </r>
  <r>
    <x v="26"/>
    <n v="1"/>
    <n v="182"/>
    <s v="26/02/2016"/>
    <m/>
    <s v="Closed Won"/>
    <x v="0"/>
    <m/>
    <m/>
    <s v="29/01/2016 18:37"/>
    <n v="1000"/>
    <n v="1000"/>
    <x v="0"/>
    <s v="01/02/2016 15:08"/>
    <x v="1"/>
    <x v="0"/>
    <x v="29"/>
    <n v="29"/>
    <n v="1"/>
    <n v="2016"/>
    <n v="1"/>
    <n v="2"/>
    <n v="2016"/>
  </r>
  <r>
    <x v="26"/>
    <n v="1"/>
    <n v="183"/>
    <s v="26/02/2016"/>
    <m/>
    <s v="Closed Won"/>
    <x v="0"/>
    <m/>
    <m/>
    <s v="29/01/2016 18:37"/>
    <n v="1000"/>
    <n v="1000"/>
    <x v="0"/>
    <s v="05/02/2016 18:45"/>
    <x v="2"/>
    <x v="0"/>
    <x v="29"/>
    <n v="29"/>
    <n v="1"/>
    <n v="2016"/>
    <n v="5"/>
    <n v="2"/>
    <n v="2016"/>
  </r>
  <r>
    <x v="27"/>
    <n v="1"/>
    <n v="184"/>
    <s v="12/05/2016"/>
    <m/>
    <s v="Closed Lost"/>
    <x v="0"/>
    <m/>
    <m/>
    <s v="01/02/2016 11:01"/>
    <n v="0"/>
    <n v="15000"/>
    <x v="0"/>
    <s v="01/02/2016 11:01"/>
    <x v="6"/>
    <x v="0"/>
    <x v="29"/>
    <n v="1"/>
    <n v="2"/>
    <n v="2016"/>
    <n v="1"/>
    <n v="2"/>
    <n v="2016"/>
  </r>
  <r>
    <x v="27"/>
    <n v="1"/>
    <n v="185"/>
    <s v="30/06/2016"/>
    <m/>
    <s v="Closed Lost"/>
    <x v="3"/>
    <m/>
    <m/>
    <s v="01/02/2016 10:35"/>
    <n v="0"/>
    <n v="30000"/>
    <x v="4"/>
    <s v="01/02/2016 10:35"/>
    <x v="8"/>
    <x v="0"/>
    <x v="29"/>
    <n v="1"/>
    <n v="2"/>
    <n v="2016"/>
    <n v="1"/>
    <n v="2"/>
    <n v="2016"/>
  </r>
  <r>
    <x v="27"/>
    <n v="1"/>
    <n v="186"/>
    <s v="25/05/2016"/>
    <m/>
    <s v="Closed Lost"/>
    <x v="0"/>
    <m/>
    <m/>
    <s v="01/02/2016 12:15"/>
    <n v="0"/>
    <s v=""/>
    <x v="2"/>
    <s v="01/02/2016 12:15"/>
    <x v="8"/>
    <x v="0"/>
    <x v="29"/>
    <n v="1"/>
    <n v="2"/>
    <n v="2016"/>
    <n v="1"/>
    <n v="2"/>
    <n v="2016"/>
  </r>
  <r>
    <x v="27"/>
    <n v="1"/>
    <n v="187"/>
    <s v="31/05/2016"/>
    <m/>
    <s v="Closed Lost"/>
    <x v="0"/>
    <m/>
    <m/>
    <s v="01/02/2016 10:50"/>
    <n v="0"/>
    <n v="15000"/>
    <x v="4"/>
    <s v="01/02/2016 10:50"/>
    <x v="8"/>
    <x v="0"/>
    <x v="29"/>
    <n v="1"/>
    <n v="2"/>
    <n v="2016"/>
    <n v="1"/>
    <n v="2"/>
    <n v="2016"/>
  </r>
  <r>
    <x v="27"/>
    <n v="1"/>
    <n v="188"/>
    <s v="24/06/2016"/>
    <m/>
    <s v="Closed Lost"/>
    <x v="0"/>
    <m/>
    <m/>
    <s v="01/02/2016 11:07"/>
    <n v="0"/>
    <n v="5000"/>
    <x v="4"/>
    <s v="01/02/2016 11:07"/>
    <x v="8"/>
    <x v="0"/>
    <x v="29"/>
    <n v="1"/>
    <n v="2"/>
    <n v="2016"/>
    <n v="1"/>
    <n v="2"/>
    <n v="2016"/>
  </r>
  <r>
    <x v="27"/>
    <n v="1"/>
    <n v="189"/>
    <s v="29/04/2016"/>
    <m/>
    <s v="Closed Lost"/>
    <x v="0"/>
    <m/>
    <m/>
    <s v="01/02/2016 10:36"/>
    <n v="0"/>
    <n v="25000"/>
    <x v="4"/>
    <s v="01/02/2016 10:36"/>
    <x v="8"/>
    <x v="0"/>
    <x v="29"/>
    <n v="1"/>
    <n v="2"/>
    <n v="2016"/>
    <n v="1"/>
    <n v="2"/>
    <n v="2016"/>
  </r>
  <r>
    <x v="27"/>
    <n v="1"/>
    <n v="190"/>
    <s v="30/05/2016"/>
    <m/>
    <s v="Closed Lost"/>
    <x v="1"/>
    <m/>
    <m/>
    <s v="01/02/2016 12:16"/>
    <n v="0"/>
    <s v=""/>
    <x v="2"/>
    <s v="01/02/2016 12:16"/>
    <x v="8"/>
    <x v="0"/>
    <x v="29"/>
    <n v="1"/>
    <n v="2"/>
    <n v="2016"/>
    <n v="1"/>
    <n v="2"/>
    <n v="2016"/>
  </r>
  <r>
    <x v="27"/>
    <n v="1"/>
    <n v="191"/>
    <s v="24/06/2016"/>
    <m/>
    <s v="Closed Lost"/>
    <x v="1"/>
    <m/>
    <m/>
    <s v="01/02/2016 12:13"/>
    <n v="0"/>
    <n v="5000"/>
    <x v="2"/>
    <s v="01/02/2016 12:13"/>
    <x v="8"/>
    <x v="0"/>
    <x v="29"/>
    <n v="1"/>
    <n v="2"/>
    <n v="2016"/>
    <n v="1"/>
    <n v="2"/>
    <n v="2016"/>
  </r>
  <r>
    <x v="27"/>
    <n v="1"/>
    <n v="192"/>
    <s v="27/05/2016"/>
    <m/>
    <s v="Closed Lost"/>
    <x v="0"/>
    <m/>
    <m/>
    <s v="01/02/2016 10:38"/>
    <n v="0"/>
    <n v="15000"/>
    <x v="4"/>
    <s v="01/02/2016 10:38"/>
    <x v="8"/>
    <x v="0"/>
    <x v="29"/>
    <n v="1"/>
    <n v="2"/>
    <n v="2016"/>
    <n v="1"/>
    <n v="2"/>
    <n v="2016"/>
  </r>
  <r>
    <x v="27"/>
    <n v="1"/>
    <n v="193"/>
    <s v="12/05/2016"/>
    <m/>
    <s v="Closed Lost"/>
    <x v="0"/>
    <m/>
    <m/>
    <s v="01/02/2016 11:03"/>
    <n v="0"/>
    <n v="15000"/>
    <x v="0"/>
    <s v="01/02/2016 11:03"/>
    <x v="6"/>
    <x v="0"/>
    <x v="29"/>
    <n v="1"/>
    <n v="2"/>
    <n v="2016"/>
    <n v="1"/>
    <n v="2"/>
    <n v="2016"/>
  </r>
  <r>
    <x v="27"/>
    <n v="1"/>
    <n v="194"/>
    <s v="24/06/2016"/>
    <m/>
    <s v="Closed Lost"/>
    <x v="1"/>
    <m/>
    <m/>
    <s v="01/02/2016 10:24"/>
    <n v="0"/>
    <n v="5000"/>
    <x v="0"/>
    <s v="01/02/2016 10:24"/>
    <x v="4"/>
    <x v="0"/>
    <x v="29"/>
    <n v="1"/>
    <n v="2"/>
    <n v="2016"/>
    <n v="1"/>
    <n v="2"/>
    <n v="2016"/>
  </r>
  <r>
    <x v="27"/>
    <n v="1"/>
    <n v="195"/>
    <s v="11/05/2016"/>
    <m/>
    <s v="Closed Lost"/>
    <x v="1"/>
    <m/>
    <m/>
    <s v="01/02/2016 10:26"/>
    <n v="0"/>
    <s v=""/>
    <x v="0"/>
    <s v="01/02/2016 10:26"/>
    <x v="4"/>
    <x v="0"/>
    <x v="29"/>
    <n v="1"/>
    <n v="2"/>
    <n v="2016"/>
    <n v="1"/>
    <n v="2"/>
    <n v="2016"/>
  </r>
  <r>
    <x v="27"/>
    <n v="1"/>
    <n v="196"/>
    <s v="11/02/2016"/>
    <m/>
    <s v="Closed Won"/>
    <x v="1"/>
    <m/>
    <m/>
    <s v="03/02/2016 16:50"/>
    <n v="2000"/>
    <n v="2000"/>
    <x v="0"/>
    <s v="03/02/2016 16:50"/>
    <x v="5"/>
    <x v="0"/>
    <x v="29"/>
    <n v="3"/>
    <n v="2"/>
    <n v="2016"/>
    <n v="3"/>
    <n v="2"/>
    <n v="2016"/>
  </r>
  <r>
    <x v="27"/>
    <n v="1"/>
    <n v="197"/>
    <s v="29/04/2016"/>
    <m/>
    <s v="Closed Won"/>
    <x v="0"/>
    <m/>
    <m/>
    <s v="01/02/2016 11:03"/>
    <n v="7350"/>
    <n v="7350"/>
    <x v="0"/>
    <s v="01/02/2016 11:03"/>
    <x v="6"/>
    <x v="0"/>
    <x v="29"/>
    <n v="1"/>
    <n v="2"/>
    <n v="2016"/>
    <n v="1"/>
    <n v="2"/>
    <n v="2016"/>
  </r>
  <r>
    <x v="27"/>
    <n v="1"/>
    <n v="198"/>
    <s v="26/02/2016"/>
    <m/>
    <s v="Closed Won"/>
    <x v="5"/>
    <m/>
    <m/>
    <s v="04/02/2016 12:07"/>
    <n v="600"/>
    <n v="600"/>
    <x v="4"/>
    <s v="04/02/2016 12:07"/>
    <x v="0"/>
    <x v="0"/>
    <x v="29"/>
    <n v="4"/>
    <n v="2"/>
    <n v="2016"/>
    <n v="4"/>
    <n v="2"/>
    <n v="2016"/>
  </r>
  <r>
    <x v="27"/>
    <n v="1"/>
    <n v="199"/>
    <s v="26/02/2016"/>
    <m/>
    <s v="Closed Won"/>
    <x v="5"/>
    <m/>
    <m/>
    <s v="04/02/2016 12:07"/>
    <n v="600"/>
    <n v="600"/>
    <x v="4"/>
    <s v="04/02/2016 12:58"/>
    <x v="2"/>
    <x v="0"/>
    <x v="29"/>
    <n v="4"/>
    <n v="2"/>
    <n v="2016"/>
    <n v="4"/>
    <n v="2"/>
    <n v="2016"/>
  </r>
  <r>
    <x v="27"/>
    <n v="1"/>
    <n v="200"/>
    <s v="03/02/2016"/>
    <m/>
    <s v="Closed Won"/>
    <x v="0"/>
    <m/>
    <m/>
    <s v="02/02/2016 13:49"/>
    <n v="4000"/>
    <n v="4000"/>
    <x v="2"/>
    <s v="02/02/2016 13:49"/>
    <x v="0"/>
    <x v="0"/>
    <x v="29"/>
    <n v="2"/>
    <n v="2"/>
    <n v="2016"/>
    <n v="2"/>
    <n v="2"/>
    <n v="2016"/>
  </r>
  <r>
    <x v="27"/>
    <n v="1"/>
    <n v="201"/>
    <s v="03/02/2016"/>
    <m/>
    <s v="Closed Won"/>
    <x v="0"/>
    <m/>
    <m/>
    <s v="02/02/2016 13:49"/>
    <n v="4000"/>
    <n v="4000"/>
    <x v="2"/>
    <s v="03/02/2016 10:53"/>
    <x v="2"/>
    <x v="0"/>
    <x v="29"/>
    <n v="2"/>
    <n v="2"/>
    <n v="2016"/>
    <n v="3"/>
    <n v="2"/>
    <n v="2016"/>
  </r>
  <r>
    <x v="27"/>
    <n v="1"/>
    <n v="202"/>
    <s v="31/03/2016"/>
    <m/>
    <s v="Closed Lost"/>
    <x v="0"/>
    <m/>
    <m/>
    <s v="03/02/2016 16:53"/>
    <n v="500"/>
    <n v="5000"/>
    <x v="2"/>
    <s v="03/02/2016 16:53"/>
    <x v="5"/>
    <x v="0"/>
    <x v="29"/>
    <n v="3"/>
    <n v="2"/>
    <n v="2016"/>
    <n v="3"/>
    <n v="2"/>
    <n v="2016"/>
  </r>
  <r>
    <x v="27"/>
    <n v="1"/>
    <n v="203"/>
    <s v="31/03/2016"/>
    <m/>
    <s v="Closed Lost"/>
    <x v="1"/>
    <m/>
    <m/>
    <s v="03/02/2016 16:53"/>
    <n v="0"/>
    <n v="12000"/>
    <x v="2"/>
    <s v="03/02/2016 16:53"/>
    <x v="5"/>
    <x v="0"/>
    <x v="29"/>
    <n v="3"/>
    <n v="2"/>
    <n v="2016"/>
    <n v="3"/>
    <n v="2"/>
    <n v="2016"/>
  </r>
  <r>
    <x v="27"/>
    <n v="1"/>
    <n v="204"/>
    <s v="15/04/2016"/>
    <m/>
    <s v="Closed Lost"/>
    <x v="1"/>
    <m/>
    <m/>
    <s v="01/02/2016 11:00"/>
    <n v="0"/>
    <n v="5000"/>
    <x v="0"/>
    <s v="01/02/2016 11:00"/>
    <x v="6"/>
    <x v="0"/>
    <x v="29"/>
    <n v="1"/>
    <n v="2"/>
    <n v="2016"/>
    <n v="1"/>
    <n v="2"/>
    <n v="2016"/>
  </r>
  <r>
    <x v="27"/>
    <n v="1"/>
    <n v="205"/>
    <s v="30/06/2016"/>
    <m/>
    <s v="Closed Lost"/>
    <x v="0"/>
    <m/>
    <m/>
    <s v="03/02/2016 16:12"/>
    <n v="0"/>
    <n v="2500"/>
    <x v="0"/>
    <s v="03/02/2016 16:12"/>
    <x v="5"/>
    <x v="0"/>
    <x v="29"/>
    <n v="3"/>
    <n v="2"/>
    <n v="2016"/>
    <n v="3"/>
    <n v="2"/>
    <n v="2016"/>
  </r>
  <r>
    <x v="27"/>
    <n v="1"/>
    <n v="206"/>
    <s v="29/04/2016"/>
    <m/>
    <s v="Closed Lost"/>
    <x v="5"/>
    <m/>
    <m/>
    <s v="01/02/2016 10:37"/>
    <n v="0"/>
    <n v="7500"/>
    <x v="4"/>
    <s v="01/02/2016 10:37"/>
    <x v="8"/>
    <x v="0"/>
    <x v="29"/>
    <n v="1"/>
    <n v="2"/>
    <n v="2016"/>
    <n v="1"/>
    <n v="2"/>
    <n v="2016"/>
  </r>
  <r>
    <x v="27"/>
    <n v="1"/>
    <n v="207"/>
    <s v="21/09/2016"/>
    <m/>
    <s v="Closed Lost"/>
    <x v="0"/>
    <m/>
    <m/>
    <s v="03/02/2016 16:19"/>
    <n v="0"/>
    <n v="15000"/>
    <x v="5"/>
    <s v="03/02/2016 16:19"/>
    <x v="5"/>
    <x v="0"/>
    <x v="29"/>
    <n v="3"/>
    <n v="2"/>
    <n v="2016"/>
    <n v="3"/>
    <n v="2"/>
    <n v="2016"/>
  </r>
  <r>
    <x v="27"/>
    <n v="1"/>
    <n v="208"/>
    <s v="02/09/2016"/>
    <m/>
    <s v="Closed Lost"/>
    <x v="0"/>
    <m/>
    <m/>
    <s v="01/02/2016 13:38"/>
    <n v="0"/>
    <n v="25000"/>
    <x v="4"/>
    <s v="01/02/2016 13:38"/>
    <x v="8"/>
    <x v="0"/>
    <x v="29"/>
    <n v="1"/>
    <n v="2"/>
    <n v="2016"/>
    <n v="1"/>
    <n v="2"/>
    <n v="2016"/>
  </r>
  <r>
    <x v="27"/>
    <n v="1"/>
    <n v="209"/>
    <s v="12/04/2016"/>
    <m/>
    <s v="Closed Won"/>
    <x v="0"/>
    <m/>
    <m/>
    <s v="05/02/2016 19:27"/>
    <n v="12500"/>
    <n v="12500"/>
    <x v="11"/>
    <s v="05/02/2016 19:27"/>
    <x v="0"/>
    <x v="0"/>
    <x v="29"/>
    <n v="5"/>
    <n v="2"/>
    <n v="2016"/>
    <n v="5"/>
    <n v="2"/>
    <n v="2016"/>
  </r>
  <r>
    <x v="27"/>
    <n v="1"/>
    <n v="210"/>
    <s v="06/10/2016"/>
    <m/>
    <s v="Closed Lost"/>
    <x v="0"/>
    <m/>
    <m/>
    <s v="03/02/2016 16:10"/>
    <n v="0"/>
    <n v="25000"/>
    <x v="3"/>
    <s v="03/02/2016 16:10"/>
    <x v="6"/>
    <x v="0"/>
    <x v="29"/>
    <n v="3"/>
    <n v="2"/>
    <n v="2016"/>
    <n v="3"/>
    <n v="2"/>
    <n v="2016"/>
  </r>
  <r>
    <x v="23"/>
    <n v="1"/>
    <n v="211"/>
    <s v="19/02/2016"/>
    <m/>
    <s v="Closed Lost"/>
    <x v="0"/>
    <m/>
    <m/>
    <s v="05/01/2016 19:11"/>
    <n v="0"/>
    <s v=""/>
    <x v="0"/>
    <s v="08/02/2016 12:28"/>
    <x v="3"/>
    <x v="0"/>
    <x v="30"/>
    <n v="5"/>
    <n v="1"/>
    <n v="2016"/>
    <n v="8"/>
    <n v="2"/>
    <n v="2016"/>
  </r>
  <r>
    <x v="23"/>
    <n v="1"/>
    <n v="212"/>
    <s v="19/02/2016"/>
    <m/>
    <s v="Closed Lost"/>
    <x v="0"/>
    <m/>
    <m/>
    <s v="05/01/2016 19:13"/>
    <n v="0"/>
    <s v=""/>
    <x v="0"/>
    <s v="08/02/2016 12:28"/>
    <x v="3"/>
    <x v="0"/>
    <x v="30"/>
    <n v="5"/>
    <n v="1"/>
    <n v="2016"/>
    <n v="8"/>
    <n v="2"/>
    <n v="2016"/>
  </r>
  <r>
    <x v="23"/>
    <n v="1"/>
    <n v="213"/>
    <s v="19/02/2016"/>
    <m/>
    <s v="Closed Lost"/>
    <x v="0"/>
    <m/>
    <m/>
    <s v="05/01/2016 19:11"/>
    <n v="0"/>
    <n v="15000"/>
    <x v="0"/>
    <s v="08/02/2016 12:28"/>
    <x v="3"/>
    <x v="0"/>
    <x v="30"/>
    <n v="5"/>
    <n v="1"/>
    <n v="2016"/>
    <n v="8"/>
    <n v="2"/>
    <n v="2016"/>
  </r>
  <r>
    <x v="23"/>
    <n v="1"/>
    <n v="214"/>
    <s v="05/09/2016"/>
    <m/>
    <s v="Closed Lost"/>
    <x v="0"/>
    <m/>
    <m/>
    <s v="08/01/2016 12:02"/>
    <n v="0"/>
    <n v="35000"/>
    <x v="7"/>
    <s v="09/02/2016 13:08"/>
    <x v="1"/>
    <x v="0"/>
    <x v="30"/>
    <n v="8"/>
    <n v="1"/>
    <n v="2016"/>
    <n v="9"/>
    <n v="2"/>
    <n v="2016"/>
  </r>
  <r>
    <x v="25"/>
    <n v="1"/>
    <n v="215"/>
    <s v="31/03/2017"/>
    <m/>
    <s v="Value Proposition"/>
    <x v="0"/>
    <m/>
    <m/>
    <s v="22/01/2016 16:32"/>
    <n v="26100"/>
    <n v="261000"/>
    <x v="3"/>
    <s v="08/02/2016 17:13"/>
    <x v="5"/>
    <x v="0"/>
    <x v="30"/>
    <n v="22"/>
    <n v="1"/>
    <n v="2016"/>
    <n v="8"/>
    <n v="2"/>
    <n v="2016"/>
  </r>
  <r>
    <x v="26"/>
    <n v="1"/>
    <n v="216"/>
    <s v="26/02/2016"/>
    <m/>
    <s v="Closed Won"/>
    <x v="1"/>
    <m/>
    <m/>
    <s v="28/01/2016 12:44"/>
    <n v="4500"/>
    <n v="4500"/>
    <x v="0"/>
    <s v="08/02/2016 17:24"/>
    <x v="5"/>
    <x v="0"/>
    <x v="30"/>
    <n v="28"/>
    <n v="1"/>
    <n v="2016"/>
    <n v="8"/>
    <n v="2"/>
    <n v="2016"/>
  </r>
  <r>
    <x v="26"/>
    <n v="1"/>
    <n v="217"/>
    <s v="02/09/2016"/>
    <m/>
    <s v="Closed Lost"/>
    <x v="1"/>
    <m/>
    <m/>
    <s v="28/01/2016 12:45"/>
    <n v="0"/>
    <n v="20000"/>
    <x v="0"/>
    <s v="08/02/2016 17:24"/>
    <x v="5"/>
    <x v="0"/>
    <x v="30"/>
    <n v="28"/>
    <n v="1"/>
    <n v="2016"/>
    <n v="8"/>
    <n v="2"/>
    <n v="2016"/>
  </r>
  <r>
    <x v="27"/>
    <n v="1"/>
    <n v="218"/>
    <s v="31/03/2016"/>
    <m/>
    <s v="Closed Lost"/>
    <x v="1"/>
    <m/>
    <m/>
    <s v="03/02/2016 16:53"/>
    <n v="0"/>
    <n v="12000"/>
    <x v="2"/>
    <s v="10/02/2016 13:13"/>
    <x v="8"/>
    <x v="0"/>
    <x v="30"/>
    <n v="3"/>
    <n v="2"/>
    <n v="2016"/>
    <n v="10"/>
    <n v="2"/>
    <n v="2016"/>
  </r>
  <r>
    <x v="27"/>
    <n v="1"/>
    <n v="219"/>
    <s v="30/06/2016"/>
    <m/>
    <s v="Closed Lost"/>
    <x v="0"/>
    <m/>
    <m/>
    <s v="03/02/2016 16:12"/>
    <n v="0"/>
    <n v="2500"/>
    <x v="0"/>
    <s v="10/02/2016 13:13"/>
    <x v="8"/>
    <x v="0"/>
    <x v="30"/>
    <n v="3"/>
    <n v="2"/>
    <n v="2016"/>
    <n v="10"/>
    <n v="2"/>
    <n v="2016"/>
  </r>
  <r>
    <x v="27"/>
    <n v="1"/>
    <n v="220"/>
    <s v="21/09/2016"/>
    <m/>
    <s v="Closed Lost"/>
    <x v="0"/>
    <m/>
    <m/>
    <s v="03/02/2016 16:19"/>
    <n v="0"/>
    <n v="15000"/>
    <x v="5"/>
    <s v="10/02/2016 13:13"/>
    <x v="8"/>
    <x v="0"/>
    <x v="30"/>
    <n v="3"/>
    <n v="2"/>
    <n v="2016"/>
    <n v="10"/>
    <n v="2"/>
    <n v="2016"/>
  </r>
  <r>
    <x v="28"/>
    <n v="1"/>
    <n v="221"/>
    <s v="31/01/2017"/>
    <m/>
    <s v="Value Proposition"/>
    <x v="0"/>
    <m/>
    <m/>
    <s v="09/02/2016 10:46"/>
    <n v="2150"/>
    <n v="21500"/>
    <x v="10"/>
    <s v="09/02/2016 10:46"/>
    <x v="5"/>
    <x v="0"/>
    <x v="30"/>
    <n v="9"/>
    <n v="2"/>
    <n v="2016"/>
    <n v="9"/>
    <n v="2"/>
    <n v="2016"/>
  </r>
  <r>
    <x v="28"/>
    <n v="1"/>
    <n v="222"/>
    <s v="19/02/2016"/>
    <m/>
    <s v="Closed Lost to Competition"/>
    <x v="0"/>
    <m/>
    <m/>
    <s v="08/02/2016 12:30"/>
    <n v="0"/>
    <n v="12500"/>
    <x v="11"/>
    <s v="08/02/2016 12:30"/>
    <x v="1"/>
    <x v="0"/>
    <x v="30"/>
    <n v="8"/>
    <n v="2"/>
    <n v="2016"/>
    <n v="8"/>
    <n v="2"/>
    <n v="2016"/>
  </r>
  <r>
    <x v="28"/>
    <n v="1"/>
    <n v="223"/>
    <s v="15/04/2016"/>
    <m/>
    <s v="Closed Lost to Competition"/>
    <x v="0"/>
    <m/>
    <m/>
    <s v="11/02/2016 12:36"/>
    <n v="0"/>
    <n v="70000"/>
    <x v="11"/>
    <s v="11/02/2016 12:36"/>
    <x v="5"/>
    <x v="0"/>
    <x v="30"/>
    <n v="11"/>
    <n v="2"/>
    <n v="2016"/>
    <n v="11"/>
    <n v="2"/>
    <n v="2016"/>
  </r>
  <r>
    <x v="28"/>
    <n v="1"/>
    <n v="224"/>
    <s v="03/06/2016"/>
    <m/>
    <s v="Closed Won"/>
    <x v="4"/>
    <m/>
    <m/>
    <s v="11/02/2016 12:38"/>
    <n v="9600"/>
    <n v="9600"/>
    <x v="17"/>
    <s v="11/02/2016 12:38"/>
    <x v="4"/>
    <x v="0"/>
    <x v="30"/>
    <n v="11"/>
    <n v="2"/>
    <n v="2016"/>
    <n v="11"/>
    <n v="2"/>
    <n v="2016"/>
  </r>
  <r>
    <x v="26"/>
    <n v="1"/>
    <n v="225"/>
    <s v="26/02/2016"/>
    <m/>
    <s v="Closed Won"/>
    <x v="1"/>
    <m/>
    <m/>
    <s v="28/01/2016 12:44"/>
    <n v="4500"/>
    <n v="4500"/>
    <x v="0"/>
    <s v="15/02/2016 11:27"/>
    <x v="1"/>
    <x v="0"/>
    <x v="31"/>
    <n v="28"/>
    <n v="1"/>
    <n v="2016"/>
    <n v="15"/>
    <n v="2"/>
    <n v="2016"/>
  </r>
  <r>
    <x v="26"/>
    <n v="1"/>
    <n v="226"/>
    <s v="26/02/2016"/>
    <m/>
    <s v="Closed Won"/>
    <x v="1"/>
    <m/>
    <m/>
    <s v="28/01/2016 12:44"/>
    <n v="4500"/>
    <n v="4500"/>
    <x v="0"/>
    <s v="15/02/2016 11:27"/>
    <x v="0"/>
    <x v="0"/>
    <x v="31"/>
    <n v="28"/>
    <n v="1"/>
    <n v="2016"/>
    <n v="15"/>
    <n v="2"/>
    <n v="2016"/>
  </r>
  <r>
    <x v="26"/>
    <n v="1"/>
    <n v="227"/>
    <s v="26/02/2016"/>
    <m/>
    <s v="Closed Won"/>
    <x v="1"/>
    <m/>
    <m/>
    <s v="28/01/2016 12:44"/>
    <n v="4500"/>
    <n v="4500"/>
    <x v="0"/>
    <s v="17/02/2016 17:50"/>
    <x v="2"/>
    <x v="0"/>
    <x v="31"/>
    <n v="28"/>
    <n v="1"/>
    <n v="2016"/>
    <n v="17"/>
    <n v="2"/>
    <n v="2016"/>
  </r>
  <r>
    <x v="26"/>
    <n v="1"/>
    <n v="228"/>
    <s v="02/09/2016"/>
    <m/>
    <s v="Closed Lost"/>
    <x v="1"/>
    <m/>
    <m/>
    <s v="28/01/2016 12:45"/>
    <n v="0"/>
    <n v="20000"/>
    <x v="0"/>
    <s v="19/02/2016 17:56"/>
    <x v="1"/>
    <x v="0"/>
    <x v="31"/>
    <n v="28"/>
    <n v="1"/>
    <n v="2016"/>
    <n v="19"/>
    <n v="2"/>
    <n v="2016"/>
  </r>
  <r>
    <x v="27"/>
    <n v="1"/>
    <n v="229"/>
    <s v="11/02/2016"/>
    <m/>
    <s v="Closed Won"/>
    <x v="1"/>
    <m/>
    <m/>
    <s v="03/02/2016 16:50"/>
    <n v="2000"/>
    <n v="2000"/>
    <x v="0"/>
    <s v="15/02/2016 10:44"/>
    <x v="2"/>
    <x v="0"/>
    <x v="31"/>
    <n v="3"/>
    <n v="2"/>
    <n v="2016"/>
    <n v="15"/>
    <n v="2"/>
    <n v="2016"/>
  </r>
  <r>
    <x v="28"/>
    <n v="1"/>
    <n v="230"/>
    <s v="19/02/2016"/>
    <m/>
    <s v="Closed Lost to Competition"/>
    <x v="0"/>
    <m/>
    <m/>
    <s v="08/02/2016 12:30"/>
    <n v="0"/>
    <n v="12500"/>
    <x v="11"/>
    <s v="16/02/2016 12:06"/>
    <x v="9"/>
    <x v="0"/>
    <x v="31"/>
    <n v="8"/>
    <n v="2"/>
    <n v="2016"/>
    <n v="16"/>
    <n v="2"/>
    <n v="2016"/>
  </r>
  <r>
    <x v="29"/>
    <n v="1"/>
    <n v="231"/>
    <s v="23/02/2016"/>
    <m/>
    <s v="Closed Lost"/>
    <x v="0"/>
    <m/>
    <m/>
    <s v="15/02/2016 10:46"/>
    <n v="0"/>
    <s v=""/>
    <x v="0"/>
    <s v="15/02/2016 10:46"/>
    <x v="5"/>
    <x v="0"/>
    <x v="31"/>
    <n v="15"/>
    <n v="2"/>
    <n v="2016"/>
    <n v="15"/>
    <n v="2"/>
    <n v="2016"/>
  </r>
  <r>
    <x v="29"/>
    <n v="1"/>
    <n v="232"/>
    <s v="05/04/2016"/>
    <m/>
    <s v="Closed Lost"/>
    <x v="0"/>
    <m/>
    <m/>
    <s v="16/02/2016 12:47"/>
    <n v="0"/>
    <n v="6250"/>
    <x v="11"/>
    <s v="16/02/2016 12:47"/>
    <x v="5"/>
    <x v="0"/>
    <x v="31"/>
    <n v="16"/>
    <n v="2"/>
    <n v="2016"/>
    <n v="16"/>
    <n v="2"/>
    <n v="2016"/>
  </r>
  <r>
    <x v="29"/>
    <n v="1"/>
    <n v="233"/>
    <s v="29/02/2016"/>
    <m/>
    <s v="Closed Won"/>
    <x v="1"/>
    <m/>
    <m/>
    <s v="16/02/2016 12:10"/>
    <n v="4000"/>
    <n v="4000"/>
    <x v="0"/>
    <s v="16/02/2016 12:10"/>
    <x v="5"/>
    <x v="0"/>
    <x v="31"/>
    <n v="16"/>
    <n v="2"/>
    <n v="2016"/>
    <n v="16"/>
    <n v="2"/>
    <n v="2016"/>
  </r>
  <r>
    <x v="29"/>
    <n v="1"/>
    <n v="234"/>
    <s v="02/05/2016"/>
    <m/>
    <s v="Closed Lost"/>
    <x v="2"/>
    <m/>
    <m/>
    <s v="16/02/2016 13:37"/>
    <n v="0"/>
    <n v="3400"/>
    <x v="8"/>
    <s v="16/02/2016 13:37"/>
    <x v="8"/>
    <x v="0"/>
    <x v="31"/>
    <n v="16"/>
    <n v="2"/>
    <n v="2016"/>
    <n v="16"/>
    <n v="2"/>
    <n v="2016"/>
  </r>
  <r>
    <x v="29"/>
    <n v="1"/>
    <n v="235"/>
    <s v="25/03/2016"/>
    <m/>
    <s v="Closed Won"/>
    <x v="0"/>
    <m/>
    <m/>
    <s v="18/02/2016 12:10"/>
    <n v="7000"/>
    <n v="7000"/>
    <x v="1"/>
    <s v="18/02/2016 12:10"/>
    <x v="5"/>
    <x v="0"/>
    <x v="31"/>
    <n v="18"/>
    <n v="2"/>
    <n v="2016"/>
    <n v="18"/>
    <n v="2"/>
    <n v="2016"/>
  </r>
  <r>
    <x v="29"/>
    <n v="1"/>
    <n v="236"/>
    <s v="29/01/2016"/>
    <m/>
    <s v="Closed Won"/>
    <x v="1"/>
    <m/>
    <m/>
    <s v="15/02/2016 11:39"/>
    <n v="1000"/>
    <n v="1000"/>
    <x v="0"/>
    <s v="15/02/2016 11:39"/>
    <x v="2"/>
    <x v="0"/>
    <x v="31"/>
    <n v="15"/>
    <n v="2"/>
    <n v="2016"/>
    <n v="15"/>
    <n v="2"/>
    <n v="2016"/>
  </r>
  <r>
    <x v="29"/>
    <n v="1"/>
    <n v="237"/>
    <s v="13/05/2016"/>
    <m/>
    <s v="Closed Lost"/>
    <x v="0"/>
    <m/>
    <m/>
    <s v="19/02/2016 15:59"/>
    <n v="0"/>
    <n v="25000"/>
    <x v="17"/>
    <s v="19/02/2016 15:59"/>
    <x v="6"/>
    <x v="0"/>
    <x v="31"/>
    <n v="19"/>
    <n v="2"/>
    <n v="2016"/>
    <n v="19"/>
    <n v="2"/>
    <n v="2016"/>
  </r>
  <r>
    <x v="26"/>
    <n v="1"/>
    <n v="238"/>
    <s v="29/04/2016"/>
    <m/>
    <s v="Closed Won"/>
    <x v="0"/>
    <m/>
    <m/>
    <s v="28/01/2016 12:42"/>
    <n v="7500"/>
    <n v="7500"/>
    <x v="0"/>
    <s v="25/02/2016 11:36"/>
    <x v="5"/>
    <x v="0"/>
    <x v="32"/>
    <n v="28"/>
    <n v="1"/>
    <n v="2016"/>
    <n v="25"/>
    <n v="2"/>
    <n v="2016"/>
  </r>
  <r>
    <x v="26"/>
    <n v="1"/>
    <n v="239"/>
    <s v="29/04/2016"/>
    <m/>
    <s v="Closed Won"/>
    <x v="0"/>
    <m/>
    <m/>
    <s v="28/01/2016 12:42"/>
    <n v="7500"/>
    <n v="7500"/>
    <x v="0"/>
    <s v="25/02/2016 11:36"/>
    <x v="1"/>
    <x v="0"/>
    <x v="32"/>
    <n v="28"/>
    <n v="1"/>
    <n v="2016"/>
    <n v="25"/>
    <n v="2"/>
    <n v="2016"/>
  </r>
  <r>
    <x v="29"/>
    <n v="1"/>
    <n v="240"/>
    <s v="23/02/2016"/>
    <m/>
    <s v="Closed Lost"/>
    <x v="0"/>
    <m/>
    <m/>
    <s v="15/02/2016 10:46"/>
    <n v="0"/>
    <s v=""/>
    <x v="0"/>
    <s v="23/02/2016 10:19"/>
    <x v="3"/>
    <x v="0"/>
    <x v="32"/>
    <n v="15"/>
    <n v="2"/>
    <n v="2016"/>
    <n v="23"/>
    <n v="2"/>
    <n v="2016"/>
  </r>
  <r>
    <x v="30"/>
    <n v="1"/>
    <n v="241"/>
    <s v="27/05/2016"/>
    <m/>
    <s v="Closed Lost"/>
    <x v="0"/>
    <m/>
    <m/>
    <s v="26/02/2016 12:04"/>
    <n v="500"/>
    <n v="50000"/>
    <x v="18"/>
    <s v="26/02/2016 12:04"/>
    <x v="8"/>
    <x v="0"/>
    <x v="32"/>
    <n v="26"/>
    <n v="2"/>
    <n v="2016"/>
    <n v="26"/>
    <n v="2"/>
    <n v="2016"/>
  </r>
  <r>
    <x v="30"/>
    <n v="1"/>
    <n v="242"/>
    <s v="30/11/2016"/>
    <m/>
    <s v="Closed Lost"/>
    <x v="1"/>
    <m/>
    <m/>
    <s v="26/02/2016 13:35"/>
    <n v="0"/>
    <n v="6000"/>
    <x v="7"/>
    <s v="26/02/2016 13:35"/>
    <x v="4"/>
    <x v="0"/>
    <x v="32"/>
    <n v="26"/>
    <n v="2"/>
    <n v="2016"/>
    <n v="26"/>
    <n v="2"/>
    <n v="2016"/>
  </r>
  <r>
    <x v="30"/>
    <n v="1"/>
    <n v="243"/>
    <s v="10/05/2016"/>
    <m/>
    <s v="Closed Lost"/>
    <x v="0"/>
    <m/>
    <m/>
    <s v="22/02/2016 17:05"/>
    <n v="0"/>
    <n v="5500"/>
    <x v="7"/>
    <s v="22/02/2016 17:05"/>
    <x v="5"/>
    <x v="0"/>
    <x v="32"/>
    <n v="22"/>
    <n v="2"/>
    <n v="2016"/>
    <n v="22"/>
    <n v="2"/>
    <n v="2016"/>
  </r>
  <r>
    <x v="30"/>
    <n v="1"/>
    <n v="244"/>
    <s v="04/04/2016"/>
    <m/>
    <s v="Closed Lost"/>
    <x v="5"/>
    <m/>
    <m/>
    <s v="25/02/2016 18:04"/>
    <n v="0"/>
    <n v="2000"/>
    <x v="3"/>
    <s v="25/02/2016 18:04"/>
    <x v="1"/>
    <x v="0"/>
    <x v="32"/>
    <n v="25"/>
    <n v="2"/>
    <n v="2016"/>
    <n v="25"/>
    <n v="2"/>
    <n v="2016"/>
  </r>
  <r>
    <x v="30"/>
    <n v="1"/>
    <n v="245"/>
    <s v="31/05/2016"/>
    <m/>
    <s v="Closed Lost"/>
    <x v="0"/>
    <m/>
    <m/>
    <s v="22/02/2016 17:46"/>
    <n v="0"/>
    <n v="2500"/>
    <x v="7"/>
    <s v="22/02/2016 17:46"/>
    <x v="4"/>
    <x v="0"/>
    <x v="32"/>
    <n v="22"/>
    <n v="2"/>
    <n v="2016"/>
    <n v="22"/>
    <n v="2"/>
    <n v="2016"/>
  </r>
  <r>
    <x v="7"/>
    <n v="1"/>
    <n v="246"/>
    <s v="04/03/2016"/>
    <m/>
    <s v="Closed Won"/>
    <x v="0"/>
    <m/>
    <m/>
    <s v="03/09/2015 10:15"/>
    <n v="22500"/>
    <n v="22500"/>
    <x v="8"/>
    <s v="04/03/2016 16:39"/>
    <x v="2"/>
    <x v="0"/>
    <x v="33"/>
    <n v="3"/>
    <n v="9"/>
    <n v="2015"/>
    <n v="4"/>
    <n v="3"/>
    <n v="2016"/>
  </r>
  <r>
    <x v="20"/>
    <n v="1"/>
    <n v="247"/>
    <s v="29/04/2016"/>
    <m/>
    <s v="Closed Won"/>
    <x v="0"/>
    <m/>
    <m/>
    <s v="08/12/2015 18:33"/>
    <n v="12500"/>
    <n v="12500"/>
    <x v="4"/>
    <s v="29/02/2016 18:19"/>
    <x v="0"/>
    <x v="0"/>
    <x v="33"/>
    <n v="8"/>
    <n v="12"/>
    <n v="2015"/>
    <n v="29"/>
    <n v="2"/>
    <n v="2016"/>
  </r>
  <r>
    <x v="25"/>
    <n v="1"/>
    <n v="248"/>
    <s v="01/03/2016"/>
    <m/>
    <s v="Closed Lost"/>
    <x v="1"/>
    <m/>
    <m/>
    <s v="22/01/2016 13:50"/>
    <n v="0"/>
    <n v="8625"/>
    <x v="5"/>
    <s v="02/03/2016 13:31"/>
    <x v="3"/>
    <x v="0"/>
    <x v="33"/>
    <n v="22"/>
    <n v="1"/>
    <n v="2016"/>
    <n v="2"/>
    <n v="3"/>
    <n v="2016"/>
  </r>
  <r>
    <x v="27"/>
    <n v="1"/>
    <n v="249"/>
    <s v="15/04/2016"/>
    <m/>
    <s v="Closed Lost"/>
    <x v="1"/>
    <m/>
    <m/>
    <s v="01/02/2016 11:00"/>
    <n v="0"/>
    <n v="5000"/>
    <x v="0"/>
    <s v="01/03/2016 18:13"/>
    <x v="5"/>
    <x v="0"/>
    <x v="33"/>
    <n v="1"/>
    <n v="2"/>
    <n v="2016"/>
    <n v="1"/>
    <n v="3"/>
    <n v="2016"/>
  </r>
  <r>
    <x v="28"/>
    <n v="1"/>
    <n v="250"/>
    <s v="03/06/2016"/>
    <m/>
    <s v="Closed Won"/>
    <x v="4"/>
    <m/>
    <m/>
    <s v="11/02/2016 12:38"/>
    <n v="9600"/>
    <n v="9600"/>
    <x v="17"/>
    <s v="02/03/2016 18:49"/>
    <x v="1"/>
    <x v="0"/>
    <x v="33"/>
    <n v="11"/>
    <n v="2"/>
    <n v="2016"/>
    <n v="2"/>
    <n v="3"/>
    <n v="2016"/>
  </r>
  <r>
    <x v="29"/>
    <n v="1"/>
    <n v="251"/>
    <s v="29/02/2016"/>
    <m/>
    <s v="Closed Won"/>
    <x v="1"/>
    <m/>
    <m/>
    <s v="16/02/2016 12:10"/>
    <n v="4000"/>
    <n v="4000"/>
    <x v="0"/>
    <s v="01/03/2016 16:07"/>
    <x v="0"/>
    <x v="0"/>
    <x v="33"/>
    <n v="16"/>
    <n v="2"/>
    <n v="2016"/>
    <n v="1"/>
    <n v="3"/>
    <n v="2016"/>
  </r>
  <r>
    <x v="29"/>
    <n v="1"/>
    <n v="252"/>
    <s v="29/02/2016"/>
    <m/>
    <s v="Closed Won"/>
    <x v="1"/>
    <m/>
    <m/>
    <s v="16/02/2016 12:10"/>
    <n v="4000"/>
    <n v="4000"/>
    <x v="0"/>
    <s v="01/03/2016 19:00"/>
    <x v="2"/>
    <x v="0"/>
    <x v="33"/>
    <n v="16"/>
    <n v="2"/>
    <n v="2016"/>
    <n v="1"/>
    <n v="3"/>
    <n v="2016"/>
  </r>
  <r>
    <x v="31"/>
    <n v="1"/>
    <n v="253"/>
    <s v="24/05/2016"/>
    <m/>
    <s v="Closed Lost"/>
    <x v="0"/>
    <m/>
    <m/>
    <s v="29/02/2016 13:02"/>
    <n v="0"/>
    <n v="20000"/>
    <x v="18"/>
    <s v="29/02/2016 13:02"/>
    <x v="7"/>
    <x v="0"/>
    <x v="33"/>
    <n v="29"/>
    <n v="2"/>
    <n v="2016"/>
    <n v="29"/>
    <n v="2"/>
    <n v="2016"/>
  </r>
  <r>
    <x v="31"/>
    <n v="1"/>
    <n v="254"/>
    <s v="31/05/2016"/>
    <m/>
    <s v="Closed Lost"/>
    <x v="0"/>
    <m/>
    <m/>
    <s v="01/03/2016 11:06"/>
    <n v="0"/>
    <n v="25000"/>
    <x v="1"/>
    <s v="01/03/2016 11:06"/>
    <x v="1"/>
    <x v="0"/>
    <x v="33"/>
    <n v="1"/>
    <n v="3"/>
    <n v="2016"/>
    <n v="1"/>
    <n v="3"/>
    <n v="2016"/>
  </r>
  <r>
    <x v="31"/>
    <n v="1"/>
    <n v="255"/>
    <s v="13/05/2016"/>
    <m/>
    <s v="Closed Lost"/>
    <x v="0"/>
    <m/>
    <m/>
    <s v="04/03/2016 16:59"/>
    <n v="0"/>
    <n v="5000"/>
    <x v="4"/>
    <s v="04/03/2016 16:59"/>
    <x v="1"/>
    <x v="0"/>
    <x v="33"/>
    <n v="4"/>
    <n v="3"/>
    <n v="2016"/>
    <n v="4"/>
    <n v="3"/>
    <n v="2016"/>
  </r>
  <r>
    <x v="31"/>
    <n v="1"/>
    <n v="256"/>
    <s v="26/02/2016"/>
    <m/>
    <s v="Closed Won"/>
    <x v="1"/>
    <m/>
    <m/>
    <s v="29/02/2016 10:37"/>
    <n v="840"/>
    <n v="840"/>
    <x v="0"/>
    <s v="29/02/2016 10:37"/>
    <x v="2"/>
    <x v="0"/>
    <x v="33"/>
    <n v="29"/>
    <n v="2"/>
    <n v="2016"/>
    <n v="29"/>
    <n v="2"/>
    <n v="2016"/>
  </r>
  <r>
    <x v="31"/>
    <n v="1"/>
    <n v="257"/>
    <s v="15/03/2016"/>
    <m/>
    <s v="Closed Lost"/>
    <x v="5"/>
    <m/>
    <m/>
    <s v="01/03/2016 10:50"/>
    <n v="0"/>
    <n v="2000"/>
    <x v="3"/>
    <s v="01/03/2016 10:50"/>
    <x v="1"/>
    <x v="0"/>
    <x v="33"/>
    <n v="1"/>
    <n v="3"/>
    <n v="2016"/>
    <n v="1"/>
    <n v="3"/>
    <n v="2016"/>
  </r>
  <r>
    <x v="19"/>
    <n v="1"/>
    <n v="258"/>
    <s v="31/12/2016"/>
    <m/>
    <s v="Value Proposition"/>
    <x v="0"/>
    <m/>
    <m/>
    <s v="03/12/2015 10:58"/>
    <n v="6000"/>
    <n v="60000"/>
    <x v="11"/>
    <s v="07/03/2016 00:03"/>
    <x v="1"/>
    <x v="0"/>
    <x v="34"/>
    <n v="3"/>
    <n v="12"/>
    <n v="2015"/>
    <n v="7"/>
    <n v="3"/>
    <n v="2016"/>
  </r>
  <r>
    <x v="27"/>
    <n v="1"/>
    <n v="259"/>
    <s v="31/03/2016"/>
    <m/>
    <s v="Closed Lost"/>
    <x v="0"/>
    <m/>
    <m/>
    <s v="03/02/2016 16:53"/>
    <n v="500"/>
    <n v="5000"/>
    <x v="2"/>
    <s v="08/03/2016 10:28"/>
    <x v="1"/>
    <x v="0"/>
    <x v="34"/>
    <n v="3"/>
    <n v="2"/>
    <n v="2016"/>
    <n v="8"/>
    <n v="3"/>
    <n v="2016"/>
  </r>
  <r>
    <x v="27"/>
    <n v="1"/>
    <n v="260"/>
    <s v="31/03/2016"/>
    <m/>
    <s v="Closed Lost"/>
    <x v="1"/>
    <m/>
    <m/>
    <s v="03/02/2016 16:53"/>
    <n v="0"/>
    <n v="12000"/>
    <x v="2"/>
    <s v="08/03/2016 10:29"/>
    <x v="1"/>
    <x v="0"/>
    <x v="34"/>
    <n v="3"/>
    <n v="2"/>
    <n v="2016"/>
    <n v="8"/>
    <n v="3"/>
    <n v="2016"/>
  </r>
  <r>
    <x v="30"/>
    <n v="1"/>
    <n v="261"/>
    <s v="27/05/2016"/>
    <m/>
    <s v="Closed Lost"/>
    <x v="0"/>
    <m/>
    <m/>
    <s v="26/02/2016 12:04"/>
    <n v="500"/>
    <n v="50000"/>
    <x v="18"/>
    <s v="09/03/2016 12:17"/>
    <x v="7"/>
    <x v="0"/>
    <x v="34"/>
    <n v="26"/>
    <n v="2"/>
    <n v="2016"/>
    <n v="9"/>
    <n v="3"/>
    <n v="2016"/>
  </r>
  <r>
    <x v="30"/>
    <n v="1"/>
    <n v="262"/>
    <s v="30/11/2016"/>
    <m/>
    <s v="Closed Lost"/>
    <x v="1"/>
    <m/>
    <m/>
    <s v="26/02/2016 13:35"/>
    <n v="0"/>
    <n v="6000"/>
    <x v="7"/>
    <s v="07/03/2016 12:28"/>
    <x v="5"/>
    <x v="0"/>
    <x v="34"/>
    <n v="26"/>
    <n v="2"/>
    <n v="2016"/>
    <n v="7"/>
    <n v="3"/>
    <n v="2016"/>
  </r>
  <r>
    <x v="32"/>
    <n v="1"/>
    <n v="263"/>
    <s v="06/05/2016"/>
    <m/>
    <s v="Closed Won"/>
    <x v="0"/>
    <m/>
    <m/>
    <s v="11/03/2016 18:59"/>
    <n v="5000"/>
    <n v="5000"/>
    <x v="7"/>
    <s v="11/03/2016 18:59"/>
    <x v="7"/>
    <x v="0"/>
    <x v="34"/>
    <n v="11"/>
    <n v="3"/>
    <n v="2016"/>
    <n v="11"/>
    <n v="3"/>
    <n v="2016"/>
  </r>
  <r>
    <x v="32"/>
    <n v="1"/>
    <n v="264"/>
    <s v="06/07/2016"/>
    <m/>
    <s v="Closed Lost"/>
    <x v="1"/>
    <m/>
    <m/>
    <s v="10/03/2016 12:54"/>
    <n v="0"/>
    <n v="15000"/>
    <x v="0"/>
    <s v="10/03/2016 12:54"/>
    <x v="0"/>
    <x v="0"/>
    <x v="34"/>
    <n v="10"/>
    <n v="3"/>
    <n v="2016"/>
    <n v="10"/>
    <n v="3"/>
    <n v="2016"/>
  </r>
  <r>
    <x v="32"/>
    <n v="1"/>
    <n v="265"/>
    <s v="31/05/2016"/>
    <m/>
    <s v="Closed Lost"/>
    <x v="3"/>
    <m/>
    <m/>
    <s v="07/03/2016 10:36"/>
    <n v="0"/>
    <n v="65000"/>
    <x v="10"/>
    <s v="07/03/2016 10:36"/>
    <x v="6"/>
    <x v="0"/>
    <x v="34"/>
    <n v="7"/>
    <n v="3"/>
    <n v="2016"/>
    <n v="7"/>
    <n v="3"/>
    <n v="2016"/>
  </r>
  <r>
    <x v="32"/>
    <n v="1"/>
    <n v="266"/>
    <s v="31/05/2016"/>
    <m/>
    <s v="Closed Lost"/>
    <x v="3"/>
    <m/>
    <m/>
    <s v="07/03/2016 10:36"/>
    <n v="0"/>
    <n v="65000"/>
    <x v="10"/>
    <s v="07/03/2016 15:07"/>
    <x v="8"/>
    <x v="0"/>
    <x v="34"/>
    <n v="7"/>
    <n v="3"/>
    <n v="2016"/>
    <n v="7"/>
    <n v="3"/>
    <n v="2016"/>
  </r>
  <r>
    <x v="32"/>
    <n v="1"/>
    <n v="267"/>
    <s v="12/05/2016"/>
    <m/>
    <s v="Closed Lost"/>
    <x v="0"/>
    <m/>
    <m/>
    <s v="09/03/2016 13:09"/>
    <n v="0"/>
    <n v="12500"/>
    <x v="4"/>
    <s v="09/03/2016 13:09"/>
    <x v="5"/>
    <x v="0"/>
    <x v="34"/>
    <n v="9"/>
    <n v="3"/>
    <n v="2016"/>
    <n v="9"/>
    <n v="3"/>
    <n v="2016"/>
  </r>
  <r>
    <x v="26"/>
    <n v="1"/>
    <n v="268"/>
    <s v="29/04/2016"/>
    <m/>
    <s v="Closed Lost"/>
    <x v="0"/>
    <m/>
    <m/>
    <s v="29/01/2016 18:38"/>
    <n v="500"/>
    <n v="5000"/>
    <x v="0"/>
    <s v="18/03/2016 18:41"/>
    <x v="5"/>
    <x v="0"/>
    <x v="35"/>
    <n v="29"/>
    <n v="1"/>
    <n v="2016"/>
    <n v="18"/>
    <n v="3"/>
    <n v="2016"/>
  </r>
  <r>
    <x v="28"/>
    <n v="1"/>
    <n v="269"/>
    <s v="15/04/2016"/>
    <m/>
    <s v="Closed Lost to Competition"/>
    <x v="0"/>
    <m/>
    <m/>
    <s v="11/02/2016 12:36"/>
    <n v="0"/>
    <n v="70000"/>
    <x v="11"/>
    <s v="17/03/2016 12:00"/>
    <x v="9"/>
    <x v="0"/>
    <x v="35"/>
    <n v="11"/>
    <n v="2"/>
    <n v="2016"/>
    <n v="17"/>
    <n v="3"/>
    <n v="2016"/>
  </r>
  <r>
    <x v="29"/>
    <n v="1"/>
    <n v="270"/>
    <s v="25/03/2016"/>
    <m/>
    <s v="Closed Won"/>
    <x v="0"/>
    <m/>
    <m/>
    <s v="18/02/2016 12:10"/>
    <n v="7000"/>
    <n v="7000"/>
    <x v="1"/>
    <s v="18/03/2016 11:23"/>
    <x v="0"/>
    <x v="0"/>
    <x v="35"/>
    <n v="18"/>
    <n v="2"/>
    <n v="2016"/>
    <n v="18"/>
    <n v="3"/>
    <n v="2016"/>
  </r>
  <r>
    <x v="29"/>
    <n v="1"/>
    <n v="271"/>
    <s v="13/05/2016"/>
    <m/>
    <s v="Closed Lost"/>
    <x v="0"/>
    <m/>
    <m/>
    <s v="19/02/2016 15:59"/>
    <n v="0"/>
    <n v="25000"/>
    <x v="17"/>
    <s v="14/03/2016 19:16"/>
    <x v="7"/>
    <x v="0"/>
    <x v="35"/>
    <n v="19"/>
    <n v="2"/>
    <n v="2016"/>
    <n v="14"/>
    <n v="3"/>
    <n v="2016"/>
  </r>
  <r>
    <x v="31"/>
    <n v="1"/>
    <n v="272"/>
    <s v="15/03/2016"/>
    <m/>
    <s v="Closed Lost"/>
    <x v="5"/>
    <m/>
    <m/>
    <s v="01/03/2016 10:50"/>
    <n v="0"/>
    <n v="2000"/>
    <x v="3"/>
    <s v="15/03/2016 15:58"/>
    <x v="3"/>
    <x v="0"/>
    <x v="35"/>
    <n v="1"/>
    <n v="3"/>
    <n v="2016"/>
    <n v="15"/>
    <n v="3"/>
    <n v="2016"/>
  </r>
  <r>
    <x v="33"/>
    <n v="1"/>
    <n v="273"/>
    <s v="06/10/2016"/>
    <m/>
    <s v="Closed Lost"/>
    <x v="0"/>
    <m/>
    <m/>
    <s v="18/03/2016 18:24"/>
    <n v="0"/>
    <n v="3000"/>
    <x v="2"/>
    <s v="18/03/2016 18:24"/>
    <x v="7"/>
    <x v="0"/>
    <x v="35"/>
    <n v="18"/>
    <n v="3"/>
    <n v="2016"/>
    <n v="18"/>
    <n v="3"/>
    <n v="2016"/>
  </r>
  <r>
    <x v="33"/>
    <n v="1"/>
    <n v="274"/>
    <s v="27/05/2016"/>
    <m/>
    <s v="Closed Lost"/>
    <x v="1"/>
    <m/>
    <m/>
    <s v="18/03/2016 18:25"/>
    <n v="0"/>
    <n v="20000"/>
    <x v="2"/>
    <s v="18/03/2016 18:25"/>
    <x v="7"/>
    <x v="0"/>
    <x v="35"/>
    <n v="18"/>
    <n v="3"/>
    <n v="2016"/>
    <n v="18"/>
    <n v="3"/>
    <n v="2016"/>
  </r>
  <r>
    <x v="8"/>
    <n v="1"/>
    <n v="275"/>
    <s v="31/05/2016"/>
    <m/>
    <s v="Closed Lost"/>
    <x v="0"/>
    <m/>
    <m/>
    <s v="08/09/2015 10:58"/>
    <n v="0"/>
    <n v="40000"/>
    <x v="3"/>
    <s v="25/03/2016 15:09"/>
    <x v="4"/>
    <x v="0"/>
    <x v="36"/>
    <n v="8"/>
    <n v="9"/>
    <n v="2015"/>
    <n v="25"/>
    <n v="3"/>
    <n v="2016"/>
  </r>
  <r>
    <x v="25"/>
    <n v="1"/>
    <n v="276"/>
    <s v="29/02/2016"/>
    <m/>
    <s v="Closed Lost"/>
    <x v="3"/>
    <m/>
    <m/>
    <s v="22/01/2016 13:39"/>
    <n v="0"/>
    <n v="2500"/>
    <x v="16"/>
    <s v="21/03/2016 16:27"/>
    <x v="1"/>
    <x v="0"/>
    <x v="36"/>
    <n v="22"/>
    <n v="1"/>
    <n v="2016"/>
    <n v="21"/>
    <n v="3"/>
    <n v="2016"/>
  </r>
  <r>
    <x v="26"/>
    <n v="1"/>
    <n v="277"/>
    <s v="29/04/2016"/>
    <m/>
    <s v="Closed Won"/>
    <x v="0"/>
    <m/>
    <m/>
    <s v="28/01/2016 12:42"/>
    <n v="7500"/>
    <n v="7500"/>
    <x v="0"/>
    <s v="21/03/2016 18:00"/>
    <x v="5"/>
    <x v="0"/>
    <x v="36"/>
    <n v="28"/>
    <n v="1"/>
    <n v="2016"/>
    <n v="21"/>
    <n v="3"/>
    <n v="2016"/>
  </r>
  <r>
    <x v="26"/>
    <n v="1"/>
    <n v="278"/>
    <s v="18/11/2016"/>
    <m/>
    <s v="Closed Lost"/>
    <x v="0"/>
    <m/>
    <m/>
    <s v="28/01/2016 16:44"/>
    <n v="0"/>
    <n v="50000"/>
    <x v="7"/>
    <s v="25/03/2016 10:17"/>
    <x v="1"/>
    <x v="0"/>
    <x v="36"/>
    <n v="28"/>
    <n v="1"/>
    <n v="2016"/>
    <n v="25"/>
    <n v="3"/>
    <n v="2016"/>
  </r>
  <r>
    <x v="27"/>
    <n v="1"/>
    <n v="279"/>
    <s v="24/06/2016"/>
    <m/>
    <s v="Closed Lost"/>
    <x v="0"/>
    <m/>
    <m/>
    <s v="01/02/2016 11:07"/>
    <n v="0"/>
    <n v="5000"/>
    <x v="4"/>
    <s v="25/03/2016 15:19"/>
    <x v="3"/>
    <x v="0"/>
    <x v="36"/>
    <n v="1"/>
    <n v="2"/>
    <n v="2016"/>
    <n v="25"/>
    <n v="3"/>
    <n v="2016"/>
  </r>
  <r>
    <x v="27"/>
    <n v="1"/>
    <n v="280"/>
    <s v="29/04/2016"/>
    <m/>
    <s v="Closed Lost"/>
    <x v="0"/>
    <m/>
    <m/>
    <s v="01/02/2016 10:36"/>
    <n v="0"/>
    <n v="25000"/>
    <x v="4"/>
    <s v="25/03/2016 15:08"/>
    <x v="3"/>
    <x v="0"/>
    <x v="36"/>
    <n v="1"/>
    <n v="2"/>
    <n v="2016"/>
    <n v="25"/>
    <n v="3"/>
    <n v="2016"/>
  </r>
  <r>
    <x v="27"/>
    <n v="1"/>
    <n v="281"/>
    <s v="30/06/2016"/>
    <m/>
    <s v="Closed Lost"/>
    <x v="0"/>
    <m/>
    <m/>
    <s v="03/02/2016 16:12"/>
    <n v="0"/>
    <n v="2500"/>
    <x v="0"/>
    <s v="25/03/2016 11:57"/>
    <x v="5"/>
    <x v="0"/>
    <x v="36"/>
    <n v="3"/>
    <n v="2"/>
    <n v="2016"/>
    <n v="25"/>
    <n v="3"/>
    <n v="2016"/>
  </r>
  <r>
    <x v="27"/>
    <n v="1"/>
    <n v="282"/>
    <s v="29/04/2016"/>
    <m/>
    <s v="Closed Lost"/>
    <x v="5"/>
    <m/>
    <m/>
    <s v="01/02/2016 10:37"/>
    <n v="0"/>
    <n v="7500"/>
    <x v="4"/>
    <s v="25/03/2016 15:17"/>
    <x v="3"/>
    <x v="0"/>
    <x v="36"/>
    <n v="1"/>
    <n v="2"/>
    <n v="2016"/>
    <n v="25"/>
    <n v="3"/>
    <n v="2016"/>
  </r>
  <r>
    <x v="27"/>
    <n v="1"/>
    <n v="283"/>
    <s v="21/09/2016"/>
    <m/>
    <s v="Closed Lost"/>
    <x v="0"/>
    <m/>
    <m/>
    <s v="03/02/2016 16:19"/>
    <n v="0"/>
    <n v="15000"/>
    <x v="5"/>
    <s v="25/03/2016 11:57"/>
    <x v="5"/>
    <x v="0"/>
    <x v="36"/>
    <n v="3"/>
    <n v="2"/>
    <n v="2016"/>
    <n v="25"/>
    <n v="3"/>
    <n v="2016"/>
  </r>
  <r>
    <x v="28"/>
    <n v="1"/>
    <n v="284"/>
    <s v="31/01/2017"/>
    <m/>
    <s v="Value Proposition"/>
    <x v="0"/>
    <m/>
    <m/>
    <s v="09/02/2016 10:46"/>
    <n v="2150"/>
    <n v="21500"/>
    <x v="10"/>
    <s v="25/03/2016 10:18"/>
    <x v="0"/>
    <x v="0"/>
    <x v="36"/>
    <n v="9"/>
    <n v="2"/>
    <n v="2016"/>
    <n v="25"/>
    <n v="3"/>
    <n v="2016"/>
  </r>
  <r>
    <x v="29"/>
    <n v="1"/>
    <n v="285"/>
    <s v="02/05/2016"/>
    <m/>
    <s v="Closed Lost"/>
    <x v="2"/>
    <m/>
    <m/>
    <s v="16/02/2016 13:37"/>
    <n v="0"/>
    <n v="3400"/>
    <x v="8"/>
    <s v="25/03/2016 11:57"/>
    <x v="1"/>
    <x v="0"/>
    <x v="36"/>
    <n v="16"/>
    <n v="2"/>
    <n v="2016"/>
    <n v="25"/>
    <n v="3"/>
    <n v="2016"/>
  </r>
  <r>
    <x v="29"/>
    <n v="1"/>
    <n v="286"/>
    <s v="25/03/2016"/>
    <m/>
    <s v="Closed Won"/>
    <x v="0"/>
    <m/>
    <m/>
    <s v="18/02/2016 12:10"/>
    <n v="7000"/>
    <n v="7000"/>
    <x v="1"/>
    <s v="25/03/2016 18:55"/>
    <x v="2"/>
    <x v="0"/>
    <x v="36"/>
    <n v="18"/>
    <n v="2"/>
    <n v="2016"/>
    <n v="25"/>
    <n v="3"/>
    <n v="2016"/>
  </r>
  <r>
    <x v="32"/>
    <n v="1"/>
    <n v="287"/>
    <s v="06/05/2016"/>
    <m/>
    <s v="Closed Won"/>
    <x v="0"/>
    <m/>
    <m/>
    <s v="11/03/2016 18:59"/>
    <n v="5000"/>
    <n v="5000"/>
    <x v="7"/>
    <s v="21/03/2016 16:48"/>
    <x v="5"/>
    <x v="0"/>
    <x v="36"/>
    <n v="11"/>
    <n v="3"/>
    <n v="2016"/>
    <n v="21"/>
    <n v="3"/>
    <n v="2016"/>
  </r>
  <r>
    <x v="32"/>
    <n v="1"/>
    <n v="288"/>
    <s v="31/05/2016"/>
    <m/>
    <s v="Closed Lost"/>
    <x v="3"/>
    <m/>
    <m/>
    <s v="07/03/2016 10:36"/>
    <n v="0"/>
    <n v="65000"/>
    <x v="10"/>
    <s v="21/03/2016 11:36"/>
    <x v="7"/>
    <x v="0"/>
    <x v="36"/>
    <n v="7"/>
    <n v="3"/>
    <n v="2016"/>
    <n v="21"/>
    <n v="3"/>
    <n v="2016"/>
  </r>
  <r>
    <x v="32"/>
    <n v="1"/>
    <n v="289"/>
    <s v="31/05/2016"/>
    <m/>
    <s v="Closed Lost"/>
    <x v="3"/>
    <m/>
    <m/>
    <s v="07/03/2016 10:36"/>
    <n v="0"/>
    <n v="65000"/>
    <x v="10"/>
    <s v="21/03/2016 11:40"/>
    <x v="5"/>
    <x v="0"/>
    <x v="36"/>
    <n v="7"/>
    <n v="3"/>
    <n v="2016"/>
    <n v="21"/>
    <n v="3"/>
    <n v="2016"/>
  </r>
  <r>
    <x v="32"/>
    <n v="1"/>
    <n v="290"/>
    <s v="12/05/2016"/>
    <m/>
    <s v="Closed Lost"/>
    <x v="0"/>
    <m/>
    <m/>
    <s v="09/03/2016 13:09"/>
    <n v="0"/>
    <n v="12500"/>
    <x v="4"/>
    <s v="25/03/2016 10:14"/>
    <x v="1"/>
    <x v="0"/>
    <x v="36"/>
    <n v="9"/>
    <n v="3"/>
    <n v="2016"/>
    <n v="25"/>
    <n v="3"/>
    <n v="2016"/>
  </r>
  <r>
    <x v="33"/>
    <n v="1"/>
    <n v="291"/>
    <s v="06/10/2016"/>
    <m/>
    <s v="Closed Lost"/>
    <x v="0"/>
    <m/>
    <m/>
    <s v="18/03/2016 18:24"/>
    <n v="0"/>
    <n v="3000"/>
    <x v="2"/>
    <s v="25/03/2016 15:15"/>
    <x v="5"/>
    <x v="0"/>
    <x v="36"/>
    <n v="18"/>
    <n v="3"/>
    <n v="2016"/>
    <n v="25"/>
    <n v="3"/>
    <n v="2016"/>
  </r>
  <r>
    <x v="34"/>
    <n v="1"/>
    <n v="292"/>
    <s v="31/05/2016"/>
    <m/>
    <s v="Closed Lost"/>
    <x v="0"/>
    <m/>
    <m/>
    <s v="22/03/2016 12:43"/>
    <n v="0"/>
    <n v="25000"/>
    <x v="18"/>
    <s v="22/03/2016 12:43"/>
    <x v="1"/>
    <x v="0"/>
    <x v="36"/>
    <n v="22"/>
    <n v="3"/>
    <n v="2016"/>
    <n v="22"/>
    <n v="3"/>
    <n v="2016"/>
  </r>
  <r>
    <x v="34"/>
    <n v="1"/>
    <n v="293"/>
    <s v="23/03/2016"/>
    <m/>
    <s v="Closed Won"/>
    <x v="0"/>
    <m/>
    <m/>
    <s v="23/03/2016 16:04"/>
    <n v="2500"/>
    <n v="2500"/>
    <x v="0"/>
    <s v="23/03/2016 16:04"/>
    <x v="2"/>
    <x v="0"/>
    <x v="36"/>
    <n v="23"/>
    <n v="3"/>
    <n v="2016"/>
    <n v="23"/>
    <n v="3"/>
    <n v="2016"/>
  </r>
  <r>
    <x v="34"/>
    <n v="1"/>
    <n v="294"/>
    <s v="23/03/2016"/>
    <m/>
    <s v="Closed Won"/>
    <x v="1"/>
    <m/>
    <m/>
    <s v="22/03/2016 16:14"/>
    <n v="1200"/>
    <n v="1200"/>
    <x v="0"/>
    <s v="22/03/2016 16:14"/>
    <x v="10"/>
    <x v="0"/>
    <x v="36"/>
    <n v="22"/>
    <n v="3"/>
    <n v="2016"/>
    <n v="22"/>
    <n v="3"/>
    <n v="2016"/>
  </r>
  <r>
    <x v="34"/>
    <n v="1"/>
    <n v="295"/>
    <s v="23/03/2016"/>
    <m/>
    <s v="Closed Won"/>
    <x v="1"/>
    <m/>
    <m/>
    <s v="22/03/2016 16:14"/>
    <n v="1200"/>
    <n v="1200"/>
    <x v="0"/>
    <s v="23/03/2016 16:02"/>
    <x v="2"/>
    <x v="0"/>
    <x v="36"/>
    <n v="22"/>
    <n v="3"/>
    <n v="2016"/>
    <n v="23"/>
    <n v="3"/>
    <n v="2016"/>
  </r>
  <r>
    <x v="34"/>
    <n v="1"/>
    <n v="296"/>
    <s v="10/05/2016"/>
    <m/>
    <s v="Closed Lost to Competition"/>
    <x v="3"/>
    <m/>
    <m/>
    <s v="25/03/2016 10:43"/>
    <n v="0"/>
    <n v="7500"/>
    <x v="19"/>
    <s v="25/03/2016 10:43"/>
    <x v="1"/>
    <x v="0"/>
    <x v="36"/>
    <n v="25"/>
    <n v="3"/>
    <n v="2016"/>
    <n v="25"/>
    <n v="3"/>
    <n v="2016"/>
  </r>
  <r>
    <x v="34"/>
    <n v="1"/>
    <n v="297"/>
    <s v="30/06/2016"/>
    <m/>
    <s v="Closed Lost"/>
    <x v="0"/>
    <m/>
    <m/>
    <s v="25/03/2016 10:35"/>
    <n v="0"/>
    <n v="32500"/>
    <x v="17"/>
    <s v="25/03/2016 10:35"/>
    <x v="5"/>
    <x v="0"/>
    <x v="36"/>
    <n v="25"/>
    <n v="3"/>
    <n v="2016"/>
    <n v="25"/>
    <n v="3"/>
    <n v="2016"/>
  </r>
  <r>
    <x v="34"/>
    <n v="1"/>
    <n v="298"/>
    <s v="23/09/2016"/>
    <m/>
    <s v="Closed Lost"/>
    <x v="4"/>
    <m/>
    <m/>
    <s v="25/03/2016 09:40"/>
    <n v="0"/>
    <n v="6000"/>
    <x v="17"/>
    <s v="25/03/2016 09:40"/>
    <x v="5"/>
    <x v="0"/>
    <x v="36"/>
    <n v="25"/>
    <n v="3"/>
    <n v="2016"/>
    <n v="25"/>
    <n v="3"/>
    <n v="2016"/>
  </r>
  <r>
    <x v="34"/>
    <n v="1"/>
    <n v="299"/>
    <s v="30/06/2016"/>
    <m/>
    <s v="Closed Lost"/>
    <x v="1"/>
    <m/>
    <m/>
    <s v="25/03/2016 11:34"/>
    <n v="0"/>
    <n v="2000"/>
    <x v="0"/>
    <s v="25/03/2016 11:34"/>
    <x v="5"/>
    <x v="0"/>
    <x v="36"/>
    <n v="25"/>
    <n v="3"/>
    <n v="2016"/>
    <n v="25"/>
    <n v="3"/>
    <n v="2016"/>
  </r>
  <r>
    <x v="34"/>
    <n v="1"/>
    <n v="300"/>
    <s v="31/12/2016"/>
    <m/>
    <s v="Proposal/Price Quote"/>
    <x v="0"/>
    <m/>
    <m/>
    <s v="25/03/2016 10:34"/>
    <n v="7500"/>
    <n v="25000"/>
    <x v="10"/>
    <s v="25/03/2016 10:34"/>
    <x v="5"/>
    <x v="0"/>
    <x v="36"/>
    <n v="25"/>
    <n v="3"/>
    <n v="2016"/>
    <n v="25"/>
    <n v="3"/>
    <n v="2016"/>
  </r>
  <r>
    <x v="20"/>
    <n v="1"/>
    <n v="301"/>
    <s v="31/03/2016"/>
    <m/>
    <s v="Closed Won"/>
    <x v="0"/>
    <m/>
    <m/>
    <s v="08/12/2015 15:42"/>
    <n v="15000"/>
    <n v="15000"/>
    <x v="13"/>
    <s v="31/03/2016 12:42"/>
    <x v="2"/>
    <x v="0"/>
    <x v="37"/>
    <n v="8"/>
    <n v="12"/>
    <n v="2015"/>
    <n v="31"/>
    <n v="3"/>
    <n v="2016"/>
  </r>
  <r>
    <x v="27"/>
    <n v="1"/>
    <n v="302"/>
    <s v="31/03/2016"/>
    <m/>
    <s v="Closed Lost"/>
    <x v="0"/>
    <m/>
    <m/>
    <s v="03/02/2016 16:53"/>
    <n v="500"/>
    <n v="5000"/>
    <x v="2"/>
    <s v="31/03/2016 16:20"/>
    <x v="0"/>
    <x v="0"/>
    <x v="37"/>
    <n v="3"/>
    <n v="2"/>
    <n v="2016"/>
    <n v="31"/>
    <n v="3"/>
    <n v="2016"/>
  </r>
  <r>
    <x v="27"/>
    <n v="1"/>
    <n v="303"/>
    <s v="31/03/2016"/>
    <m/>
    <s v="Closed Lost"/>
    <x v="1"/>
    <m/>
    <m/>
    <s v="03/02/2016 16:53"/>
    <n v="0"/>
    <n v="12000"/>
    <x v="2"/>
    <s v="31/03/2016 16:20"/>
    <x v="0"/>
    <x v="0"/>
    <x v="37"/>
    <n v="3"/>
    <n v="2"/>
    <n v="2016"/>
    <n v="31"/>
    <n v="3"/>
    <n v="2016"/>
  </r>
  <r>
    <x v="35"/>
    <n v="1"/>
    <n v="304"/>
    <s v="31/12/2016"/>
    <m/>
    <s v="Proposal/Price Quote"/>
    <x v="1"/>
    <m/>
    <m/>
    <s v="31/03/2016 18:11"/>
    <n v="2970"/>
    <n v="13200"/>
    <x v="2"/>
    <s v="31/03/2016 18:11"/>
    <x v="1"/>
    <x v="0"/>
    <x v="37"/>
    <n v="31"/>
    <n v="3"/>
    <n v="2016"/>
    <n v="31"/>
    <n v="3"/>
    <n v="2016"/>
  </r>
  <r>
    <x v="17"/>
    <n v="1"/>
    <n v="305"/>
    <s v="05/05/2016"/>
    <m/>
    <s v="Closed Lost"/>
    <x v="0"/>
    <m/>
    <m/>
    <s v="18/11/2015 10:36"/>
    <n v="0"/>
    <n v="13250"/>
    <x v="0"/>
    <s v="08/04/2016 15:08"/>
    <x v="5"/>
    <x v="0"/>
    <x v="38"/>
    <n v="18"/>
    <n v="11"/>
    <n v="2015"/>
    <n v="8"/>
    <n v="4"/>
    <n v="2016"/>
  </r>
  <r>
    <x v="19"/>
    <n v="1"/>
    <n v="306"/>
    <s v="06/05/2016"/>
    <m/>
    <s v="Closed Lost"/>
    <x v="0"/>
    <m/>
    <m/>
    <s v="02/12/2015 17:06"/>
    <n v="0"/>
    <n v="2500"/>
    <x v="0"/>
    <s v="05/04/2016 11:07"/>
    <x v="1"/>
    <x v="0"/>
    <x v="38"/>
    <n v="2"/>
    <n v="12"/>
    <n v="2015"/>
    <n v="5"/>
    <n v="4"/>
    <n v="2016"/>
  </r>
  <r>
    <x v="25"/>
    <n v="1"/>
    <n v="307"/>
    <s v="31/01/2017"/>
    <m/>
    <s v="Closed Lost"/>
    <x v="0"/>
    <m/>
    <m/>
    <s v="22/01/2016 16:34"/>
    <n v="0"/>
    <n v="9000"/>
    <x v="0"/>
    <s v="05/04/2016 13:25"/>
    <x v="1"/>
    <x v="0"/>
    <x v="38"/>
    <n v="22"/>
    <n v="1"/>
    <n v="2016"/>
    <n v="5"/>
    <n v="4"/>
    <n v="2016"/>
  </r>
  <r>
    <x v="26"/>
    <n v="1"/>
    <n v="308"/>
    <s v="18/04/2016"/>
    <m/>
    <s v="Closed Lost"/>
    <x v="5"/>
    <m/>
    <m/>
    <s v="28/01/2016 16:44"/>
    <n v="0"/>
    <n v="15000"/>
    <x v="7"/>
    <s v="05/04/2016 11:08"/>
    <x v="1"/>
    <x v="0"/>
    <x v="38"/>
    <n v="28"/>
    <n v="1"/>
    <n v="2016"/>
    <n v="5"/>
    <n v="4"/>
    <n v="2016"/>
  </r>
  <r>
    <x v="27"/>
    <n v="1"/>
    <n v="309"/>
    <s v="12/05/2016"/>
    <m/>
    <s v="Closed Lost"/>
    <x v="0"/>
    <m/>
    <m/>
    <s v="01/02/2016 11:01"/>
    <n v="0"/>
    <n v="15000"/>
    <x v="0"/>
    <s v="05/04/2016 13:25"/>
    <x v="1"/>
    <x v="0"/>
    <x v="38"/>
    <n v="1"/>
    <n v="2"/>
    <n v="2016"/>
    <n v="5"/>
    <n v="4"/>
    <n v="2016"/>
  </r>
  <r>
    <x v="27"/>
    <n v="1"/>
    <n v="310"/>
    <s v="30/06/2016"/>
    <m/>
    <s v="Closed Lost"/>
    <x v="3"/>
    <m/>
    <m/>
    <s v="01/02/2016 10:35"/>
    <n v="0"/>
    <n v="30000"/>
    <x v="4"/>
    <s v="05/04/2016 12:14"/>
    <x v="3"/>
    <x v="0"/>
    <x v="38"/>
    <n v="1"/>
    <n v="2"/>
    <n v="2016"/>
    <n v="5"/>
    <n v="4"/>
    <n v="2016"/>
  </r>
  <r>
    <x v="27"/>
    <n v="1"/>
    <n v="311"/>
    <s v="12/05/2016"/>
    <m/>
    <s v="Closed Lost"/>
    <x v="0"/>
    <m/>
    <m/>
    <s v="01/02/2016 11:03"/>
    <n v="0"/>
    <n v="15000"/>
    <x v="0"/>
    <s v="06/04/2016 19:11"/>
    <x v="1"/>
    <x v="0"/>
    <x v="38"/>
    <n v="1"/>
    <n v="2"/>
    <n v="2016"/>
    <n v="6"/>
    <n v="4"/>
    <n v="2016"/>
  </r>
  <r>
    <x v="27"/>
    <n v="1"/>
    <n v="312"/>
    <s v="29/04/2016"/>
    <m/>
    <s v="Closed Won"/>
    <x v="0"/>
    <m/>
    <m/>
    <s v="01/02/2016 11:03"/>
    <n v="7350"/>
    <n v="7350"/>
    <x v="0"/>
    <s v="05/04/2016 16:41"/>
    <x v="11"/>
    <x v="0"/>
    <x v="38"/>
    <n v="1"/>
    <n v="2"/>
    <n v="2016"/>
    <n v="5"/>
    <n v="4"/>
    <n v="2016"/>
  </r>
  <r>
    <x v="27"/>
    <n v="1"/>
    <n v="313"/>
    <s v="29/04/2016"/>
    <m/>
    <s v="Closed Won"/>
    <x v="0"/>
    <m/>
    <m/>
    <s v="01/02/2016 11:03"/>
    <n v="7350"/>
    <n v="7350"/>
    <x v="0"/>
    <s v="06/04/2016 19:02"/>
    <x v="1"/>
    <x v="0"/>
    <x v="38"/>
    <n v="1"/>
    <n v="2"/>
    <n v="2016"/>
    <n v="6"/>
    <n v="4"/>
    <n v="2016"/>
  </r>
  <r>
    <x v="27"/>
    <n v="1"/>
    <n v="314"/>
    <s v="30/06/2016"/>
    <m/>
    <s v="Closed Lost"/>
    <x v="0"/>
    <m/>
    <m/>
    <s v="03/02/2016 16:12"/>
    <n v="0"/>
    <n v="2500"/>
    <x v="0"/>
    <s v="05/04/2016 11:35"/>
    <x v="1"/>
    <x v="0"/>
    <x v="38"/>
    <n v="3"/>
    <n v="2"/>
    <n v="2016"/>
    <n v="5"/>
    <n v="4"/>
    <n v="2016"/>
  </r>
  <r>
    <x v="27"/>
    <n v="1"/>
    <n v="315"/>
    <s v="06/10/2016"/>
    <m/>
    <s v="Closed Lost"/>
    <x v="0"/>
    <m/>
    <m/>
    <s v="03/02/2016 16:10"/>
    <n v="0"/>
    <n v="25000"/>
    <x v="3"/>
    <s v="05/04/2016 16:41"/>
    <x v="11"/>
    <x v="0"/>
    <x v="38"/>
    <n v="3"/>
    <n v="2"/>
    <n v="2016"/>
    <n v="5"/>
    <n v="4"/>
    <n v="2016"/>
  </r>
  <r>
    <x v="29"/>
    <n v="1"/>
    <n v="316"/>
    <s v="05/04/2016"/>
    <m/>
    <s v="Closed Lost"/>
    <x v="0"/>
    <m/>
    <m/>
    <s v="16/02/2016 12:47"/>
    <n v="0"/>
    <n v="6250"/>
    <x v="11"/>
    <s v="05/04/2016 10:01"/>
    <x v="1"/>
    <x v="0"/>
    <x v="38"/>
    <n v="16"/>
    <n v="2"/>
    <n v="2016"/>
    <n v="5"/>
    <n v="4"/>
    <n v="2016"/>
  </r>
  <r>
    <x v="29"/>
    <n v="1"/>
    <n v="317"/>
    <s v="05/04/2016"/>
    <m/>
    <s v="Closed Lost"/>
    <x v="0"/>
    <m/>
    <m/>
    <s v="16/02/2016 12:47"/>
    <n v="0"/>
    <n v="6250"/>
    <x v="11"/>
    <s v="06/04/2016 10:36"/>
    <x v="3"/>
    <x v="0"/>
    <x v="38"/>
    <n v="16"/>
    <n v="2"/>
    <n v="2016"/>
    <n v="6"/>
    <n v="4"/>
    <n v="2016"/>
  </r>
  <r>
    <x v="29"/>
    <n v="1"/>
    <n v="318"/>
    <s v="13/05/2016"/>
    <m/>
    <s v="Closed Lost"/>
    <x v="0"/>
    <m/>
    <m/>
    <s v="19/02/2016 15:59"/>
    <n v="0"/>
    <n v="25000"/>
    <x v="17"/>
    <s v="04/04/2016 18:06"/>
    <x v="5"/>
    <x v="0"/>
    <x v="38"/>
    <n v="19"/>
    <n v="2"/>
    <n v="2016"/>
    <n v="4"/>
    <n v="4"/>
    <n v="2016"/>
  </r>
  <r>
    <x v="30"/>
    <n v="1"/>
    <n v="319"/>
    <s v="10/05/2016"/>
    <m/>
    <s v="Closed Lost"/>
    <x v="0"/>
    <m/>
    <m/>
    <s v="22/02/2016 17:05"/>
    <n v="0"/>
    <n v="5500"/>
    <x v="7"/>
    <s v="05/04/2016 11:07"/>
    <x v="0"/>
    <x v="0"/>
    <x v="38"/>
    <n v="22"/>
    <n v="2"/>
    <n v="2016"/>
    <n v="5"/>
    <n v="4"/>
    <n v="2016"/>
  </r>
  <r>
    <x v="30"/>
    <n v="1"/>
    <n v="320"/>
    <s v="04/04/2016"/>
    <m/>
    <s v="Closed Lost"/>
    <x v="5"/>
    <m/>
    <m/>
    <s v="25/02/2016 18:04"/>
    <n v="0"/>
    <n v="2000"/>
    <x v="3"/>
    <s v="05/04/2016 11:08"/>
    <x v="3"/>
    <x v="0"/>
    <x v="38"/>
    <n v="25"/>
    <n v="2"/>
    <n v="2016"/>
    <n v="5"/>
    <n v="4"/>
    <n v="2016"/>
  </r>
  <r>
    <x v="30"/>
    <n v="1"/>
    <n v="321"/>
    <s v="31/05/2016"/>
    <m/>
    <s v="Closed Lost"/>
    <x v="0"/>
    <m/>
    <m/>
    <s v="22/02/2016 17:46"/>
    <n v="0"/>
    <n v="2500"/>
    <x v="7"/>
    <s v="04/04/2016 18:23"/>
    <x v="3"/>
    <x v="0"/>
    <x v="38"/>
    <n v="22"/>
    <n v="2"/>
    <n v="2016"/>
    <n v="4"/>
    <n v="4"/>
    <n v="2016"/>
  </r>
  <r>
    <x v="34"/>
    <n v="1"/>
    <n v="322"/>
    <s v="30/06/2016"/>
    <m/>
    <s v="Closed Lost"/>
    <x v="0"/>
    <m/>
    <m/>
    <s v="25/03/2016 10:35"/>
    <n v="0"/>
    <n v="32500"/>
    <x v="17"/>
    <s v="05/04/2016 11:33"/>
    <x v="1"/>
    <x v="0"/>
    <x v="38"/>
    <n v="25"/>
    <n v="3"/>
    <n v="2016"/>
    <n v="5"/>
    <n v="4"/>
    <n v="2016"/>
  </r>
  <r>
    <x v="34"/>
    <n v="1"/>
    <n v="323"/>
    <s v="30/06/2016"/>
    <m/>
    <s v="Closed Lost"/>
    <x v="1"/>
    <m/>
    <m/>
    <s v="25/03/2016 11:34"/>
    <n v="0"/>
    <n v="2000"/>
    <x v="0"/>
    <s v="05/04/2016 11:36"/>
    <x v="1"/>
    <x v="0"/>
    <x v="38"/>
    <n v="25"/>
    <n v="3"/>
    <n v="2016"/>
    <n v="5"/>
    <n v="4"/>
    <n v="2016"/>
  </r>
  <r>
    <x v="34"/>
    <n v="1"/>
    <n v="324"/>
    <s v="31/12/2016"/>
    <m/>
    <s v="Proposal/Price Quote"/>
    <x v="0"/>
    <m/>
    <m/>
    <s v="25/03/2016 10:34"/>
    <n v="7500"/>
    <n v="25000"/>
    <x v="10"/>
    <s v="05/04/2016 11:32"/>
    <x v="1"/>
    <x v="0"/>
    <x v="38"/>
    <n v="25"/>
    <n v="3"/>
    <n v="2016"/>
    <n v="5"/>
    <n v="4"/>
    <n v="2016"/>
  </r>
  <r>
    <x v="36"/>
    <n v="1"/>
    <n v="325"/>
    <s v="01/02/2017"/>
    <m/>
    <s v="Proposal/Price Quote"/>
    <x v="4"/>
    <m/>
    <m/>
    <s v="05/04/2016 13:48"/>
    <n v="7500"/>
    <n v="25000"/>
    <x v="0"/>
    <s v="05/04/2016 13:48"/>
    <x v="7"/>
    <x v="0"/>
    <x v="38"/>
    <n v="5"/>
    <n v="4"/>
    <n v="2016"/>
    <n v="5"/>
    <n v="4"/>
    <n v="2016"/>
  </r>
  <r>
    <x v="36"/>
    <n v="1"/>
    <n v="326"/>
    <s v="27/05/2016"/>
    <m/>
    <s v="Closed Lost"/>
    <x v="1"/>
    <m/>
    <m/>
    <s v="05/04/2016 13:47"/>
    <n v="0"/>
    <n v="0"/>
    <x v="0"/>
    <s v="05/04/2016 13:47"/>
    <x v="7"/>
    <x v="0"/>
    <x v="38"/>
    <n v="5"/>
    <n v="4"/>
    <n v="2016"/>
    <n v="5"/>
    <n v="4"/>
    <n v="2016"/>
  </r>
  <r>
    <x v="36"/>
    <n v="1"/>
    <n v="327"/>
    <s v="03/11/2016"/>
    <m/>
    <s v="Closed Lost"/>
    <x v="0"/>
    <m/>
    <m/>
    <s v="07/04/2016 16:31"/>
    <n v="0"/>
    <n v="20000"/>
    <x v="10"/>
    <s v="07/04/2016 16:31"/>
    <x v="5"/>
    <x v="0"/>
    <x v="38"/>
    <n v="7"/>
    <n v="4"/>
    <n v="2016"/>
    <n v="7"/>
    <n v="4"/>
    <n v="2016"/>
  </r>
  <r>
    <x v="36"/>
    <n v="1"/>
    <n v="328"/>
    <s v="17/03/2016"/>
    <m/>
    <s v="Closed Lost"/>
    <x v="0"/>
    <m/>
    <m/>
    <s v="08/04/2016 13:24"/>
    <n v="0"/>
    <n v="0"/>
    <x v="15"/>
    <s v="08/04/2016 13:24"/>
    <x v="3"/>
    <x v="0"/>
    <x v="38"/>
    <n v="8"/>
    <n v="4"/>
    <n v="2016"/>
    <n v="8"/>
    <n v="4"/>
    <n v="2016"/>
  </r>
  <r>
    <x v="36"/>
    <n v="1"/>
    <n v="329"/>
    <s v="06/10/2016"/>
    <m/>
    <s v="Closed Lost"/>
    <x v="0"/>
    <m/>
    <m/>
    <s v="07/04/2016 16:33"/>
    <n v="0"/>
    <n v="15000"/>
    <x v="10"/>
    <s v="07/04/2016 16:33"/>
    <x v="5"/>
    <x v="0"/>
    <x v="38"/>
    <n v="7"/>
    <n v="4"/>
    <n v="2016"/>
    <n v="7"/>
    <n v="4"/>
    <n v="2016"/>
  </r>
  <r>
    <x v="11"/>
    <n v="1"/>
    <n v="330"/>
    <s v="05/04/2016"/>
    <m/>
    <s v="Closed Lost"/>
    <x v="0"/>
    <m/>
    <m/>
    <s v="07/10/2015 18:40"/>
    <n v="0"/>
    <n v="25000"/>
    <x v="3"/>
    <s v="12/04/2016 12:54"/>
    <x v="3"/>
    <x v="0"/>
    <x v="39"/>
    <n v="7"/>
    <n v="10"/>
    <n v="2015"/>
    <n v="12"/>
    <n v="4"/>
    <n v="2016"/>
  </r>
  <r>
    <x v="20"/>
    <n v="1"/>
    <n v="331"/>
    <s v="31/12/2016"/>
    <m/>
    <s v="Contacted"/>
    <x v="4"/>
    <m/>
    <m/>
    <s v="11/12/2015 15:31"/>
    <n v="216"/>
    <n v="21600"/>
    <x v="11"/>
    <s v="12/04/2016 13:18"/>
    <x v="11"/>
    <x v="0"/>
    <x v="39"/>
    <n v="11"/>
    <n v="12"/>
    <n v="2015"/>
    <n v="12"/>
    <n v="4"/>
    <n v="2016"/>
  </r>
  <r>
    <x v="21"/>
    <n v="1"/>
    <n v="332"/>
    <s v="29/02/2016"/>
    <m/>
    <s v="Closed Lost"/>
    <x v="5"/>
    <m/>
    <m/>
    <s v="16/12/2015 13:37"/>
    <n v="0"/>
    <n v="15000"/>
    <x v="4"/>
    <s v="12/04/2016 12:55"/>
    <x v="3"/>
    <x v="0"/>
    <x v="39"/>
    <n v="16"/>
    <n v="12"/>
    <n v="2015"/>
    <n v="12"/>
    <n v="4"/>
    <n v="2016"/>
  </r>
  <r>
    <x v="25"/>
    <n v="1"/>
    <n v="333"/>
    <s v="29/02/2016"/>
    <m/>
    <s v="Closed Lost"/>
    <x v="3"/>
    <m/>
    <m/>
    <s v="22/01/2016 13:39"/>
    <n v="0"/>
    <n v="2500"/>
    <x v="16"/>
    <s v="12/04/2016 16:05"/>
    <x v="3"/>
    <x v="0"/>
    <x v="39"/>
    <n v="22"/>
    <n v="1"/>
    <n v="2016"/>
    <n v="12"/>
    <n v="4"/>
    <n v="2016"/>
  </r>
  <r>
    <x v="27"/>
    <n v="1"/>
    <n v="334"/>
    <s v="31/03/2016"/>
    <m/>
    <s v="Closed Lost"/>
    <x v="0"/>
    <m/>
    <m/>
    <s v="03/02/2016 16:53"/>
    <n v="500"/>
    <n v="5000"/>
    <x v="2"/>
    <s v="12/04/2016 12:08"/>
    <x v="3"/>
    <x v="0"/>
    <x v="39"/>
    <n v="3"/>
    <n v="2"/>
    <n v="2016"/>
    <n v="12"/>
    <n v="4"/>
    <n v="2016"/>
  </r>
  <r>
    <x v="27"/>
    <n v="1"/>
    <n v="335"/>
    <s v="31/03/2016"/>
    <m/>
    <s v="Closed Lost"/>
    <x v="1"/>
    <m/>
    <m/>
    <s v="03/02/2016 16:53"/>
    <n v="0"/>
    <n v="12000"/>
    <x v="2"/>
    <s v="12/04/2016 11:15"/>
    <x v="3"/>
    <x v="0"/>
    <x v="39"/>
    <n v="3"/>
    <n v="2"/>
    <n v="2016"/>
    <n v="12"/>
    <n v="4"/>
    <n v="2016"/>
  </r>
  <r>
    <x v="27"/>
    <n v="1"/>
    <n v="336"/>
    <s v="21/09/2016"/>
    <m/>
    <s v="Closed Lost"/>
    <x v="0"/>
    <m/>
    <m/>
    <s v="03/02/2016 16:19"/>
    <n v="0"/>
    <n v="15000"/>
    <x v="5"/>
    <s v="12/04/2016 13:20"/>
    <x v="4"/>
    <x v="0"/>
    <x v="39"/>
    <n v="3"/>
    <n v="2"/>
    <n v="2016"/>
    <n v="12"/>
    <n v="4"/>
    <n v="2016"/>
  </r>
  <r>
    <x v="27"/>
    <n v="1"/>
    <n v="337"/>
    <s v="12/04/2016"/>
    <m/>
    <s v="Closed Won"/>
    <x v="0"/>
    <m/>
    <m/>
    <s v="05/02/2016 19:27"/>
    <n v="12500"/>
    <n v="12500"/>
    <x v="11"/>
    <s v="12/04/2016 15:14"/>
    <x v="2"/>
    <x v="0"/>
    <x v="39"/>
    <n v="5"/>
    <n v="2"/>
    <n v="2016"/>
    <n v="12"/>
    <n v="4"/>
    <n v="2016"/>
  </r>
  <r>
    <x v="29"/>
    <n v="1"/>
    <n v="338"/>
    <s v="02/05/2016"/>
    <m/>
    <s v="Closed Lost"/>
    <x v="2"/>
    <m/>
    <m/>
    <s v="16/02/2016 13:37"/>
    <n v="0"/>
    <n v="3400"/>
    <x v="8"/>
    <s v="13/04/2016 13:59"/>
    <x v="5"/>
    <x v="0"/>
    <x v="39"/>
    <n v="16"/>
    <n v="2"/>
    <n v="2016"/>
    <n v="13"/>
    <n v="4"/>
    <n v="2016"/>
  </r>
  <r>
    <x v="36"/>
    <n v="1"/>
    <n v="339"/>
    <s v="03/11/2016"/>
    <m/>
    <s v="Closed Lost"/>
    <x v="0"/>
    <m/>
    <m/>
    <s v="07/04/2016 16:31"/>
    <n v="0"/>
    <n v="20000"/>
    <x v="10"/>
    <s v="11/04/2016 18:31"/>
    <x v="1"/>
    <x v="0"/>
    <x v="39"/>
    <n v="7"/>
    <n v="4"/>
    <n v="2016"/>
    <n v="11"/>
    <n v="4"/>
    <n v="2016"/>
  </r>
  <r>
    <x v="36"/>
    <n v="1"/>
    <n v="340"/>
    <s v="06/10/2016"/>
    <m/>
    <s v="Closed Lost"/>
    <x v="0"/>
    <m/>
    <m/>
    <s v="07/04/2016 16:33"/>
    <n v="0"/>
    <n v="15000"/>
    <x v="10"/>
    <s v="11/04/2016 18:32"/>
    <x v="1"/>
    <x v="0"/>
    <x v="39"/>
    <n v="7"/>
    <n v="4"/>
    <n v="2016"/>
    <n v="11"/>
    <n v="4"/>
    <n v="2016"/>
  </r>
  <r>
    <x v="37"/>
    <n v="1"/>
    <n v="341"/>
    <s v="15/04/2016"/>
    <m/>
    <s v="Closed Won"/>
    <x v="1"/>
    <m/>
    <m/>
    <s v="13/04/2016 18:12"/>
    <n v="1800"/>
    <n v="1800"/>
    <x v="0"/>
    <s v="13/04/2016 18:12"/>
    <x v="1"/>
    <x v="0"/>
    <x v="39"/>
    <n v="13"/>
    <n v="4"/>
    <n v="2016"/>
    <n v="13"/>
    <n v="4"/>
    <n v="2016"/>
  </r>
  <r>
    <x v="37"/>
    <n v="1"/>
    <n v="342"/>
    <s v="15/04/2016"/>
    <m/>
    <s v="Closed Won"/>
    <x v="1"/>
    <m/>
    <m/>
    <s v="13/04/2016 18:12"/>
    <n v="1800"/>
    <n v="1800"/>
    <x v="0"/>
    <s v="15/04/2016 15:54"/>
    <x v="2"/>
    <x v="0"/>
    <x v="39"/>
    <n v="13"/>
    <n v="4"/>
    <n v="2016"/>
    <n v="15"/>
    <n v="4"/>
    <n v="2016"/>
  </r>
  <r>
    <x v="37"/>
    <n v="1"/>
    <n v="343"/>
    <s v="11/04/2016"/>
    <m/>
    <s v="Closed Won"/>
    <x v="1"/>
    <m/>
    <m/>
    <s v="11/04/2016 11:18"/>
    <n v="2580"/>
    <n v="2580"/>
    <x v="0"/>
    <s v="11/04/2016 11:18"/>
    <x v="2"/>
    <x v="0"/>
    <x v="39"/>
    <n v="11"/>
    <n v="4"/>
    <n v="2016"/>
    <n v="11"/>
    <n v="4"/>
    <n v="2016"/>
  </r>
  <r>
    <x v="3"/>
    <n v="1"/>
    <n v="344"/>
    <s v="20/04/2016"/>
    <m/>
    <s v="Closed Won"/>
    <x v="4"/>
    <m/>
    <m/>
    <s v="29/07/2015 12:08"/>
    <n v="21000"/>
    <n v="21000"/>
    <x v="7"/>
    <s v="19/04/2016 19:13"/>
    <x v="2"/>
    <x v="0"/>
    <x v="40"/>
    <n v="29"/>
    <n v="7"/>
    <n v="2015"/>
    <n v="19"/>
    <n v="4"/>
    <n v="2016"/>
  </r>
  <r>
    <x v="7"/>
    <n v="1"/>
    <n v="345"/>
    <s v="31/12/2016"/>
    <m/>
    <s v="Value Proposition"/>
    <x v="1"/>
    <m/>
    <m/>
    <s v="03/09/2015 12:43"/>
    <n v="450"/>
    <n v="4500"/>
    <x v="2"/>
    <s v="18/04/2016 15:34"/>
    <x v="5"/>
    <x v="0"/>
    <x v="40"/>
    <n v="3"/>
    <n v="9"/>
    <n v="2015"/>
    <n v="18"/>
    <n v="4"/>
    <n v="2016"/>
  </r>
  <r>
    <x v="13"/>
    <n v="1"/>
    <n v="346"/>
    <s v="27/05/2016"/>
    <m/>
    <s v="Closed Lost"/>
    <x v="1"/>
    <m/>
    <m/>
    <s v="23/10/2015 11:00"/>
    <n v="0"/>
    <n v="5000"/>
    <x v="0"/>
    <s v="18/04/2016 13:02"/>
    <x v="3"/>
    <x v="0"/>
    <x v="40"/>
    <n v="23"/>
    <n v="10"/>
    <n v="2015"/>
    <n v="18"/>
    <n v="4"/>
    <n v="2016"/>
  </r>
  <r>
    <x v="26"/>
    <n v="1"/>
    <n v="347"/>
    <s v="29/04/2016"/>
    <m/>
    <s v="Closed Won"/>
    <x v="0"/>
    <m/>
    <m/>
    <s v="28/01/2016 12:42"/>
    <n v="7500"/>
    <n v="7500"/>
    <x v="0"/>
    <s v="22/04/2016 18:43"/>
    <x v="2"/>
    <x v="0"/>
    <x v="40"/>
    <n v="28"/>
    <n v="1"/>
    <n v="2016"/>
    <n v="22"/>
    <n v="4"/>
    <n v="2016"/>
  </r>
  <r>
    <x v="26"/>
    <n v="1"/>
    <n v="348"/>
    <s v="18/04/2016"/>
    <m/>
    <s v="Closed Lost"/>
    <x v="5"/>
    <m/>
    <m/>
    <s v="28/01/2016 16:44"/>
    <n v="0"/>
    <n v="15000"/>
    <x v="7"/>
    <s v="18/04/2016 12:09"/>
    <x v="3"/>
    <x v="0"/>
    <x v="40"/>
    <n v="28"/>
    <n v="1"/>
    <n v="2016"/>
    <n v="18"/>
    <n v="4"/>
    <n v="2016"/>
  </r>
  <r>
    <x v="27"/>
    <n v="1"/>
    <n v="349"/>
    <s v="29/04/2016"/>
    <m/>
    <s v="Closed Won"/>
    <x v="0"/>
    <m/>
    <m/>
    <s v="01/02/2016 11:03"/>
    <n v="7350"/>
    <n v="7350"/>
    <x v="0"/>
    <s v="22/04/2016 18:50"/>
    <x v="2"/>
    <x v="0"/>
    <x v="40"/>
    <n v="1"/>
    <n v="2"/>
    <n v="2016"/>
    <n v="22"/>
    <n v="4"/>
    <n v="2016"/>
  </r>
  <r>
    <x v="29"/>
    <n v="1"/>
    <n v="350"/>
    <s v="13/05/2016"/>
    <m/>
    <s v="Closed Lost"/>
    <x v="0"/>
    <m/>
    <m/>
    <s v="19/02/2016 15:59"/>
    <n v="0"/>
    <n v="25000"/>
    <x v="17"/>
    <s v="18/04/2016 12:09"/>
    <x v="3"/>
    <x v="0"/>
    <x v="40"/>
    <n v="19"/>
    <n v="2"/>
    <n v="2016"/>
    <n v="18"/>
    <n v="4"/>
    <n v="2016"/>
  </r>
  <r>
    <x v="38"/>
    <n v="1"/>
    <n v="351"/>
    <s v="31/12/2016"/>
    <m/>
    <s v="Meeting done"/>
    <x v="0"/>
    <m/>
    <m/>
    <s v="20/04/2016 12:58"/>
    <n v="500"/>
    <n v="50000"/>
    <x v="2"/>
    <s v="20/04/2016 12:58"/>
    <x v="4"/>
    <x v="0"/>
    <x v="40"/>
    <n v="20"/>
    <n v="4"/>
    <n v="2016"/>
    <n v="20"/>
    <n v="4"/>
    <n v="2016"/>
  </r>
  <r>
    <x v="38"/>
    <n v="1"/>
    <n v="352"/>
    <s v="25/04/2016"/>
    <m/>
    <s v="Closed Won"/>
    <x v="0"/>
    <m/>
    <m/>
    <s v="22/04/2016 12:30"/>
    <n v="5000"/>
    <n v="5000"/>
    <x v="0"/>
    <s v="22/04/2016 12:30"/>
    <x v="0"/>
    <x v="0"/>
    <x v="40"/>
    <n v="22"/>
    <n v="4"/>
    <n v="2016"/>
    <n v="22"/>
    <n v="4"/>
    <n v="2016"/>
  </r>
  <r>
    <x v="38"/>
    <n v="1"/>
    <n v="353"/>
    <s v="13/05/2016"/>
    <m/>
    <s v="Closed Lost to Competition"/>
    <x v="0"/>
    <m/>
    <m/>
    <s v="19/04/2016 18:46"/>
    <n v="0"/>
    <n v="0"/>
    <x v="12"/>
    <s v="19/04/2016 18:46"/>
    <x v="5"/>
    <x v="0"/>
    <x v="40"/>
    <n v="19"/>
    <n v="4"/>
    <n v="2016"/>
    <n v="19"/>
    <n v="4"/>
    <n v="2016"/>
  </r>
  <r>
    <x v="38"/>
    <n v="1"/>
    <n v="354"/>
    <s v="13/05/2016"/>
    <m/>
    <s v="Closed Lost to Competition"/>
    <x v="0"/>
    <m/>
    <m/>
    <s v="19/04/2016 18:46"/>
    <n v="0"/>
    <n v="0"/>
    <x v="12"/>
    <s v="21/04/2016 15:24"/>
    <x v="6"/>
    <x v="0"/>
    <x v="40"/>
    <n v="19"/>
    <n v="4"/>
    <n v="2016"/>
    <n v="21"/>
    <n v="4"/>
    <n v="2016"/>
  </r>
  <r>
    <x v="38"/>
    <n v="1"/>
    <n v="355"/>
    <s v="31/12/2016"/>
    <m/>
    <s v="Meeting done"/>
    <x v="1"/>
    <m/>
    <m/>
    <s v="19/04/2016 16:27"/>
    <n v="30"/>
    <n v="4000"/>
    <x v="2"/>
    <s v="19/04/2016 16:27"/>
    <x v="5"/>
    <x v="0"/>
    <x v="40"/>
    <n v="19"/>
    <n v="4"/>
    <n v="2016"/>
    <n v="19"/>
    <n v="4"/>
    <n v="2016"/>
  </r>
  <r>
    <x v="27"/>
    <n v="1"/>
    <n v="356"/>
    <s v="27/05/2016"/>
    <m/>
    <s v="Closed Lost"/>
    <x v="0"/>
    <m/>
    <m/>
    <s v="01/02/2016 10:38"/>
    <n v="0"/>
    <n v="15000"/>
    <x v="4"/>
    <s v="27/04/2016 16:23"/>
    <x v="1"/>
    <x v="0"/>
    <x v="41"/>
    <n v="1"/>
    <n v="2"/>
    <n v="2016"/>
    <n v="27"/>
    <n v="4"/>
    <n v="2016"/>
  </r>
  <r>
    <x v="31"/>
    <n v="1"/>
    <n v="357"/>
    <s v="24/05/2016"/>
    <m/>
    <s v="Closed Lost"/>
    <x v="0"/>
    <m/>
    <m/>
    <s v="29/02/2016 13:02"/>
    <n v="0"/>
    <n v="20000"/>
    <x v="18"/>
    <s v="27/04/2016 16:22"/>
    <x v="5"/>
    <x v="0"/>
    <x v="41"/>
    <n v="29"/>
    <n v="2"/>
    <n v="2016"/>
    <n v="27"/>
    <n v="4"/>
    <n v="2016"/>
  </r>
  <r>
    <x v="32"/>
    <n v="1"/>
    <n v="358"/>
    <s v="06/05/2016"/>
    <m/>
    <s v="Closed Won"/>
    <x v="0"/>
    <m/>
    <m/>
    <s v="11/03/2016 18:59"/>
    <n v="5000"/>
    <n v="5000"/>
    <x v="7"/>
    <s v="29/04/2016 12:50"/>
    <x v="1"/>
    <x v="0"/>
    <x v="41"/>
    <n v="11"/>
    <n v="3"/>
    <n v="2016"/>
    <n v="29"/>
    <n v="4"/>
    <n v="2016"/>
  </r>
  <r>
    <x v="33"/>
    <n v="1"/>
    <n v="359"/>
    <s v="27/05/2016"/>
    <m/>
    <s v="Closed Lost"/>
    <x v="1"/>
    <m/>
    <m/>
    <s v="18/03/2016 18:25"/>
    <n v="0"/>
    <n v="20000"/>
    <x v="2"/>
    <s v="27/04/2016 16:36"/>
    <x v="3"/>
    <x v="0"/>
    <x v="41"/>
    <n v="18"/>
    <n v="3"/>
    <n v="2016"/>
    <n v="27"/>
    <n v="4"/>
    <n v="2016"/>
  </r>
  <r>
    <x v="36"/>
    <n v="1"/>
    <n v="360"/>
    <s v="27/05/2016"/>
    <m/>
    <s v="Closed Lost"/>
    <x v="1"/>
    <m/>
    <m/>
    <s v="05/04/2016 13:47"/>
    <n v="0"/>
    <n v="0"/>
    <x v="0"/>
    <s v="27/04/2016 16:46"/>
    <x v="3"/>
    <x v="0"/>
    <x v="41"/>
    <n v="5"/>
    <n v="4"/>
    <n v="2016"/>
    <n v="27"/>
    <n v="4"/>
    <n v="2016"/>
  </r>
  <r>
    <x v="38"/>
    <n v="1"/>
    <n v="361"/>
    <s v="25/04/2016"/>
    <m/>
    <s v="Closed Won"/>
    <x v="0"/>
    <m/>
    <m/>
    <s v="22/04/2016 12:30"/>
    <n v="5000"/>
    <n v="5000"/>
    <x v="0"/>
    <s v="25/04/2016 11:13"/>
    <x v="2"/>
    <x v="0"/>
    <x v="41"/>
    <n v="22"/>
    <n v="4"/>
    <n v="2016"/>
    <n v="25"/>
    <n v="4"/>
    <n v="2016"/>
  </r>
  <r>
    <x v="39"/>
    <n v="1"/>
    <n v="362"/>
    <s v="27/05/2016"/>
    <m/>
    <s v="Closed Won"/>
    <x v="0"/>
    <m/>
    <m/>
    <s v="25/04/2016 15:50"/>
    <n v="14000"/>
    <n v="14000"/>
    <x v="13"/>
    <s v="25/04/2016 15:50"/>
    <x v="7"/>
    <x v="0"/>
    <x v="41"/>
    <n v="25"/>
    <n v="4"/>
    <n v="2016"/>
    <n v="25"/>
    <n v="4"/>
    <n v="2016"/>
  </r>
  <r>
    <x v="39"/>
    <n v="1"/>
    <n v="363"/>
    <s v="27/05/2016"/>
    <m/>
    <s v="Closed Won"/>
    <x v="0"/>
    <m/>
    <m/>
    <s v="25/04/2016 15:50"/>
    <n v="14000"/>
    <n v="14000"/>
    <x v="13"/>
    <s v="27/04/2016 15:25"/>
    <x v="5"/>
    <x v="0"/>
    <x v="41"/>
    <n v="25"/>
    <n v="4"/>
    <n v="2016"/>
    <n v="27"/>
    <n v="4"/>
    <n v="2016"/>
  </r>
  <r>
    <x v="39"/>
    <n v="1"/>
    <n v="364"/>
    <s v="26/04/2016"/>
    <m/>
    <s v="Closed Won"/>
    <x v="1"/>
    <m/>
    <m/>
    <s v="25/04/2016 13:28"/>
    <n v="600"/>
    <n v="600"/>
    <x v="0"/>
    <s v="25/04/2016 13:28"/>
    <x v="0"/>
    <x v="0"/>
    <x v="41"/>
    <n v="25"/>
    <n v="4"/>
    <n v="2016"/>
    <n v="25"/>
    <n v="4"/>
    <n v="2016"/>
  </r>
  <r>
    <x v="39"/>
    <n v="1"/>
    <n v="365"/>
    <s v="26/04/2016"/>
    <m/>
    <s v="Closed Won"/>
    <x v="1"/>
    <m/>
    <m/>
    <s v="25/04/2016 13:28"/>
    <n v="600"/>
    <n v="600"/>
    <x v="0"/>
    <s v="26/04/2016 10:25"/>
    <x v="2"/>
    <x v="0"/>
    <x v="41"/>
    <n v="25"/>
    <n v="4"/>
    <n v="2016"/>
    <n v="26"/>
    <n v="4"/>
    <n v="2016"/>
  </r>
  <r>
    <x v="20"/>
    <n v="1"/>
    <n v="366"/>
    <s v="29/04/2016"/>
    <m/>
    <s v="Closed Won"/>
    <x v="0"/>
    <m/>
    <m/>
    <s v="08/12/2015 18:33"/>
    <n v="12500"/>
    <n v="12500"/>
    <x v="4"/>
    <s v="02/05/2016 11:34"/>
    <x v="2"/>
    <x v="0"/>
    <x v="42"/>
    <n v="8"/>
    <n v="12"/>
    <n v="2015"/>
    <n v="2"/>
    <n v="5"/>
    <n v="2016"/>
  </r>
  <r>
    <x v="26"/>
    <n v="1"/>
    <n v="367"/>
    <s v="29/04/2016"/>
    <m/>
    <s v="Closed Lost"/>
    <x v="0"/>
    <m/>
    <m/>
    <s v="29/01/2016 18:38"/>
    <n v="500"/>
    <n v="5000"/>
    <x v="0"/>
    <s v="03/05/2016 11:39"/>
    <x v="3"/>
    <x v="0"/>
    <x v="42"/>
    <n v="29"/>
    <n v="1"/>
    <n v="2016"/>
    <n v="3"/>
    <n v="5"/>
    <n v="2016"/>
  </r>
  <r>
    <x v="29"/>
    <n v="1"/>
    <n v="368"/>
    <s v="02/05/2016"/>
    <m/>
    <s v="Closed Lost"/>
    <x v="2"/>
    <m/>
    <m/>
    <s v="16/02/2016 13:37"/>
    <n v="0"/>
    <n v="3400"/>
    <x v="8"/>
    <s v="02/05/2016 12:59"/>
    <x v="3"/>
    <x v="0"/>
    <x v="42"/>
    <n v="16"/>
    <n v="2"/>
    <n v="2016"/>
    <n v="2"/>
    <n v="5"/>
    <n v="2016"/>
  </r>
  <r>
    <x v="32"/>
    <n v="1"/>
    <n v="369"/>
    <s v="06/05/2016"/>
    <m/>
    <s v="Closed Won"/>
    <x v="0"/>
    <m/>
    <m/>
    <s v="11/03/2016 18:59"/>
    <n v="5000"/>
    <n v="5000"/>
    <x v="7"/>
    <s v="03/05/2016 16:15"/>
    <x v="2"/>
    <x v="0"/>
    <x v="42"/>
    <n v="11"/>
    <n v="3"/>
    <n v="2016"/>
    <n v="3"/>
    <n v="5"/>
    <n v="2016"/>
  </r>
  <r>
    <x v="36"/>
    <n v="1"/>
    <n v="370"/>
    <s v="01/02/2017"/>
    <m/>
    <s v="Proposal/Price Quote"/>
    <x v="4"/>
    <m/>
    <m/>
    <s v="05/04/2016 13:48"/>
    <n v="7500"/>
    <n v="25000"/>
    <x v="0"/>
    <s v="03/05/2016 12:58"/>
    <x v="5"/>
    <x v="0"/>
    <x v="42"/>
    <n v="5"/>
    <n v="4"/>
    <n v="2016"/>
    <n v="3"/>
    <n v="5"/>
    <n v="2016"/>
  </r>
  <r>
    <x v="38"/>
    <n v="1"/>
    <n v="371"/>
    <s v="13/05/2016"/>
    <m/>
    <s v="Closed Lost to Competition"/>
    <x v="0"/>
    <m/>
    <m/>
    <s v="19/04/2016 18:46"/>
    <n v="0"/>
    <n v="0"/>
    <x v="12"/>
    <s v="03/05/2016 15:25"/>
    <x v="9"/>
    <x v="0"/>
    <x v="42"/>
    <n v="19"/>
    <n v="4"/>
    <n v="2016"/>
    <n v="3"/>
    <n v="5"/>
    <n v="2016"/>
  </r>
  <r>
    <x v="40"/>
    <n v="1"/>
    <n v="372"/>
    <s v="21/07/2016"/>
    <m/>
    <s v="Closed Lost"/>
    <x v="0"/>
    <m/>
    <m/>
    <s v="04/05/2016 18:22"/>
    <n v="0"/>
    <n v="25000"/>
    <x v="20"/>
    <s v="04/05/2016 18:22"/>
    <x v="1"/>
    <x v="0"/>
    <x v="42"/>
    <n v="4"/>
    <n v="5"/>
    <n v="2016"/>
    <n v="4"/>
    <n v="5"/>
    <n v="2016"/>
  </r>
  <r>
    <x v="40"/>
    <n v="1"/>
    <n v="373"/>
    <s v="23/09/2016"/>
    <m/>
    <s v="Closed Lost"/>
    <x v="0"/>
    <m/>
    <m/>
    <s v="02/05/2016 16:24"/>
    <n v="0"/>
    <n v="35000"/>
    <x v="10"/>
    <s v="02/05/2016 16:24"/>
    <x v="5"/>
    <x v="0"/>
    <x v="42"/>
    <n v="2"/>
    <n v="5"/>
    <n v="2016"/>
    <n v="2"/>
    <n v="5"/>
    <n v="2016"/>
  </r>
  <r>
    <x v="40"/>
    <n v="1"/>
    <n v="374"/>
    <s v="30/09/2016"/>
    <m/>
    <s v="Closed Lost"/>
    <x v="4"/>
    <m/>
    <m/>
    <s v="02/05/2016 17:47"/>
    <n v="0"/>
    <n v="21000"/>
    <x v="0"/>
    <s v="02/05/2016 17:47"/>
    <x v="8"/>
    <x v="0"/>
    <x v="42"/>
    <n v="2"/>
    <n v="5"/>
    <n v="2016"/>
    <n v="2"/>
    <n v="5"/>
    <n v="2016"/>
  </r>
  <r>
    <x v="40"/>
    <n v="1"/>
    <n v="375"/>
    <s v="30/06/2016"/>
    <m/>
    <s v="Closed Lost"/>
    <x v="0"/>
    <m/>
    <m/>
    <s v="02/05/2016 10:49"/>
    <n v="0"/>
    <n v="20000"/>
    <x v="17"/>
    <s v="02/05/2016 10:49"/>
    <x v="1"/>
    <x v="0"/>
    <x v="42"/>
    <n v="2"/>
    <n v="5"/>
    <n v="2016"/>
    <n v="2"/>
    <n v="5"/>
    <n v="2016"/>
  </r>
  <r>
    <x v="3"/>
    <n v="1"/>
    <n v="376"/>
    <s v="30/06/2016"/>
    <m/>
    <s v="Closed Lost"/>
    <x v="0"/>
    <m/>
    <m/>
    <s v="29/07/2015 13:53"/>
    <n v="0"/>
    <n v="25000"/>
    <x v="1"/>
    <s v="12/05/2016 15:45"/>
    <x v="3"/>
    <x v="0"/>
    <x v="43"/>
    <n v="29"/>
    <n v="7"/>
    <n v="2015"/>
    <n v="12"/>
    <n v="5"/>
    <n v="2016"/>
  </r>
  <r>
    <x v="30"/>
    <n v="1"/>
    <n v="377"/>
    <s v="10/05/2016"/>
    <m/>
    <s v="Closed Lost"/>
    <x v="0"/>
    <m/>
    <m/>
    <s v="22/02/2016 17:05"/>
    <n v="0"/>
    <n v="5500"/>
    <x v="7"/>
    <s v="10/05/2016 12:51"/>
    <x v="3"/>
    <x v="0"/>
    <x v="43"/>
    <n v="22"/>
    <n v="2"/>
    <n v="2016"/>
    <n v="10"/>
    <n v="5"/>
    <n v="2016"/>
  </r>
  <r>
    <x v="31"/>
    <n v="1"/>
    <n v="378"/>
    <s v="24/05/2016"/>
    <m/>
    <s v="Closed Lost"/>
    <x v="0"/>
    <m/>
    <m/>
    <s v="29/02/2016 13:02"/>
    <n v="0"/>
    <n v="20000"/>
    <x v="18"/>
    <s v="10/05/2016 12:52"/>
    <x v="1"/>
    <x v="0"/>
    <x v="43"/>
    <n v="29"/>
    <n v="2"/>
    <n v="2016"/>
    <n v="10"/>
    <n v="5"/>
    <n v="2016"/>
  </r>
  <r>
    <x v="32"/>
    <n v="1"/>
    <n v="379"/>
    <s v="31/05/2016"/>
    <m/>
    <s v="Closed Lost"/>
    <x v="3"/>
    <m/>
    <m/>
    <s v="07/03/2016 10:36"/>
    <n v="0"/>
    <n v="65000"/>
    <x v="10"/>
    <s v="10/05/2016 13:41"/>
    <x v="1"/>
    <x v="0"/>
    <x v="43"/>
    <n v="7"/>
    <n v="3"/>
    <n v="2016"/>
    <n v="10"/>
    <n v="5"/>
    <n v="2016"/>
  </r>
  <r>
    <x v="32"/>
    <n v="1"/>
    <n v="380"/>
    <s v="12/05/2016"/>
    <m/>
    <s v="Closed Lost"/>
    <x v="0"/>
    <m/>
    <m/>
    <s v="09/03/2016 13:09"/>
    <n v="0"/>
    <n v="12500"/>
    <x v="4"/>
    <s v="12/05/2016 11:10"/>
    <x v="3"/>
    <x v="0"/>
    <x v="43"/>
    <n v="9"/>
    <n v="3"/>
    <n v="2016"/>
    <n v="12"/>
    <n v="5"/>
    <n v="2016"/>
  </r>
  <r>
    <x v="34"/>
    <n v="1"/>
    <n v="381"/>
    <s v="10/05/2016"/>
    <m/>
    <s v="Closed Lost to Competition"/>
    <x v="3"/>
    <m/>
    <m/>
    <s v="25/03/2016 10:43"/>
    <n v="0"/>
    <n v="7500"/>
    <x v="19"/>
    <s v="10/05/2016 19:14"/>
    <x v="9"/>
    <x v="0"/>
    <x v="43"/>
    <n v="25"/>
    <n v="3"/>
    <n v="2016"/>
    <n v="10"/>
    <n v="5"/>
    <n v="2016"/>
  </r>
  <r>
    <x v="40"/>
    <n v="1"/>
    <n v="382"/>
    <s v="23/09/2016"/>
    <m/>
    <s v="Closed Lost"/>
    <x v="0"/>
    <m/>
    <m/>
    <s v="02/05/2016 16:24"/>
    <n v="0"/>
    <n v="35000"/>
    <x v="10"/>
    <s v="10/05/2016 12:46"/>
    <x v="1"/>
    <x v="0"/>
    <x v="43"/>
    <n v="2"/>
    <n v="5"/>
    <n v="2016"/>
    <n v="10"/>
    <n v="5"/>
    <n v="2016"/>
  </r>
  <r>
    <x v="41"/>
    <n v="1"/>
    <n v="383"/>
    <s v="10/06/2016"/>
    <m/>
    <s v="Closed Won"/>
    <x v="0"/>
    <m/>
    <m/>
    <s v="10/05/2016 13:42"/>
    <n v="5000"/>
    <n v="5000"/>
    <x v="7"/>
    <s v="10/05/2016 13:42"/>
    <x v="5"/>
    <x v="0"/>
    <x v="43"/>
    <n v="10"/>
    <n v="5"/>
    <n v="2016"/>
    <n v="10"/>
    <n v="5"/>
    <n v="2016"/>
  </r>
  <r>
    <x v="41"/>
    <n v="1"/>
    <n v="384"/>
    <s v="17/06/2016"/>
    <m/>
    <s v="Closed Lost"/>
    <x v="0"/>
    <m/>
    <m/>
    <s v="13/05/2016 10:51"/>
    <n v="0"/>
    <n v="22000"/>
    <x v="10"/>
    <s v="13/05/2016 10:51"/>
    <x v="5"/>
    <x v="0"/>
    <x v="43"/>
    <n v="13"/>
    <n v="5"/>
    <n v="2016"/>
    <n v="13"/>
    <n v="5"/>
    <n v="2016"/>
  </r>
  <r>
    <x v="41"/>
    <n v="1"/>
    <n v="385"/>
    <s v="30/09/2016"/>
    <m/>
    <s v="Closed Lost"/>
    <x v="4"/>
    <m/>
    <m/>
    <s v="09/05/2016 11:30"/>
    <n v="2100"/>
    <n v="21000"/>
    <x v="0"/>
    <s v="09/05/2016 11:30"/>
    <x v="5"/>
    <x v="0"/>
    <x v="43"/>
    <n v="9"/>
    <n v="5"/>
    <n v="2016"/>
    <n v="9"/>
    <n v="5"/>
    <n v="2016"/>
  </r>
  <r>
    <x v="41"/>
    <n v="1"/>
    <n v="386"/>
    <s v="24/06/2016"/>
    <m/>
    <s v="Closed Lost"/>
    <x v="5"/>
    <m/>
    <m/>
    <s v="13/05/2016 17:59"/>
    <n v="0"/>
    <n v="8000"/>
    <x v="10"/>
    <s v="13/05/2016 17:59"/>
    <x v="1"/>
    <x v="0"/>
    <x v="43"/>
    <n v="13"/>
    <n v="5"/>
    <n v="2016"/>
    <n v="13"/>
    <n v="5"/>
    <n v="2016"/>
  </r>
  <r>
    <x v="41"/>
    <n v="1"/>
    <n v="387"/>
    <s v="09/05/2016"/>
    <m/>
    <s v="Closed Won"/>
    <x v="1"/>
    <m/>
    <m/>
    <s v="09/05/2016 15:18"/>
    <n v="1300"/>
    <n v="1300"/>
    <x v="0"/>
    <s v="09/05/2016 15:18"/>
    <x v="2"/>
    <x v="0"/>
    <x v="43"/>
    <n v="9"/>
    <n v="5"/>
    <n v="2016"/>
    <n v="9"/>
    <n v="5"/>
    <n v="2016"/>
  </r>
  <r>
    <x v="14"/>
    <n v="1"/>
    <n v="388"/>
    <s v="27/05/2016"/>
    <m/>
    <s v="Closed Lost"/>
    <x v="1"/>
    <m/>
    <m/>
    <s v="26/10/2015 16:32"/>
    <n v="0"/>
    <n v="5000"/>
    <x v="2"/>
    <s v="16/05/2016 10:35"/>
    <x v="3"/>
    <x v="0"/>
    <x v="44"/>
    <n v="26"/>
    <n v="10"/>
    <n v="2015"/>
    <n v="16"/>
    <n v="5"/>
    <n v="2016"/>
  </r>
  <r>
    <x v="27"/>
    <n v="1"/>
    <n v="389"/>
    <s v="27/05/2016"/>
    <m/>
    <s v="Closed Lost"/>
    <x v="0"/>
    <m/>
    <m/>
    <s v="01/02/2016 10:38"/>
    <n v="0"/>
    <n v="15000"/>
    <x v="4"/>
    <s v="20/05/2016 18:59"/>
    <x v="3"/>
    <x v="0"/>
    <x v="44"/>
    <n v="1"/>
    <n v="2"/>
    <n v="2016"/>
    <n v="20"/>
    <n v="5"/>
    <n v="2016"/>
  </r>
  <r>
    <x v="30"/>
    <n v="1"/>
    <n v="390"/>
    <s v="27/05/2016"/>
    <m/>
    <s v="Closed Lost"/>
    <x v="0"/>
    <m/>
    <m/>
    <s v="26/02/2016 12:04"/>
    <n v="500"/>
    <n v="50000"/>
    <x v="18"/>
    <s v="20/05/2016 18:56"/>
    <x v="3"/>
    <x v="0"/>
    <x v="44"/>
    <n v="26"/>
    <n v="2"/>
    <n v="2016"/>
    <n v="20"/>
    <n v="5"/>
    <n v="2016"/>
  </r>
  <r>
    <x v="39"/>
    <n v="1"/>
    <n v="391"/>
    <s v="27/05/2016"/>
    <m/>
    <s v="Closed Won"/>
    <x v="0"/>
    <m/>
    <m/>
    <s v="25/04/2016 15:50"/>
    <n v="14000"/>
    <n v="14000"/>
    <x v="13"/>
    <s v="20/05/2016 11:47"/>
    <x v="1"/>
    <x v="0"/>
    <x v="44"/>
    <n v="25"/>
    <n v="4"/>
    <n v="2016"/>
    <n v="20"/>
    <n v="5"/>
    <n v="2016"/>
  </r>
  <r>
    <x v="42"/>
    <n v="1"/>
    <n v="392"/>
    <s v="15/06/2016"/>
    <m/>
    <s v="Closed Lost"/>
    <x v="0"/>
    <m/>
    <m/>
    <s v="20/05/2016 13:08"/>
    <n v="0"/>
    <n v="10000"/>
    <x v="20"/>
    <s v="20/05/2016 13:08"/>
    <x v="8"/>
    <x v="0"/>
    <x v="44"/>
    <n v="20"/>
    <n v="5"/>
    <n v="2016"/>
    <n v="20"/>
    <n v="5"/>
    <n v="2016"/>
  </r>
  <r>
    <x v="42"/>
    <n v="1"/>
    <n v="393"/>
    <s v="15/06/2016"/>
    <m/>
    <s v="Closed Lost"/>
    <x v="0"/>
    <m/>
    <m/>
    <s v="20/05/2016 13:08"/>
    <n v="0"/>
    <n v="10000"/>
    <x v="20"/>
    <s v="20/05/2016 18:57"/>
    <x v="1"/>
    <x v="0"/>
    <x v="44"/>
    <n v="20"/>
    <n v="5"/>
    <n v="2016"/>
    <n v="20"/>
    <n v="5"/>
    <n v="2016"/>
  </r>
  <r>
    <x v="42"/>
    <n v="1"/>
    <n v="394"/>
    <s v="17/05/2016"/>
    <m/>
    <s v="Closed Won"/>
    <x v="0"/>
    <m/>
    <m/>
    <s v="16/05/2016 12:13"/>
    <n v="10000"/>
    <n v="10000"/>
    <x v="0"/>
    <s v="16/05/2016 12:13"/>
    <x v="0"/>
    <x v="0"/>
    <x v="44"/>
    <n v="16"/>
    <n v="5"/>
    <n v="2016"/>
    <n v="16"/>
    <n v="5"/>
    <n v="2016"/>
  </r>
  <r>
    <x v="42"/>
    <n v="1"/>
    <n v="395"/>
    <s v="17/05/2016"/>
    <m/>
    <s v="Closed Won"/>
    <x v="0"/>
    <m/>
    <m/>
    <s v="16/05/2016 12:13"/>
    <n v="10000"/>
    <n v="10000"/>
    <x v="0"/>
    <s v="17/05/2016 13:26"/>
    <x v="2"/>
    <x v="0"/>
    <x v="44"/>
    <n v="16"/>
    <n v="5"/>
    <n v="2016"/>
    <n v="17"/>
    <n v="5"/>
    <n v="2016"/>
  </r>
  <r>
    <x v="42"/>
    <n v="1"/>
    <n v="396"/>
    <s v="17/05/2016"/>
    <m/>
    <s v="Closed Won"/>
    <x v="1"/>
    <m/>
    <m/>
    <s v="16/05/2016 12:12"/>
    <n v="6000"/>
    <n v="6000"/>
    <x v="0"/>
    <s v="16/05/2016 12:12"/>
    <x v="0"/>
    <x v="0"/>
    <x v="44"/>
    <n v="16"/>
    <n v="5"/>
    <n v="2016"/>
    <n v="16"/>
    <n v="5"/>
    <n v="2016"/>
  </r>
  <r>
    <x v="42"/>
    <n v="1"/>
    <n v="397"/>
    <s v="17/05/2016"/>
    <m/>
    <s v="Closed Won"/>
    <x v="1"/>
    <m/>
    <m/>
    <s v="16/05/2016 12:12"/>
    <n v="6000"/>
    <n v="6000"/>
    <x v="0"/>
    <s v="17/05/2016 13:19"/>
    <x v="2"/>
    <x v="0"/>
    <x v="44"/>
    <n v="16"/>
    <n v="5"/>
    <n v="2016"/>
    <n v="17"/>
    <n v="5"/>
    <n v="2016"/>
  </r>
  <r>
    <x v="42"/>
    <n v="1"/>
    <n v="398"/>
    <s v="20/07/2016"/>
    <m/>
    <s v="Closed Lost"/>
    <x v="5"/>
    <m/>
    <m/>
    <s v="18/05/2016 16:07"/>
    <n v="0"/>
    <n v="2250"/>
    <x v="10"/>
    <s v="18/05/2016 16:07"/>
    <x v="10"/>
    <x v="0"/>
    <x v="44"/>
    <n v="18"/>
    <n v="5"/>
    <n v="2016"/>
    <n v="18"/>
    <n v="5"/>
    <n v="2016"/>
  </r>
  <r>
    <x v="42"/>
    <n v="1"/>
    <n v="399"/>
    <s v="31/12/2016"/>
    <m/>
    <s v="Meeting done"/>
    <x v="0"/>
    <m/>
    <m/>
    <s v="20/05/2016 19:03"/>
    <n v="50"/>
    <n v="5000"/>
    <x v="0"/>
    <s v="20/05/2016 19:03"/>
    <x v="1"/>
    <x v="0"/>
    <x v="44"/>
    <n v="20"/>
    <n v="5"/>
    <n v="2016"/>
    <n v="20"/>
    <n v="5"/>
    <n v="2016"/>
  </r>
  <r>
    <x v="23"/>
    <n v="1"/>
    <n v="400"/>
    <s v="24/06/2016"/>
    <m/>
    <s v="Closed Lost"/>
    <x v="0"/>
    <m/>
    <m/>
    <s v="06/01/2016 12:24"/>
    <n v="0"/>
    <n v="25000"/>
    <x v="2"/>
    <s v="23/05/2016 13:17"/>
    <x v="3"/>
    <x v="0"/>
    <x v="45"/>
    <n v="6"/>
    <n v="1"/>
    <n v="2016"/>
    <n v="23"/>
    <n v="5"/>
    <n v="2016"/>
  </r>
  <r>
    <x v="25"/>
    <n v="1"/>
    <n v="401"/>
    <s v="31/01/2017"/>
    <m/>
    <s v="Closed Lost"/>
    <x v="0"/>
    <m/>
    <m/>
    <s v="22/01/2016 16:34"/>
    <n v="0"/>
    <n v="9000"/>
    <x v="0"/>
    <s v="23/05/2016 16:07"/>
    <x v="5"/>
    <x v="0"/>
    <x v="45"/>
    <n v="22"/>
    <n v="1"/>
    <n v="2016"/>
    <n v="23"/>
    <n v="5"/>
    <n v="2016"/>
  </r>
  <r>
    <x v="25"/>
    <n v="1"/>
    <n v="402"/>
    <s v="31/01/2017"/>
    <m/>
    <s v="Closed Lost"/>
    <x v="0"/>
    <m/>
    <m/>
    <s v="22/01/2016 16:34"/>
    <n v="0"/>
    <n v="9000"/>
    <x v="0"/>
    <s v="25/05/2016 17:42"/>
    <x v="1"/>
    <x v="0"/>
    <x v="45"/>
    <n v="22"/>
    <n v="1"/>
    <n v="2016"/>
    <n v="25"/>
    <n v="5"/>
    <n v="2016"/>
  </r>
  <r>
    <x v="31"/>
    <n v="1"/>
    <n v="403"/>
    <s v="24/05/2016"/>
    <m/>
    <s v="Closed Lost"/>
    <x v="0"/>
    <m/>
    <m/>
    <s v="29/02/2016 13:02"/>
    <n v="0"/>
    <n v="20000"/>
    <x v="18"/>
    <s v="24/05/2016 12:48"/>
    <x v="3"/>
    <x v="0"/>
    <x v="45"/>
    <n v="29"/>
    <n v="2"/>
    <n v="2016"/>
    <n v="24"/>
    <n v="5"/>
    <n v="2016"/>
  </r>
  <r>
    <x v="39"/>
    <n v="1"/>
    <n v="404"/>
    <s v="27/05/2016"/>
    <m/>
    <s v="Closed Won"/>
    <x v="0"/>
    <m/>
    <m/>
    <s v="25/04/2016 15:50"/>
    <n v="14000"/>
    <n v="14000"/>
    <x v="13"/>
    <s v="26/05/2016 15:54"/>
    <x v="2"/>
    <x v="0"/>
    <x v="45"/>
    <n v="25"/>
    <n v="4"/>
    <n v="2016"/>
    <n v="26"/>
    <n v="5"/>
    <n v="2016"/>
  </r>
  <r>
    <x v="42"/>
    <n v="1"/>
    <n v="405"/>
    <s v="20/07/2016"/>
    <m/>
    <s v="Closed Lost"/>
    <x v="5"/>
    <m/>
    <m/>
    <s v="18/05/2016 16:07"/>
    <n v="0"/>
    <n v="2250"/>
    <x v="10"/>
    <s v="23/05/2016 18:05"/>
    <x v="5"/>
    <x v="0"/>
    <x v="45"/>
    <n v="18"/>
    <n v="5"/>
    <n v="2016"/>
    <n v="23"/>
    <n v="5"/>
    <n v="2016"/>
  </r>
  <r>
    <x v="43"/>
    <n v="1"/>
    <n v="406"/>
    <s v="24/05/2016"/>
    <m/>
    <s v="Closed Won"/>
    <x v="0"/>
    <m/>
    <m/>
    <s v="23/05/2016 16:02"/>
    <n v="15000"/>
    <n v="15000"/>
    <x v="0"/>
    <s v="23/05/2016 16:02"/>
    <x v="0"/>
    <x v="0"/>
    <x v="45"/>
    <n v="23"/>
    <n v="5"/>
    <n v="2016"/>
    <n v="23"/>
    <n v="5"/>
    <n v="2016"/>
  </r>
  <r>
    <x v="43"/>
    <n v="1"/>
    <n v="407"/>
    <s v="24/05/2016"/>
    <m/>
    <s v="Closed Won"/>
    <x v="0"/>
    <m/>
    <m/>
    <s v="23/05/2016 16:02"/>
    <n v="15000"/>
    <n v="15000"/>
    <x v="0"/>
    <s v="26/05/2016 12:37"/>
    <x v="2"/>
    <x v="0"/>
    <x v="45"/>
    <n v="23"/>
    <n v="5"/>
    <n v="2016"/>
    <n v="26"/>
    <n v="5"/>
    <n v="2016"/>
  </r>
  <r>
    <x v="43"/>
    <n v="1"/>
    <n v="408"/>
    <s v="24/05/2016"/>
    <m/>
    <s v="Closed Won"/>
    <x v="1"/>
    <m/>
    <m/>
    <s v="23/05/2016 16:03"/>
    <n v="4000"/>
    <n v="4000"/>
    <x v="0"/>
    <s v="23/05/2016 16:03"/>
    <x v="0"/>
    <x v="0"/>
    <x v="45"/>
    <n v="23"/>
    <n v="5"/>
    <n v="2016"/>
    <n v="23"/>
    <n v="5"/>
    <n v="2016"/>
  </r>
  <r>
    <x v="43"/>
    <n v="1"/>
    <n v="409"/>
    <s v="24/05/2016"/>
    <m/>
    <s v="Closed Won"/>
    <x v="1"/>
    <m/>
    <m/>
    <s v="23/05/2016 16:03"/>
    <n v="4000"/>
    <n v="4000"/>
    <x v="0"/>
    <s v="26/05/2016 12:37"/>
    <x v="2"/>
    <x v="0"/>
    <x v="45"/>
    <n v="23"/>
    <n v="5"/>
    <n v="2016"/>
    <n v="26"/>
    <n v="5"/>
    <n v="2016"/>
  </r>
  <r>
    <x v="43"/>
    <n v="1"/>
    <n v="410"/>
    <s v="24/05/2016"/>
    <m/>
    <s v="Closed Won"/>
    <x v="0"/>
    <m/>
    <m/>
    <s v="23/05/2016 16:01"/>
    <n v="15000"/>
    <n v="15000"/>
    <x v="0"/>
    <s v="23/05/2016 16:01"/>
    <x v="0"/>
    <x v="0"/>
    <x v="45"/>
    <n v="23"/>
    <n v="5"/>
    <n v="2016"/>
    <n v="23"/>
    <n v="5"/>
    <n v="2016"/>
  </r>
  <r>
    <x v="43"/>
    <n v="1"/>
    <n v="411"/>
    <s v="24/05/2016"/>
    <m/>
    <s v="Closed Won"/>
    <x v="0"/>
    <m/>
    <m/>
    <s v="23/05/2016 16:01"/>
    <n v="15000"/>
    <n v="15000"/>
    <x v="0"/>
    <s v="26/05/2016 12:37"/>
    <x v="2"/>
    <x v="0"/>
    <x v="45"/>
    <n v="23"/>
    <n v="5"/>
    <n v="2016"/>
    <n v="26"/>
    <n v="5"/>
    <n v="2016"/>
  </r>
  <r>
    <x v="43"/>
    <n v="1"/>
    <n v="412"/>
    <s v="24/05/2016"/>
    <m/>
    <s v="Closed Won"/>
    <x v="1"/>
    <m/>
    <m/>
    <s v="23/05/2016 16:01"/>
    <n v="4000"/>
    <n v="4000"/>
    <x v="0"/>
    <s v="23/05/2016 16:01"/>
    <x v="0"/>
    <x v="0"/>
    <x v="45"/>
    <n v="23"/>
    <n v="5"/>
    <n v="2016"/>
    <n v="23"/>
    <n v="5"/>
    <n v="2016"/>
  </r>
  <r>
    <x v="43"/>
    <n v="1"/>
    <n v="413"/>
    <s v="24/05/2016"/>
    <m/>
    <s v="Closed Won"/>
    <x v="1"/>
    <m/>
    <m/>
    <s v="23/05/2016 16:01"/>
    <n v="4000"/>
    <n v="4000"/>
    <x v="0"/>
    <s v="26/05/2016 12:37"/>
    <x v="2"/>
    <x v="0"/>
    <x v="45"/>
    <n v="23"/>
    <n v="5"/>
    <n v="2016"/>
    <n v="26"/>
    <n v="5"/>
    <n v="2016"/>
  </r>
  <r>
    <x v="43"/>
    <n v="1"/>
    <n v="414"/>
    <s v="27/05/2016"/>
    <m/>
    <s v="Closed Won"/>
    <x v="5"/>
    <m/>
    <m/>
    <s v="27/05/2016 15:46"/>
    <n v="450"/>
    <n v="450"/>
    <x v="4"/>
    <s v="27/05/2016 15:46"/>
    <x v="2"/>
    <x v="0"/>
    <x v="45"/>
    <n v="27"/>
    <n v="5"/>
    <n v="2016"/>
    <n v="27"/>
    <n v="5"/>
    <n v="2016"/>
  </r>
  <r>
    <x v="19"/>
    <n v="1"/>
    <n v="415"/>
    <s v="06/05/2016"/>
    <m/>
    <s v="Closed Lost"/>
    <x v="0"/>
    <m/>
    <m/>
    <s v="02/12/2015 17:06"/>
    <n v="0"/>
    <n v="2500"/>
    <x v="0"/>
    <s v="31/05/2016 13:37"/>
    <x v="3"/>
    <x v="0"/>
    <x v="46"/>
    <n v="2"/>
    <n v="12"/>
    <n v="2015"/>
    <n v="31"/>
    <n v="5"/>
    <n v="2016"/>
  </r>
  <r>
    <x v="27"/>
    <n v="1"/>
    <n v="416"/>
    <s v="24/06/2016"/>
    <m/>
    <s v="Closed Lost"/>
    <x v="1"/>
    <m/>
    <m/>
    <s v="01/02/2016 12:13"/>
    <n v="0"/>
    <n v="5000"/>
    <x v="2"/>
    <s v="03/06/2016 12:27"/>
    <x v="3"/>
    <x v="0"/>
    <x v="46"/>
    <n v="1"/>
    <n v="2"/>
    <n v="2016"/>
    <n v="3"/>
    <n v="6"/>
    <n v="2016"/>
  </r>
  <r>
    <x v="27"/>
    <n v="1"/>
    <n v="417"/>
    <s v="24/06/2016"/>
    <m/>
    <s v="Closed Lost"/>
    <x v="1"/>
    <m/>
    <m/>
    <s v="01/02/2016 10:24"/>
    <n v="0"/>
    <n v="5000"/>
    <x v="0"/>
    <s v="03/06/2016 12:26"/>
    <x v="3"/>
    <x v="0"/>
    <x v="46"/>
    <n v="1"/>
    <n v="2"/>
    <n v="2016"/>
    <n v="3"/>
    <n v="6"/>
    <n v="2016"/>
  </r>
  <r>
    <x v="28"/>
    <n v="1"/>
    <n v="418"/>
    <s v="03/06/2016"/>
    <m/>
    <s v="Closed Won"/>
    <x v="4"/>
    <m/>
    <m/>
    <s v="11/02/2016 12:38"/>
    <n v="9600"/>
    <n v="9600"/>
    <x v="17"/>
    <s v="31/05/2016 16:17"/>
    <x v="0"/>
    <x v="0"/>
    <x v="46"/>
    <n v="11"/>
    <n v="2"/>
    <n v="2016"/>
    <n v="31"/>
    <n v="5"/>
    <n v="2016"/>
  </r>
  <r>
    <x v="28"/>
    <n v="1"/>
    <n v="419"/>
    <s v="03/06/2016"/>
    <m/>
    <s v="Closed Won"/>
    <x v="4"/>
    <m/>
    <m/>
    <s v="11/02/2016 12:38"/>
    <n v="9600"/>
    <n v="9600"/>
    <x v="17"/>
    <s v="01/06/2016 15:20"/>
    <x v="2"/>
    <x v="0"/>
    <x v="46"/>
    <n v="11"/>
    <n v="2"/>
    <n v="2016"/>
    <n v="1"/>
    <n v="6"/>
    <n v="2016"/>
  </r>
  <r>
    <x v="31"/>
    <n v="1"/>
    <n v="420"/>
    <s v="31/05/2016"/>
    <m/>
    <s v="Closed Lost"/>
    <x v="0"/>
    <m/>
    <m/>
    <s v="01/03/2016 11:06"/>
    <n v="0"/>
    <n v="25000"/>
    <x v="1"/>
    <s v="03/06/2016 13:10"/>
    <x v="3"/>
    <x v="0"/>
    <x v="46"/>
    <n v="1"/>
    <n v="3"/>
    <n v="2016"/>
    <n v="3"/>
    <n v="6"/>
    <n v="2016"/>
  </r>
  <r>
    <x v="31"/>
    <n v="1"/>
    <n v="421"/>
    <s v="13/05/2016"/>
    <m/>
    <s v="Closed Lost"/>
    <x v="0"/>
    <m/>
    <m/>
    <s v="04/03/2016 16:59"/>
    <n v="0"/>
    <n v="5000"/>
    <x v="4"/>
    <s v="31/05/2016 13:41"/>
    <x v="3"/>
    <x v="0"/>
    <x v="46"/>
    <n v="4"/>
    <n v="3"/>
    <n v="2016"/>
    <n v="31"/>
    <n v="5"/>
    <n v="2016"/>
  </r>
  <r>
    <x v="34"/>
    <n v="1"/>
    <n v="422"/>
    <s v="31/05/2016"/>
    <m/>
    <s v="Closed Lost"/>
    <x v="0"/>
    <m/>
    <m/>
    <s v="22/03/2016 12:43"/>
    <n v="0"/>
    <n v="25000"/>
    <x v="18"/>
    <s v="03/06/2016 13:10"/>
    <x v="3"/>
    <x v="0"/>
    <x v="46"/>
    <n v="22"/>
    <n v="3"/>
    <n v="2016"/>
    <n v="3"/>
    <n v="6"/>
    <n v="2016"/>
  </r>
  <r>
    <x v="38"/>
    <n v="1"/>
    <n v="423"/>
    <s v="31/12/2016"/>
    <m/>
    <s v="Meeting done"/>
    <x v="1"/>
    <m/>
    <m/>
    <s v="19/04/2016 16:27"/>
    <n v="30"/>
    <n v="4000"/>
    <x v="2"/>
    <s v="31/05/2016 13:34"/>
    <x v="1"/>
    <x v="0"/>
    <x v="46"/>
    <n v="19"/>
    <n v="4"/>
    <n v="2016"/>
    <n v="31"/>
    <n v="5"/>
    <n v="2016"/>
  </r>
  <r>
    <x v="40"/>
    <n v="1"/>
    <n v="424"/>
    <s v="30/09/2016"/>
    <m/>
    <s v="Closed Lost"/>
    <x v="4"/>
    <m/>
    <m/>
    <s v="02/05/2016 17:47"/>
    <n v="0"/>
    <n v="21000"/>
    <x v="0"/>
    <s v="31/05/2016 12:19"/>
    <x v="5"/>
    <x v="0"/>
    <x v="46"/>
    <n v="2"/>
    <n v="5"/>
    <n v="2016"/>
    <n v="31"/>
    <n v="5"/>
    <n v="2016"/>
  </r>
  <r>
    <x v="44"/>
    <n v="1"/>
    <n v="425"/>
    <s v="30/09/2016"/>
    <m/>
    <s v="Contacted"/>
    <x v="4"/>
    <m/>
    <m/>
    <s v="02/06/2016 11:09"/>
    <n v="250"/>
    <n v="25000"/>
    <x v="9"/>
    <s v="02/06/2016 11:09"/>
    <x v="8"/>
    <x v="0"/>
    <x v="46"/>
    <n v="2"/>
    <n v="6"/>
    <n v="2016"/>
    <n v="2"/>
    <n v="6"/>
    <n v="2016"/>
  </r>
  <r>
    <x v="44"/>
    <n v="1"/>
    <n v="426"/>
    <s v="03/11/2016"/>
    <m/>
    <s v="Closed Lost"/>
    <x v="0"/>
    <m/>
    <m/>
    <s v="03/06/2016 10:31"/>
    <n v="0"/>
    <n v="150000"/>
    <x v="10"/>
    <s v="03/06/2016 10:31"/>
    <x v="1"/>
    <x v="0"/>
    <x v="46"/>
    <n v="3"/>
    <n v="6"/>
    <n v="2016"/>
    <n v="3"/>
    <n v="6"/>
    <n v="2016"/>
  </r>
  <r>
    <x v="18"/>
    <n v="1"/>
    <n v="427"/>
    <s v="30/06/2016"/>
    <m/>
    <s v="Closed Lost"/>
    <x v="3"/>
    <m/>
    <m/>
    <s v="26/11/2015 16:08"/>
    <n v="0"/>
    <n v="10000"/>
    <x v="3"/>
    <s v="08/06/2016 17:17"/>
    <x v="3"/>
    <x v="0"/>
    <x v="47"/>
    <n v="26"/>
    <n v="11"/>
    <n v="2015"/>
    <n v="8"/>
    <n v="6"/>
    <n v="2016"/>
  </r>
  <r>
    <x v="27"/>
    <n v="1"/>
    <n v="428"/>
    <s v="02/09/2016"/>
    <m/>
    <s v="Closed Lost"/>
    <x v="0"/>
    <m/>
    <m/>
    <s v="01/02/2016 13:38"/>
    <n v="0"/>
    <n v="25000"/>
    <x v="4"/>
    <s v="08/06/2016 16:55"/>
    <x v="4"/>
    <x v="0"/>
    <x v="47"/>
    <n v="1"/>
    <n v="2"/>
    <n v="2016"/>
    <n v="8"/>
    <n v="6"/>
    <n v="2016"/>
  </r>
  <r>
    <x v="36"/>
    <n v="1"/>
    <n v="429"/>
    <s v="06/10/2016"/>
    <m/>
    <s v="Closed Lost"/>
    <x v="0"/>
    <m/>
    <m/>
    <s v="07/04/2016 16:33"/>
    <n v="0"/>
    <n v="15000"/>
    <x v="10"/>
    <s v="07/06/2016 10:59"/>
    <x v="0"/>
    <x v="0"/>
    <x v="47"/>
    <n v="7"/>
    <n v="4"/>
    <n v="2016"/>
    <n v="7"/>
    <n v="6"/>
    <n v="2016"/>
  </r>
  <r>
    <x v="41"/>
    <n v="1"/>
    <n v="430"/>
    <s v="10/06/2016"/>
    <m/>
    <s v="Closed Won"/>
    <x v="0"/>
    <m/>
    <m/>
    <s v="10/05/2016 13:42"/>
    <n v="5000"/>
    <n v="5000"/>
    <x v="7"/>
    <s v="08/06/2016 16:46"/>
    <x v="1"/>
    <x v="0"/>
    <x v="47"/>
    <n v="10"/>
    <n v="5"/>
    <n v="2016"/>
    <n v="8"/>
    <n v="6"/>
    <n v="2016"/>
  </r>
  <r>
    <x v="41"/>
    <n v="1"/>
    <n v="431"/>
    <s v="10/06/2016"/>
    <m/>
    <s v="Closed Won"/>
    <x v="0"/>
    <m/>
    <m/>
    <s v="10/05/2016 13:42"/>
    <n v="5000"/>
    <n v="5000"/>
    <x v="7"/>
    <s v="09/06/2016 13:48"/>
    <x v="2"/>
    <x v="0"/>
    <x v="47"/>
    <n v="10"/>
    <n v="5"/>
    <n v="2016"/>
    <n v="9"/>
    <n v="6"/>
    <n v="2016"/>
  </r>
  <r>
    <x v="42"/>
    <n v="1"/>
    <n v="432"/>
    <s v="15/06/2016"/>
    <m/>
    <s v="Closed Lost"/>
    <x v="0"/>
    <m/>
    <m/>
    <s v="20/05/2016 13:08"/>
    <n v="0"/>
    <n v="10000"/>
    <x v="20"/>
    <s v="09/06/2016 16:02"/>
    <x v="3"/>
    <x v="0"/>
    <x v="47"/>
    <n v="20"/>
    <n v="5"/>
    <n v="2016"/>
    <n v="9"/>
    <n v="6"/>
    <n v="2016"/>
  </r>
  <r>
    <x v="45"/>
    <n v="1"/>
    <n v="433"/>
    <s v="31/12/2016"/>
    <m/>
    <s v="Meeting done"/>
    <x v="0"/>
    <m/>
    <m/>
    <s v="08/06/2016 17:35"/>
    <n v="200"/>
    <n v="20000"/>
    <x v="10"/>
    <s v="08/06/2016 17:35"/>
    <x v="1"/>
    <x v="0"/>
    <x v="47"/>
    <n v="8"/>
    <n v="6"/>
    <n v="2016"/>
    <n v="8"/>
    <n v="6"/>
    <n v="2016"/>
  </r>
  <r>
    <x v="20"/>
    <n v="1"/>
    <n v="434"/>
    <s v="31/12/2016"/>
    <m/>
    <s v="Contacted"/>
    <x v="4"/>
    <m/>
    <m/>
    <s v="11/12/2015 15:31"/>
    <n v="216"/>
    <n v="21600"/>
    <x v="11"/>
    <s v="16/06/2016 11:13"/>
    <x v="8"/>
    <x v="0"/>
    <x v="48"/>
    <n v="11"/>
    <n v="12"/>
    <n v="2015"/>
    <n v="16"/>
    <n v="6"/>
    <n v="2016"/>
  </r>
  <r>
    <x v="46"/>
    <n v="1"/>
    <n v="435"/>
    <s v="19/02/2016"/>
    <m/>
    <s v="Closed Lost"/>
    <x v="0"/>
    <m/>
    <m/>
    <s v="15/06/2016 18:21"/>
    <n v="0"/>
    <n v="5000"/>
    <x v="0"/>
    <s v="15/06/2016 18:21"/>
    <x v="3"/>
    <x v="0"/>
    <x v="48"/>
    <n v="15"/>
    <n v="6"/>
    <n v="2016"/>
    <n v="15"/>
    <n v="6"/>
    <n v="2016"/>
  </r>
  <r>
    <x v="46"/>
    <n v="1"/>
    <n v="436"/>
    <s v="19/02/2016"/>
    <m/>
    <s v="Closed Lost"/>
    <x v="0"/>
    <m/>
    <m/>
    <s v="15/06/2016 18:21"/>
    <n v="0"/>
    <n v="5000"/>
    <x v="0"/>
    <s v="15/06/2016 18:21"/>
    <x v="3"/>
    <x v="0"/>
    <x v="48"/>
    <n v="15"/>
    <n v="6"/>
    <n v="2016"/>
    <n v="15"/>
    <n v="6"/>
    <n v="2016"/>
  </r>
  <r>
    <x v="46"/>
    <n v="1"/>
    <n v="437"/>
    <s v="19/02/2016"/>
    <m/>
    <s v="Closed Lost"/>
    <x v="0"/>
    <m/>
    <m/>
    <s v="15/06/2016 18:21"/>
    <n v="0"/>
    <n v="5000"/>
    <x v="0"/>
    <s v="15/06/2016 18:21"/>
    <x v="3"/>
    <x v="0"/>
    <x v="48"/>
    <n v="15"/>
    <n v="6"/>
    <n v="2016"/>
    <n v="15"/>
    <n v="6"/>
    <n v="2016"/>
  </r>
  <r>
    <x v="46"/>
    <n v="1"/>
    <n v="438"/>
    <s v="25/04/2016"/>
    <m/>
    <s v="Closed Won"/>
    <x v="0"/>
    <m/>
    <m/>
    <s v="15/06/2016 10:52"/>
    <n v="2500"/>
    <n v="2500"/>
    <x v="0"/>
    <s v="15/06/2016 10:52"/>
    <x v="2"/>
    <x v="0"/>
    <x v="48"/>
    <n v="15"/>
    <n v="6"/>
    <n v="2016"/>
    <n v="15"/>
    <n v="6"/>
    <n v="2016"/>
  </r>
  <r>
    <x v="46"/>
    <n v="1"/>
    <n v="439"/>
    <s v="25/04/2016"/>
    <m/>
    <s v="Closed Won"/>
    <x v="1"/>
    <m/>
    <m/>
    <s v="15/06/2016 10:48"/>
    <n v="2000"/>
    <n v="2000"/>
    <x v="0"/>
    <s v="15/06/2016 10:48"/>
    <x v="2"/>
    <x v="0"/>
    <x v="48"/>
    <n v="15"/>
    <n v="6"/>
    <n v="2016"/>
    <n v="15"/>
    <n v="6"/>
    <n v="2016"/>
  </r>
  <r>
    <x v="46"/>
    <n v="1"/>
    <n v="440"/>
    <s v="25/04/2016"/>
    <m/>
    <s v="Closed Won"/>
    <x v="1"/>
    <m/>
    <m/>
    <s v="15/06/2016 10:48"/>
    <n v="2000"/>
    <n v="2000"/>
    <x v="0"/>
    <s v="15/06/2016 10:48"/>
    <x v="2"/>
    <x v="0"/>
    <x v="48"/>
    <n v="15"/>
    <n v="6"/>
    <n v="2016"/>
    <n v="15"/>
    <n v="6"/>
    <n v="2016"/>
  </r>
  <r>
    <x v="46"/>
    <n v="1"/>
    <n v="441"/>
    <s v="29/02/2016"/>
    <m/>
    <s v="Closed Won"/>
    <x v="0"/>
    <m/>
    <m/>
    <s v="15/06/2016 10:20"/>
    <n v="5000"/>
    <n v="5000"/>
    <x v="0"/>
    <s v="15/06/2016 10:20"/>
    <x v="2"/>
    <x v="0"/>
    <x v="48"/>
    <n v="15"/>
    <n v="6"/>
    <n v="2016"/>
    <n v="15"/>
    <n v="6"/>
    <n v="2016"/>
  </r>
  <r>
    <x v="46"/>
    <n v="1"/>
    <n v="442"/>
    <s v="16/12/2015"/>
    <m/>
    <s v="Closed Won"/>
    <x v="0"/>
    <m/>
    <m/>
    <s v="15/06/2016 16:43"/>
    <n v="975"/>
    <n v="975"/>
    <x v="0"/>
    <s v="15/06/2016 16:43"/>
    <x v="2"/>
    <x v="0"/>
    <x v="48"/>
    <n v="15"/>
    <n v="6"/>
    <n v="2016"/>
    <n v="15"/>
    <n v="6"/>
    <n v="2016"/>
  </r>
  <r>
    <x v="46"/>
    <n v="1"/>
    <n v="443"/>
    <s v="29/02/2016"/>
    <m/>
    <s v="Closed Won"/>
    <x v="0"/>
    <m/>
    <m/>
    <s v="15/06/2016 10:20"/>
    <n v="5000"/>
    <n v="5000"/>
    <x v="0"/>
    <s v="15/06/2016 10:20"/>
    <x v="2"/>
    <x v="0"/>
    <x v="48"/>
    <n v="15"/>
    <n v="6"/>
    <n v="2016"/>
    <n v="15"/>
    <n v="6"/>
    <n v="2016"/>
  </r>
  <r>
    <x v="46"/>
    <n v="1"/>
    <n v="444"/>
    <s v="29/02/2016"/>
    <m/>
    <s v="Closed Won"/>
    <x v="0"/>
    <m/>
    <m/>
    <s v="15/06/2016 10:20"/>
    <n v="2500"/>
    <n v="2500"/>
    <x v="0"/>
    <s v="15/06/2016 10:20"/>
    <x v="2"/>
    <x v="0"/>
    <x v="48"/>
    <n v="15"/>
    <n v="6"/>
    <n v="2016"/>
    <n v="15"/>
    <n v="6"/>
    <n v="2016"/>
  </r>
  <r>
    <x v="46"/>
    <n v="1"/>
    <n v="445"/>
    <s v="29/02/2016"/>
    <m/>
    <s v="Closed Won"/>
    <x v="0"/>
    <m/>
    <m/>
    <s v="15/06/2016 10:19"/>
    <n v="5000"/>
    <n v="5000"/>
    <x v="0"/>
    <s v="15/06/2016 10:19"/>
    <x v="2"/>
    <x v="0"/>
    <x v="48"/>
    <n v="15"/>
    <n v="6"/>
    <n v="2016"/>
    <n v="15"/>
    <n v="6"/>
    <n v="2016"/>
  </r>
  <r>
    <x v="46"/>
    <n v="1"/>
    <n v="446"/>
    <s v="29/02/2016"/>
    <m/>
    <s v="Closed Won"/>
    <x v="1"/>
    <m/>
    <m/>
    <s v="14/06/2016 18:30"/>
    <n v="4000"/>
    <n v="4000"/>
    <x v="0"/>
    <s v="14/06/2016 18:30"/>
    <x v="2"/>
    <x v="0"/>
    <x v="48"/>
    <n v="14"/>
    <n v="6"/>
    <n v="2016"/>
    <n v="14"/>
    <n v="6"/>
    <n v="2016"/>
  </r>
  <r>
    <x v="46"/>
    <n v="1"/>
    <n v="447"/>
    <s v="16/12/2015"/>
    <m/>
    <s v="Closed Won"/>
    <x v="1"/>
    <m/>
    <m/>
    <s v="15/06/2016 16:46"/>
    <n v="1110"/>
    <n v="1110"/>
    <x v="0"/>
    <s v="15/06/2016 16:46"/>
    <x v="2"/>
    <x v="0"/>
    <x v="48"/>
    <n v="15"/>
    <n v="6"/>
    <n v="2016"/>
    <n v="15"/>
    <n v="6"/>
    <n v="2016"/>
  </r>
  <r>
    <x v="46"/>
    <n v="1"/>
    <n v="448"/>
    <s v="29/02/2016"/>
    <m/>
    <s v="Closed Won"/>
    <x v="1"/>
    <m/>
    <m/>
    <s v="14/06/2016 18:30"/>
    <n v="8000"/>
    <n v="8000"/>
    <x v="0"/>
    <s v="14/06/2016 18:30"/>
    <x v="2"/>
    <x v="0"/>
    <x v="48"/>
    <n v="14"/>
    <n v="6"/>
    <n v="2016"/>
    <n v="14"/>
    <n v="6"/>
    <n v="2016"/>
  </r>
  <r>
    <x v="46"/>
    <n v="1"/>
    <n v="449"/>
    <s v="29/02/2016"/>
    <m/>
    <s v="Closed Won"/>
    <x v="1"/>
    <m/>
    <m/>
    <s v="14/06/2016 18:30"/>
    <n v="2000"/>
    <n v="2000"/>
    <x v="0"/>
    <s v="14/06/2016 18:30"/>
    <x v="2"/>
    <x v="0"/>
    <x v="48"/>
    <n v="14"/>
    <n v="6"/>
    <n v="2016"/>
    <n v="14"/>
    <n v="6"/>
    <n v="2016"/>
  </r>
  <r>
    <x v="46"/>
    <n v="1"/>
    <n v="450"/>
    <s v="06/05/2016"/>
    <m/>
    <s v="Closed Won"/>
    <x v="0"/>
    <m/>
    <m/>
    <s v="17/06/2016 13:33"/>
    <n v="3000"/>
    <n v="3000"/>
    <x v="7"/>
    <s v="17/06/2016 13:33"/>
    <x v="2"/>
    <x v="0"/>
    <x v="48"/>
    <n v="17"/>
    <n v="6"/>
    <n v="2016"/>
    <n v="17"/>
    <n v="6"/>
    <n v="2016"/>
  </r>
  <r>
    <x v="46"/>
    <n v="1"/>
    <n v="451"/>
    <s v="06/05/2016"/>
    <m/>
    <s v="Closed Won"/>
    <x v="0"/>
    <m/>
    <m/>
    <s v="17/06/2016 15:36"/>
    <n v="11060"/>
    <n v="11060"/>
    <x v="7"/>
    <s v="17/06/2016 15:36"/>
    <x v="2"/>
    <x v="0"/>
    <x v="48"/>
    <n v="17"/>
    <n v="6"/>
    <n v="2016"/>
    <n v="17"/>
    <n v="6"/>
    <n v="2016"/>
  </r>
  <r>
    <x v="46"/>
    <n v="1"/>
    <n v="452"/>
    <s v="29/07/2016"/>
    <m/>
    <s v="Closed Won"/>
    <x v="0"/>
    <m/>
    <m/>
    <s v="15/06/2016 19:03"/>
    <n v="4000"/>
    <n v="4000"/>
    <x v="0"/>
    <s v="15/06/2016 19:03"/>
    <x v="5"/>
    <x v="0"/>
    <x v="48"/>
    <n v="15"/>
    <n v="6"/>
    <n v="2016"/>
    <n v="15"/>
    <n v="6"/>
    <n v="2016"/>
  </r>
  <r>
    <x v="46"/>
    <n v="1"/>
    <n v="453"/>
    <s v="29/07/2016"/>
    <m/>
    <s v="Closed Won"/>
    <x v="0"/>
    <m/>
    <m/>
    <s v="15/06/2016 19:03"/>
    <n v="4000"/>
    <n v="4000"/>
    <x v="0"/>
    <s v="17/06/2016 11:34"/>
    <x v="0"/>
    <x v="0"/>
    <x v="48"/>
    <n v="15"/>
    <n v="6"/>
    <n v="2016"/>
    <n v="17"/>
    <n v="6"/>
    <n v="2016"/>
  </r>
  <r>
    <x v="46"/>
    <n v="1"/>
    <n v="454"/>
    <s v="29/07/2016"/>
    <m/>
    <s v="Closed Won"/>
    <x v="1"/>
    <m/>
    <m/>
    <s v="15/06/2016 19:03"/>
    <n v="800"/>
    <n v="800"/>
    <x v="0"/>
    <s v="15/06/2016 19:03"/>
    <x v="5"/>
    <x v="0"/>
    <x v="48"/>
    <n v="15"/>
    <n v="6"/>
    <n v="2016"/>
    <n v="15"/>
    <n v="6"/>
    <n v="2016"/>
  </r>
  <r>
    <x v="46"/>
    <n v="1"/>
    <n v="455"/>
    <s v="29/07/2016"/>
    <m/>
    <s v="Closed Won"/>
    <x v="1"/>
    <m/>
    <m/>
    <s v="15/06/2016 19:03"/>
    <n v="800"/>
    <n v="800"/>
    <x v="0"/>
    <s v="17/06/2016 11:35"/>
    <x v="0"/>
    <x v="0"/>
    <x v="48"/>
    <n v="15"/>
    <n v="6"/>
    <n v="2016"/>
    <n v="17"/>
    <n v="6"/>
    <n v="2016"/>
  </r>
  <r>
    <x v="46"/>
    <n v="1"/>
    <n v="456"/>
    <s v="24/05/2016"/>
    <m/>
    <s v="Closed Won"/>
    <x v="0"/>
    <m/>
    <m/>
    <s v="15/06/2016 11:57"/>
    <n v="15000"/>
    <n v="15000"/>
    <x v="0"/>
    <s v="15/06/2016 11:57"/>
    <x v="2"/>
    <x v="0"/>
    <x v="48"/>
    <n v="15"/>
    <n v="6"/>
    <n v="2016"/>
    <n v="15"/>
    <n v="6"/>
    <n v="2016"/>
  </r>
  <r>
    <x v="46"/>
    <n v="1"/>
    <n v="457"/>
    <s v="24/05/2016"/>
    <m/>
    <s v="Closed Won"/>
    <x v="1"/>
    <m/>
    <m/>
    <s v="15/06/2016 11:57"/>
    <n v="4000"/>
    <n v="4000"/>
    <x v="0"/>
    <s v="15/06/2016 11:57"/>
    <x v="2"/>
    <x v="0"/>
    <x v="48"/>
    <n v="15"/>
    <n v="6"/>
    <n v="2016"/>
    <n v="15"/>
    <n v="6"/>
    <n v="2016"/>
  </r>
  <r>
    <x v="46"/>
    <n v="1"/>
    <n v="458"/>
    <s v="30/12/2016"/>
    <m/>
    <s v="Closed Lost"/>
    <x v="0"/>
    <m/>
    <m/>
    <s v="15/06/2016 19:05"/>
    <n v="0"/>
    <n v="5000"/>
    <x v="0"/>
    <s v="15/06/2016 19:05"/>
    <x v="5"/>
    <x v="0"/>
    <x v="48"/>
    <n v="15"/>
    <n v="6"/>
    <n v="2016"/>
    <n v="15"/>
    <n v="6"/>
    <n v="2016"/>
  </r>
  <r>
    <x v="46"/>
    <n v="1"/>
    <n v="459"/>
    <s v="15/06/2016"/>
    <m/>
    <s v="Closed Won"/>
    <x v="0"/>
    <m/>
    <m/>
    <s v="15/06/2016 11:28"/>
    <n v="19000"/>
    <n v="19000"/>
    <x v="0"/>
    <s v="15/06/2016 11:28"/>
    <x v="0"/>
    <x v="0"/>
    <x v="48"/>
    <n v="15"/>
    <n v="6"/>
    <n v="2016"/>
    <n v="15"/>
    <n v="6"/>
    <n v="2016"/>
  </r>
  <r>
    <x v="46"/>
    <n v="1"/>
    <n v="460"/>
    <s v="15/06/2016"/>
    <m/>
    <s v="Closed Won"/>
    <x v="0"/>
    <m/>
    <m/>
    <s v="15/06/2016 11:28"/>
    <n v="19000"/>
    <n v="19000"/>
    <x v="0"/>
    <s v="15/06/2016 18:36"/>
    <x v="2"/>
    <x v="0"/>
    <x v="48"/>
    <n v="15"/>
    <n v="6"/>
    <n v="2016"/>
    <n v="15"/>
    <n v="6"/>
    <n v="2016"/>
  </r>
  <r>
    <x v="46"/>
    <n v="1"/>
    <n v="461"/>
    <s v="24/12/2015"/>
    <m/>
    <s v="Closed Won"/>
    <x v="1"/>
    <m/>
    <m/>
    <s v="15/06/2016 18:13"/>
    <n v="8000"/>
    <n v="8000"/>
    <x v="2"/>
    <s v="15/06/2016 18:13"/>
    <x v="2"/>
    <x v="0"/>
    <x v="48"/>
    <n v="15"/>
    <n v="6"/>
    <n v="2016"/>
    <n v="15"/>
    <n v="6"/>
    <n v="2016"/>
  </r>
  <r>
    <x v="46"/>
    <n v="1"/>
    <n v="462"/>
    <s v="25/03/2016"/>
    <m/>
    <s v="Closed Won"/>
    <x v="1"/>
    <m/>
    <m/>
    <s v="17/06/2016 13:16"/>
    <n v="7000"/>
    <n v="7000"/>
    <x v="1"/>
    <s v="17/06/2016 13:16"/>
    <x v="2"/>
    <x v="0"/>
    <x v="48"/>
    <n v="17"/>
    <n v="6"/>
    <n v="2016"/>
    <n v="17"/>
    <n v="6"/>
    <n v="2016"/>
  </r>
  <r>
    <x v="46"/>
    <n v="1"/>
    <n v="463"/>
    <s v="15/06/2016"/>
    <m/>
    <s v="Closed Won"/>
    <x v="1"/>
    <m/>
    <m/>
    <s v="15/06/2016 18:41"/>
    <n v="890"/>
    <n v="890"/>
    <x v="0"/>
    <s v="15/06/2016 18:41"/>
    <x v="2"/>
    <x v="0"/>
    <x v="48"/>
    <n v="15"/>
    <n v="6"/>
    <n v="2016"/>
    <n v="15"/>
    <n v="6"/>
    <n v="2016"/>
  </r>
  <r>
    <x v="47"/>
    <n v="1"/>
    <n v="464"/>
    <s v="23/09/2016"/>
    <m/>
    <s v="Closed Lost"/>
    <x v="4"/>
    <m/>
    <m/>
    <s v="23/06/2016 10:36"/>
    <n v="0"/>
    <n v="10000"/>
    <x v="10"/>
    <s v="23/06/2016 10:36"/>
    <x v="1"/>
    <x v="0"/>
    <x v="49"/>
    <n v="23"/>
    <n v="6"/>
    <n v="2016"/>
    <n v="23"/>
    <n v="6"/>
    <n v="2016"/>
  </r>
  <r>
    <x v="8"/>
    <n v="1"/>
    <n v="465"/>
    <s v="31/05/2016"/>
    <m/>
    <s v="Closed Lost"/>
    <x v="0"/>
    <m/>
    <m/>
    <s v="08/09/2015 10:58"/>
    <n v="0"/>
    <n v="40000"/>
    <x v="3"/>
    <s v="01/07/2016 09:40"/>
    <x v="5"/>
    <x v="0"/>
    <x v="50"/>
    <n v="8"/>
    <n v="9"/>
    <n v="2015"/>
    <n v="1"/>
    <n v="7"/>
    <n v="2016"/>
  </r>
  <r>
    <x v="15"/>
    <n v="1"/>
    <n v="466"/>
    <s v="30/11/2016"/>
    <m/>
    <s v="Closed Won"/>
    <x v="0"/>
    <m/>
    <m/>
    <s v="02/11/2015 16:55"/>
    <n v="20000"/>
    <n v="20000"/>
    <x v="0"/>
    <s v="29/06/2016 12:27"/>
    <x v="5"/>
    <x v="0"/>
    <x v="50"/>
    <n v="2"/>
    <n v="11"/>
    <n v="2015"/>
    <n v="29"/>
    <n v="6"/>
    <n v="2016"/>
  </r>
  <r>
    <x v="19"/>
    <n v="1"/>
    <n v="467"/>
    <s v="31/12/2016"/>
    <m/>
    <s v="Value Proposition"/>
    <x v="0"/>
    <m/>
    <m/>
    <s v="03/12/2015 10:58"/>
    <n v="6000"/>
    <n v="60000"/>
    <x v="11"/>
    <s v="29/06/2016 12:27"/>
    <x v="0"/>
    <x v="0"/>
    <x v="50"/>
    <n v="3"/>
    <n v="12"/>
    <n v="2015"/>
    <n v="29"/>
    <n v="6"/>
    <n v="2016"/>
  </r>
  <r>
    <x v="20"/>
    <n v="1"/>
    <n v="468"/>
    <s v="31/12/2016"/>
    <m/>
    <s v="Contacted"/>
    <x v="4"/>
    <m/>
    <m/>
    <s v="11/12/2015 15:31"/>
    <n v="216"/>
    <n v="21600"/>
    <x v="11"/>
    <s v="28/06/2016 10:58"/>
    <x v="7"/>
    <x v="0"/>
    <x v="50"/>
    <n v="11"/>
    <n v="12"/>
    <n v="2015"/>
    <n v="28"/>
    <n v="6"/>
    <n v="2016"/>
  </r>
  <r>
    <x v="27"/>
    <n v="1"/>
    <n v="469"/>
    <s v="11/05/2016"/>
    <m/>
    <s v="Closed Lost"/>
    <x v="1"/>
    <m/>
    <m/>
    <s v="01/02/2016 10:26"/>
    <n v="0"/>
    <s v=""/>
    <x v="0"/>
    <s v="01/07/2016 09:40"/>
    <x v="5"/>
    <x v="0"/>
    <x v="50"/>
    <n v="1"/>
    <n v="2"/>
    <n v="2016"/>
    <n v="1"/>
    <n v="7"/>
    <n v="2016"/>
  </r>
  <r>
    <x v="27"/>
    <n v="1"/>
    <n v="470"/>
    <s v="21/09/2016"/>
    <m/>
    <s v="Closed Lost"/>
    <x v="0"/>
    <m/>
    <m/>
    <s v="03/02/2016 16:19"/>
    <n v="0"/>
    <n v="15000"/>
    <x v="5"/>
    <s v="01/07/2016 09:40"/>
    <x v="5"/>
    <x v="0"/>
    <x v="50"/>
    <n v="3"/>
    <n v="2"/>
    <n v="2016"/>
    <n v="1"/>
    <n v="7"/>
    <n v="2016"/>
  </r>
  <r>
    <x v="27"/>
    <n v="1"/>
    <n v="471"/>
    <s v="02/09/2016"/>
    <m/>
    <s v="Closed Lost"/>
    <x v="0"/>
    <m/>
    <m/>
    <s v="01/02/2016 13:38"/>
    <n v="0"/>
    <n v="25000"/>
    <x v="4"/>
    <s v="01/07/2016 09:40"/>
    <x v="5"/>
    <x v="0"/>
    <x v="50"/>
    <n v="1"/>
    <n v="2"/>
    <n v="2016"/>
    <n v="1"/>
    <n v="7"/>
    <n v="2016"/>
  </r>
  <r>
    <x v="34"/>
    <n v="1"/>
    <n v="472"/>
    <s v="23/09/2016"/>
    <m/>
    <s v="Closed Lost"/>
    <x v="4"/>
    <m/>
    <m/>
    <s v="25/03/2016 09:40"/>
    <n v="0"/>
    <n v="6000"/>
    <x v="17"/>
    <s v="29/06/2016 12:28"/>
    <x v="0"/>
    <x v="0"/>
    <x v="50"/>
    <n v="25"/>
    <n v="3"/>
    <n v="2016"/>
    <n v="29"/>
    <n v="6"/>
    <n v="2016"/>
  </r>
  <r>
    <x v="38"/>
    <n v="1"/>
    <n v="473"/>
    <s v="31/12/2016"/>
    <m/>
    <s v="Meeting done"/>
    <x v="0"/>
    <m/>
    <m/>
    <s v="20/04/2016 12:58"/>
    <n v="500"/>
    <n v="50000"/>
    <x v="2"/>
    <s v="01/07/2016 09:40"/>
    <x v="5"/>
    <x v="0"/>
    <x v="50"/>
    <n v="20"/>
    <n v="4"/>
    <n v="2016"/>
    <n v="1"/>
    <n v="7"/>
    <n v="2016"/>
  </r>
  <r>
    <x v="40"/>
    <n v="1"/>
    <n v="474"/>
    <s v="23/09/2016"/>
    <m/>
    <s v="Closed Lost"/>
    <x v="0"/>
    <m/>
    <m/>
    <s v="02/05/2016 16:24"/>
    <n v="0"/>
    <n v="35000"/>
    <x v="10"/>
    <s v="29/06/2016 12:30"/>
    <x v="0"/>
    <x v="0"/>
    <x v="50"/>
    <n v="2"/>
    <n v="5"/>
    <n v="2016"/>
    <n v="29"/>
    <n v="6"/>
    <n v="2016"/>
  </r>
  <r>
    <x v="41"/>
    <n v="1"/>
    <n v="475"/>
    <s v="24/06/2016"/>
    <m/>
    <s v="Closed Lost"/>
    <x v="5"/>
    <m/>
    <m/>
    <s v="13/05/2016 17:59"/>
    <n v="0"/>
    <n v="8000"/>
    <x v="10"/>
    <s v="27/06/2016 10:30"/>
    <x v="3"/>
    <x v="0"/>
    <x v="50"/>
    <n v="13"/>
    <n v="5"/>
    <n v="2016"/>
    <n v="27"/>
    <n v="6"/>
    <n v="2016"/>
  </r>
  <r>
    <x v="42"/>
    <n v="1"/>
    <n v="476"/>
    <s v="31/12/2016"/>
    <m/>
    <s v="Meeting done"/>
    <x v="0"/>
    <m/>
    <m/>
    <s v="20/05/2016 19:03"/>
    <n v="50"/>
    <n v="5000"/>
    <x v="0"/>
    <s v="29/06/2016 12:29"/>
    <x v="5"/>
    <x v="0"/>
    <x v="50"/>
    <n v="20"/>
    <n v="5"/>
    <n v="2016"/>
    <n v="29"/>
    <n v="6"/>
    <n v="2016"/>
  </r>
  <r>
    <x v="45"/>
    <n v="1"/>
    <n v="477"/>
    <s v="31/12/2016"/>
    <m/>
    <s v="Meeting done"/>
    <x v="0"/>
    <m/>
    <m/>
    <s v="08/06/2016 17:35"/>
    <n v="200"/>
    <n v="20000"/>
    <x v="10"/>
    <s v="29/06/2016 12:28"/>
    <x v="0"/>
    <x v="0"/>
    <x v="50"/>
    <n v="8"/>
    <n v="6"/>
    <n v="2016"/>
    <n v="29"/>
    <n v="6"/>
    <n v="2016"/>
  </r>
  <r>
    <x v="17"/>
    <n v="1"/>
    <n v="478"/>
    <s v="05/05/2016"/>
    <m/>
    <s v="Closed Lost"/>
    <x v="0"/>
    <m/>
    <m/>
    <s v="18/11/2015 10:36"/>
    <n v="0"/>
    <n v="13250"/>
    <x v="0"/>
    <s v="06/07/2016 12:13"/>
    <x v="3"/>
    <x v="0"/>
    <x v="51"/>
    <n v="18"/>
    <n v="11"/>
    <n v="2015"/>
    <n v="6"/>
    <n v="7"/>
    <n v="2016"/>
  </r>
  <r>
    <x v="27"/>
    <n v="1"/>
    <n v="479"/>
    <s v="30/06/2016"/>
    <m/>
    <s v="Closed Lost"/>
    <x v="0"/>
    <m/>
    <m/>
    <s v="03/02/2016 16:12"/>
    <n v="0"/>
    <n v="2500"/>
    <x v="0"/>
    <s v="04/07/2016 13:56"/>
    <x v="3"/>
    <x v="0"/>
    <x v="51"/>
    <n v="3"/>
    <n v="2"/>
    <n v="2016"/>
    <n v="4"/>
    <n v="7"/>
    <n v="2016"/>
  </r>
  <r>
    <x v="34"/>
    <n v="1"/>
    <n v="480"/>
    <s v="30/06/2016"/>
    <m/>
    <s v="Closed Lost"/>
    <x v="0"/>
    <m/>
    <m/>
    <s v="25/03/2016 10:35"/>
    <n v="0"/>
    <n v="32500"/>
    <x v="17"/>
    <s v="04/07/2016 15:56"/>
    <x v="3"/>
    <x v="0"/>
    <x v="51"/>
    <n v="25"/>
    <n v="3"/>
    <n v="2016"/>
    <n v="4"/>
    <n v="7"/>
    <n v="2016"/>
  </r>
  <r>
    <x v="34"/>
    <n v="1"/>
    <n v="481"/>
    <s v="30/06/2016"/>
    <m/>
    <s v="Closed Lost"/>
    <x v="1"/>
    <m/>
    <m/>
    <s v="25/03/2016 11:34"/>
    <n v="0"/>
    <n v="2000"/>
    <x v="0"/>
    <s v="04/07/2016 13:57"/>
    <x v="3"/>
    <x v="0"/>
    <x v="51"/>
    <n v="25"/>
    <n v="3"/>
    <n v="2016"/>
    <n v="4"/>
    <n v="7"/>
    <n v="2016"/>
  </r>
  <r>
    <x v="40"/>
    <n v="1"/>
    <n v="482"/>
    <s v="30/06/2016"/>
    <m/>
    <s v="Closed Lost"/>
    <x v="0"/>
    <m/>
    <m/>
    <s v="02/05/2016 10:49"/>
    <n v="0"/>
    <n v="20000"/>
    <x v="17"/>
    <s v="04/07/2016 16:13"/>
    <x v="3"/>
    <x v="0"/>
    <x v="51"/>
    <n v="2"/>
    <n v="5"/>
    <n v="2016"/>
    <n v="4"/>
    <n v="7"/>
    <n v="2016"/>
  </r>
  <r>
    <x v="41"/>
    <n v="1"/>
    <n v="483"/>
    <s v="17/06/2016"/>
    <m/>
    <s v="Closed Lost"/>
    <x v="0"/>
    <m/>
    <m/>
    <s v="13/05/2016 10:51"/>
    <n v="0"/>
    <n v="22000"/>
    <x v="10"/>
    <s v="06/07/2016 12:12"/>
    <x v="3"/>
    <x v="0"/>
    <x v="51"/>
    <n v="13"/>
    <n v="5"/>
    <n v="2016"/>
    <n v="6"/>
    <n v="7"/>
    <n v="2016"/>
  </r>
  <r>
    <x v="46"/>
    <n v="1"/>
    <n v="484"/>
    <s v="29/07/2016"/>
    <m/>
    <s v="Closed Won"/>
    <x v="0"/>
    <m/>
    <m/>
    <s v="15/06/2016 19:03"/>
    <n v="4000"/>
    <n v="4000"/>
    <x v="0"/>
    <s v="04/07/2016 15:42"/>
    <x v="12"/>
    <x v="0"/>
    <x v="51"/>
    <n v="15"/>
    <n v="6"/>
    <n v="2016"/>
    <n v="4"/>
    <n v="7"/>
    <n v="2016"/>
  </r>
  <r>
    <x v="46"/>
    <n v="1"/>
    <n v="485"/>
    <s v="29/07/2016"/>
    <m/>
    <s v="Closed Won"/>
    <x v="1"/>
    <m/>
    <m/>
    <s v="15/06/2016 19:03"/>
    <n v="800"/>
    <n v="800"/>
    <x v="0"/>
    <s v="04/07/2016 15:42"/>
    <x v="12"/>
    <x v="0"/>
    <x v="51"/>
    <n v="15"/>
    <n v="6"/>
    <n v="2016"/>
    <n v="4"/>
    <n v="7"/>
    <n v="2016"/>
  </r>
  <r>
    <x v="48"/>
    <n v="1"/>
    <n v="486"/>
    <s v="01/01/2016"/>
    <m/>
    <s v="Closed Lost"/>
    <x v="0"/>
    <m/>
    <m/>
    <s v="05/07/2016 12:28"/>
    <n v="0"/>
    <n v="0"/>
    <x v="15"/>
    <s v="05/07/2016 12:28"/>
    <x v="3"/>
    <x v="0"/>
    <x v="51"/>
    <n v="5"/>
    <n v="7"/>
    <n v="2016"/>
    <n v="5"/>
    <n v="7"/>
    <n v="2016"/>
  </r>
  <r>
    <x v="48"/>
    <n v="1"/>
    <n v="487"/>
    <s v="29/08/2016"/>
    <m/>
    <s v="Closed Won"/>
    <x v="0"/>
    <m/>
    <m/>
    <s v="06/07/2016 17:48"/>
    <n v="6999.89"/>
    <n v="6999.89"/>
    <x v="21"/>
    <s v="06/07/2016 17:48"/>
    <x v="7"/>
    <x v="0"/>
    <x v="51"/>
    <n v="6"/>
    <n v="7"/>
    <n v="2016"/>
    <n v="6"/>
    <n v="7"/>
    <n v="2016"/>
  </r>
  <r>
    <x v="48"/>
    <n v="1"/>
    <n v="488"/>
    <s v="27/09/2016"/>
    <m/>
    <s v="Closed Lost"/>
    <x v="0"/>
    <m/>
    <m/>
    <s v="04/07/2016 15:27"/>
    <n v="0"/>
    <n v="17500"/>
    <x v="8"/>
    <s v="04/07/2016 15:27"/>
    <x v="5"/>
    <x v="0"/>
    <x v="51"/>
    <n v="4"/>
    <n v="7"/>
    <n v="2016"/>
    <n v="4"/>
    <n v="7"/>
    <n v="2016"/>
  </r>
  <r>
    <x v="48"/>
    <n v="1"/>
    <n v="489"/>
    <s v="31/08/2016"/>
    <m/>
    <s v="Closed Lost"/>
    <x v="0"/>
    <m/>
    <m/>
    <s v="07/07/2016 13:54"/>
    <n v="0"/>
    <n v="25000"/>
    <x v="0"/>
    <s v="07/07/2016 13:54"/>
    <x v="0"/>
    <x v="0"/>
    <x v="51"/>
    <n v="7"/>
    <n v="7"/>
    <n v="2016"/>
    <n v="7"/>
    <n v="7"/>
    <n v="2016"/>
  </r>
  <r>
    <x v="48"/>
    <n v="1"/>
    <n v="490"/>
    <s v="31/08/2016"/>
    <m/>
    <s v="Closed Lost"/>
    <x v="0"/>
    <m/>
    <m/>
    <s v="07/07/2016 13:54"/>
    <n v="0"/>
    <n v="25000"/>
    <x v="0"/>
    <s v="07/07/2016 17:29"/>
    <x v="1"/>
    <x v="0"/>
    <x v="51"/>
    <n v="7"/>
    <n v="7"/>
    <n v="2016"/>
    <n v="7"/>
    <n v="7"/>
    <n v="2016"/>
  </r>
  <r>
    <x v="48"/>
    <n v="1"/>
    <n v="491"/>
    <s v="31/12/2016"/>
    <m/>
    <s v="Value Proposition"/>
    <x v="0"/>
    <m/>
    <m/>
    <s v="06/07/2016 11:33"/>
    <n v="2000"/>
    <n v="20000"/>
    <x v="7"/>
    <s v="06/07/2016 11:33"/>
    <x v="5"/>
    <x v="0"/>
    <x v="51"/>
    <n v="6"/>
    <n v="7"/>
    <n v="2016"/>
    <n v="6"/>
    <n v="7"/>
    <n v="2016"/>
  </r>
  <r>
    <x v="48"/>
    <n v="1"/>
    <n v="492"/>
    <s v="07/10/2016"/>
    <m/>
    <s v="Closed Lost to Competition"/>
    <x v="4"/>
    <m/>
    <m/>
    <s v="04/07/2016 12:40"/>
    <n v="0"/>
    <n v="25000"/>
    <x v="10"/>
    <s v="04/07/2016 12:40"/>
    <x v="1"/>
    <x v="0"/>
    <x v="51"/>
    <n v="4"/>
    <n v="7"/>
    <n v="2016"/>
    <n v="4"/>
    <n v="7"/>
    <n v="2016"/>
  </r>
  <r>
    <x v="48"/>
    <n v="1"/>
    <n v="493"/>
    <s v="07/07/2016"/>
    <m/>
    <s v="Closed Won"/>
    <x v="1"/>
    <m/>
    <m/>
    <s v="08/07/2016 11:57"/>
    <n v="663.7"/>
    <n v="663.7"/>
    <x v="0"/>
    <s v="08/07/2016 11:57"/>
    <x v="2"/>
    <x v="0"/>
    <x v="51"/>
    <n v="8"/>
    <n v="7"/>
    <n v="2016"/>
    <n v="8"/>
    <n v="7"/>
    <n v="2016"/>
  </r>
  <r>
    <x v="48"/>
    <n v="1"/>
    <n v="494"/>
    <s v="31/01/2017"/>
    <m/>
    <s v="Closed Lost"/>
    <x v="1"/>
    <m/>
    <m/>
    <s v="04/07/2016 14:05"/>
    <n v="0"/>
    <n v="3000"/>
    <x v="0"/>
    <s v="04/07/2016 14:05"/>
    <x v="5"/>
    <x v="0"/>
    <x v="51"/>
    <n v="4"/>
    <n v="7"/>
    <n v="2016"/>
    <n v="4"/>
    <n v="7"/>
    <n v="2016"/>
  </r>
  <r>
    <x v="8"/>
    <n v="1"/>
    <n v="495"/>
    <s v="31/05/2016"/>
    <m/>
    <s v="Closed Lost"/>
    <x v="0"/>
    <m/>
    <m/>
    <s v="08/09/2015 10:58"/>
    <n v="0"/>
    <n v="40000"/>
    <x v="3"/>
    <s v="12/07/2016 12:38"/>
    <x v="3"/>
    <x v="0"/>
    <x v="52"/>
    <n v="8"/>
    <n v="9"/>
    <n v="2015"/>
    <n v="12"/>
    <n v="7"/>
    <n v="2016"/>
  </r>
  <r>
    <x v="15"/>
    <n v="1"/>
    <n v="496"/>
    <s v="30/11/2016"/>
    <m/>
    <s v="Closed Won"/>
    <x v="0"/>
    <m/>
    <m/>
    <s v="02/11/2015 16:55"/>
    <n v="20000"/>
    <n v="20000"/>
    <x v="0"/>
    <s v="12/07/2016 12:38"/>
    <x v="0"/>
    <x v="0"/>
    <x v="52"/>
    <n v="2"/>
    <n v="11"/>
    <n v="2015"/>
    <n v="12"/>
    <n v="7"/>
    <n v="2016"/>
  </r>
  <r>
    <x v="15"/>
    <n v="1"/>
    <n v="497"/>
    <s v="30/11/2016"/>
    <m/>
    <s v="Closed Won"/>
    <x v="0"/>
    <m/>
    <m/>
    <s v="02/11/2015 16:55"/>
    <n v="20000"/>
    <n v="20000"/>
    <x v="0"/>
    <s v="12/07/2016 17:42"/>
    <x v="12"/>
    <x v="0"/>
    <x v="52"/>
    <n v="2"/>
    <n v="11"/>
    <n v="2015"/>
    <n v="12"/>
    <n v="7"/>
    <n v="2016"/>
  </r>
  <r>
    <x v="20"/>
    <n v="1"/>
    <n v="498"/>
    <s v="31/12/2016"/>
    <m/>
    <s v="Contacted"/>
    <x v="4"/>
    <m/>
    <m/>
    <s v="11/12/2015 15:31"/>
    <n v="216"/>
    <n v="21600"/>
    <x v="11"/>
    <s v="12/07/2016 17:55"/>
    <x v="0"/>
    <x v="0"/>
    <x v="52"/>
    <n v="11"/>
    <n v="12"/>
    <n v="2015"/>
    <n v="12"/>
    <n v="7"/>
    <n v="2016"/>
  </r>
  <r>
    <x v="26"/>
    <n v="1"/>
    <n v="499"/>
    <s v="19/05/2016"/>
    <m/>
    <s v="Closed Lost to Competition"/>
    <x v="0"/>
    <m/>
    <m/>
    <s v="29/01/2016 18:39"/>
    <n v="0"/>
    <s v=""/>
    <x v="0"/>
    <s v="12/07/2016 12:35"/>
    <x v="9"/>
    <x v="0"/>
    <x v="52"/>
    <n v="29"/>
    <n v="1"/>
    <n v="2016"/>
    <n v="12"/>
    <n v="7"/>
    <n v="2016"/>
  </r>
  <r>
    <x v="27"/>
    <n v="1"/>
    <n v="500"/>
    <s v="12/05/2016"/>
    <m/>
    <s v="Closed Lost"/>
    <x v="0"/>
    <m/>
    <m/>
    <s v="01/02/2016 11:01"/>
    <n v="0"/>
    <n v="15000"/>
    <x v="0"/>
    <s v="12/07/2016 13:41"/>
    <x v="3"/>
    <x v="0"/>
    <x v="52"/>
    <n v="1"/>
    <n v="2"/>
    <n v="2016"/>
    <n v="12"/>
    <n v="7"/>
    <n v="2016"/>
  </r>
  <r>
    <x v="27"/>
    <n v="1"/>
    <n v="501"/>
    <s v="25/05/2016"/>
    <m/>
    <s v="Closed Lost"/>
    <x v="0"/>
    <m/>
    <m/>
    <s v="01/02/2016 12:15"/>
    <n v="0"/>
    <s v=""/>
    <x v="2"/>
    <s v="12/07/2016 17:46"/>
    <x v="3"/>
    <x v="0"/>
    <x v="52"/>
    <n v="1"/>
    <n v="2"/>
    <n v="2016"/>
    <n v="12"/>
    <n v="7"/>
    <n v="2016"/>
  </r>
  <r>
    <x v="27"/>
    <n v="1"/>
    <n v="502"/>
    <s v="31/05/2016"/>
    <m/>
    <s v="Closed Lost"/>
    <x v="0"/>
    <m/>
    <m/>
    <s v="01/02/2016 10:50"/>
    <n v="0"/>
    <n v="15000"/>
    <x v="4"/>
    <s v="12/07/2016 13:38"/>
    <x v="3"/>
    <x v="0"/>
    <x v="52"/>
    <n v="1"/>
    <n v="2"/>
    <n v="2016"/>
    <n v="12"/>
    <n v="7"/>
    <n v="2016"/>
  </r>
  <r>
    <x v="27"/>
    <n v="1"/>
    <n v="503"/>
    <s v="30/05/2016"/>
    <m/>
    <s v="Closed Lost"/>
    <x v="1"/>
    <m/>
    <m/>
    <s v="01/02/2016 12:16"/>
    <n v="0"/>
    <s v=""/>
    <x v="2"/>
    <s v="12/07/2016 13:39"/>
    <x v="3"/>
    <x v="0"/>
    <x v="52"/>
    <n v="1"/>
    <n v="2"/>
    <n v="2016"/>
    <n v="12"/>
    <n v="7"/>
    <n v="2016"/>
  </r>
  <r>
    <x v="27"/>
    <n v="1"/>
    <n v="504"/>
    <s v="12/05/2016"/>
    <m/>
    <s v="Closed Lost"/>
    <x v="0"/>
    <m/>
    <m/>
    <s v="01/02/2016 11:03"/>
    <n v="0"/>
    <n v="15000"/>
    <x v="0"/>
    <s v="12/07/2016 13:41"/>
    <x v="3"/>
    <x v="0"/>
    <x v="52"/>
    <n v="1"/>
    <n v="2"/>
    <n v="2016"/>
    <n v="12"/>
    <n v="7"/>
    <n v="2016"/>
  </r>
  <r>
    <x v="27"/>
    <n v="1"/>
    <n v="505"/>
    <s v="11/05/2016"/>
    <m/>
    <s v="Closed Lost"/>
    <x v="1"/>
    <m/>
    <m/>
    <s v="01/02/2016 10:26"/>
    <n v="0"/>
    <s v=""/>
    <x v="0"/>
    <s v="12/07/2016 13:39"/>
    <x v="3"/>
    <x v="0"/>
    <x v="52"/>
    <n v="1"/>
    <n v="2"/>
    <n v="2016"/>
    <n v="12"/>
    <n v="7"/>
    <n v="2016"/>
  </r>
  <r>
    <x v="27"/>
    <n v="1"/>
    <n v="506"/>
    <s v="15/04/2016"/>
    <m/>
    <s v="Closed Lost"/>
    <x v="1"/>
    <m/>
    <m/>
    <s v="01/02/2016 11:00"/>
    <n v="0"/>
    <n v="5000"/>
    <x v="0"/>
    <s v="12/07/2016 13:40"/>
    <x v="3"/>
    <x v="0"/>
    <x v="52"/>
    <n v="1"/>
    <n v="2"/>
    <n v="2016"/>
    <n v="12"/>
    <n v="7"/>
    <n v="2016"/>
  </r>
  <r>
    <x v="27"/>
    <n v="1"/>
    <n v="507"/>
    <s v="06/10/2016"/>
    <m/>
    <s v="Closed Lost"/>
    <x v="0"/>
    <m/>
    <m/>
    <s v="03/02/2016 16:10"/>
    <n v="0"/>
    <n v="25000"/>
    <x v="3"/>
    <s v="13/07/2016 17:53"/>
    <x v="0"/>
    <x v="0"/>
    <x v="52"/>
    <n v="3"/>
    <n v="2"/>
    <n v="2016"/>
    <n v="13"/>
    <n v="7"/>
    <n v="2016"/>
  </r>
  <r>
    <x v="36"/>
    <n v="1"/>
    <n v="508"/>
    <s v="01/02/2017"/>
    <m/>
    <s v="Proposal/Price Quote"/>
    <x v="4"/>
    <m/>
    <m/>
    <s v="05/04/2016 13:48"/>
    <n v="7500"/>
    <n v="25000"/>
    <x v="0"/>
    <s v="13/07/2016 12:00"/>
    <x v="0"/>
    <x v="0"/>
    <x v="52"/>
    <n v="5"/>
    <n v="4"/>
    <n v="2016"/>
    <n v="13"/>
    <n v="7"/>
    <n v="2016"/>
  </r>
  <r>
    <x v="40"/>
    <n v="1"/>
    <n v="509"/>
    <s v="21/07/2016"/>
    <m/>
    <s v="Closed Lost"/>
    <x v="0"/>
    <m/>
    <m/>
    <s v="04/05/2016 18:22"/>
    <n v="0"/>
    <n v="25000"/>
    <x v="20"/>
    <s v="13/07/2016 17:18"/>
    <x v="3"/>
    <x v="0"/>
    <x v="52"/>
    <n v="4"/>
    <n v="5"/>
    <n v="2016"/>
    <n v="13"/>
    <n v="7"/>
    <n v="2016"/>
  </r>
  <r>
    <x v="48"/>
    <n v="1"/>
    <n v="510"/>
    <s v="29/08/2016"/>
    <m/>
    <s v="Closed Won"/>
    <x v="0"/>
    <m/>
    <m/>
    <s v="06/07/2016 17:48"/>
    <n v="6999.89"/>
    <n v="6999.89"/>
    <x v="21"/>
    <s v="13/07/2016 12:46"/>
    <x v="5"/>
    <x v="0"/>
    <x v="52"/>
    <n v="6"/>
    <n v="7"/>
    <n v="2016"/>
    <n v="13"/>
    <n v="7"/>
    <n v="2016"/>
  </r>
  <r>
    <x v="48"/>
    <n v="1"/>
    <n v="511"/>
    <s v="31/08/2016"/>
    <m/>
    <s v="Closed Lost"/>
    <x v="0"/>
    <m/>
    <m/>
    <s v="07/07/2016 13:54"/>
    <n v="0"/>
    <n v="25000"/>
    <x v="0"/>
    <s v="13/07/2016 16:49"/>
    <x v="12"/>
    <x v="0"/>
    <x v="52"/>
    <n v="7"/>
    <n v="7"/>
    <n v="2016"/>
    <n v="13"/>
    <n v="7"/>
    <n v="2016"/>
  </r>
  <r>
    <x v="48"/>
    <n v="1"/>
    <n v="512"/>
    <s v="31/12/2016"/>
    <m/>
    <s v="Value Proposition"/>
    <x v="0"/>
    <m/>
    <m/>
    <s v="06/07/2016 11:33"/>
    <n v="2000"/>
    <n v="20000"/>
    <x v="7"/>
    <s v="12/07/2016 13:48"/>
    <x v="1"/>
    <x v="0"/>
    <x v="52"/>
    <n v="6"/>
    <n v="7"/>
    <n v="2016"/>
    <n v="12"/>
    <n v="7"/>
    <n v="2016"/>
  </r>
  <r>
    <x v="49"/>
    <n v="1"/>
    <n v="513"/>
    <s v="31/12/2016"/>
    <m/>
    <s v="Contacted"/>
    <x v="4"/>
    <m/>
    <m/>
    <s v="11/07/2016 16:54"/>
    <n v="300"/>
    <n v="30000"/>
    <x v="22"/>
    <s v="11/07/2016 16:54"/>
    <x v="8"/>
    <x v="0"/>
    <x v="52"/>
    <n v="11"/>
    <n v="7"/>
    <n v="2016"/>
    <n v="11"/>
    <n v="7"/>
    <n v="2016"/>
  </r>
  <r>
    <x v="49"/>
    <n v="1"/>
    <n v="514"/>
    <s v="15/09/2016"/>
    <m/>
    <s v="Contacted"/>
    <x v="4"/>
    <m/>
    <m/>
    <s v="11/07/2016 13:39"/>
    <n v="300"/>
    <n v="30000"/>
    <x v="9"/>
    <s v="11/07/2016 13:39"/>
    <x v="8"/>
    <x v="0"/>
    <x v="52"/>
    <n v="11"/>
    <n v="7"/>
    <n v="2016"/>
    <n v="11"/>
    <n v="7"/>
    <n v="2016"/>
  </r>
  <r>
    <x v="49"/>
    <n v="1"/>
    <n v="515"/>
    <s v="22/07/2016"/>
    <m/>
    <s v="Closed Won"/>
    <x v="1"/>
    <m/>
    <m/>
    <s v="15/07/2016 12:48"/>
    <n v="6000"/>
    <n v="6000"/>
    <x v="0"/>
    <s v="15/07/2016 12:48"/>
    <x v="1"/>
    <x v="0"/>
    <x v="52"/>
    <n v="15"/>
    <n v="7"/>
    <n v="2016"/>
    <n v="15"/>
    <n v="7"/>
    <n v="2016"/>
  </r>
  <r>
    <x v="49"/>
    <n v="1"/>
    <n v="516"/>
    <s v="22/07/2016"/>
    <m/>
    <s v="Closed Won"/>
    <x v="1"/>
    <m/>
    <m/>
    <s v="15/07/2016 12:57"/>
    <n v="10000"/>
    <n v="10000"/>
    <x v="0"/>
    <s v="15/07/2016 12:57"/>
    <x v="5"/>
    <x v="0"/>
    <x v="52"/>
    <n v="15"/>
    <n v="7"/>
    <n v="2016"/>
    <n v="15"/>
    <n v="7"/>
    <n v="2016"/>
  </r>
  <r>
    <x v="49"/>
    <n v="1"/>
    <n v="517"/>
    <s v="04/10/2016"/>
    <m/>
    <s v="Closed Lost"/>
    <x v="0"/>
    <m/>
    <m/>
    <s v="12/07/2016 13:23"/>
    <n v="0"/>
    <n v="22500"/>
    <x v="10"/>
    <s v="12/07/2016 13:23"/>
    <x v="7"/>
    <x v="0"/>
    <x v="52"/>
    <n v="12"/>
    <n v="7"/>
    <n v="2016"/>
    <n v="12"/>
    <n v="7"/>
    <n v="2016"/>
  </r>
  <r>
    <x v="49"/>
    <n v="1"/>
    <n v="518"/>
    <s v="04/10/2016"/>
    <m/>
    <s v="Closed Lost"/>
    <x v="0"/>
    <m/>
    <m/>
    <s v="12/07/2016 13:23"/>
    <n v="0"/>
    <n v="22500"/>
    <x v="10"/>
    <s v="13/07/2016 17:23"/>
    <x v="5"/>
    <x v="0"/>
    <x v="52"/>
    <n v="12"/>
    <n v="7"/>
    <n v="2016"/>
    <n v="13"/>
    <n v="7"/>
    <n v="2016"/>
  </r>
  <r>
    <x v="49"/>
    <n v="1"/>
    <n v="519"/>
    <s v="30/09/2016"/>
    <m/>
    <s v="Closed Lost"/>
    <x v="4"/>
    <m/>
    <m/>
    <s v="11/07/2016 18:12"/>
    <n v="0"/>
    <n v="30000"/>
    <x v="9"/>
    <s v="11/07/2016 18:12"/>
    <x v="8"/>
    <x v="0"/>
    <x v="52"/>
    <n v="11"/>
    <n v="7"/>
    <n v="2016"/>
    <n v="11"/>
    <n v="7"/>
    <n v="2016"/>
  </r>
  <r>
    <x v="49"/>
    <n v="1"/>
    <n v="520"/>
    <s v="31/08/2016"/>
    <m/>
    <s v="Closed Lost"/>
    <x v="0"/>
    <m/>
    <m/>
    <s v="12/07/2016 13:50"/>
    <n v="0"/>
    <n v="25000"/>
    <x v="0"/>
    <s v="13/07/2016 16:49"/>
    <x v="12"/>
    <x v="0"/>
    <x v="52"/>
    <n v="12"/>
    <n v="7"/>
    <n v="2016"/>
    <n v="13"/>
    <n v="7"/>
    <n v="2016"/>
  </r>
  <r>
    <x v="49"/>
    <n v="1"/>
    <n v="521"/>
    <s v="31/08/2016"/>
    <m/>
    <s v="Closed Lost"/>
    <x v="0"/>
    <m/>
    <m/>
    <s v="12/07/2016 13:50"/>
    <n v="0"/>
    <n v="25000"/>
    <x v="0"/>
    <s v="12/07/2016 13:50"/>
    <x v="8"/>
    <x v="0"/>
    <x v="52"/>
    <n v="12"/>
    <n v="7"/>
    <n v="2016"/>
    <n v="12"/>
    <n v="7"/>
    <n v="2016"/>
  </r>
  <r>
    <x v="49"/>
    <n v="1"/>
    <n v="522"/>
    <s v="29/07/2016"/>
    <m/>
    <s v="Closed Lost"/>
    <x v="1"/>
    <m/>
    <m/>
    <s v="13/07/2016 13:00"/>
    <n v="0"/>
    <n v="120"/>
    <x v="0"/>
    <s v="13/07/2016 13:00"/>
    <x v="12"/>
    <x v="0"/>
    <x v="52"/>
    <n v="13"/>
    <n v="7"/>
    <n v="2016"/>
    <n v="13"/>
    <n v="7"/>
    <n v="2016"/>
  </r>
  <r>
    <x v="49"/>
    <n v="1"/>
    <n v="523"/>
    <s v="23/09/2016"/>
    <m/>
    <s v="Closed Lost"/>
    <x v="4"/>
    <m/>
    <m/>
    <s v="11/07/2016 13:30"/>
    <n v="0"/>
    <n v="30000"/>
    <x v="7"/>
    <s v="11/07/2016 13:30"/>
    <x v="7"/>
    <x v="0"/>
    <x v="52"/>
    <n v="11"/>
    <n v="7"/>
    <n v="2016"/>
    <n v="11"/>
    <n v="7"/>
    <n v="2016"/>
  </r>
  <r>
    <x v="49"/>
    <n v="1"/>
    <n v="524"/>
    <s v="01/02/2017"/>
    <m/>
    <s v="Meeting done"/>
    <x v="4"/>
    <m/>
    <m/>
    <s v="11/07/2016 13:12"/>
    <n v="300"/>
    <n v="30000"/>
    <x v="9"/>
    <s v="11/07/2016 13:12"/>
    <x v="5"/>
    <x v="0"/>
    <x v="52"/>
    <n v="11"/>
    <n v="7"/>
    <n v="2016"/>
    <n v="11"/>
    <n v="7"/>
    <n v="2016"/>
  </r>
  <r>
    <x v="49"/>
    <n v="1"/>
    <n v="525"/>
    <s v="30/09/2016"/>
    <m/>
    <s v="Closed Lost"/>
    <x v="4"/>
    <m/>
    <m/>
    <s v="11/07/2016 12:42"/>
    <n v="0"/>
    <n v="25000"/>
    <x v="10"/>
    <s v="11/07/2016 12:42"/>
    <x v="8"/>
    <x v="0"/>
    <x v="52"/>
    <n v="11"/>
    <n v="7"/>
    <n v="2016"/>
    <n v="11"/>
    <n v="7"/>
    <n v="2016"/>
  </r>
  <r>
    <x v="49"/>
    <n v="1"/>
    <n v="526"/>
    <s v="30/09/2016"/>
    <m/>
    <s v="Closed Lost"/>
    <x v="4"/>
    <m/>
    <m/>
    <s v="11/07/2016 12:42"/>
    <n v="0"/>
    <n v="25000"/>
    <x v="10"/>
    <s v="12/07/2016 13:43"/>
    <x v="5"/>
    <x v="0"/>
    <x v="52"/>
    <n v="11"/>
    <n v="7"/>
    <n v="2016"/>
    <n v="12"/>
    <n v="7"/>
    <n v="2016"/>
  </r>
  <r>
    <x v="7"/>
    <n v="1"/>
    <n v="527"/>
    <s v="31/12/2016"/>
    <m/>
    <s v="Value Proposition"/>
    <x v="1"/>
    <m/>
    <m/>
    <s v="03/09/2015 12:43"/>
    <n v="450"/>
    <n v="4500"/>
    <x v="2"/>
    <s v="22/07/2016 13:42"/>
    <x v="1"/>
    <x v="0"/>
    <x v="53"/>
    <n v="3"/>
    <n v="9"/>
    <n v="2015"/>
    <n v="22"/>
    <n v="7"/>
    <n v="2016"/>
  </r>
  <r>
    <x v="9"/>
    <n v="1"/>
    <n v="528"/>
    <s v="14/07/2016"/>
    <m/>
    <s v="Closed Lost"/>
    <x v="0"/>
    <m/>
    <m/>
    <s v="14/09/2015 17:26"/>
    <n v="0"/>
    <n v="15000"/>
    <x v="2"/>
    <s v="21/07/2016 14:33"/>
    <x v="3"/>
    <x v="0"/>
    <x v="53"/>
    <n v="14"/>
    <n v="9"/>
    <n v="2015"/>
    <n v="21"/>
    <n v="7"/>
    <n v="2016"/>
  </r>
  <r>
    <x v="32"/>
    <n v="1"/>
    <n v="529"/>
    <s v="06/07/2016"/>
    <m/>
    <s v="Closed Lost"/>
    <x v="1"/>
    <m/>
    <m/>
    <s v="10/03/2016 12:54"/>
    <n v="0"/>
    <n v="15000"/>
    <x v="0"/>
    <s v="21/07/2016 15:01"/>
    <x v="3"/>
    <x v="0"/>
    <x v="53"/>
    <n v="10"/>
    <n v="3"/>
    <n v="2016"/>
    <n v="21"/>
    <n v="7"/>
    <n v="2016"/>
  </r>
  <r>
    <x v="42"/>
    <n v="1"/>
    <n v="530"/>
    <s v="20/07/2016"/>
    <m/>
    <s v="Closed Lost"/>
    <x v="5"/>
    <m/>
    <m/>
    <s v="18/05/2016 16:07"/>
    <n v="0"/>
    <n v="2250"/>
    <x v="10"/>
    <s v="20/07/2016 10:46"/>
    <x v="3"/>
    <x v="0"/>
    <x v="53"/>
    <n v="18"/>
    <n v="5"/>
    <n v="2016"/>
    <n v="20"/>
    <n v="7"/>
    <n v="2016"/>
  </r>
  <r>
    <x v="44"/>
    <n v="1"/>
    <n v="531"/>
    <s v="30/09/2016"/>
    <m/>
    <s v="Contacted"/>
    <x v="4"/>
    <m/>
    <m/>
    <s v="02/06/2016 11:09"/>
    <n v="250"/>
    <n v="25000"/>
    <x v="9"/>
    <s v="18/07/2016 17:10"/>
    <x v="7"/>
    <x v="0"/>
    <x v="53"/>
    <n v="2"/>
    <n v="6"/>
    <n v="2016"/>
    <n v="18"/>
    <n v="7"/>
    <n v="2016"/>
  </r>
  <r>
    <x v="44"/>
    <n v="1"/>
    <n v="532"/>
    <s v="30/09/2016"/>
    <m/>
    <s v="Contacted"/>
    <x v="4"/>
    <m/>
    <m/>
    <s v="02/06/2016 11:09"/>
    <n v="250"/>
    <n v="25000"/>
    <x v="9"/>
    <s v="18/07/2016 17:13"/>
    <x v="8"/>
    <x v="0"/>
    <x v="53"/>
    <n v="2"/>
    <n v="6"/>
    <n v="2016"/>
    <n v="18"/>
    <n v="7"/>
    <n v="2016"/>
  </r>
  <r>
    <x v="48"/>
    <n v="1"/>
    <n v="533"/>
    <s v="27/09/2016"/>
    <m/>
    <s v="Closed Lost"/>
    <x v="0"/>
    <m/>
    <m/>
    <s v="04/07/2016 15:27"/>
    <n v="0"/>
    <n v="17500"/>
    <x v="8"/>
    <s v="21/07/2016 12:19"/>
    <x v="1"/>
    <x v="0"/>
    <x v="53"/>
    <n v="4"/>
    <n v="7"/>
    <n v="2016"/>
    <n v="21"/>
    <n v="7"/>
    <n v="2016"/>
  </r>
  <r>
    <x v="49"/>
    <n v="1"/>
    <n v="534"/>
    <s v="22/07/2016"/>
    <m/>
    <s v="Closed Won"/>
    <x v="1"/>
    <m/>
    <m/>
    <s v="15/07/2016 12:48"/>
    <n v="6000"/>
    <n v="6000"/>
    <x v="0"/>
    <s v="19/07/2016 11:00"/>
    <x v="2"/>
    <x v="0"/>
    <x v="53"/>
    <n v="15"/>
    <n v="7"/>
    <n v="2016"/>
    <n v="19"/>
    <n v="7"/>
    <n v="2016"/>
  </r>
  <r>
    <x v="49"/>
    <n v="1"/>
    <n v="535"/>
    <s v="22/07/2016"/>
    <m/>
    <s v="Closed Won"/>
    <x v="1"/>
    <m/>
    <m/>
    <s v="15/07/2016 12:57"/>
    <n v="10000"/>
    <n v="10000"/>
    <x v="0"/>
    <s v="19/07/2016 11:00"/>
    <x v="2"/>
    <x v="0"/>
    <x v="53"/>
    <n v="15"/>
    <n v="7"/>
    <n v="2016"/>
    <n v="19"/>
    <n v="7"/>
    <n v="2016"/>
  </r>
  <r>
    <x v="49"/>
    <n v="1"/>
    <n v="536"/>
    <s v="04/10/2016"/>
    <m/>
    <s v="Closed Lost"/>
    <x v="0"/>
    <m/>
    <m/>
    <s v="12/07/2016 13:23"/>
    <n v="0"/>
    <n v="22500"/>
    <x v="10"/>
    <s v="22/07/2016 15:42"/>
    <x v="0"/>
    <x v="0"/>
    <x v="53"/>
    <n v="12"/>
    <n v="7"/>
    <n v="2016"/>
    <n v="22"/>
    <n v="7"/>
    <n v="2016"/>
  </r>
  <r>
    <x v="50"/>
    <n v="1"/>
    <n v="537"/>
    <s v="31/08/2016"/>
    <m/>
    <s v="Closed Lost to Competition"/>
    <x v="0"/>
    <m/>
    <m/>
    <s v="22/07/2016 18:07"/>
    <n v="0"/>
    <n v="10000"/>
    <x v="2"/>
    <s v="22/07/2016 18:07"/>
    <x v="7"/>
    <x v="0"/>
    <x v="53"/>
    <n v="22"/>
    <n v="7"/>
    <n v="2016"/>
    <n v="22"/>
    <n v="7"/>
    <n v="2016"/>
  </r>
  <r>
    <x v="50"/>
    <n v="1"/>
    <n v="538"/>
    <s v="06/10/2016"/>
    <m/>
    <s v="Closed Lost"/>
    <x v="0"/>
    <m/>
    <m/>
    <s v="19/07/2016 12:22"/>
    <n v="0"/>
    <n v="7500"/>
    <x v="0"/>
    <s v="19/07/2016 12:22"/>
    <x v="0"/>
    <x v="0"/>
    <x v="53"/>
    <n v="19"/>
    <n v="7"/>
    <n v="2016"/>
    <n v="19"/>
    <n v="7"/>
    <n v="2016"/>
  </r>
  <r>
    <x v="50"/>
    <n v="1"/>
    <n v="539"/>
    <s v="21/07/2016"/>
    <m/>
    <s v="Closed Lost"/>
    <x v="0"/>
    <m/>
    <m/>
    <s v="21/07/2016 19:03"/>
    <n v="0"/>
    <n v="25000"/>
    <x v="20"/>
    <s v="21/07/2016 19:03"/>
    <x v="3"/>
    <x v="0"/>
    <x v="53"/>
    <n v="21"/>
    <n v="7"/>
    <n v="2016"/>
    <n v="21"/>
    <n v="7"/>
    <n v="2016"/>
  </r>
  <r>
    <x v="50"/>
    <n v="1"/>
    <n v="540"/>
    <s v="21/07/2016"/>
    <m/>
    <s v="Closed Lost"/>
    <x v="0"/>
    <m/>
    <m/>
    <s v="21/07/2016 18:58"/>
    <n v="0"/>
    <n v="25000"/>
    <x v="20"/>
    <s v="21/07/2016 18:58"/>
    <x v="3"/>
    <x v="0"/>
    <x v="53"/>
    <n v="21"/>
    <n v="7"/>
    <n v="2016"/>
    <n v="21"/>
    <n v="7"/>
    <n v="2016"/>
  </r>
  <r>
    <x v="50"/>
    <n v="1"/>
    <n v="541"/>
    <s v="21/07/2016"/>
    <m/>
    <s v="Closed Lost"/>
    <x v="0"/>
    <m/>
    <m/>
    <s v="21/07/2016 19:02"/>
    <n v="0"/>
    <n v="25000"/>
    <x v="20"/>
    <s v="21/07/2016 19:02"/>
    <x v="3"/>
    <x v="0"/>
    <x v="53"/>
    <n v="21"/>
    <n v="7"/>
    <n v="2016"/>
    <n v="21"/>
    <n v="7"/>
    <n v="2016"/>
  </r>
  <r>
    <x v="50"/>
    <n v="1"/>
    <n v="542"/>
    <s v="21/07/2016"/>
    <m/>
    <s v="Closed Lost"/>
    <x v="0"/>
    <m/>
    <m/>
    <s v="21/07/2016 19:00"/>
    <n v="0"/>
    <n v="25000"/>
    <x v="20"/>
    <s v="21/07/2016 19:00"/>
    <x v="3"/>
    <x v="0"/>
    <x v="53"/>
    <n v="21"/>
    <n v="7"/>
    <n v="2016"/>
    <n v="21"/>
    <n v="7"/>
    <n v="2016"/>
  </r>
  <r>
    <x v="50"/>
    <n v="1"/>
    <n v="543"/>
    <s v="28/09/2016"/>
    <m/>
    <s v="Closed Won"/>
    <x v="0"/>
    <m/>
    <m/>
    <s v="18/07/2016 18:53"/>
    <n v="7000"/>
    <n v="7000"/>
    <x v="8"/>
    <s v="18/07/2016 18:53"/>
    <x v="7"/>
    <x v="0"/>
    <x v="53"/>
    <n v="18"/>
    <n v="7"/>
    <n v="2016"/>
    <n v="18"/>
    <n v="7"/>
    <n v="2016"/>
  </r>
  <r>
    <x v="50"/>
    <n v="1"/>
    <n v="544"/>
    <s v="01/02/2017"/>
    <m/>
    <s v="Meeting done"/>
    <x v="4"/>
    <m/>
    <m/>
    <s v="18/07/2016 17:05"/>
    <n v="0"/>
    <n v="0"/>
    <x v="9"/>
    <s v="18/07/2016 17:05"/>
    <x v="7"/>
    <x v="0"/>
    <x v="53"/>
    <n v="18"/>
    <n v="7"/>
    <n v="2016"/>
    <n v="18"/>
    <n v="7"/>
    <n v="2016"/>
  </r>
  <r>
    <x v="50"/>
    <n v="1"/>
    <n v="545"/>
    <s v="01/02/2017"/>
    <m/>
    <s v="Contacted"/>
    <x v="4"/>
    <m/>
    <m/>
    <s v="18/07/2016 17:40"/>
    <n v="0"/>
    <n v="0"/>
    <x v="9"/>
    <s v="18/07/2016 17:40"/>
    <x v="8"/>
    <x v="0"/>
    <x v="53"/>
    <n v="18"/>
    <n v="7"/>
    <n v="2016"/>
    <n v="18"/>
    <n v="7"/>
    <n v="2016"/>
  </r>
  <r>
    <x v="50"/>
    <n v="1"/>
    <n v="546"/>
    <s v="30/12/2016"/>
    <m/>
    <s v="Proposal/Price Quote"/>
    <x v="0"/>
    <m/>
    <m/>
    <s v="22/07/2016 18:12"/>
    <n v="9000"/>
    <n v="30000"/>
    <x v="4"/>
    <s v="22/07/2016 18:12"/>
    <x v="7"/>
    <x v="0"/>
    <x v="53"/>
    <n v="22"/>
    <n v="7"/>
    <n v="2016"/>
    <n v="22"/>
    <n v="7"/>
    <n v="2016"/>
  </r>
  <r>
    <x v="50"/>
    <n v="1"/>
    <n v="547"/>
    <s v="05/08/2016"/>
    <m/>
    <s v="Closed Lost"/>
    <x v="0"/>
    <m/>
    <m/>
    <s v="18/07/2016 16:47"/>
    <n v="0"/>
    <n v="25000"/>
    <x v="0"/>
    <s v="18/07/2016 16:47"/>
    <x v="1"/>
    <x v="0"/>
    <x v="53"/>
    <n v="18"/>
    <n v="7"/>
    <n v="2016"/>
    <n v="18"/>
    <n v="7"/>
    <n v="2016"/>
  </r>
  <r>
    <x v="50"/>
    <n v="1"/>
    <n v="548"/>
    <s v="01/02/2017"/>
    <m/>
    <s v="Meeting done"/>
    <x v="4"/>
    <m/>
    <m/>
    <s v="18/07/2016 17:51"/>
    <n v="0"/>
    <n v="0"/>
    <x v="9"/>
    <s v="18/07/2016 17:51"/>
    <x v="7"/>
    <x v="0"/>
    <x v="53"/>
    <n v="18"/>
    <n v="7"/>
    <n v="2016"/>
    <n v="18"/>
    <n v="7"/>
    <n v="2016"/>
  </r>
  <r>
    <x v="50"/>
    <n v="1"/>
    <n v="549"/>
    <s v="24/07/2016"/>
    <m/>
    <s v="Closed Won"/>
    <x v="4"/>
    <m/>
    <m/>
    <s v="22/07/2016 16:11"/>
    <n v="2600"/>
    <n v="2600"/>
    <x v="17"/>
    <s v="22/07/2016 16:11"/>
    <x v="2"/>
    <x v="0"/>
    <x v="53"/>
    <n v="22"/>
    <n v="7"/>
    <n v="2016"/>
    <n v="22"/>
    <n v="7"/>
    <n v="2016"/>
  </r>
  <r>
    <x v="50"/>
    <n v="1"/>
    <n v="550"/>
    <s v="01/02/2017"/>
    <m/>
    <s v="Contacted"/>
    <x v="4"/>
    <m/>
    <m/>
    <s v="18/07/2016 18:03"/>
    <n v="0"/>
    <n v="0"/>
    <x v="22"/>
    <s v="18/07/2016 18:03"/>
    <x v="8"/>
    <x v="0"/>
    <x v="53"/>
    <n v="18"/>
    <n v="7"/>
    <n v="2016"/>
    <n v="18"/>
    <n v="7"/>
    <n v="2016"/>
  </r>
  <r>
    <x v="32"/>
    <n v="1"/>
    <n v="551"/>
    <s v="31/05/2016"/>
    <m/>
    <s v="Closed Lost"/>
    <x v="3"/>
    <m/>
    <m/>
    <s v="07/03/2016 10:36"/>
    <n v="0"/>
    <n v="65000"/>
    <x v="10"/>
    <s v="26/07/2016 16:12"/>
    <x v="3"/>
    <x v="0"/>
    <x v="54"/>
    <n v="7"/>
    <n v="3"/>
    <n v="2016"/>
    <n v="26"/>
    <n v="7"/>
    <n v="2016"/>
  </r>
  <r>
    <x v="51"/>
    <n v="1"/>
    <n v="552"/>
    <s v="25/08/2016"/>
    <m/>
    <s v="Closed Lost"/>
    <x v="0"/>
    <m/>
    <m/>
    <s v="25/07/2016 16:04"/>
    <n v="0"/>
    <n v="0"/>
    <x v="7"/>
    <s v="25/07/2016 16:04"/>
    <x v="8"/>
    <x v="0"/>
    <x v="54"/>
    <n v="25"/>
    <n v="7"/>
    <n v="2016"/>
    <n v="25"/>
    <n v="7"/>
    <n v="2016"/>
  </r>
  <r>
    <x v="51"/>
    <n v="1"/>
    <n v="553"/>
    <s v="13/09/2016"/>
    <m/>
    <s v="Closed Won"/>
    <x v="5"/>
    <m/>
    <m/>
    <s v="25/07/2016 11:38"/>
    <n v="2250"/>
    <n v="2250"/>
    <x v="8"/>
    <s v="25/07/2016 11:38"/>
    <x v="8"/>
    <x v="0"/>
    <x v="54"/>
    <n v="25"/>
    <n v="7"/>
    <n v="2016"/>
    <n v="25"/>
    <n v="7"/>
    <n v="2016"/>
  </r>
  <r>
    <x v="7"/>
    <n v="1"/>
    <n v="554"/>
    <s v="31/12/2016"/>
    <m/>
    <s v="Value Proposition"/>
    <x v="1"/>
    <m/>
    <m/>
    <s v="03/09/2015 12:43"/>
    <n v="450"/>
    <n v="4500"/>
    <x v="2"/>
    <s v="05/08/2016 19:32"/>
    <x v="0"/>
    <x v="0"/>
    <x v="55"/>
    <n v="3"/>
    <n v="9"/>
    <n v="2015"/>
    <n v="5"/>
    <n v="8"/>
    <n v="2016"/>
  </r>
  <r>
    <x v="35"/>
    <n v="1"/>
    <n v="555"/>
    <s v="31/12/2016"/>
    <m/>
    <s v="Proposal/Price Quote"/>
    <x v="1"/>
    <m/>
    <m/>
    <s v="31/03/2016 18:11"/>
    <n v="2970"/>
    <n v="13200"/>
    <x v="2"/>
    <s v="05/08/2016 18:51"/>
    <x v="5"/>
    <x v="0"/>
    <x v="55"/>
    <n v="31"/>
    <n v="3"/>
    <n v="2016"/>
    <n v="5"/>
    <n v="8"/>
    <n v="2016"/>
  </r>
  <r>
    <x v="35"/>
    <n v="1"/>
    <n v="556"/>
    <s v="31/12/2016"/>
    <m/>
    <s v="Proposal/Price Quote"/>
    <x v="1"/>
    <m/>
    <m/>
    <s v="31/03/2016 18:11"/>
    <n v="2970"/>
    <n v="13200"/>
    <x v="2"/>
    <s v="05/08/2016 18:51"/>
    <x v="1"/>
    <x v="0"/>
    <x v="55"/>
    <n v="31"/>
    <n v="3"/>
    <n v="2016"/>
    <n v="5"/>
    <n v="8"/>
    <n v="2016"/>
  </r>
  <r>
    <x v="46"/>
    <n v="1"/>
    <n v="557"/>
    <s v="29/07/2016"/>
    <m/>
    <s v="Closed Won"/>
    <x v="0"/>
    <m/>
    <m/>
    <s v="15/06/2016 19:03"/>
    <n v="4000"/>
    <n v="4000"/>
    <x v="0"/>
    <s v="02/08/2016 11:35"/>
    <x v="2"/>
    <x v="0"/>
    <x v="55"/>
    <n v="15"/>
    <n v="6"/>
    <n v="2016"/>
    <n v="2"/>
    <n v="8"/>
    <n v="2016"/>
  </r>
  <r>
    <x v="46"/>
    <n v="1"/>
    <n v="558"/>
    <s v="29/07/2016"/>
    <m/>
    <s v="Closed Won"/>
    <x v="1"/>
    <m/>
    <m/>
    <s v="15/06/2016 19:03"/>
    <n v="800"/>
    <n v="800"/>
    <x v="0"/>
    <s v="02/08/2016 11:36"/>
    <x v="2"/>
    <x v="0"/>
    <x v="55"/>
    <n v="15"/>
    <n v="6"/>
    <n v="2016"/>
    <n v="2"/>
    <n v="8"/>
    <n v="2016"/>
  </r>
  <r>
    <x v="48"/>
    <n v="1"/>
    <n v="559"/>
    <s v="31/08/2016"/>
    <m/>
    <s v="Closed Lost"/>
    <x v="0"/>
    <m/>
    <m/>
    <s v="07/07/2016 13:54"/>
    <n v="0"/>
    <n v="25000"/>
    <x v="0"/>
    <s v="05/08/2016 18:43"/>
    <x v="0"/>
    <x v="0"/>
    <x v="55"/>
    <n v="7"/>
    <n v="7"/>
    <n v="2016"/>
    <n v="5"/>
    <n v="8"/>
    <n v="2016"/>
  </r>
  <r>
    <x v="49"/>
    <n v="1"/>
    <n v="560"/>
    <s v="31/08/2016"/>
    <m/>
    <s v="Closed Lost"/>
    <x v="0"/>
    <m/>
    <m/>
    <s v="12/07/2016 13:50"/>
    <n v="0"/>
    <n v="25000"/>
    <x v="0"/>
    <s v="05/08/2016 18:42"/>
    <x v="0"/>
    <x v="0"/>
    <x v="55"/>
    <n v="12"/>
    <n v="7"/>
    <n v="2016"/>
    <n v="5"/>
    <n v="8"/>
    <n v="2016"/>
  </r>
  <r>
    <x v="49"/>
    <n v="1"/>
    <n v="561"/>
    <s v="29/07/2016"/>
    <m/>
    <s v="Closed Lost"/>
    <x v="1"/>
    <m/>
    <m/>
    <s v="13/07/2016 13:00"/>
    <n v="0"/>
    <n v="120"/>
    <x v="0"/>
    <s v="05/08/2016 19:17"/>
    <x v="3"/>
    <x v="0"/>
    <x v="55"/>
    <n v="13"/>
    <n v="7"/>
    <n v="2016"/>
    <n v="5"/>
    <n v="8"/>
    <n v="2016"/>
  </r>
  <r>
    <x v="50"/>
    <n v="1"/>
    <n v="562"/>
    <s v="31/08/2016"/>
    <m/>
    <s v="Closed Lost to Competition"/>
    <x v="0"/>
    <m/>
    <m/>
    <s v="22/07/2016 18:07"/>
    <n v="0"/>
    <n v="10000"/>
    <x v="2"/>
    <s v="05/08/2016 17:14"/>
    <x v="1"/>
    <x v="0"/>
    <x v="55"/>
    <n v="22"/>
    <n v="7"/>
    <n v="2016"/>
    <n v="5"/>
    <n v="8"/>
    <n v="2016"/>
  </r>
  <r>
    <x v="50"/>
    <n v="1"/>
    <n v="563"/>
    <s v="30/12/2016"/>
    <m/>
    <s v="Proposal/Price Quote"/>
    <x v="0"/>
    <m/>
    <m/>
    <s v="22/07/2016 18:12"/>
    <n v="9000"/>
    <n v="30000"/>
    <x v="4"/>
    <s v="05/08/2016 19:16"/>
    <x v="0"/>
    <x v="0"/>
    <x v="55"/>
    <n v="22"/>
    <n v="7"/>
    <n v="2016"/>
    <n v="5"/>
    <n v="8"/>
    <n v="2016"/>
  </r>
  <r>
    <x v="50"/>
    <n v="1"/>
    <n v="564"/>
    <s v="05/08/2016"/>
    <m/>
    <s v="Closed Lost"/>
    <x v="0"/>
    <m/>
    <m/>
    <s v="18/07/2016 16:47"/>
    <n v="0"/>
    <n v="25000"/>
    <x v="0"/>
    <s v="05/08/2016 18:41"/>
    <x v="3"/>
    <x v="0"/>
    <x v="55"/>
    <n v="18"/>
    <n v="7"/>
    <n v="2016"/>
    <n v="5"/>
    <n v="8"/>
    <n v="2016"/>
  </r>
  <r>
    <x v="51"/>
    <n v="1"/>
    <n v="565"/>
    <s v="13/09/2016"/>
    <m/>
    <s v="Closed Won"/>
    <x v="5"/>
    <m/>
    <m/>
    <s v="25/07/2016 11:38"/>
    <n v="2250"/>
    <n v="2250"/>
    <x v="8"/>
    <s v="05/08/2016 18:38"/>
    <x v="0"/>
    <x v="0"/>
    <x v="55"/>
    <n v="25"/>
    <n v="7"/>
    <n v="2016"/>
    <n v="5"/>
    <n v="8"/>
    <n v="2016"/>
  </r>
  <r>
    <x v="52"/>
    <n v="1"/>
    <n v="566"/>
    <s v="31/01/2017"/>
    <m/>
    <s v="Closed Lost"/>
    <x v="0"/>
    <m/>
    <m/>
    <s v="05/08/2016 19:25"/>
    <n v="0"/>
    <n v="34000"/>
    <x v="0"/>
    <s v="05/08/2016 19:25"/>
    <x v="5"/>
    <x v="0"/>
    <x v="55"/>
    <n v="5"/>
    <n v="8"/>
    <n v="2016"/>
    <n v="5"/>
    <n v="8"/>
    <n v="2016"/>
  </r>
  <r>
    <x v="52"/>
    <n v="1"/>
    <n v="567"/>
    <s v="30/12/2016"/>
    <m/>
    <s v="Closed Lost"/>
    <x v="1"/>
    <m/>
    <m/>
    <s v="05/08/2016 19:28"/>
    <n v="0"/>
    <n v="14000"/>
    <x v="0"/>
    <s v="05/08/2016 19:28"/>
    <x v="5"/>
    <x v="0"/>
    <x v="55"/>
    <n v="5"/>
    <n v="8"/>
    <n v="2016"/>
    <n v="5"/>
    <n v="8"/>
    <n v="2016"/>
  </r>
  <r>
    <x v="1"/>
    <n v="1"/>
    <n v="568"/>
    <s v="26/09/2016"/>
    <m/>
    <s v="Closed Lost"/>
    <x v="0"/>
    <m/>
    <m/>
    <s v="10/07/2015 13:32"/>
    <n v="0"/>
    <n v="35000"/>
    <x v="3"/>
    <s v="10/08/2016 15:58"/>
    <x v="5"/>
    <x v="0"/>
    <x v="56"/>
    <n v="10"/>
    <n v="7"/>
    <n v="2015"/>
    <n v="10"/>
    <n v="8"/>
    <n v="2016"/>
  </r>
  <r>
    <x v="17"/>
    <n v="1"/>
    <n v="569"/>
    <s v="31/05/2016"/>
    <m/>
    <s v="Closed Lost"/>
    <x v="3"/>
    <m/>
    <m/>
    <s v="16/11/2015 10:52"/>
    <n v="0"/>
    <n v="13000"/>
    <x v="3"/>
    <s v="10/08/2016 15:46"/>
    <x v="7"/>
    <x v="0"/>
    <x v="56"/>
    <n v="16"/>
    <n v="11"/>
    <n v="2015"/>
    <n v="10"/>
    <n v="8"/>
    <n v="2016"/>
  </r>
  <r>
    <x v="20"/>
    <n v="1"/>
    <n v="570"/>
    <s v="31/12/2016"/>
    <m/>
    <s v="Contacted"/>
    <x v="4"/>
    <m/>
    <m/>
    <s v="11/12/2015 15:31"/>
    <n v="216"/>
    <n v="21600"/>
    <x v="11"/>
    <s v="08/08/2016 11:11"/>
    <x v="1"/>
    <x v="0"/>
    <x v="56"/>
    <n v="11"/>
    <n v="12"/>
    <n v="2015"/>
    <n v="8"/>
    <n v="8"/>
    <n v="2016"/>
  </r>
  <r>
    <x v="28"/>
    <n v="1"/>
    <n v="571"/>
    <s v="31/01/2017"/>
    <m/>
    <s v="Value Proposition"/>
    <x v="0"/>
    <m/>
    <m/>
    <s v="09/02/2016 10:46"/>
    <n v="2150"/>
    <n v="21500"/>
    <x v="10"/>
    <s v="10/08/2016 16:01"/>
    <x v="1"/>
    <x v="0"/>
    <x v="56"/>
    <n v="9"/>
    <n v="2"/>
    <n v="2016"/>
    <n v="10"/>
    <n v="8"/>
    <n v="2016"/>
  </r>
  <r>
    <x v="34"/>
    <n v="1"/>
    <n v="572"/>
    <s v="23/09/2016"/>
    <m/>
    <s v="Closed Lost"/>
    <x v="4"/>
    <m/>
    <m/>
    <s v="25/03/2016 09:40"/>
    <n v="0"/>
    <n v="6000"/>
    <x v="17"/>
    <s v="08/08/2016 11:11"/>
    <x v="1"/>
    <x v="0"/>
    <x v="56"/>
    <n v="25"/>
    <n v="3"/>
    <n v="2016"/>
    <n v="8"/>
    <n v="8"/>
    <n v="2016"/>
  </r>
  <r>
    <x v="36"/>
    <n v="1"/>
    <n v="573"/>
    <s v="01/02/2017"/>
    <m/>
    <s v="Proposal/Price Quote"/>
    <x v="4"/>
    <m/>
    <m/>
    <s v="05/04/2016 13:48"/>
    <n v="7500"/>
    <n v="25000"/>
    <x v="0"/>
    <s v="08/08/2016 11:11"/>
    <x v="1"/>
    <x v="0"/>
    <x v="56"/>
    <n v="5"/>
    <n v="4"/>
    <n v="2016"/>
    <n v="8"/>
    <n v="8"/>
    <n v="2016"/>
  </r>
  <r>
    <x v="36"/>
    <n v="1"/>
    <n v="574"/>
    <s v="06/10/2016"/>
    <m/>
    <s v="Closed Lost"/>
    <x v="0"/>
    <m/>
    <m/>
    <s v="07/04/2016 16:33"/>
    <n v="0"/>
    <n v="15000"/>
    <x v="10"/>
    <s v="10/08/2016 15:52"/>
    <x v="1"/>
    <x v="0"/>
    <x v="56"/>
    <n v="7"/>
    <n v="4"/>
    <n v="2016"/>
    <n v="10"/>
    <n v="8"/>
    <n v="2016"/>
  </r>
  <r>
    <x v="38"/>
    <n v="1"/>
    <n v="575"/>
    <s v="31/12/2016"/>
    <m/>
    <s v="Meeting done"/>
    <x v="1"/>
    <m/>
    <m/>
    <s v="19/04/2016 16:27"/>
    <n v="30"/>
    <n v="4000"/>
    <x v="2"/>
    <s v="10/08/2016 16:15"/>
    <x v="5"/>
    <x v="0"/>
    <x v="56"/>
    <n v="19"/>
    <n v="4"/>
    <n v="2016"/>
    <n v="10"/>
    <n v="8"/>
    <n v="2016"/>
  </r>
  <r>
    <x v="45"/>
    <n v="1"/>
    <n v="576"/>
    <s v="31/12/2016"/>
    <m/>
    <s v="Meeting done"/>
    <x v="0"/>
    <m/>
    <m/>
    <s v="08/06/2016 17:35"/>
    <n v="200"/>
    <n v="20000"/>
    <x v="10"/>
    <s v="10/08/2016 15:41"/>
    <x v="1"/>
    <x v="0"/>
    <x v="56"/>
    <n v="8"/>
    <n v="6"/>
    <n v="2016"/>
    <n v="10"/>
    <n v="8"/>
    <n v="2016"/>
  </r>
  <r>
    <x v="48"/>
    <n v="1"/>
    <n v="577"/>
    <s v="31/12/2016"/>
    <m/>
    <s v="Value Proposition"/>
    <x v="0"/>
    <m/>
    <m/>
    <s v="06/07/2016 11:33"/>
    <n v="2000"/>
    <n v="20000"/>
    <x v="7"/>
    <s v="10/08/2016 15:34"/>
    <x v="0"/>
    <x v="0"/>
    <x v="56"/>
    <n v="6"/>
    <n v="7"/>
    <n v="2016"/>
    <n v="10"/>
    <n v="8"/>
    <n v="2016"/>
  </r>
  <r>
    <x v="50"/>
    <n v="1"/>
    <n v="578"/>
    <s v="30/12/2016"/>
    <m/>
    <s v="Proposal/Price Quote"/>
    <x v="0"/>
    <m/>
    <m/>
    <s v="22/07/2016 18:12"/>
    <n v="9000"/>
    <n v="30000"/>
    <x v="4"/>
    <s v="12/08/2016 15:05"/>
    <x v="12"/>
    <x v="0"/>
    <x v="56"/>
    <n v="22"/>
    <n v="7"/>
    <n v="2016"/>
    <n v="12"/>
    <n v="8"/>
    <n v="2016"/>
  </r>
  <r>
    <x v="53"/>
    <n v="1"/>
    <n v="579"/>
    <s v="12/08/2016"/>
    <m/>
    <s v="Closed Won"/>
    <x v="1"/>
    <m/>
    <m/>
    <s v="12/08/2016 17:39"/>
    <n v="483"/>
    <n v="483"/>
    <x v="0"/>
    <s v="12/08/2016 17:39"/>
    <x v="2"/>
    <x v="0"/>
    <x v="56"/>
    <n v="12"/>
    <n v="8"/>
    <n v="2016"/>
    <n v="12"/>
    <n v="8"/>
    <n v="2016"/>
  </r>
  <r>
    <x v="54"/>
    <n v="1"/>
    <n v="580"/>
    <s v="05/09/2016"/>
    <m/>
    <s v="Closed Lost"/>
    <x v="0"/>
    <m/>
    <m/>
    <s v="19/08/2016 16:36"/>
    <n v="0"/>
    <n v="20000"/>
    <x v="0"/>
    <s v="19/08/2016 16:36"/>
    <x v="0"/>
    <x v="0"/>
    <x v="57"/>
    <n v="19"/>
    <n v="8"/>
    <n v="2016"/>
    <n v="19"/>
    <n v="8"/>
    <n v="2016"/>
  </r>
  <r>
    <x v="48"/>
    <n v="1"/>
    <n v="581"/>
    <s v="29/08/2016"/>
    <m/>
    <s v="Closed Won"/>
    <x v="0"/>
    <m/>
    <m/>
    <s v="06/07/2016 17:48"/>
    <n v="6999.89"/>
    <n v="6999.89"/>
    <x v="21"/>
    <s v="23/08/2016 12:48"/>
    <x v="1"/>
    <x v="0"/>
    <x v="58"/>
    <n v="6"/>
    <n v="7"/>
    <n v="2016"/>
    <n v="23"/>
    <n v="8"/>
    <n v="2016"/>
  </r>
  <r>
    <x v="48"/>
    <n v="1"/>
    <n v="582"/>
    <s v="29/08/2016"/>
    <m/>
    <s v="Closed Won"/>
    <x v="0"/>
    <m/>
    <m/>
    <s v="06/07/2016 17:48"/>
    <n v="6999.89"/>
    <n v="6999.89"/>
    <x v="21"/>
    <s v="25/08/2016 13:30"/>
    <x v="0"/>
    <x v="0"/>
    <x v="58"/>
    <n v="6"/>
    <n v="7"/>
    <n v="2016"/>
    <n v="25"/>
    <n v="8"/>
    <n v="2016"/>
  </r>
  <r>
    <x v="48"/>
    <n v="1"/>
    <n v="583"/>
    <s v="31/08/2016"/>
    <m/>
    <s v="Closed Lost"/>
    <x v="0"/>
    <m/>
    <m/>
    <s v="07/07/2016 13:54"/>
    <n v="0"/>
    <n v="25000"/>
    <x v="0"/>
    <s v="22/08/2016 18:51"/>
    <x v="3"/>
    <x v="0"/>
    <x v="58"/>
    <n v="7"/>
    <n v="7"/>
    <n v="2016"/>
    <n v="22"/>
    <n v="8"/>
    <n v="2016"/>
  </r>
  <r>
    <x v="49"/>
    <n v="1"/>
    <n v="584"/>
    <s v="31/08/2016"/>
    <m/>
    <s v="Closed Lost"/>
    <x v="0"/>
    <m/>
    <m/>
    <s v="12/07/2016 13:50"/>
    <n v="0"/>
    <n v="25000"/>
    <x v="0"/>
    <s v="22/08/2016 18:51"/>
    <x v="3"/>
    <x v="0"/>
    <x v="58"/>
    <n v="12"/>
    <n v="7"/>
    <n v="2016"/>
    <n v="22"/>
    <n v="8"/>
    <n v="2016"/>
  </r>
  <r>
    <x v="50"/>
    <n v="1"/>
    <n v="585"/>
    <s v="31/08/2016"/>
    <m/>
    <s v="Closed Lost to Competition"/>
    <x v="0"/>
    <m/>
    <m/>
    <s v="22/07/2016 18:07"/>
    <n v="0"/>
    <n v="10000"/>
    <x v="2"/>
    <s v="26/08/2016 11:20"/>
    <x v="9"/>
    <x v="0"/>
    <x v="58"/>
    <n v="22"/>
    <n v="7"/>
    <n v="2016"/>
    <n v="26"/>
    <n v="8"/>
    <n v="2016"/>
  </r>
  <r>
    <x v="51"/>
    <n v="1"/>
    <n v="586"/>
    <s v="25/08/2016"/>
    <m/>
    <s v="Closed Lost"/>
    <x v="0"/>
    <m/>
    <m/>
    <s v="25/07/2016 16:04"/>
    <n v="0"/>
    <n v="0"/>
    <x v="7"/>
    <s v="25/08/2016 13:34"/>
    <x v="3"/>
    <x v="0"/>
    <x v="58"/>
    <n v="25"/>
    <n v="7"/>
    <n v="2016"/>
    <n v="25"/>
    <n v="8"/>
    <n v="2016"/>
  </r>
  <r>
    <x v="55"/>
    <n v="1"/>
    <n v="587"/>
    <s v="02/09/2016"/>
    <m/>
    <s v="Closed Lost to Competition"/>
    <x v="0"/>
    <m/>
    <m/>
    <s v="25/08/2016 13:21"/>
    <n v="0"/>
    <n v="0"/>
    <x v="10"/>
    <s v="25/08/2016 13:21"/>
    <x v="1"/>
    <x v="0"/>
    <x v="58"/>
    <n v="25"/>
    <n v="8"/>
    <n v="2016"/>
    <n v="25"/>
    <n v="8"/>
    <n v="2016"/>
  </r>
  <r>
    <x v="17"/>
    <n v="1"/>
    <n v="588"/>
    <s v="31/05/2016"/>
    <m/>
    <s v="Closed Lost"/>
    <x v="3"/>
    <m/>
    <m/>
    <s v="16/11/2015 10:52"/>
    <n v="0"/>
    <n v="13000"/>
    <x v="3"/>
    <s v="02/09/2016 14:38"/>
    <x v="5"/>
    <x v="0"/>
    <x v="59"/>
    <n v="16"/>
    <n v="11"/>
    <n v="2015"/>
    <n v="2"/>
    <n v="9"/>
    <n v="2016"/>
  </r>
  <r>
    <x v="17"/>
    <n v="1"/>
    <n v="589"/>
    <s v="31/05/2016"/>
    <m/>
    <s v="Closed Lost"/>
    <x v="3"/>
    <m/>
    <m/>
    <s v="16/11/2015 10:52"/>
    <n v="0"/>
    <n v="13000"/>
    <x v="3"/>
    <s v="02/09/2016 14:38"/>
    <x v="1"/>
    <x v="0"/>
    <x v="59"/>
    <n v="16"/>
    <n v="11"/>
    <n v="2015"/>
    <n v="2"/>
    <n v="9"/>
    <n v="2016"/>
  </r>
  <r>
    <x v="17"/>
    <n v="1"/>
    <n v="590"/>
    <s v="31/05/2016"/>
    <m/>
    <s v="Closed Lost"/>
    <x v="3"/>
    <m/>
    <m/>
    <s v="16/11/2015 10:52"/>
    <n v="0"/>
    <n v="13000"/>
    <x v="3"/>
    <s v="02/09/2016 14:38"/>
    <x v="0"/>
    <x v="0"/>
    <x v="59"/>
    <n v="16"/>
    <n v="11"/>
    <n v="2015"/>
    <n v="2"/>
    <n v="9"/>
    <n v="2016"/>
  </r>
  <r>
    <x v="17"/>
    <n v="1"/>
    <n v="591"/>
    <s v="31/05/2016"/>
    <m/>
    <s v="Closed Lost"/>
    <x v="3"/>
    <m/>
    <m/>
    <s v="16/11/2015 10:52"/>
    <n v="0"/>
    <n v="13000"/>
    <x v="3"/>
    <s v="02/09/2016 14:39"/>
    <x v="3"/>
    <x v="0"/>
    <x v="59"/>
    <n v="16"/>
    <n v="11"/>
    <n v="2015"/>
    <n v="2"/>
    <n v="9"/>
    <n v="2016"/>
  </r>
  <r>
    <x v="27"/>
    <n v="1"/>
    <n v="592"/>
    <s v="02/09/2016"/>
    <m/>
    <s v="Closed Lost"/>
    <x v="0"/>
    <m/>
    <m/>
    <s v="01/02/2016 13:38"/>
    <n v="0"/>
    <n v="25000"/>
    <x v="4"/>
    <s v="02/09/2016 11:50"/>
    <x v="3"/>
    <x v="0"/>
    <x v="59"/>
    <n v="1"/>
    <n v="2"/>
    <n v="2016"/>
    <n v="2"/>
    <n v="9"/>
    <n v="2016"/>
  </r>
  <r>
    <x v="48"/>
    <n v="1"/>
    <n v="593"/>
    <s v="29/08/2016"/>
    <m/>
    <s v="Closed Won"/>
    <x v="0"/>
    <m/>
    <m/>
    <s v="06/07/2016 17:48"/>
    <n v="6999.89"/>
    <n v="6999.89"/>
    <x v="21"/>
    <s v="31/08/2016 11:53"/>
    <x v="2"/>
    <x v="0"/>
    <x v="59"/>
    <n v="6"/>
    <n v="7"/>
    <n v="2016"/>
    <n v="31"/>
    <n v="8"/>
    <n v="2016"/>
  </r>
  <r>
    <x v="49"/>
    <n v="1"/>
    <n v="594"/>
    <s v="04/10/2016"/>
    <m/>
    <s v="Closed Lost"/>
    <x v="0"/>
    <m/>
    <m/>
    <s v="12/07/2016 13:23"/>
    <n v="0"/>
    <n v="22500"/>
    <x v="10"/>
    <s v="30/08/2016 13:20"/>
    <x v="5"/>
    <x v="0"/>
    <x v="59"/>
    <n v="12"/>
    <n v="7"/>
    <n v="2016"/>
    <n v="30"/>
    <n v="8"/>
    <n v="2016"/>
  </r>
  <r>
    <x v="50"/>
    <n v="1"/>
    <n v="595"/>
    <s v="28/09/2016"/>
    <m/>
    <s v="Closed Won"/>
    <x v="0"/>
    <m/>
    <m/>
    <s v="18/07/2016 18:53"/>
    <n v="7000"/>
    <n v="7000"/>
    <x v="8"/>
    <s v="02/09/2016 16:59"/>
    <x v="5"/>
    <x v="0"/>
    <x v="59"/>
    <n v="18"/>
    <n v="7"/>
    <n v="2016"/>
    <n v="2"/>
    <n v="9"/>
    <n v="2016"/>
  </r>
  <r>
    <x v="55"/>
    <n v="1"/>
    <n v="596"/>
    <s v="02/09/2016"/>
    <m/>
    <s v="Closed Lost to Competition"/>
    <x v="0"/>
    <m/>
    <m/>
    <s v="25/08/2016 13:21"/>
    <n v="0"/>
    <n v="0"/>
    <x v="10"/>
    <s v="02/09/2016 11:42"/>
    <x v="9"/>
    <x v="0"/>
    <x v="59"/>
    <n v="25"/>
    <n v="8"/>
    <n v="2016"/>
    <n v="2"/>
    <n v="9"/>
    <n v="2016"/>
  </r>
  <r>
    <x v="56"/>
    <n v="1"/>
    <n v="597"/>
    <s v="30/12/2016"/>
    <m/>
    <s v="Closed Lost"/>
    <x v="0"/>
    <m/>
    <m/>
    <s v="30/08/2016 13:12"/>
    <n v="0"/>
    <n v="34000"/>
    <x v="0"/>
    <s v="30/08/2016 13:12"/>
    <x v="5"/>
    <x v="0"/>
    <x v="59"/>
    <n v="30"/>
    <n v="8"/>
    <n v="2016"/>
    <n v="30"/>
    <n v="8"/>
    <n v="2016"/>
  </r>
  <r>
    <x v="56"/>
    <n v="1"/>
    <n v="598"/>
    <s v="30/12/2016"/>
    <m/>
    <s v="Closed Lost"/>
    <x v="1"/>
    <m/>
    <m/>
    <s v="30/08/2016 13:15"/>
    <n v="0"/>
    <n v="10500"/>
    <x v="0"/>
    <s v="30/08/2016 13:15"/>
    <x v="5"/>
    <x v="0"/>
    <x v="59"/>
    <n v="30"/>
    <n v="8"/>
    <n v="2016"/>
    <n v="30"/>
    <n v="8"/>
    <n v="2016"/>
  </r>
  <r>
    <x v="23"/>
    <n v="1"/>
    <n v="599"/>
    <s v="05/09/2016"/>
    <m/>
    <s v="Closed Lost"/>
    <x v="0"/>
    <m/>
    <m/>
    <s v="08/01/2016 12:02"/>
    <n v="0"/>
    <n v="35000"/>
    <x v="7"/>
    <s v="05/09/2016 17:06"/>
    <x v="3"/>
    <x v="0"/>
    <x v="60"/>
    <n v="8"/>
    <n v="1"/>
    <n v="2016"/>
    <n v="5"/>
    <n v="9"/>
    <n v="2016"/>
  </r>
  <r>
    <x v="25"/>
    <n v="1"/>
    <n v="600"/>
    <s v="31/01/2017"/>
    <m/>
    <s v="Closed Lost"/>
    <x v="0"/>
    <m/>
    <m/>
    <s v="22/01/2016 16:34"/>
    <n v="0"/>
    <n v="9000"/>
    <x v="0"/>
    <s v="05/09/2016 17:03"/>
    <x v="5"/>
    <x v="0"/>
    <x v="60"/>
    <n v="22"/>
    <n v="1"/>
    <n v="2016"/>
    <n v="5"/>
    <n v="9"/>
    <n v="2016"/>
  </r>
  <r>
    <x v="50"/>
    <n v="1"/>
    <n v="601"/>
    <s v="30/12/2016"/>
    <m/>
    <s v="Proposal/Price Quote"/>
    <x v="0"/>
    <m/>
    <m/>
    <s v="22/07/2016 18:12"/>
    <n v="9000"/>
    <n v="30000"/>
    <x v="4"/>
    <s v="05/09/2016 17:53"/>
    <x v="0"/>
    <x v="0"/>
    <x v="60"/>
    <n v="22"/>
    <n v="7"/>
    <n v="2016"/>
    <n v="5"/>
    <n v="9"/>
    <n v="2016"/>
  </r>
  <r>
    <x v="54"/>
    <n v="1"/>
    <n v="602"/>
    <s v="05/09/2016"/>
    <m/>
    <s v="Closed Lost"/>
    <x v="0"/>
    <m/>
    <m/>
    <s v="19/08/2016 16:36"/>
    <n v="0"/>
    <n v="20000"/>
    <x v="0"/>
    <s v="05/09/2016 17:08"/>
    <x v="3"/>
    <x v="0"/>
    <x v="60"/>
    <n v="19"/>
    <n v="8"/>
    <n v="2016"/>
    <n v="5"/>
    <n v="9"/>
    <n v="2016"/>
  </r>
  <r>
    <x v="57"/>
    <n v="1"/>
    <n v="603"/>
    <s v="07/11/2016"/>
    <m/>
    <s v="Closed Lost"/>
    <x v="0"/>
    <m/>
    <m/>
    <s v="05/09/2016 19:07"/>
    <n v="0"/>
    <n v="20000"/>
    <x v="7"/>
    <s v="05/09/2016 19:07"/>
    <x v="5"/>
    <x v="0"/>
    <x v="60"/>
    <n v="5"/>
    <n v="9"/>
    <n v="2016"/>
    <n v="5"/>
    <n v="9"/>
    <n v="2016"/>
  </r>
  <r>
    <x v="57"/>
    <n v="1"/>
    <n v="604"/>
    <s v="16/10/2016"/>
    <m/>
    <s v="Closed Lost"/>
    <x v="4"/>
    <m/>
    <m/>
    <s v="06/09/2016 17:37"/>
    <n v="0"/>
    <n v="0"/>
    <x v="9"/>
    <s v="06/09/2016 17:37"/>
    <x v="8"/>
    <x v="0"/>
    <x v="60"/>
    <n v="6"/>
    <n v="9"/>
    <n v="2016"/>
    <n v="6"/>
    <n v="9"/>
    <n v="2016"/>
  </r>
  <r>
    <x v="57"/>
    <n v="1"/>
    <n v="605"/>
    <s v="31/01/2017"/>
    <m/>
    <s v="Proposal/Price Quote"/>
    <x v="0"/>
    <m/>
    <m/>
    <s v="05/09/2016 18:18"/>
    <n v="24000"/>
    <n v="80000"/>
    <x v="10"/>
    <s v="05/09/2016 18:18"/>
    <x v="1"/>
    <x v="0"/>
    <x v="60"/>
    <n v="5"/>
    <n v="9"/>
    <n v="2016"/>
    <n v="5"/>
    <n v="9"/>
    <n v="2016"/>
  </r>
  <r>
    <x v="57"/>
    <n v="1"/>
    <n v="606"/>
    <s v="26/08/2016"/>
    <m/>
    <s v="Closed Lost"/>
    <x v="0"/>
    <m/>
    <m/>
    <s v="08/09/2016 17:24"/>
    <n v="0"/>
    <n v="10000"/>
    <x v="16"/>
    <s v="08/09/2016 17:24"/>
    <x v="3"/>
    <x v="0"/>
    <x v="60"/>
    <n v="8"/>
    <n v="9"/>
    <n v="2016"/>
    <n v="8"/>
    <n v="9"/>
    <n v="2016"/>
  </r>
  <r>
    <x v="57"/>
    <n v="1"/>
    <n v="607"/>
    <s v="31/12/2016"/>
    <m/>
    <s v="Meeting done"/>
    <x v="4"/>
    <m/>
    <m/>
    <s v="05/09/2016 18:08"/>
    <n v="0"/>
    <n v="0"/>
    <x v="10"/>
    <s v="05/09/2016 18:08"/>
    <x v="7"/>
    <x v="0"/>
    <x v="60"/>
    <n v="5"/>
    <n v="9"/>
    <n v="2016"/>
    <n v="5"/>
    <n v="9"/>
    <n v="2016"/>
  </r>
  <r>
    <x v="51"/>
    <n v="1"/>
    <n v="608"/>
    <s v="13/09/2016"/>
    <m/>
    <s v="Closed Won"/>
    <x v="5"/>
    <m/>
    <m/>
    <s v="25/07/2016 11:38"/>
    <n v="2250"/>
    <n v="2250"/>
    <x v="8"/>
    <s v="13/09/2016 17:22"/>
    <x v="2"/>
    <x v="0"/>
    <x v="61"/>
    <n v="25"/>
    <n v="7"/>
    <n v="2016"/>
    <n v="13"/>
    <n v="9"/>
    <n v="2016"/>
  </r>
  <r>
    <x v="57"/>
    <n v="1"/>
    <n v="609"/>
    <s v="07/11/2016"/>
    <m/>
    <s v="Closed Lost"/>
    <x v="0"/>
    <m/>
    <m/>
    <s v="05/09/2016 19:07"/>
    <n v="0"/>
    <n v="20000"/>
    <x v="7"/>
    <d v="2016-09-15T00:00:00"/>
    <x v="5"/>
    <x v="0"/>
    <x v="61"/>
    <n v="5"/>
    <n v="9"/>
    <n v="2016"/>
    <n v="15"/>
    <n v="9"/>
    <n v="2016"/>
  </r>
  <r>
    <x v="57"/>
    <n v="1"/>
    <n v="610"/>
    <s v="16/10/2016"/>
    <m/>
    <s v="Closed Lost"/>
    <x v="4"/>
    <m/>
    <m/>
    <s v="06/09/2016 17:37"/>
    <n v="0"/>
    <n v="0"/>
    <x v="9"/>
    <d v="2016-09-15T00:00:00"/>
    <x v="8"/>
    <x v="0"/>
    <x v="61"/>
    <n v="6"/>
    <n v="9"/>
    <n v="2016"/>
    <n v="15"/>
    <n v="9"/>
    <n v="2016"/>
  </r>
  <r>
    <x v="57"/>
    <n v="1"/>
    <n v="611"/>
    <s v="31/01/2017"/>
    <m/>
    <s v="Proposal/Price Quote"/>
    <x v="0"/>
    <m/>
    <m/>
    <s v="05/09/2016 18:18"/>
    <n v="24000"/>
    <n v="80000"/>
    <x v="10"/>
    <d v="2016-09-15T00:00:00"/>
    <x v="1"/>
    <x v="0"/>
    <x v="61"/>
    <n v="5"/>
    <n v="9"/>
    <n v="2016"/>
    <n v="15"/>
    <n v="9"/>
    <n v="2016"/>
  </r>
  <r>
    <x v="57"/>
    <n v="1"/>
    <n v="612"/>
    <s v="26/08/2016"/>
    <m/>
    <s v="Closed Lost"/>
    <x v="0"/>
    <m/>
    <m/>
    <s v="08/09/2016 17:24"/>
    <n v="0"/>
    <n v="10000"/>
    <x v="16"/>
    <d v="2016-09-15T00:00:00"/>
    <x v="3"/>
    <x v="0"/>
    <x v="61"/>
    <n v="8"/>
    <n v="9"/>
    <n v="2016"/>
    <n v="15"/>
    <n v="9"/>
    <n v="2016"/>
  </r>
  <r>
    <x v="57"/>
    <n v="1"/>
    <n v="613"/>
    <s v="31/12/2016"/>
    <m/>
    <s v="Meeting done"/>
    <x v="4"/>
    <m/>
    <m/>
    <s v="05/09/2016 18:08"/>
    <n v="0"/>
    <n v="0"/>
    <x v="10"/>
    <d v="2016-09-15T00:00:00"/>
    <x v="7"/>
    <x v="0"/>
    <x v="61"/>
    <n v="5"/>
    <n v="9"/>
    <n v="2016"/>
    <n v="15"/>
    <n v="9"/>
    <n v="2016"/>
  </r>
  <r>
    <x v="58"/>
    <n v="1"/>
    <n v="614"/>
    <s v="31/08/2016"/>
    <m/>
    <s v="Closed Lost"/>
    <x v="0"/>
    <m/>
    <m/>
    <s v="14/09/2016 12:40"/>
    <n v="0"/>
    <n v="6500"/>
    <x v="9"/>
    <s v="14/09/2016 12:40"/>
    <x v="3"/>
    <x v="0"/>
    <x v="61"/>
    <n v="14"/>
    <n v="9"/>
    <n v="2016"/>
    <n v="14"/>
    <n v="9"/>
    <n v="2016"/>
  </r>
  <r>
    <x v="58"/>
    <n v="1"/>
    <n v="615"/>
    <s v="15/02/2017"/>
    <m/>
    <s v="Value Proposition"/>
    <x v="0"/>
    <m/>
    <m/>
    <s v="14/09/2016 12:26"/>
    <n v="13700"/>
    <n v="137000"/>
    <x v="3"/>
    <s v="14/09/2016 12:26"/>
    <x v="7"/>
    <x v="0"/>
    <x v="61"/>
    <n v="14"/>
    <n v="9"/>
    <n v="2016"/>
    <n v="14"/>
    <n v="9"/>
    <n v="2016"/>
  </r>
  <r>
    <x v="58"/>
    <n v="1"/>
    <n v="616"/>
    <s v="15/11/2016"/>
    <m/>
    <s v="Closed Lost"/>
    <x v="0"/>
    <m/>
    <m/>
    <s v="15/09/2016 12:18"/>
    <n v="0"/>
    <n v="25000"/>
    <x v="8"/>
    <s v="15/09/2016 12:18"/>
    <x v="1"/>
    <x v="0"/>
    <x v="61"/>
    <n v="15"/>
    <n v="9"/>
    <n v="2016"/>
    <n v="15"/>
    <n v="9"/>
    <n v="2016"/>
  </r>
  <r>
    <x v="20"/>
    <n v="1"/>
    <n v="617"/>
    <s v="31/12/2016"/>
    <m/>
    <s v="Contacted"/>
    <x v="4"/>
    <m/>
    <m/>
    <s v="11/12/2015 15:31"/>
    <n v="216"/>
    <n v="21600"/>
    <x v="11"/>
    <s v="21/09/2016 13:12"/>
    <x v="8"/>
    <x v="0"/>
    <x v="62"/>
    <n v="11"/>
    <n v="12"/>
    <n v="2015"/>
    <n v="21"/>
    <n v="9"/>
    <n v="2016"/>
  </r>
  <r>
    <x v="27"/>
    <n v="1"/>
    <n v="618"/>
    <s v="21/09/2016"/>
    <m/>
    <s v="Closed Lost"/>
    <x v="0"/>
    <m/>
    <m/>
    <s v="03/02/2016 16:19"/>
    <n v="0"/>
    <n v="15000"/>
    <x v="5"/>
    <s v="21/09/2016 17:23"/>
    <x v="3"/>
    <x v="0"/>
    <x v="62"/>
    <n v="3"/>
    <n v="2"/>
    <n v="2016"/>
    <n v="21"/>
    <n v="9"/>
    <n v="2016"/>
  </r>
  <r>
    <x v="34"/>
    <n v="1"/>
    <n v="619"/>
    <s v="23/09/2016"/>
    <m/>
    <s v="Closed Lost"/>
    <x v="4"/>
    <m/>
    <m/>
    <s v="25/03/2016 09:40"/>
    <n v="0"/>
    <n v="6000"/>
    <x v="17"/>
    <s v="23/09/2016 13:45"/>
    <x v="3"/>
    <x v="0"/>
    <x v="62"/>
    <n v="25"/>
    <n v="3"/>
    <n v="2016"/>
    <n v="23"/>
    <n v="9"/>
    <n v="2016"/>
  </r>
  <r>
    <x v="40"/>
    <n v="1"/>
    <n v="620"/>
    <s v="23/09/2016"/>
    <m/>
    <s v="Closed Lost"/>
    <x v="0"/>
    <m/>
    <m/>
    <s v="02/05/2016 16:24"/>
    <n v="0"/>
    <n v="35000"/>
    <x v="10"/>
    <s v="23/09/2016 15:57"/>
    <x v="3"/>
    <x v="0"/>
    <x v="62"/>
    <n v="2"/>
    <n v="5"/>
    <n v="2016"/>
    <n v="23"/>
    <n v="9"/>
    <n v="2016"/>
  </r>
  <r>
    <x v="47"/>
    <n v="1"/>
    <n v="621"/>
    <s v="23/09/2016"/>
    <m/>
    <s v="Closed Lost"/>
    <x v="4"/>
    <m/>
    <m/>
    <s v="23/06/2016 10:36"/>
    <n v="0"/>
    <n v="10000"/>
    <x v="10"/>
    <s v="23/09/2016 13:47"/>
    <x v="3"/>
    <x v="0"/>
    <x v="62"/>
    <n v="23"/>
    <n v="6"/>
    <n v="2016"/>
    <n v="23"/>
    <n v="9"/>
    <n v="2016"/>
  </r>
  <r>
    <x v="49"/>
    <n v="1"/>
    <n v="622"/>
    <s v="23/09/2016"/>
    <m/>
    <s v="Closed Lost"/>
    <x v="4"/>
    <m/>
    <m/>
    <s v="11/07/2016 13:30"/>
    <n v="0"/>
    <n v="30000"/>
    <x v="7"/>
    <s v="23/09/2016 13:43"/>
    <x v="3"/>
    <x v="0"/>
    <x v="62"/>
    <n v="11"/>
    <n v="7"/>
    <n v="2016"/>
    <n v="23"/>
    <n v="9"/>
    <n v="2016"/>
  </r>
  <r>
    <x v="49"/>
    <n v="1"/>
    <n v="623"/>
    <s v="01/02/2017"/>
    <m/>
    <s v="Meeting done"/>
    <x v="4"/>
    <m/>
    <m/>
    <s v="11/07/2016 13:12"/>
    <n v="300"/>
    <n v="30000"/>
    <x v="9"/>
    <s v="23/09/2016 13:45"/>
    <x v="7"/>
    <x v="0"/>
    <x v="62"/>
    <n v="11"/>
    <n v="7"/>
    <n v="2016"/>
    <n v="23"/>
    <n v="9"/>
    <n v="2016"/>
  </r>
  <r>
    <x v="50"/>
    <n v="1"/>
    <n v="624"/>
    <s v="28/09/2016"/>
    <m/>
    <s v="Closed Won"/>
    <x v="0"/>
    <m/>
    <m/>
    <s v="18/07/2016 18:53"/>
    <n v="7000"/>
    <n v="7000"/>
    <x v="8"/>
    <s v="23/09/2016 18:43"/>
    <x v="12"/>
    <x v="0"/>
    <x v="62"/>
    <n v="18"/>
    <n v="7"/>
    <n v="2016"/>
    <n v="23"/>
    <n v="9"/>
    <n v="2016"/>
  </r>
  <r>
    <x v="57"/>
    <n v="1"/>
    <n v="625"/>
    <s v="07/11/2016"/>
    <m/>
    <s v="Closed Lost"/>
    <x v="0"/>
    <m/>
    <m/>
    <s v="05/09/2016 19:07"/>
    <n v="0"/>
    <n v="20000"/>
    <x v="7"/>
    <d v="2016-09-20T00:00:00"/>
    <x v="5"/>
    <x v="0"/>
    <x v="62"/>
    <n v="5"/>
    <n v="9"/>
    <n v="2016"/>
    <n v="20"/>
    <n v="9"/>
    <n v="2016"/>
  </r>
  <r>
    <x v="57"/>
    <n v="1"/>
    <n v="626"/>
    <s v="16/10/2016"/>
    <m/>
    <s v="Closed Lost"/>
    <x v="4"/>
    <m/>
    <m/>
    <s v="06/09/2016 17:37"/>
    <n v="0"/>
    <n v="0"/>
    <x v="9"/>
    <d v="2016-09-20T00:00:00"/>
    <x v="8"/>
    <x v="0"/>
    <x v="62"/>
    <n v="6"/>
    <n v="9"/>
    <n v="2016"/>
    <n v="20"/>
    <n v="9"/>
    <n v="2016"/>
  </r>
  <r>
    <x v="57"/>
    <n v="1"/>
    <n v="627"/>
    <s v="31/01/2017"/>
    <m/>
    <s v="Proposal/Price Quote"/>
    <x v="0"/>
    <m/>
    <m/>
    <s v="05/09/2016 18:18"/>
    <n v="24000"/>
    <n v="80000"/>
    <x v="10"/>
    <d v="2016-09-20T00:00:00"/>
    <x v="1"/>
    <x v="0"/>
    <x v="62"/>
    <n v="5"/>
    <n v="9"/>
    <n v="2016"/>
    <n v="20"/>
    <n v="9"/>
    <n v="2016"/>
  </r>
  <r>
    <x v="57"/>
    <n v="1"/>
    <n v="628"/>
    <s v="26/08/2016"/>
    <m/>
    <s v="Closed Lost"/>
    <x v="0"/>
    <m/>
    <m/>
    <s v="08/09/2016 17:24"/>
    <n v="0"/>
    <n v="10000"/>
    <x v="16"/>
    <d v="2016-09-20T00:00:00"/>
    <x v="3"/>
    <x v="0"/>
    <x v="62"/>
    <n v="8"/>
    <n v="9"/>
    <n v="2016"/>
    <n v="20"/>
    <n v="9"/>
    <n v="2016"/>
  </r>
  <r>
    <x v="57"/>
    <n v="1"/>
    <n v="629"/>
    <s v="31/12/2016"/>
    <m/>
    <s v="Meeting done"/>
    <x v="4"/>
    <m/>
    <m/>
    <s v="05/09/2016 18:08"/>
    <n v="0"/>
    <n v="0"/>
    <x v="10"/>
    <d v="2016-09-20T00:00:00"/>
    <x v="7"/>
    <x v="0"/>
    <x v="62"/>
    <n v="5"/>
    <n v="9"/>
    <n v="2016"/>
    <n v="20"/>
    <n v="9"/>
    <n v="2016"/>
  </r>
  <r>
    <x v="58"/>
    <n v="1"/>
    <n v="630"/>
    <s v="31/08/2016"/>
    <m/>
    <s v="Closed Lost"/>
    <x v="0"/>
    <m/>
    <m/>
    <s v="14/09/2016 12:40"/>
    <n v="0"/>
    <n v="6500"/>
    <x v="9"/>
    <d v="2016-09-20T00:00:00"/>
    <x v="3"/>
    <x v="0"/>
    <x v="62"/>
    <n v="14"/>
    <n v="9"/>
    <n v="2016"/>
    <n v="20"/>
    <n v="9"/>
    <n v="2016"/>
  </r>
  <r>
    <x v="58"/>
    <n v="1"/>
    <n v="631"/>
    <s v="15/02/2017"/>
    <m/>
    <s v="Value Proposition"/>
    <x v="0"/>
    <m/>
    <m/>
    <s v="14/09/2016 12:26"/>
    <n v="13700"/>
    <n v="137000"/>
    <x v="3"/>
    <s v="23/09/2016 13:01"/>
    <x v="5"/>
    <x v="0"/>
    <x v="62"/>
    <n v="14"/>
    <n v="9"/>
    <n v="2016"/>
    <n v="23"/>
    <n v="9"/>
    <n v="2016"/>
  </r>
  <r>
    <x v="58"/>
    <n v="1"/>
    <n v="632"/>
    <s v="15/11/2016"/>
    <m/>
    <s v="Closed Lost"/>
    <x v="0"/>
    <m/>
    <m/>
    <s v="15/09/2016 12:18"/>
    <n v="0"/>
    <n v="25000"/>
    <x v="8"/>
    <d v="2016-09-20T00:00:00"/>
    <x v="1"/>
    <x v="0"/>
    <x v="62"/>
    <n v="15"/>
    <n v="9"/>
    <n v="2016"/>
    <n v="20"/>
    <n v="9"/>
    <n v="2016"/>
  </r>
  <r>
    <x v="59"/>
    <n v="1"/>
    <n v="633"/>
    <s v="26/01/2017"/>
    <m/>
    <s v="Negotiation/Review"/>
    <x v="0"/>
    <m/>
    <m/>
    <s v="23/09/2016 18:50"/>
    <n v="18000"/>
    <n v="30000"/>
    <x v="8"/>
    <s v="23/09/2016 18:50"/>
    <x v="0"/>
    <x v="0"/>
    <x v="62"/>
    <n v="23"/>
    <n v="9"/>
    <n v="2016"/>
    <n v="23"/>
    <n v="9"/>
    <n v="2016"/>
  </r>
  <r>
    <x v="59"/>
    <n v="1"/>
    <n v="634"/>
    <s v="31/10/2016"/>
    <m/>
    <s v="Closed Lost"/>
    <x v="0"/>
    <m/>
    <m/>
    <s v="21/09/2016 17:06"/>
    <n v="0"/>
    <n v="40000"/>
    <x v="17"/>
    <s v="21/09/2016 17:06"/>
    <x v="0"/>
    <x v="0"/>
    <x v="62"/>
    <n v="21"/>
    <n v="9"/>
    <n v="2016"/>
    <n v="21"/>
    <n v="9"/>
    <n v="2016"/>
  </r>
  <r>
    <x v="1"/>
    <n v="1"/>
    <n v="635"/>
    <s v="26/09/2016"/>
    <m/>
    <s v="Closed Lost"/>
    <x v="0"/>
    <m/>
    <m/>
    <s v="10/07/2015 13:32"/>
    <n v="0"/>
    <n v="35000"/>
    <x v="3"/>
    <s v="26/09/2016 18:14"/>
    <x v="3"/>
    <x v="0"/>
    <x v="63"/>
    <n v="10"/>
    <n v="7"/>
    <n v="2015"/>
    <n v="26"/>
    <n v="9"/>
    <n v="2016"/>
  </r>
  <r>
    <x v="15"/>
    <n v="1"/>
    <n v="636"/>
    <s v="30/11/2016"/>
    <m/>
    <s v="Closed Won"/>
    <x v="0"/>
    <m/>
    <m/>
    <s v="02/11/2015 16:55"/>
    <n v="20000"/>
    <n v="20000"/>
    <x v="0"/>
    <s v="28/09/2016 09:53"/>
    <x v="0"/>
    <x v="0"/>
    <x v="63"/>
    <n v="2"/>
    <n v="11"/>
    <n v="2015"/>
    <n v="28"/>
    <n v="9"/>
    <n v="2016"/>
  </r>
  <r>
    <x v="26"/>
    <n v="1"/>
    <n v="637"/>
    <s v="02/09/2016"/>
    <m/>
    <s v="Closed Lost"/>
    <x v="1"/>
    <m/>
    <m/>
    <s v="28/01/2016 12:45"/>
    <n v="0"/>
    <n v="20000"/>
    <x v="0"/>
    <s v="28/09/2016 10:20"/>
    <x v="5"/>
    <x v="0"/>
    <x v="63"/>
    <n v="28"/>
    <n v="1"/>
    <n v="2016"/>
    <n v="28"/>
    <n v="9"/>
    <n v="2016"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  <r>
    <x v="60"/>
    <m/>
    <m/>
    <m/>
    <m/>
    <m/>
    <x v="6"/>
    <m/>
    <m/>
    <m/>
    <m/>
    <m/>
    <x v="23"/>
    <m/>
    <x v="13"/>
    <x v="1"/>
    <x v="64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MJ263" firstHeaderRow="1" firstDataRow="3" firstDataCol="1"/>
  <pivotFields count="23">
    <pivotField axis="axisRow" showAll="0">
      <items count="7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m="1" x="66"/>
        <item m="1" x="71"/>
        <item m="1" x="67"/>
        <item m="1" x="64"/>
        <item m="1" x="61"/>
        <item m="1" x="62"/>
        <item m="1" x="69"/>
        <item m="1" x="65"/>
        <item m="1" x="70"/>
        <item m="1" x="63"/>
        <item m="1" x="72"/>
        <item m="1" x="68"/>
        <item x="60"/>
        <item t="default"/>
      </items>
    </pivotField>
    <pivotField dataField="1" showAll="0"/>
    <pivotField showAll="0"/>
    <pivotField showAll="0"/>
    <pivotField showAll="0"/>
    <pivotField showAll="0"/>
    <pivotField axis="axisRow" showAll="0">
      <items count="14">
        <item m="1" x="8"/>
        <item m="1" x="7"/>
        <item m="1" x="11"/>
        <item m="1" x="12"/>
        <item m="1" x="9"/>
        <item m="1" x="10"/>
        <item x="6"/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showAll="0"/>
    <pivotField axis="axisRow" showAll="0">
      <items count="48">
        <item x="16"/>
        <item m="1" x="27"/>
        <item m="1" x="35"/>
        <item m="1" x="24"/>
        <item m="1" x="26"/>
        <item m="1" x="25"/>
        <item m="1" x="30"/>
        <item m="1" x="42"/>
        <item m="1" x="32"/>
        <item m="1" x="41"/>
        <item m="1" x="33"/>
        <item m="1" x="43"/>
        <item m="1" x="34"/>
        <item m="1" x="45"/>
        <item m="1" x="39"/>
        <item m="1" x="29"/>
        <item m="1" x="38"/>
        <item m="1" x="28"/>
        <item m="1" x="36"/>
        <item m="1" x="46"/>
        <item m="1" x="31"/>
        <item m="1" x="40"/>
        <item m="1" x="44"/>
        <item m="1" x="37"/>
        <item x="2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7"/>
        <item x="18"/>
        <item x="19"/>
        <item x="20"/>
        <item x="21"/>
        <item x="22"/>
        <item t="default"/>
      </items>
    </pivotField>
    <pivotField showAll="0"/>
    <pivotField axis="axisCol" showAll="0">
      <items count="16">
        <item m="1" x="14"/>
        <item x="3"/>
        <item x="9"/>
        <item x="2"/>
        <item x="8"/>
        <item x="11"/>
        <item x="12"/>
        <item x="7"/>
        <item x="4"/>
        <item x="0"/>
        <item x="10"/>
        <item x="1"/>
        <item x="6"/>
        <item x="5"/>
        <item x="13"/>
        <item t="default"/>
      </items>
    </pivotField>
    <pivotField axis="axisRow" showAll="0">
      <items count="3">
        <item x="0"/>
        <item x="1"/>
        <item t="default"/>
      </items>
    </pivotField>
    <pivotField axis="axisCol" showAll="0">
      <items count="7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m="1" x="75"/>
        <item m="1" x="71"/>
        <item m="1" x="69"/>
        <item m="1" x="65"/>
        <item m="1" x="66"/>
        <item m="1" x="73"/>
        <item m="1" x="70"/>
        <item m="1" x="67"/>
        <item m="1" x="74"/>
        <item m="1" x="68"/>
        <item m="1" x="76"/>
        <item m="1" x="72"/>
        <item x="64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4">
    <field x="15"/>
    <field x="6"/>
    <field x="12"/>
    <field x="0"/>
  </rowFields>
  <rowItems count="258">
    <i>
      <x/>
    </i>
    <i r="1">
      <x v="7"/>
    </i>
    <i r="2">
      <x/>
    </i>
    <i r="3">
      <x v="57"/>
    </i>
    <i r="2">
      <x v="25"/>
    </i>
    <i r="3">
      <x/>
    </i>
    <i r="3">
      <x v="14"/>
    </i>
    <i r="3">
      <x v="15"/>
    </i>
    <i r="3">
      <x v="16"/>
    </i>
    <i r="3">
      <x v="17"/>
    </i>
    <i r="3">
      <x v="19"/>
    </i>
    <i r="3">
      <x v="22"/>
    </i>
    <i r="3">
      <x v="23"/>
    </i>
    <i r="3">
      <x v="25"/>
    </i>
    <i r="3">
      <x v="26"/>
    </i>
    <i r="3">
      <x v="27"/>
    </i>
    <i r="3">
      <x v="29"/>
    </i>
    <i r="3">
      <x v="34"/>
    </i>
    <i r="3">
      <x v="38"/>
    </i>
    <i r="3">
      <x v="42"/>
    </i>
    <i r="3">
      <x v="43"/>
    </i>
    <i r="3">
      <x v="46"/>
    </i>
    <i r="3">
      <x v="48"/>
    </i>
    <i r="3">
      <x v="49"/>
    </i>
    <i r="3">
      <x v="50"/>
    </i>
    <i r="3">
      <x v="52"/>
    </i>
    <i r="3">
      <x v="54"/>
    </i>
    <i r="3">
      <x v="56"/>
    </i>
    <i r="2">
      <x v="26"/>
    </i>
    <i r="3">
      <x v="1"/>
    </i>
    <i r="3">
      <x v="3"/>
    </i>
    <i r="3">
      <x v="29"/>
    </i>
    <i r="3">
      <x v="31"/>
    </i>
    <i r="2">
      <x v="27"/>
    </i>
    <i r="3">
      <x v="9"/>
    </i>
    <i r="3">
      <x v="13"/>
    </i>
    <i r="3">
      <x v="15"/>
    </i>
    <i r="3">
      <x v="23"/>
    </i>
    <i r="3">
      <x v="27"/>
    </i>
    <i r="3">
      <x v="33"/>
    </i>
    <i r="3">
      <x v="38"/>
    </i>
    <i r="3">
      <x v="50"/>
    </i>
    <i r="2">
      <x v="28"/>
    </i>
    <i r="3">
      <x v="1"/>
    </i>
    <i r="3">
      <x v="8"/>
    </i>
    <i r="3">
      <x v="11"/>
    </i>
    <i r="3">
      <x v="20"/>
    </i>
    <i r="3">
      <x v="25"/>
    </i>
    <i r="3">
      <x v="27"/>
    </i>
    <i r="3">
      <x v="58"/>
    </i>
    <i r="2">
      <x v="29"/>
    </i>
    <i r="3">
      <x v="3"/>
    </i>
    <i r="3">
      <x v="7"/>
    </i>
    <i r="3">
      <x v="8"/>
    </i>
    <i r="3">
      <x v="10"/>
    </i>
    <i r="3">
      <x v="12"/>
    </i>
    <i r="3">
      <x v="20"/>
    </i>
    <i r="3">
      <x v="27"/>
    </i>
    <i r="3">
      <x v="31"/>
    </i>
    <i r="3">
      <x v="32"/>
    </i>
    <i r="3">
      <x v="50"/>
    </i>
    <i r="2">
      <x v="30"/>
    </i>
    <i r="3">
      <x v="2"/>
    </i>
    <i r="3">
      <x v="6"/>
    </i>
    <i r="3">
      <x v="13"/>
    </i>
    <i r="3">
      <x v="17"/>
    </i>
    <i r="3">
      <x v="27"/>
    </i>
    <i r="2">
      <x v="32"/>
    </i>
    <i r="3">
      <x v="3"/>
    </i>
    <i r="3">
      <x v="13"/>
    </i>
    <i r="3">
      <x v="18"/>
    </i>
    <i r="3">
      <x v="22"/>
    </i>
    <i r="3">
      <x v="23"/>
    </i>
    <i r="3">
      <x v="26"/>
    </i>
    <i r="3">
      <x v="30"/>
    </i>
    <i r="3">
      <x v="32"/>
    </i>
    <i r="3">
      <x v="41"/>
    </i>
    <i r="3">
      <x v="46"/>
    </i>
    <i r="3">
      <x v="48"/>
    </i>
    <i r="3">
      <x v="51"/>
    </i>
    <i r="3">
      <x v="57"/>
    </i>
    <i r="2">
      <x v="33"/>
    </i>
    <i r="3">
      <x v="7"/>
    </i>
    <i r="3">
      <x v="48"/>
    </i>
    <i r="3">
      <x v="50"/>
    </i>
    <i r="3">
      <x v="58"/>
    </i>
    <i r="3">
      <x v="59"/>
    </i>
    <i r="2">
      <x v="34"/>
    </i>
    <i r="3">
      <x v="8"/>
    </i>
    <i r="3">
      <x v="58"/>
    </i>
    <i r="2">
      <x v="35"/>
    </i>
    <i r="3">
      <x v="28"/>
    </i>
    <i r="3">
      <x v="34"/>
    </i>
    <i r="3">
      <x v="36"/>
    </i>
    <i r="3">
      <x v="40"/>
    </i>
    <i r="3">
      <x v="41"/>
    </i>
    <i r="3">
      <x v="44"/>
    </i>
    <i r="3">
      <x v="45"/>
    </i>
    <i r="3">
      <x v="49"/>
    </i>
    <i r="3">
      <x v="55"/>
    </i>
    <i r="3">
      <x v="57"/>
    </i>
    <i r="2">
      <x v="36"/>
    </i>
    <i r="3">
      <x v="19"/>
    </i>
    <i r="3">
      <x v="27"/>
    </i>
    <i r="3">
      <x v="28"/>
    </i>
    <i r="3">
      <x v="29"/>
    </i>
    <i r="2">
      <x v="37"/>
    </i>
    <i r="3">
      <x v="15"/>
    </i>
    <i r="3">
      <x v="38"/>
    </i>
    <i r="2">
      <x v="38"/>
    </i>
    <i r="3">
      <x v="20"/>
    </i>
    <i r="3">
      <x v="39"/>
    </i>
    <i r="2">
      <x v="39"/>
    </i>
    <i r="3">
      <x v="24"/>
    </i>
    <i r="2">
      <x v="40"/>
    </i>
    <i r="3">
      <x v="24"/>
    </i>
    <i r="3">
      <x v="36"/>
    </i>
    <i r="3">
      <x v="48"/>
    </i>
    <i r="2">
      <x v="41"/>
    </i>
    <i r="3">
      <x v="29"/>
    </i>
    <i r="3">
      <x v="34"/>
    </i>
    <i r="3">
      <x v="40"/>
    </i>
    <i r="3">
      <x v="59"/>
    </i>
    <i r="2">
      <x v="42"/>
    </i>
    <i r="3">
      <x v="30"/>
    </i>
    <i r="3">
      <x v="31"/>
    </i>
    <i r="3">
      <x v="34"/>
    </i>
    <i r="2">
      <x v="44"/>
    </i>
    <i r="3">
      <x v="40"/>
    </i>
    <i r="3">
      <x v="42"/>
    </i>
    <i r="3">
      <x v="50"/>
    </i>
    <i r="2">
      <x v="45"/>
    </i>
    <i r="3">
      <x v="48"/>
    </i>
    <i r="1">
      <x v="8"/>
    </i>
    <i r="2">
      <x v="25"/>
    </i>
    <i r="3">
      <x/>
    </i>
    <i r="3">
      <x v="2"/>
    </i>
    <i r="3">
      <x v="5"/>
    </i>
    <i r="3">
      <x v="8"/>
    </i>
    <i r="3">
      <x v="9"/>
    </i>
    <i r="3">
      <x v="10"/>
    </i>
    <i r="3">
      <x v="13"/>
    </i>
    <i r="3">
      <x v="15"/>
    </i>
    <i r="3">
      <x v="24"/>
    </i>
    <i r="3">
      <x v="26"/>
    </i>
    <i r="3">
      <x v="27"/>
    </i>
    <i r="3">
      <x v="29"/>
    </i>
    <i r="3">
      <x v="31"/>
    </i>
    <i r="3">
      <x v="32"/>
    </i>
    <i r="3">
      <x v="34"/>
    </i>
    <i r="3">
      <x v="36"/>
    </i>
    <i r="3">
      <x v="37"/>
    </i>
    <i r="3">
      <x v="39"/>
    </i>
    <i r="3">
      <x v="41"/>
    </i>
    <i r="3">
      <x v="42"/>
    </i>
    <i r="3">
      <x v="43"/>
    </i>
    <i r="3">
      <x v="46"/>
    </i>
    <i r="3">
      <x v="48"/>
    </i>
    <i r="3">
      <x v="49"/>
    </i>
    <i r="3">
      <x v="52"/>
    </i>
    <i r="3">
      <x v="53"/>
    </i>
    <i r="3">
      <x v="56"/>
    </i>
    <i r="2">
      <x v="26"/>
    </i>
    <i r="3">
      <x v="46"/>
    </i>
    <i r="2">
      <x v="27"/>
    </i>
    <i r="3">
      <x v="7"/>
    </i>
    <i r="3">
      <x v="14"/>
    </i>
    <i r="3">
      <x v="18"/>
    </i>
    <i r="3">
      <x v="22"/>
    </i>
    <i r="3">
      <x v="24"/>
    </i>
    <i r="3">
      <x v="27"/>
    </i>
    <i r="3">
      <x v="33"/>
    </i>
    <i r="3">
      <x v="35"/>
    </i>
    <i r="3">
      <x v="38"/>
    </i>
    <i r="3">
      <x v="46"/>
    </i>
    <i r="2">
      <x v="30"/>
    </i>
    <i r="3">
      <x v="25"/>
    </i>
    <i r="2">
      <x v="32"/>
    </i>
    <i r="3">
      <x v="5"/>
    </i>
    <i r="3">
      <x v="7"/>
    </i>
    <i r="3">
      <x v="13"/>
    </i>
    <i r="3">
      <x v="15"/>
    </i>
    <i r="3">
      <x v="30"/>
    </i>
    <i r="1">
      <x v="9"/>
    </i>
    <i r="2">
      <x v="27"/>
    </i>
    <i r="3">
      <x v="1"/>
    </i>
    <i r="2">
      <x v="33"/>
    </i>
    <i r="3">
      <x v="29"/>
    </i>
    <i r="1">
      <x v="10"/>
    </i>
    <i r="2">
      <x/>
    </i>
    <i r="3">
      <x v="25"/>
    </i>
    <i r="2">
      <x v="28"/>
    </i>
    <i r="3">
      <x v="4"/>
    </i>
    <i r="3">
      <x v="17"/>
    </i>
    <i r="3">
      <x v="18"/>
    </i>
    <i r="2">
      <x v="29"/>
    </i>
    <i r="3">
      <x v="2"/>
    </i>
    <i r="3">
      <x v="27"/>
    </i>
    <i r="2">
      <x v="31"/>
    </i>
    <i r="3">
      <x v="3"/>
    </i>
    <i r="2">
      <x v="35"/>
    </i>
    <i r="3">
      <x v="32"/>
    </i>
    <i r="2">
      <x v="36"/>
    </i>
    <i r="3">
      <x v="15"/>
    </i>
    <i r="2">
      <x v="43"/>
    </i>
    <i r="3">
      <x v="34"/>
    </i>
    <i r="1">
      <x v="11"/>
    </i>
    <i r="2">
      <x v="25"/>
    </i>
    <i r="3">
      <x v="36"/>
    </i>
    <i r="3">
      <x v="40"/>
    </i>
    <i r="3">
      <x v="41"/>
    </i>
    <i r="2">
      <x v="27"/>
    </i>
    <i r="3">
      <x v="8"/>
    </i>
    <i r="2">
      <x v="32"/>
    </i>
    <i r="3">
      <x v="3"/>
    </i>
    <i r="3">
      <x v="49"/>
    </i>
    <i r="2">
      <x v="34"/>
    </i>
    <i r="3">
      <x v="44"/>
    </i>
    <i r="3">
      <x v="49"/>
    </i>
    <i r="3">
      <x v="50"/>
    </i>
    <i r="3">
      <x v="57"/>
    </i>
    <i r="2">
      <x v="35"/>
    </i>
    <i r="3">
      <x v="8"/>
    </i>
    <i r="3">
      <x v="47"/>
    </i>
    <i r="3">
      <x v="48"/>
    </i>
    <i r="3">
      <x v="49"/>
    </i>
    <i r="3">
      <x v="57"/>
    </i>
    <i r="2">
      <x v="36"/>
    </i>
    <i r="3">
      <x v="20"/>
    </i>
    <i r="2">
      <x v="41"/>
    </i>
    <i r="3">
      <x v="28"/>
    </i>
    <i r="3">
      <x v="34"/>
    </i>
    <i r="3">
      <x v="50"/>
    </i>
    <i r="2">
      <x v="46"/>
    </i>
    <i r="3">
      <x v="49"/>
    </i>
    <i r="3">
      <x v="50"/>
    </i>
    <i r="1">
      <x v="12"/>
    </i>
    <i r="2">
      <x v="28"/>
    </i>
    <i r="3">
      <x v="30"/>
    </i>
    <i r="3">
      <x v="31"/>
    </i>
    <i r="2">
      <x v="29"/>
    </i>
    <i r="3">
      <x v="19"/>
    </i>
    <i r="3">
      <x v="21"/>
    </i>
    <i r="3">
      <x v="22"/>
    </i>
    <i r="3">
      <x v="27"/>
    </i>
    <i r="3">
      <x v="43"/>
    </i>
    <i r="2">
      <x v="32"/>
    </i>
    <i r="3">
      <x v="26"/>
    </i>
    <i r="2">
      <x v="33"/>
    </i>
    <i r="3">
      <x v="51"/>
    </i>
    <i r="2">
      <x v="35"/>
    </i>
    <i r="3">
      <x v="41"/>
    </i>
    <i r="3">
      <x v="42"/>
    </i>
    <i>
      <x v="1"/>
    </i>
    <i r="1">
      <x v="6"/>
    </i>
    <i r="2">
      <x v="24"/>
    </i>
    <i r="3">
      <x v="72"/>
    </i>
    <i t="grand">
      <x/>
    </i>
  </rowItems>
  <colFields count="2">
    <field x="16"/>
    <field x="14"/>
  </colFields>
  <colItems count="347">
    <i>
      <x/>
      <x v="9"/>
    </i>
    <i t="default">
      <x/>
    </i>
    <i>
      <x v="1"/>
      <x v="3"/>
    </i>
    <i r="1">
      <x v="11"/>
    </i>
    <i t="default">
      <x v="1"/>
    </i>
    <i>
      <x v="2"/>
      <x v="1"/>
    </i>
    <i r="1">
      <x v="8"/>
    </i>
    <i r="1">
      <x v="9"/>
    </i>
    <i t="default">
      <x v="2"/>
    </i>
    <i>
      <x v="3"/>
      <x v="3"/>
    </i>
    <i r="1">
      <x v="9"/>
    </i>
    <i r="1">
      <x v="11"/>
    </i>
    <i t="default">
      <x v="3"/>
    </i>
    <i>
      <x v="4"/>
      <x v="1"/>
    </i>
    <i r="1">
      <x v="3"/>
    </i>
    <i t="default">
      <x v="4"/>
    </i>
    <i>
      <x v="5"/>
      <x v="3"/>
    </i>
    <i r="1">
      <x v="9"/>
    </i>
    <i t="default">
      <x v="5"/>
    </i>
    <i>
      <x v="6"/>
      <x v="11"/>
    </i>
    <i t="default">
      <x v="6"/>
    </i>
    <i>
      <x v="7"/>
      <x v="3"/>
    </i>
    <i r="1">
      <x v="9"/>
    </i>
    <i t="default">
      <x v="7"/>
    </i>
    <i>
      <x v="8"/>
      <x v="3"/>
    </i>
    <i r="1">
      <x v="8"/>
    </i>
    <i r="1">
      <x v="9"/>
    </i>
    <i r="1">
      <x v="11"/>
    </i>
    <i t="default">
      <x v="8"/>
    </i>
    <i>
      <x v="9"/>
      <x v="3"/>
    </i>
    <i r="1">
      <x v="9"/>
    </i>
    <i r="1">
      <x v="11"/>
    </i>
    <i r="1">
      <x v="12"/>
    </i>
    <i r="1">
      <x v="13"/>
    </i>
    <i t="default">
      <x v="9"/>
    </i>
    <i>
      <x v="10"/>
      <x v="3"/>
    </i>
    <i r="1">
      <x v="9"/>
    </i>
    <i r="1">
      <x v="11"/>
    </i>
    <i t="default">
      <x v="10"/>
    </i>
    <i>
      <x v="11"/>
      <x v="1"/>
    </i>
    <i r="1">
      <x v="3"/>
    </i>
    <i t="default">
      <x v="11"/>
    </i>
    <i>
      <x v="12"/>
      <x v="1"/>
    </i>
    <i r="1">
      <x v="3"/>
    </i>
    <i r="1">
      <x v="9"/>
    </i>
    <i t="default">
      <x v="12"/>
    </i>
    <i>
      <x v="13"/>
      <x v="3"/>
    </i>
    <i r="1">
      <x v="11"/>
    </i>
    <i r="1">
      <x v="13"/>
    </i>
    <i t="default">
      <x v="13"/>
    </i>
    <i>
      <x v="14"/>
      <x v="3"/>
    </i>
    <i r="1">
      <x v="9"/>
    </i>
    <i t="default">
      <x v="14"/>
    </i>
    <i>
      <x v="15"/>
      <x v="3"/>
    </i>
    <i r="1">
      <x v="9"/>
    </i>
    <i r="1">
      <x v="11"/>
    </i>
    <i r="1">
      <x v="12"/>
    </i>
    <i r="1">
      <x v="13"/>
    </i>
    <i t="default">
      <x v="15"/>
    </i>
    <i>
      <x v="16"/>
      <x v="9"/>
    </i>
    <i r="1">
      <x v="11"/>
    </i>
    <i t="default">
      <x v="16"/>
    </i>
    <i>
      <x v="17"/>
      <x v="3"/>
    </i>
    <i r="1">
      <x v="11"/>
    </i>
    <i t="default">
      <x v="17"/>
    </i>
    <i>
      <x v="18"/>
      <x v="1"/>
    </i>
    <i r="1">
      <x v="12"/>
    </i>
    <i t="default">
      <x v="18"/>
    </i>
    <i>
      <x v="19"/>
      <x v="1"/>
    </i>
    <i r="1">
      <x v="3"/>
    </i>
    <i r="1">
      <x v="8"/>
    </i>
    <i r="1">
      <x v="9"/>
    </i>
    <i r="1">
      <x v="11"/>
    </i>
    <i r="1">
      <x v="12"/>
    </i>
    <i t="default">
      <x v="19"/>
    </i>
    <i>
      <x v="20"/>
      <x v="1"/>
    </i>
    <i r="1">
      <x v="3"/>
    </i>
    <i r="1">
      <x v="9"/>
    </i>
    <i r="1">
      <x v="11"/>
    </i>
    <i t="default">
      <x v="20"/>
    </i>
    <i>
      <x v="21"/>
      <x v="1"/>
    </i>
    <i r="1">
      <x v="3"/>
    </i>
    <i r="1">
      <x v="11"/>
    </i>
    <i r="1">
      <x v="12"/>
    </i>
    <i r="1">
      <x v="13"/>
    </i>
    <i t="default">
      <x v="21"/>
    </i>
    <i>
      <x v="22"/>
      <x v="1"/>
    </i>
    <i r="1">
      <x v="8"/>
    </i>
    <i r="1">
      <x v="9"/>
    </i>
    <i r="1">
      <x v="12"/>
    </i>
    <i t="default">
      <x v="22"/>
    </i>
    <i>
      <x v="23"/>
      <x v="13"/>
    </i>
    <i t="default">
      <x v="23"/>
    </i>
    <i>
      <x v="24"/>
      <x v="1"/>
    </i>
    <i r="1">
      <x v="3"/>
    </i>
    <i r="1">
      <x v="8"/>
    </i>
    <i r="1">
      <x v="9"/>
    </i>
    <i r="1">
      <x v="11"/>
    </i>
    <i r="1">
      <x v="13"/>
    </i>
    <i t="default">
      <x v="24"/>
    </i>
    <i>
      <x v="25"/>
      <x v="3"/>
    </i>
    <i r="1">
      <x v="8"/>
    </i>
    <i r="1">
      <x v="9"/>
    </i>
    <i r="1">
      <x v="11"/>
    </i>
    <i r="1">
      <x v="13"/>
    </i>
    <i t="default">
      <x v="25"/>
    </i>
    <i>
      <x v="26"/>
      <x v="1"/>
    </i>
    <i r="1">
      <x v="3"/>
    </i>
    <i r="1">
      <x v="9"/>
    </i>
    <i r="1">
      <x v="13"/>
    </i>
    <i t="default">
      <x v="26"/>
    </i>
    <i>
      <x v="27"/>
      <x v="3"/>
    </i>
    <i r="1">
      <x v="9"/>
    </i>
    <i r="1">
      <x v="11"/>
    </i>
    <i r="1">
      <x v="12"/>
    </i>
    <i t="default">
      <x v="27"/>
    </i>
    <i>
      <x v="28"/>
      <x v="3"/>
    </i>
    <i r="1">
      <x v="7"/>
    </i>
    <i r="1">
      <x v="12"/>
    </i>
    <i r="1">
      <x v="13"/>
    </i>
    <i t="default">
      <x v="28"/>
    </i>
    <i>
      <x v="29"/>
      <x v="1"/>
    </i>
    <i r="1">
      <x v="3"/>
    </i>
    <i r="1">
      <x v="4"/>
    </i>
    <i r="1">
      <x v="7"/>
    </i>
    <i r="1">
      <x v="8"/>
    </i>
    <i r="1">
      <x v="9"/>
    </i>
    <i r="1">
      <x v="11"/>
    </i>
    <i r="1">
      <x v="12"/>
    </i>
    <i r="1">
      <x v="13"/>
    </i>
    <i t="default">
      <x v="29"/>
    </i>
    <i>
      <x v="30"/>
      <x v="1"/>
    </i>
    <i r="1">
      <x v="4"/>
    </i>
    <i r="1">
      <x v="8"/>
    </i>
    <i r="1">
      <x v="11"/>
    </i>
    <i r="1">
      <x v="13"/>
    </i>
    <i t="default">
      <x v="30"/>
    </i>
    <i>
      <x v="31"/>
      <x v="2"/>
    </i>
    <i r="1">
      <x v="3"/>
    </i>
    <i r="1">
      <x v="4"/>
    </i>
    <i r="1">
      <x v="9"/>
    </i>
    <i r="1">
      <x v="11"/>
    </i>
    <i r="1">
      <x v="12"/>
    </i>
    <i r="1">
      <x v="13"/>
    </i>
    <i t="default">
      <x v="31"/>
    </i>
    <i>
      <x v="32"/>
      <x v="1"/>
    </i>
    <i r="1">
      <x v="4"/>
    </i>
    <i r="1">
      <x v="8"/>
    </i>
    <i r="1">
      <x v="11"/>
    </i>
    <i r="1">
      <x v="13"/>
    </i>
    <i t="default">
      <x v="32"/>
    </i>
    <i>
      <x v="33"/>
      <x v="1"/>
    </i>
    <i r="1">
      <x v="3"/>
    </i>
    <i r="1">
      <x v="7"/>
    </i>
    <i r="1">
      <x v="9"/>
    </i>
    <i r="1">
      <x v="11"/>
    </i>
    <i r="1">
      <x v="13"/>
    </i>
    <i t="default">
      <x v="33"/>
    </i>
    <i>
      <x v="34"/>
      <x v="4"/>
    </i>
    <i r="1">
      <x v="7"/>
    </i>
    <i r="1">
      <x v="9"/>
    </i>
    <i r="1">
      <x v="11"/>
    </i>
    <i r="1">
      <x v="12"/>
    </i>
    <i r="1">
      <x v="13"/>
    </i>
    <i t="default">
      <x v="34"/>
    </i>
    <i>
      <x v="35"/>
      <x v="1"/>
    </i>
    <i r="1">
      <x v="2"/>
    </i>
    <i r="1">
      <x v="7"/>
    </i>
    <i r="1">
      <x v="9"/>
    </i>
    <i r="1">
      <x v="13"/>
    </i>
    <i t="default">
      <x v="35"/>
    </i>
    <i>
      <x v="36"/>
      <x v="1"/>
    </i>
    <i r="1">
      <x v="3"/>
    </i>
    <i r="1">
      <x v="7"/>
    </i>
    <i r="1">
      <x v="8"/>
    </i>
    <i r="1">
      <x v="9"/>
    </i>
    <i r="1">
      <x v="10"/>
    </i>
    <i r="1">
      <x v="11"/>
    </i>
    <i r="1">
      <x v="13"/>
    </i>
    <i t="default">
      <x v="36"/>
    </i>
    <i>
      <x v="37"/>
      <x v="3"/>
    </i>
    <i r="1">
      <x v="9"/>
    </i>
    <i r="1">
      <x v="11"/>
    </i>
    <i t="default">
      <x v="37"/>
    </i>
    <i>
      <x v="38"/>
      <x v="1"/>
    </i>
    <i r="1">
      <x v="5"/>
    </i>
    <i r="1">
      <x v="7"/>
    </i>
    <i r="1">
      <x v="9"/>
    </i>
    <i r="1">
      <x v="11"/>
    </i>
    <i r="1">
      <x v="13"/>
    </i>
    <i t="default">
      <x v="38"/>
    </i>
    <i>
      <x v="39"/>
      <x v="1"/>
    </i>
    <i r="1">
      <x v="3"/>
    </i>
    <i r="1">
      <x v="5"/>
    </i>
    <i r="1">
      <x v="8"/>
    </i>
    <i r="1">
      <x v="11"/>
    </i>
    <i r="1">
      <x v="13"/>
    </i>
    <i t="default">
      <x v="39"/>
    </i>
    <i>
      <x v="40"/>
      <x v="1"/>
    </i>
    <i r="1">
      <x v="3"/>
    </i>
    <i r="1">
      <x v="8"/>
    </i>
    <i r="1">
      <x v="9"/>
    </i>
    <i r="1">
      <x v="12"/>
    </i>
    <i r="1">
      <x v="13"/>
    </i>
    <i t="default">
      <x v="40"/>
    </i>
    <i>
      <x v="41"/>
      <x v="1"/>
    </i>
    <i r="1">
      <x v="3"/>
    </i>
    <i r="1">
      <x v="7"/>
    </i>
    <i r="1">
      <x v="9"/>
    </i>
    <i r="1">
      <x v="11"/>
    </i>
    <i r="1">
      <x v="13"/>
    </i>
    <i t="default">
      <x v="41"/>
    </i>
    <i>
      <x v="42"/>
      <x v="1"/>
    </i>
    <i r="1">
      <x v="2"/>
    </i>
    <i r="1">
      <x v="3"/>
    </i>
    <i r="1">
      <x v="4"/>
    </i>
    <i r="1">
      <x v="11"/>
    </i>
    <i r="1">
      <x v="13"/>
    </i>
    <i t="default">
      <x v="42"/>
    </i>
    <i>
      <x v="43"/>
      <x v="1"/>
    </i>
    <i r="1">
      <x v="2"/>
    </i>
    <i r="1">
      <x v="3"/>
    </i>
    <i r="1">
      <x v="11"/>
    </i>
    <i r="1">
      <x v="13"/>
    </i>
    <i t="default">
      <x v="43"/>
    </i>
    <i>
      <x v="44"/>
      <x v="1"/>
    </i>
    <i r="1">
      <x v="3"/>
    </i>
    <i r="1">
      <x v="4"/>
    </i>
    <i r="1">
      <x v="9"/>
    </i>
    <i r="1">
      <x v="10"/>
    </i>
    <i r="1">
      <x v="11"/>
    </i>
    <i t="default">
      <x v="44"/>
    </i>
    <i>
      <x v="45"/>
      <x v="1"/>
    </i>
    <i r="1">
      <x v="3"/>
    </i>
    <i r="1">
      <x v="9"/>
    </i>
    <i r="1">
      <x v="11"/>
    </i>
    <i r="1">
      <x v="13"/>
    </i>
    <i t="default">
      <x v="45"/>
    </i>
    <i>
      <x v="46"/>
      <x v="1"/>
    </i>
    <i r="1">
      <x v="3"/>
    </i>
    <i r="1">
      <x v="4"/>
    </i>
    <i r="1">
      <x v="9"/>
    </i>
    <i r="1">
      <x v="11"/>
    </i>
    <i r="1">
      <x v="13"/>
    </i>
    <i t="default">
      <x v="46"/>
    </i>
    <i>
      <x v="47"/>
      <x v="1"/>
    </i>
    <i r="1">
      <x v="3"/>
    </i>
    <i r="1">
      <x v="8"/>
    </i>
    <i r="1">
      <x v="9"/>
    </i>
    <i r="1">
      <x v="11"/>
    </i>
    <i t="default">
      <x v="47"/>
    </i>
    <i>
      <x v="48"/>
      <x v="1"/>
    </i>
    <i r="1">
      <x v="3"/>
    </i>
    <i r="1">
      <x v="4"/>
    </i>
    <i r="1">
      <x v="9"/>
    </i>
    <i r="1">
      <x v="13"/>
    </i>
    <i t="default">
      <x v="48"/>
    </i>
    <i>
      <x v="49"/>
      <x v="11"/>
    </i>
    <i t="default">
      <x v="49"/>
    </i>
    <i>
      <x v="50"/>
      <x v="1"/>
    </i>
    <i r="1">
      <x v="7"/>
    </i>
    <i r="1">
      <x v="9"/>
    </i>
    <i r="1">
      <x v="13"/>
    </i>
    <i t="default">
      <x v="50"/>
    </i>
    <i>
      <x v="51"/>
      <x v="1"/>
    </i>
    <i r="1">
      <x v="3"/>
    </i>
    <i r="1">
      <x v="6"/>
    </i>
    <i r="1">
      <x v="7"/>
    </i>
    <i r="1">
      <x v="9"/>
    </i>
    <i r="1">
      <x v="11"/>
    </i>
    <i r="1">
      <x v="13"/>
    </i>
    <i t="default">
      <x v="51"/>
    </i>
    <i>
      <x v="52"/>
      <x v="1"/>
    </i>
    <i r="1">
      <x v="2"/>
    </i>
    <i r="1">
      <x v="4"/>
    </i>
    <i r="1">
      <x v="6"/>
    </i>
    <i r="1">
      <x v="7"/>
    </i>
    <i r="1">
      <x v="9"/>
    </i>
    <i r="1">
      <x v="11"/>
    </i>
    <i r="1">
      <x v="13"/>
    </i>
    <i t="default">
      <x v="52"/>
    </i>
    <i>
      <x v="53"/>
      <x v="1"/>
    </i>
    <i r="1">
      <x v="3"/>
    </i>
    <i r="1">
      <x v="4"/>
    </i>
    <i r="1">
      <x v="7"/>
    </i>
    <i r="1">
      <x v="9"/>
    </i>
    <i r="1">
      <x v="11"/>
    </i>
    <i t="default">
      <x v="53"/>
    </i>
    <i>
      <x v="54"/>
      <x v="1"/>
    </i>
    <i r="1">
      <x v="4"/>
    </i>
    <i t="default">
      <x v="54"/>
    </i>
    <i>
      <x v="55"/>
      <x v="1"/>
    </i>
    <i r="1">
      <x v="3"/>
    </i>
    <i r="1">
      <x v="9"/>
    </i>
    <i r="1">
      <x v="11"/>
    </i>
    <i r="1">
      <x v="13"/>
    </i>
    <i t="default">
      <x v="55"/>
    </i>
    <i>
      <x v="56"/>
      <x v="3"/>
    </i>
    <i r="1">
      <x v="6"/>
    </i>
    <i r="1">
      <x v="7"/>
    </i>
    <i r="1">
      <x v="9"/>
    </i>
    <i r="1">
      <x v="11"/>
    </i>
    <i r="1">
      <x v="13"/>
    </i>
    <i t="default">
      <x v="56"/>
    </i>
    <i>
      <x v="57"/>
      <x v="9"/>
    </i>
    <i t="default">
      <x v="57"/>
    </i>
    <i>
      <x v="58"/>
      <x v="1"/>
    </i>
    <i r="1">
      <x v="2"/>
    </i>
    <i r="1">
      <x v="9"/>
    </i>
    <i r="1">
      <x v="11"/>
    </i>
    <i t="default">
      <x v="58"/>
    </i>
    <i>
      <x v="59"/>
      <x v="1"/>
    </i>
    <i r="1">
      <x v="2"/>
    </i>
    <i r="1">
      <x v="3"/>
    </i>
    <i r="1">
      <x v="9"/>
    </i>
    <i r="1">
      <x v="11"/>
    </i>
    <i r="1">
      <x v="13"/>
    </i>
    <i t="default">
      <x v="59"/>
    </i>
    <i>
      <x v="60"/>
      <x v="1"/>
    </i>
    <i r="1">
      <x v="4"/>
    </i>
    <i r="1">
      <x v="7"/>
    </i>
    <i r="1">
      <x v="9"/>
    </i>
    <i r="1">
      <x v="11"/>
    </i>
    <i r="1">
      <x v="13"/>
    </i>
    <i t="default">
      <x v="60"/>
    </i>
    <i>
      <x v="61"/>
      <x v="1"/>
    </i>
    <i r="1">
      <x v="3"/>
    </i>
    <i r="1">
      <x v="4"/>
    </i>
    <i r="1">
      <x v="7"/>
    </i>
    <i r="1">
      <x v="11"/>
    </i>
    <i r="1">
      <x v="13"/>
    </i>
    <i t="default">
      <x v="61"/>
    </i>
    <i>
      <x v="62"/>
      <x v="1"/>
    </i>
    <i r="1">
      <x v="4"/>
    </i>
    <i r="1">
      <x v="6"/>
    </i>
    <i r="1">
      <x v="7"/>
    </i>
    <i r="1">
      <x v="9"/>
    </i>
    <i r="1">
      <x v="11"/>
    </i>
    <i r="1">
      <x v="13"/>
    </i>
    <i t="default">
      <x v="62"/>
    </i>
    <i>
      <x v="63"/>
      <x v="1"/>
    </i>
    <i r="1">
      <x v="9"/>
    </i>
    <i r="1">
      <x v="13"/>
    </i>
    <i t="default">
      <x v="63"/>
    </i>
    <i>
      <x v="76"/>
      <x v="14"/>
    </i>
    <i t="default">
      <x v="76"/>
    </i>
    <i t="grand">
      <x/>
    </i>
  </colItems>
  <dataFields count="1">
    <dataField name="Somme de nombre opp" fld="1" baseField="15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workbookViewId="0">
      <selection activeCell="C11" sqref="C11"/>
    </sheetView>
  </sheetViews>
  <sheetFormatPr baseColWidth="10" defaultRowHeight="15" x14ac:dyDescent="0.25"/>
  <sheetData>
    <row r="1" spans="1:19" ht="15.75" thickBot="1" x14ac:dyDescent="0.3">
      <c r="B1">
        <v>2015</v>
      </c>
      <c r="C1">
        <v>2015</v>
      </c>
      <c r="D1">
        <v>2015</v>
      </c>
      <c r="E1">
        <v>2015</v>
      </c>
      <c r="F1">
        <v>2015</v>
      </c>
      <c r="G1">
        <v>2015</v>
      </c>
      <c r="H1">
        <v>2016</v>
      </c>
      <c r="I1">
        <v>2016</v>
      </c>
      <c r="J1">
        <v>2016</v>
      </c>
      <c r="K1">
        <v>2016</v>
      </c>
      <c r="L1">
        <v>2016</v>
      </c>
      <c r="M1">
        <v>2016</v>
      </c>
      <c r="N1">
        <v>2016</v>
      </c>
      <c r="O1">
        <v>2016</v>
      </c>
      <c r="P1">
        <v>2016</v>
      </c>
      <c r="Q1">
        <v>2016</v>
      </c>
      <c r="R1">
        <v>2016</v>
      </c>
      <c r="S1">
        <v>2016</v>
      </c>
    </row>
    <row r="2" spans="1:19" ht="15.75" thickBot="1" x14ac:dyDescent="0.3">
      <c r="A2" s="1"/>
      <c r="B2" s="2">
        <v>7</v>
      </c>
      <c r="C2" s="2">
        <v>8</v>
      </c>
      <c r="D2" s="2">
        <v>9</v>
      </c>
      <c r="E2" s="2">
        <v>10</v>
      </c>
      <c r="F2" s="2">
        <v>11</v>
      </c>
      <c r="G2" s="2">
        <v>12</v>
      </c>
      <c r="H2" s="3">
        <v>1</v>
      </c>
      <c r="I2" s="4">
        <v>2</v>
      </c>
      <c r="J2" s="3">
        <v>3</v>
      </c>
      <c r="K2" s="4">
        <v>4</v>
      </c>
      <c r="L2" s="3">
        <v>5</v>
      </c>
      <c r="M2" s="4">
        <v>6</v>
      </c>
      <c r="N2" s="3">
        <v>7</v>
      </c>
      <c r="O2" s="4">
        <v>8</v>
      </c>
      <c r="P2" s="3">
        <v>9</v>
      </c>
      <c r="Q2" s="4">
        <v>10</v>
      </c>
      <c r="R2" s="4">
        <v>11</v>
      </c>
      <c r="S2" s="5">
        <v>12</v>
      </c>
    </row>
    <row r="3" spans="1:19" x14ac:dyDescent="0.25">
      <c r="A3" s="6">
        <v>1</v>
      </c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s="7" t="s">
        <v>15</v>
      </c>
      <c r="R3" s="8" t="s">
        <v>16</v>
      </c>
      <c r="S3" s="9" t="s">
        <v>17</v>
      </c>
    </row>
    <row r="4" spans="1:19" x14ac:dyDescent="0.25">
      <c r="A4" s="10">
        <v>2</v>
      </c>
      <c r="B4" t="s">
        <v>0</v>
      </c>
      <c r="C4" t="s">
        <v>1</v>
      </c>
      <c r="D4" t="s">
        <v>2</v>
      </c>
      <c r="E4" t="s">
        <v>3</v>
      </c>
      <c r="F4" t="s">
        <v>18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19</v>
      </c>
      <c r="M4" t="s">
        <v>11</v>
      </c>
      <c r="N4" t="s">
        <v>12</v>
      </c>
      <c r="O4" t="s">
        <v>13</v>
      </c>
      <c r="P4" t="s">
        <v>14</v>
      </c>
      <c r="Q4" s="7" t="s">
        <v>15</v>
      </c>
      <c r="R4" s="11" t="s">
        <v>16</v>
      </c>
      <c r="S4" s="9" t="s">
        <v>17</v>
      </c>
    </row>
    <row r="5" spans="1:19" x14ac:dyDescent="0.25">
      <c r="A5" s="10">
        <v>3</v>
      </c>
      <c r="B5" t="s">
        <v>0</v>
      </c>
      <c r="C5" t="s">
        <v>20</v>
      </c>
      <c r="D5" t="s">
        <v>2</v>
      </c>
      <c r="E5" t="s">
        <v>3</v>
      </c>
      <c r="F5" t="s">
        <v>18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19</v>
      </c>
      <c r="M5" t="s">
        <v>11</v>
      </c>
      <c r="N5" t="s">
        <v>12</v>
      </c>
      <c r="O5" t="s">
        <v>13</v>
      </c>
      <c r="P5" t="s">
        <v>14</v>
      </c>
      <c r="Q5" s="12" t="s">
        <v>21</v>
      </c>
      <c r="R5" s="11" t="s">
        <v>16</v>
      </c>
      <c r="S5" s="9" t="s">
        <v>17</v>
      </c>
    </row>
    <row r="6" spans="1:19" x14ac:dyDescent="0.25">
      <c r="A6" s="10">
        <v>4</v>
      </c>
      <c r="B6" t="s">
        <v>0</v>
      </c>
      <c r="C6" t="s">
        <v>20</v>
      </c>
      <c r="D6" t="s">
        <v>2</v>
      </c>
      <c r="E6" t="s">
        <v>3</v>
      </c>
      <c r="F6" t="s">
        <v>18</v>
      </c>
      <c r="G6" t="s">
        <v>5</v>
      </c>
      <c r="H6" t="s">
        <v>22</v>
      </c>
      <c r="I6" t="s">
        <v>7</v>
      </c>
      <c r="J6" t="s">
        <v>8</v>
      </c>
      <c r="K6" t="s">
        <v>23</v>
      </c>
      <c r="L6" t="s">
        <v>19</v>
      </c>
      <c r="M6" t="s">
        <v>11</v>
      </c>
      <c r="N6" t="s">
        <v>24</v>
      </c>
      <c r="O6" t="s">
        <v>13</v>
      </c>
      <c r="P6" t="s">
        <v>14</v>
      </c>
      <c r="Q6" s="12" t="s">
        <v>21</v>
      </c>
      <c r="R6" s="11" t="s">
        <v>16</v>
      </c>
      <c r="S6" s="9" t="s">
        <v>17</v>
      </c>
    </row>
    <row r="7" spans="1:19" x14ac:dyDescent="0.25">
      <c r="A7" s="10">
        <v>5</v>
      </c>
      <c r="B7" t="s">
        <v>0</v>
      </c>
      <c r="C7" t="s">
        <v>20</v>
      </c>
      <c r="D7" t="s">
        <v>2</v>
      </c>
      <c r="E7" t="s">
        <v>25</v>
      </c>
      <c r="F7" t="s">
        <v>18</v>
      </c>
      <c r="G7" t="s">
        <v>5</v>
      </c>
      <c r="H7" t="s">
        <v>22</v>
      </c>
      <c r="I7" t="s">
        <v>7</v>
      </c>
      <c r="J7" t="s">
        <v>8</v>
      </c>
      <c r="K7" t="s">
        <v>23</v>
      </c>
      <c r="L7" t="s">
        <v>19</v>
      </c>
      <c r="M7" t="s">
        <v>11</v>
      </c>
      <c r="N7" t="s">
        <v>24</v>
      </c>
      <c r="O7" t="s">
        <v>13</v>
      </c>
      <c r="P7" s="7" t="s">
        <v>26</v>
      </c>
      <c r="Q7" s="12" t="s">
        <v>21</v>
      </c>
      <c r="R7" s="11" t="s">
        <v>16</v>
      </c>
      <c r="S7" s="13" t="s">
        <v>27</v>
      </c>
    </row>
    <row r="8" spans="1:19" x14ac:dyDescent="0.25">
      <c r="A8" s="10">
        <v>6</v>
      </c>
      <c r="B8" t="s">
        <v>28</v>
      </c>
      <c r="C8" t="s">
        <v>20</v>
      </c>
      <c r="D8" t="s">
        <v>2</v>
      </c>
      <c r="E8" t="s">
        <v>25</v>
      </c>
      <c r="F8" t="s">
        <v>18</v>
      </c>
      <c r="G8" t="s">
        <v>5</v>
      </c>
      <c r="H8" t="s">
        <v>22</v>
      </c>
      <c r="I8" t="s">
        <v>7</v>
      </c>
      <c r="J8" t="s">
        <v>8</v>
      </c>
      <c r="K8" t="s">
        <v>23</v>
      </c>
      <c r="L8" t="s">
        <v>19</v>
      </c>
      <c r="M8" t="s">
        <v>29</v>
      </c>
      <c r="N8" t="s">
        <v>24</v>
      </c>
      <c r="O8" t="s">
        <v>13</v>
      </c>
      <c r="P8" s="7" t="s">
        <v>26</v>
      </c>
      <c r="Q8" s="12" t="s">
        <v>21</v>
      </c>
      <c r="R8" s="11" t="s">
        <v>16</v>
      </c>
      <c r="S8" s="13" t="s">
        <v>27</v>
      </c>
    </row>
    <row r="9" spans="1:19" x14ac:dyDescent="0.25">
      <c r="A9" s="10">
        <v>7</v>
      </c>
      <c r="B9" t="s">
        <v>28</v>
      </c>
      <c r="C9" t="s">
        <v>20</v>
      </c>
      <c r="D9" t="s">
        <v>30</v>
      </c>
      <c r="E9" t="s">
        <v>25</v>
      </c>
      <c r="F9" t="s">
        <v>18</v>
      </c>
      <c r="G9" t="s">
        <v>31</v>
      </c>
      <c r="H9" t="s">
        <v>22</v>
      </c>
      <c r="I9" t="s">
        <v>7</v>
      </c>
      <c r="J9" t="s">
        <v>32</v>
      </c>
      <c r="K9" t="s">
        <v>23</v>
      </c>
      <c r="L9" t="s">
        <v>19</v>
      </c>
      <c r="M9" t="s">
        <v>29</v>
      </c>
      <c r="N9" t="s">
        <v>24</v>
      </c>
      <c r="O9" t="s">
        <v>13</v>
      </c>
      <c r="P9" s="7" t="s">
        <v>26</v>
      </c>
      <c r="Q9" s="12" t="s">
        <v>21</v>
      </c>
      <c r="R9" s="9" t="s">
        <v>33</v>
      </c>
      <c r="S9" s="13" t="s">
        <v>27</v>
      </c>
    </row>
    <row r="10" spans="1:19" x14ac:dyDescent="0.25">
      <c r="A10" s="10">
        <v>8</v>
      </c>
      <c r="B10" t="s">
        <v>28</v>
      </c>
      <c r="C10" t="s">
        <v>20</v>
      </c>
      <c r="D10" t="s">
        <v>30</v>
      </c>
      <c r="E10" t="s">
        <v>25</v>
      </c>
      <c r="F10" t="s">
        <v>18</v>
      </c>
      <c r="G10" t="s">
        <v>31</v>
      </c>
      <c r="H10" t="s">
        <v>22</v>
      </c>
      <c r="I10" t="s">
        <v>34</v>
      </c>
      <c r="J10" t="s">
        <v>32</v>
      </c>
      <c r="K10" t="s">
        <v>23</v>
      </c>
      <c r="L10" t="s">
        <v>19</v>
      </c>
      <c r="M10" t="s">
        <v>29</v>
      </c>
      <c r="N10" t="s">
        <v>24</v>
      </c>
      <c r="O10" t="s">
        <v>35</v>
      </c>
      <c r="P10" s="7" t="s">
        <v>26</v>
      </c>
      <c r="Q10" s="12" t="s">
        <v>21</v>
      </c>
      <c r="R10" s="9" t="s">
        <v>33</v>
      </c>
      <c r="S10" s="13" t="s">
        <v>27</v>
      </c>
    </row>
    <row r="11" spans="1:19" x14ac:dyDescent="0.25">
      <c r="A11" s="10">
        <v>9</v>
      </c>
      <c r="B11" t="s">
        <v>28</v>
      </c>
      <c r="C11" t="s">
        <v>20</v>
      </c>
      <c r="D11" t="s">
        <v>30</v>
      </c>
      <c r="E11" t="s">
        <v>25</v>
      </c>
      <c r="F11" t="s">
        <v>36</v>
      </c>
      <c r="G11" t="s">
        <v>31</v>
      </c>
      <c r="H11" t="s">
        <v>22</v>
      </c>
      <c r="I11" t="s">
        <v>34</v>
      </c>
      <c r="J11" t="s">
        <v>32</v>
      </c>
      <c r="K11" t="s">
        <v>23</v>
      </c>
      <c r="L11" t="s">
        <v>37</v>
      </c>
      <c r="M11" t="s">
        <v>29</v>
      </c>
      <c r="N11" t="s">
        <v>24</v>
      </c>
      <c r="O11" t="s">
        <v>35</v>
      </c>
      <c r="P11" s="7" t="s">
        <v>26</v>
      </c>
      <c r="Q11" s="12" t="s">
        <v>21</v>
      </c>
      <c r="R11" s="9" t="s">
        <v>33</v>
      </c>
      <c r="S11" s="13" t="s">
        <v>27</v>
      </c>
    </row>
    <row r="12" spans="1:19" x14ac:dyDescent="0.25">
      <c r="A12" s="10">
        <v>10</v>
      </c>
      <c r="B12" t="s">
        <v>28</v>
      </c>
      <c r="C12" t="s">
        <v>38</v>
      </c>
      <c r="D12" t="s">
        <v>30</v>
      </c>
      <c r="E12" t="s">
        <v>25</v>
      </c>
      <c r="F12" t="s">
        <v>36</v>
      </c>
      <c r="G12" t="s">
        <v>31</v>
      </c>
      <c r="H12" t="s">
        <v>22</v>
      </c>
      <c r="I12" t="s">
        <v>34</v>
      </c>
      <c r="J12" t="s">
        <v>32</v>
      </c>
      <c r="K12" t="s">
        <v>23</v>
      </c>
      <c r="L12" t="s">
        <v>37</v>
      </c>
      <c r="M12" t="s">
        <v>29</v>
      </c>
      <c r="N12" t="s">
        <v>24</v>
      </c>
      <c r="O12" t="s">
        <v>35</v>
      </c>
      <c r="P12" s="7" t="s">
        <v>26</v>
      </c>
      <c r="Q12" s="11" t="s">
        <v>39</v>
      </c>
      <c r="R12" s="9" t="s">
        <v>33</v>
      </c>
      <c r="S12" s="13" t="s">
        <v>27</v>
      </c>
    </row>
    <row r="13" spans="1:19" x14ac:dyDescent="0.25">
      <c r="A13" s="10">
        <v>11</v>
      </c>
      <c r="B13" t="s">
        <v>28</v>
      </c>
      <c r="C13" t="s">
        <v>38</v>
      </c>
      <c r="D13" t="s">
        <v>30</v>
      </c>
      <c r="E13" t="s">
        <v>25</v>
      </c>
      <c r="F13" t="s">
        <v>36</v>
      </c>
      <c r="G13" t="s">
        <v>31</v>
      </c>
      <c r="H13" t="s">
        <v>40</v>
      </c>
      <c r="I13" t="s">
        <v>34</v>
      </c>
      <c r="J13" t="s">
        <v>32</v>
      </c>
      <c r="K13" t="s">
        <v>41</v>
      </c>
      <c r="L13" t="s">
        <v>37</v>
      </c>
      <c r="M13" t="s">
        <v>29</v>
      </c>
      <c r="N13" t="s">
        <v>42</v>
      </c>
      <c r="O13" t="s">
        <v>35</v>
      </c>
      <c r="P13" s="7" t="s">
        <v>26</v>
      </c>
      <c r="Q13" s="11" t="s">
        <v>39</v>
      </c>
      <c r="R13" s="9" t="s">
        <v>33</v>
      </c>
      <c r="S13" s="13" t="s">
        <v>27</v>
      </c>
    </row>
    <row r="14" spans="1:19" x14ac:dyDescent="0.25">
      <c r="A14" s="10">
        <v>12</v>
      </c>
      <c r="B14" t="s">
        <v>28</v>
      </c>
      <c r="C14" t="s">
        <v>38</v>
      </c>
      <c r="D14" t="s">
        <v>30</v>
      </c>
      <c r="E14" t="s">
        <v>43</v>
      </c>
      <c r="F14" t="s">
        <v>36</v>
      </c>
      <c r="G14" t="s">
        <v>31</v>
      </c>
      <c r="H14" t="s">
        <v>40</v>
      </c>
      <c r="I14" t="s">
        <v>34</v>
      </c>
      <c r="J14" t="s">
        <v>32</v>
      </c>
      <c r="K14" t="s">
        <v>41</v>
      </c>
      <c r="L14" t="s">
        <v>37</v>
      </c>
      <c r="M14" t="s">
        <v>29</v>
      </c>
      <c r="N14" t="s">
        <v>42</v>
      </c>
      <c r="O14" t="s">
        <v>35</v>
      </c>
      <c r="P14" s="14" t="s">
        <v>44</v>
      </c>
      <c r="Q14" s="11" t="s">
        <v>39</v>
      </c>
      <c r="R14" s="9" t="s">
        <v>33</v>
      </c>
      <c r="S14" s="11" t="s">
        <v>45</v>
      </c>
    </row>
    <row r="15" spans="1:19" x14ac:dyDescent="0.25">
      <c r="A15" s="10">
        <v>13</v>
      </c>
      <c r="B15" t="s">
        <v>46</v>
      </c>
      <c r="C15" t="s">
        <v>38</v>
      </c>
      <c r="D15" t="s">
        <v>30</v>
      </c>
      <c r="E15" t="s">
        <v>43</v>
      </c>
      <c r="F15" t="s">
        <v>36</v>
      </c>
      <c r="G15" t="s">
        <v>31</v>
      </c>
      <c r="H15" t="s">
        <v>40</v>
      </c>
      <c r="I15" t="s">
        <v>34</v>
      </c>
      <c r="J15" t="s">
        <v>32</v>
      </c>
      <c r="K15" t="s">
        <v>41</v>
      </c>
      <c r="L15" t="s">
        <v>37</v>
      </c>
      <c r="M15" t="s">
        <v>47</v>
      </c>
      <c r="N15" t="s">
        <v>42</v>
      </c>
      <c r="O15" t="s">
        <v>35</v>
      </c>
      <c r="P15" s="14" t="s">
        <v>44</v>
      </c>
      <c r="Q15" s="11" t="s">
        <v>39</v>
      </c>
      <c r="R15" s="9" t="s">
        <v>33</v>
      </c>
      <c r="S15" s="11" t="s">
        <v>45</v>
      </c>
    </row>
    <row r="16" spans="1:19" x14ac:dyDescent="0.25">
      <c r="A16" s="10">
        <v>14</v>
      </c>
      <c r="B16" t="s">
        <v>46</v>
      </c>
      <c r="C16" t="s">
        <v>38</v>
      </c>
      <c r="D16" t="s">
        <v>48</v>
      </c>
      <c r="E16" t="s">
        <v>43</v>
      </c>
      <c r="F16" t="s">
        <v>36</v>
      </c>
      <c r="G16" t="s">
        <v>49</v>
      </c>
      <c r="H16" t="s">
        <v>40</v>
      </c>
      <c r="I16" t="s">
        <v>34</v>
      </c>
      <c r="J16" t="s">
        <v>50</v>
      </c>
      <c r="K16" t="s">
        <v>41</v>
      </c>
      <c r="L16" t="s">
        <v>37</v>
      </c>
      <c r="M16" t="s">
        <v>47</v>
      </c>
      <c r="N16" t="s">
        <v>42</v>
      </c>
      <c r="O16" t="s">
        <v>35</v>
      </c>
      <c r="P16" s="14" t="s">
        <v>44</v>
      </c>
      <c r="Q16" s="11" t="s">
        <v>39</v>
      </c>
      <c r="R16" s="13" t="s">
        <v>51</v>
      </c>
      <c r="S16" s="11" t="s">
        <v>45</v>
      </c>
    </row>
    <row r="17" spans="1:19" x14ac:dyDescent="0.25">
      <c r="A17" s="10">
        <v>15</v>
      </c>
      <c r="B17" t="s">
        <v>46</v>
      </c>
      <c r="C17" t="s">
        <v>38</v>
      </c>
      <c r="D17" t="s">
        <v>48</v>
      </c>
      <c r="E17" t="s">
        <v>43</v>
      </c>
      <c r="F17" t="s">
        <v>36</v>
      </c>
      <c r="G17" t="s">
        <v>49</v>
      </c>
      <c r="H17" t="s">
        <v>40</v>
      </c>
      <c r="I17" t="s">
        <v>52</v>
      </c>
      <c r="J17" t="s">
        <v>50</v>
      </c>
      <c r="K17" t="s">
        <v>41</v>
      </c>
      <c r="L17" t="s">
        <v>37</v>
      </c>
      <c r="M17" t="s">
        <v>47</v>
      </c>
      <c r="N17" t="s">
        <v>42</v>
      </c>
      <c r="O17" t="s">
        <v>53</v>
      </c>
      <c r="P17" s="14" t="s">
        <v>44</v>
      </c>
      <c r="Q17" s="11" t="s">
        <v>39</v>
      </c>
      <c r="R17" s="13" t="s">
        <v>51</v>
      </c>
      <c r="S17" s="11" t="s">
        <v>45</v>
      </c>
    </row>
    <row r="18" spans="1:19" x14ac:dyDescent="0.25">
      <c r="A18" s="10">
        <v>16</v>
      </c>
      <c r="B18" t="s">
        <v>46</v>
      </c>
      <c r="C18" t="s">
        <v>38</v>
      </c>
      <c r="D18" t="s">
        <v>48</v>
      </c>
      <c r="E18" t="s">
        <v>43</v>
      </c>
      <c r="F18" t="s">
        <v>54</v>
      </c>
      <c r="G18" t="s">
        <v>49</v>
      </c>
      <c r="H18" t="s">
        <v>40</v>
      </c>
      <c r="I18" t="s">
        <v>52</v>
      </c>
      <c r="J18" t="s">
        <v>50</v>
      </c>
      <c r="K18" t="s">
        <v>41</v>
      </c>
      <c r="L18" t="s">
        <v>55</v>
      </c>
      <c r="M18" t="s">
        <v>47</v>
      </c>
      <c r="N18" t="s">
        <v>42</v>
      </c>
      <c r="O18" t="s">
        <v>53</v>
      </c>
      <c r="P18" s="14" t="s">
        <v>44</v>
      </c>
      <c r="Q18" s="11" t="s">
        <v>39</v>
      </c>
      <c r="R18" s="13" t="s">
        <v>51</v>
      </c>
      <c r="S18" s="11" t="s">
        <v>45</v>
      </c>
    </row>
    <row r="19" spans="1:19" x14ac:dyDescent="0.25">
      <c r="A19" s="10">
        <v>17</v>
      </c>
      <c r="B19" t="s">
        <v>46</v>
      </c>
      <c r="C19" t="s">
        <v>56</v>
      </c>
      <c r="D19" t="s">
        <v>48</v>
      </c>
      <c r="E19" t="s">
        <v>43</v>
      </c>
      <c r="F19" t="s">
        <v>54</v>
      </c>
      <c r="G19" t="s">
        <v>49</v>
      </c>
      <c r="H19" t="s">
        <v>40</v>
      </c>
      <c r="I19" t="s">
        <v>52</v>
      </c>
      <c r="J19" t="s">
        <v>50</v>
      </c>
      <c r="K19" t="s">
        <v>41</v>
      </c>
      <c r="L19" t="s">
        <v>55</v>
      </c>
      <c r="M19" t="s">
        <v>47</v>
      </c>
      <c r="N19" t="s">
        <v>42</v>
      </c>
      <c r="O19" t="s">
        <v>53</v>
      </c>
      <c r="P19" s="14" t="s">
        <v>44</v>
      </c>
      <c r="Q19" s="9" t="s">
        <v>57</v>
      </c>
      <c r="R19" s="13" t="s">
        <v>51</v>
      </c>
      <c r="S19" s="11" t="s">
        <v>45</v>
      </c>
    </row>
    <row r="20" spans="1:19" x14ac:dyDescent="0.25">
      <c r="A20" s="10">
        <v>18</v>
      </c>
      <c r="B20" t="s">
        <v>46</v>
      </c>
      <c r="C20" t="s">
        <v>56</v>
      </c>
      <c r="D20" t="s">
        <v>48</v>
      </c>
      <c r="E20" t="s">
        <v>43</v>
      </c>
      <c r="F20" t="s">
        <v>54</v>
      </c>
      <c r="G20" t="s">
        <v>49</v>
      </c>
      <c r="H20" t="s">
        <v>58</v>
      </c>
      <c r="I20" t="s">
        <v>52</v>
      </c>
      <c r="J20" t="s">
        <v>50</v>
      </c>
      <c r="K20" t="s">
        <v>59</v>
      </c>
      <c r="L20" t="s">
        <v>55</v>
      </c>
      <c r="M20" t="s">
        <v>47</v>
      </c>
      <c r="N20" t="s">
        <v>60</v>
      </c>
      <c r="O20" t="s">
        <v>53</v>
      </c>
      <c r="P20" s="14" t="s">
        <v>44</v>
      </c>
      <c r="Q20" s="9" t="s">
        <v>57</v>
      </c>
      <c r="R20" s="13" t="s">
        <v>51</v>
      </c>
      <c r="S20" s="11" t="s">
        <v>45</v>
      </c>
    </row>
    <row r="21" spans="1:19" x14ac:dyDescent="0.25">
      <c r="A21" s="10">
        <v>19</v>
      </c>
      <c r="B21" t="s">
        <v>46</v>
      </c>
      <c r="C21" t="s">
        <v>56</v>
      </c>
      <c r="D21" t="s">
        <v>48</v>
      </c>
      <c r="E21" t="s">
        <v>61</v>
      </c>
      <c r="F21" t="s">
        <v>54</v>
      </c>
      <c r="G21" t="s">
        <v>49</v>
      </c>
      <c r="H21" t="s">
        <v>58</v>
      </c>
      <c r="I21" t="s">
        <v>52</v>
      </c>
      <c r="J21" t="s">
        <v>50</v>
      </c>
      <c r="K21" t="s">
        <v>59</v>
      </c>
      <c r="L21" t="s">
        <v>55</v>
      </c>
      <c r="M21" t="s">
        <v>47</v>
      </c>
      <c r="N21" t="s">
        <v>60</v>
      </c>
      <c r="O21" t="s">
        <v>53</v>
      </c>
      <c r="P21" s="15" t="s">
        <v>62</v>
      </c>
      <c r="Q21" s="9" t="s">
        <v>57</v>
      </c>
      <c r="R21" s="13" t="s">
        <v>51</v>
      </c>
      <c r="S21" s="9" t="s">
        <v>63</v>
      </c>
    </row>
    <row r="22" spans="1:19" x14ac:dyDescent="0.25">
      <c r="A22" s="10">
        <v>20</v>
      </c>
      <c r="B22" t="s">
        <v>64</v>
      </c>
      <c r="C22" t="s">
        <v>56</v>
      </c>
      <c r="D22" t="s">
        <v>48</v>
      </c>
      <c r="E22" t="s">
        <v>61</v>
      </c>
      <c r="F22" t="s">
        <v>54</v>
      </c>
      <c r="G22" t="s">
        <v>49</v>
      </c>
      <c r="H22" t="s">
        <v>58</v>
      </c>
      <c r="I22" t="s">
        <v>52</v>
      </c>
      <c r="J22" t="s">
        <v>50</v>
      </c>
      <c r="K22" t="s">
        <v>59</v>
      </c>
      <c r="L22" t="s">
        <v>55</v>
      </c>
      <c r="M22" t="s">
        <v>65</v>
      </c>
      <c r="N22" t="s">
        <v>60</v>
      </c>
      <c r="O22" t="s">
        <v>53</v>
      </c>
      <c r="P22" s="15" t="s">
        <v>62</v>
      </c>
      <c r="Q22" s="9" t="s">
        <v>57</v>
      </c>
      <c r="R22" s="13" t="s">
        <v>51</v>
      </c>
      <c r="S22" s="9" t="s">
        <v>63</v>
      </c>
    </row>
    <row r="23" spans="1:19" x14ac:dyDescent="0.25">
      <c r="A23" s="10">
        <v>21</v>
      </c>
      <c r="B23" t="s">
        <v>64</v>
      </c>
      <c r="C23" t="s">
        <v>56</v>
      </c>
      <c r="D23" t="s">
        <v>66</v>
      </c>
      <c r="E23" t="s">
        <v>61</v>
      </c>
      <c r="F23" t="s">
        <v>54</v>
      </c>
      <c r="G23" t="s">
        <v>67</v>
      </c>
      <c r="H23" t="s">
        <v>58</v>
      </c>
      <c r="I23" t="s">
        <v>52</v>
      </c>
      <c r="J23" t="s">
        <v>68</v>
      </c>
      <c r="K23" t="s">
        <v>59</v>
      </c>
      <c r="L23" t="s">
        <v>55</v>
      </c>
      <c r="M23" t="s">
        <v>65</v>
      </c>
      <c r="N23" t="s">
        <v>60</v>
      </c>
      <c r="O23" t="s">
        <v>53</v>
      </c>
      <c r="P23" s="15" t="s">
        <v>62</v>
      </c>
      <c r="Q23" s="9" t="s">
        <v>57</v>
      </c>
      <c r="R23" s="11" t="s">
        <v>69</v>
      </c>
      <c r="S23" s="9" t="s">
        <v>63</v>
      </c>
    </row>
    <row r="24" spans="1:19" x14ac:dyDescent="0.25">
      <c r="A24" s="10">
        <v>22</v>
      </c>
      <c r="B24" t="s">
        <v>64</v>
      </c>
      <c r="C24" t="s">
        <v>56</v>
      </c>
      <c r="D24" t="s">
        <v>66</v>
      </c>
      <c r="E24" t="s">
        <v>61</v>
      </c>
      <c r="F24" t="s">
        <v>54</v>
      </c>
      <c r="G24" t="s">
        <v>67</v>
      </c>
      <c r="H24" t="s">
        <v>58</v>
      </c>
      <c r="I24" t="s">
        <v>70</v>
      </c>
      <c r="J24" t="s">
        <v>68</v>
      </c>
      <c r="K24" t="s">
        <v>59</v>
      </c>
      <c r="L24" t="s">
        <v>55</v>
      </c>
      <c r="M24" t="s">
        <v>65</v>
      </c>
      <c r="N24" t="s">
        <v>60</v>
      </c>
      <c r="O24" t="s">
        <v>71</v>
      </c>
      <c r="P24" s="15" t="s">
        <v>62</v>
      </c>
      <c r="Q24" s="9" t="s">
        <v>57</v>
      </c>
      <c r="R24" s="11" t="s">
        <v>69</v>
      </c>
      <c r="S24" s="9" t="s">
        <v>63</v>
      </c>
    </row>
    <row r="25" spans="1:19" x14ac:dyDescent="0.25">
      <c r="A25" s="10">
        <v>23</v>
      </c>
      <c r="B25" t="s">
        <v>64</v>
      </c>
      <c r="C25" t="s">
        <v>56</v>
      </c>
      <c r="D25" t="s">
        <v>66</v>
      </c>
      <c r="E25" t="s">
        <v>61</v>
      </c>
      <c r="F25" t="s">
        <v>72</v>
      </c>
      <c r="G25" t="s">
        <v>67</v>
      </c>
      <c r="H25" t="s">
        <v>58</v>
      </c>
      <c r="I25" t="s">
        <v>70</v>
      </c>
      <c r="J25" t="s">
        <v>68</v>
      </c>
      <c r="K25" t="s">
        <v>59</v>
      </c>
      <c r="L25" t="s">
        <v>73</v>
      </c>
      <c r="M25" t="s">
        <v>65</v>
      </c>
      <c r="N25" t="s">
        <v>60</v>
      </c>
      <c r="O25" t="s">
        <v>71</v>
      </c>
      <c r="P25" s="15" t="s">
        <v>62</v>
      </c>
      <c r="Q25" s="9" t="s">
        <v>57</v>
      </c>
      <c r="R25" s="11" t="s">
        <v>69</v>
      </c>
      <c r="S25" s="9" t="s">
        <v>63</v>
      </c>
    </row>
    <row r="26" spans="1:19" x14ac:dyDescent="0.25">
      <c r="A26" s="10">
        <v>24</v>
      </c>
      <c r="B26" t="s">
        <v>64</v>
      </c>
      <c r="C26" t="s">
        <v>74</v>
      </c>
      <c r="D26" t="s">
        <v>66</v>
      </c>
      <c r="E26" t="s">
        <v>61</v>
      </c>
      <c r="F26" t="s">
        <v>72</v>
      </c>
      <c r="G26" t="s">
        <v>67</v>
      </c>
      <c r="H26" t="s">
        <v>58</v>
      </c>
      <c r="I26" t="s">
        <v>70</v>
      </c>
      <c r="J26" t="s">
        <v>68</v>
      </c>
      <c r="K26" t="s">
        <v>59</v>
      </c>
      <c r="L26" t="s">
        <v>73</v>
      </c>
      <c r="M26" t="s">
        <v>65</v>
      </c>
      <c r="N26" t="s">
        <v>60</v>
      </c>
      <c r="O26" t="s">
        <v>71</v>
      </c>
      <c r="P26" s="15" t="s">
        <v>62</v>
      </c>
      <c r="Q26" s="13" t="s">
        <v>75</v>
      </c>
      <c r="R26" s="11" t="s">
        <v>69</v>
      </c>
      <c r="S26" s="9" t="s">
        <v>63</v>
      </c>
    </row>
    <row r="27" spans="1:19" x14ac:dyDescent="0.25">
      <c r="A27" s="10">
        <v>25</v>
      </c>
      <c r="B27" t="s">
        <v>64</v>
      </c>
      <c r="C27" t="s">
        <v>74</v>
      </c>
      <c r="D27" t="s">
        <v>66</v>
      </c>
      <c r="E27" t="s">
        <v>61</v>
      </c>
      <c r="F27" t="s">
        <v>72</v>
      </c>
      <c r="G27" t="s">
        <v>67</v>
      </c>
      <c r="H27" t="s">
        <v>76</v>
      </c>
      <c r="I27" t="s">
        <v>70</v>
      </c>
      <c r="J27" t="s">
        <v>68</v>
      </c>
      <c r="K27" t="s">
        <v>10</v>
      </c>
      <c r="L27" t="s">
        <v>73</v>
      </c>
      <c r="M27" t="s">
        <v>65</v>
      </c>
      <c r="N27" t="s">
        <v>77</v>
      </c>
      <c r="O27" t="s">
        <v>71</v>
      </c>
      <c r="P27" s="15" t="s">
        <v>62</v>
      </c>
      <c r="Q27" s="13" t="s">
        <v>75</v>
      </c>
      <c r="R27" s="11" t="s">
        <v>69</v>
      </c>
      <c r="S27" s="9" t="s">
        <v>63</v>
      </c>
    </row>
    <row r="28" spans="1:19" x14ac:dyDescent="0.25">
      <c r="A28" s="10">
        <v>26</v>
      </c>
      <c r="B28" t="s">
        <v>64</v>
      </c>
      <c r="C28" t="s">
        <v>74</v>
      </c>
      <c r="D28" t="s">
        <v>66</v>
      </c>
      <c r="E28" t="s">
        <v>4</v>
      </c>
      <c r="F28" t="s">
        <v>72</v>
      </c>
      <c r="G28" t="s">
        <v>67</v>
      </c>
      <c r="H28" t="s">
        <v>76</v>
      </c>
      <c r="I28" t="s">
        <v>70</v>
      </c>
      <c r="J28" t="s">
        <v>68</v>
      </c>
      <c r="K28" t="s">
        <v>10</v>
      </c>
      <c r="L28" t="s">
        <v>73</v>
      </c>
      <c r="M28" t="s">
        <v>65</v>
      </c>
      <c r="N28" t="s">
        <v>77</v>
      </c>
      <c r="O28" t="s">
        <v>71</v>
      </c>
      <c r="P28" s="7" t="s">
        <v>15</v>
      </c>
      <c r="Q28" s="13" t="s">
        <v>75</v>
      </c>
      <c r="R28" s="11" t="s">
        <v>69</v>
      </c>
      <c r="S28" s="13" t="s">
        <v>78</v>
      </c>
    </row>
    <row r="29" spans="1:19" x14ac:dyDescent="0.25">
      <c r="A29" s="10">
        <v>27</v>
      </c>
      <c r="B29" t="s">
        <v>1</v>
      </c>
      <c r="C29" t="s">
        <v>74</v>
      </c>
      <c r="D29" t="s">
        <v>66</v>
      </c>
      <c r="E29" t="s">
        <v>4</v>
      </c>
      <c r="F29" t="s">
        <v>72</v>
      </c>
      <c r="G29" t="s">
        <v>67</v>
      </c>
      <c r="H29" t="s">
        <v>76</v>
      </c>
      <c r="I29" t="s">
        <v>70</v>
      </c>
      <c r="J29" t="s">
        <v>68</v>
      </c>
      <c r="K29" t="s">
        <v>10</v>
      </c>
      <c r="L29" t="s">
        <v>73</v>
      </c>
      <c r="M29" t="s">
        <v>12</v>
      </c>
      <c r="N29" t="s">
        <v>77</v>
      </c>
      <c r="O29" t="s">
        <v>71</v>
      </c>
      <c r="P29" s="7" t="s">
        <v>15</v>
      </c>
      <c r="Q29" s="13" t="s">
        <v>75</v>
      </c>
      <c r="R29" s="11" t="s">
        <v>69</v>
      </c>
      <c r="S29" s="13" t="s">
        <v>78</v>
      </c>
    </row>
    <row r="30" spans="1:19" x14ac:dyDescent="0.25">
      <c r="A30" s="10">
        <v>28</v>
      </c>
      <c r="B30" t="s">
        <v>1</v>
      </c>
      <c r="C30" t="s">
        <v>74</v>
      </c>
      <c r="D30" t="s">
        <v>3</v>
      </c>
      <c r="E30" t="s">
        <v>4</v>
      </c>
      <c r="F30" t="s">
        <v>72</v>
      </c>
      <c r="G30" t="s">
        <v>6</v>
      </c>
      <c r="H30" t="s">
        <v>76</v>
      </c>
      <c r="I30" t="s">
        <v>70</v>
      </c>
      <c r="J30" t="s">
        <v>9</v>
      </c>
      <c r="K30" t="s">
        <v>10</v>
      </c>
      <c r="L30" t="s">
        <v>73</v>
      </c>
      <c r="M30" t="s">
        <v>12</v>
      </c>
      <c r="N30" t="s">
        <v>77</v>
      </c>
      <c r="O30" t="s">
        <v>71</v>
      </c>
      <c r="P30" s="7" t="s">
        <v>15</v>
      </c>
      <c r="Q30" s="13" t="s">
        <v>75</v>
      </c>
      <c r="R30" s="9" t="s">
        <v>17</v>
      </c>
      <c r="S30" s="13" t="s">
        <v>78</v>
      </c>
    </row>
    <row r="31" spans="1:19" x14ac:dyDescent="0.25">
      <c r="A31" s="10">
        <v>29</v>
      </c>
      <c r="B31" t="s">
        <v>1</v>
      </c>
      <c r="C31" t="s">
        <v>74</v>
      </c>
      <c r="D31" t="s">
        <v>3</v>
      </c>
      <c r="E31" t="s">
        <v>4</v>
      </c>
      <c r="F31" t="s">
        <v>72</v>
      </c>
      <c r="G31" t="s">
        <v>6</v>
      </c>
      <c r="H31" t="s">
        <v>76</v>
      </c>
      <c r="I31" t="s">
        <v>8</v>
      </c>
      <c r="J31" t="s">
        <v>9</v>
      </c>
      <c r="K31" t="s">
        <v>10</v>
      </c>
      <c r="L31" t="s">
        <v>73</v>
      </c>
      <c r="M31" t="s">
        <v>12</v>
      </c>
      <c r="N31" t="s">
        <v>77</v>
      </c>
      <c r="O31" t="s">
        <v>14</v>
      </c>
      <c r="P31" s="7" t="s">
        <v>15</v>
      </c>
      <c r="Q31" s="13" t="s">
        <v>75</v>
      </c>
      <c r="R31" s="9" t="s">
        <v>17</v>
      </c>
      <c r="S31" s="13" t="s">
        <v>78</v>
      </c>
    </row>
    <row r="32" spans="1:19" x14ac:dyDescent="0.25">
      <c r="A32" s="10">
        <v>30</v>
      </c>
      <c r="B32" t="s">
        <v>1</v>
      </c>
      <c r="C32" t="s">
        <v>74</v>
      </c>
      <c r="D32" t="s">
        <v>3</v>
      </c>
      <c r="E32" t="s">
        <v>4</v>
      </c>
      <c r="F32" t="s">
        <v>5</v>
      </c>
      <c r="G32" t="s">
        <v>6</v>
      </c>
      <c r="H32" t="s">
        <v>76</v>
      </c>
      <c r="I32" s="16"/>
      <c r="J32" t="s">
        <v>9</v>
      </c>
      <c r="K32" t="s">
        <v>10</v>
      </c>
      <c r="L32" t="s">
        <v>11</v>
      </c>
      <c r="M32" t="s">
        <v>12</v>
      </c>
      <c r="N32" t="s">
        <v>77</v>
      </c>
      <c r="O32" t="s">
        <v>14</v>
      </c>
      <c r="P32" s="7" t="s">
        <v>15</v>
      </c>
      <c r="Q32" s="13" t="s">
        <v>75</v>
      </c>
      <c r="R32" s="9" t="s">
        <v>17</v>
      </c>
      <c r="S32" s="13" t="s">
        <v>78</v>
      </c>
    </row>
    <row r="33" spans="1:19" ht="15.75" thickBot="1" x14ac:dyDescent="0.3">
      <c r="A33" s="17">
        <v>31</v>
      </c>
      <c r="B33" t="s">
        <v>1</v>
      </c>
      <c r="C33" t="s">
        <v>2</v>
      </c>
      <c r="D33" s="18"/>
      <c r="E33" t="s">
        <v>4</v>
      </c>
      <c r="F33" t="s">
        <v>5</v>
      </c>
      <c r="G33" t="s">
        <v>6</v>
      </c>
      <c r="H33" t="s">
        <v>76</v>
      </c>
      <c r="I33" s="18"/>
      <c r="J33" t="s">
        <v>9</v>
      </c>
      <c r="K33" s="18"/>
      <c r="L33" t="s">
        <v>11</v>
      </c>
      <c r="M33" s="18"/>
      <c r="N33" t="s">
        <v>77</v>
      </c>
      <c r="O33" t="s">
        <v>14</v>
      </c>
      <c r="P33" s="19"/>
      <c r="Q33" s="11" t="s">
        <v>16</v>
      </c>
      <c r="R33" s="20"/>
      <c r="S33" s="13" t="s">
        <v>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99"/>
  <sheetViews>
    <sheetView topLeftCell="A628" workbookViewId="0">
      <selection activeCell="A639" sqref="A639:XFD777"/>
    </sheetView>
  </sheetViews>
  <sheetFormatPr baseColWidth="10" defaultRowHeight="15" x14ac:dyDescent="0.25"/>
  <sheetData>
    <row r="1" spans="1:23" ht="51" x14ac:dyDescent="0.25">
      <c r="A1" s="29" t="s">
        <v>79</v>
      </c>
      <c r="B1" s="29" t="s">
        <v>133</v>
      </c>
      <c r="C1" s="21" t="s">
        <v>134</v>
      </c>
      <c r="D1" s="21" t="s">
        <v>135</v>
      </c>
      <c r="E1" s="21" t="s">
        <v>136</v>
      </c>
      <c r="F1" s="21" t="s">
        <v>137</v>
      </c>
      <c r="G1" s="21" t="s">
        <v>138</v>
      </c>
      <c r="H1" s="21" t="s">
        <v>139</v>
      </c>
      <c r="I1" s="21" t="s">
        <v>80</v>
      </c>
      <c r="J1" s="21" t="s">
        <v>81</v>
      </c>
      <c r="K1" s="21" t="s">
        <v>140</v>
      </c>
      <c r="L1" s="21" t="s">
        <v>141</v>
      </c>
      <c r="M1" s="21" t="s">
        <v>82</v>
      </c>
      <c r="N1" s="21" t="s">
        <v>142</v>
      </c>
      <c r="O1" s="21" t="s">
        <v>143</v>
      </c>
      <c r="P1" s="30" t="s">
        <v>144</v>
      </c>
      <c r="Q1" s="30" t="s">
        <v>83</v>
      </c>
      <c r="R1" s="21" t="s">
        <v>84</v>
      </c>
      <c r="S1" s="21" t="s">
        <v>85</v>
      </c>
      <c r="T1" s="21" t="s">
        <v>86</v>
      </c>
      <c r="U1" s="21" t="s">
        <v>87</v>
      </c>
      <c r="V1" s="21" t="s">
        <v>88</v>
      </c>
      <c r="W1" s="21" t="s">
        <v>89</v>
      </c>
    </row>
    <row r="2" spans="1:23" ht="25.5" x14ac:dyDescent="0.25">
      <c r="A2" t="str">
        <f>INDEX(Calendrier!$A$1:$S$33,R2+2,IF(T2=2015,S2-5,IF(T2=2016,S2+7)))</f>
        <v>1507S1</v>
      </c>
      <c r="B2" s="31">
        <v>1</v>
      </c>
      <c r="C2" s="22">
        <v>1</v>
      </c>
      <c r="D2" s="22" t="s">
        <v>145</v>
      </c>
      <c r="E2" s="22"/>
      <c r="F2" s="22" t="s">
        <v>146</v>
      </c>
      <c r="G2" s="38" t="s">
        <v>899</v>
      </c>
      <c r="H2" s="22"/>
      <c r="I2" s="22"/>
      <c r="J2" s="22" t="s">
        <v>147</v>
      </c>
      <c r="K2" s="32">
        <v>0</v>
      </c>
      <c r="L2" s="33">
        <v>2000</v>
      </c>
      <c r="M2" s="22" t="s">
        <v>877</v>
      </c>
      <c r="N2" s="23">
        <v>42187.527777777781</v>
      </c>
      <c r="O2" s="22" t="s">
        <v>148</v>
      </c>
      <c r="P2" t="s">
        <v>849</v>
      </c>
      <c r="Q2" t="str">
        <f>INDEX(Calendrier!$A$1:$S$33,U2+2,IF(W2=2015,V2-5,IF(W2=2016,V2+7)))</f>
        <v>1507S1</v>
      </c>
      <c r="R2">
        <f t="shared" ref="R2:R65" si="0">DAY(J2)</f>
        <v>2</v>
      </c>
      <c r="S2">
        <f t="shared" ref="S2:S65" si="1">MONTH(J2)</f>
        <v>7</v>
      </c>
      <c r="T2">
        <f t="shared" ref="T2:T65" si="2">YEAR(J2)</f>
        <v>2015</v>
      </c>
      <c r="U2">
        <f t="shared" ref="U2:U65" si="3">DAY(N2)</f>
        <v>2</v>
      </c>
      <c r="V2">
        <f t="shared" ref="V2:V65" si="4">MONTH(N2)</f>
        <v>7</v>
      </c>
      <c r="W2">
        <f t="shared" ref="W2:W65" si="5">YEAR(N2)</f>
        <v>2015</v>
      </c>
    </row>
    <row r="3" spans="1:23" ht="25.5" x14ac:dyDescent="0.25">
      <c r="A3" t="str">
        <f>INDEX(Calendrier!$A$1:$S$33,R3+2,IF(T3=2015,S3-5,IF(T3=2016,S3+7)))</f>
        <v>1507S1</v>
      </c>
      <c r="B3" s="31">
        <v>1</v>
      </c>
      <c r="C3" s="22">
        <v>2</v>
      </c>
      <c r="D3" s="22" t="s">
        <v>149</v>
      </c>
      <c r="E3" s="22"/>
      <c r="F3" s="22" t="s">
        <v>146</v>
      </c>
      <c r="G3" s="38" t="s">
        <v>900</v>
      </c>
      <c r="H3" s="22"/>
      <c r="I3" s="22"/>
      <c r="J3" s="22" t="s">
        <v>150</v>
      </c>
      <c r="K3" s="32">
        <v>0</v>
      </c>
      <c r="L3" s="33">
        <v>3000</v>
      </c>
      <c r="M3" s="22" t="s">
        <v>877</v>
      </c>
      <c r="N3" s="22" t="s">
        <v>150</v>
      </c>
      <c r="O3" s="22" t="s">
        <v>148</v>
      </c>
      <c r="P3" t="s">
        <v>849</v>
      </c>
      <c r="Q3" t="str">
        <f>INDEX(Calendrier!$A$1:$S$33,U3+2,IF(W3=2015,V3-5,IF(W3=2016,V3+7)))</f>
        <v>1507S1</v>
      </c>
      <c r="R3">
        <f t="shared" si="0"/>
        <v>2</v>
      </c>
      <c r="S3">
        <f t="shared" si="1"/>
        <v>7</v>
      </c>
      <c r="T3">
        <f t="shared" si="2"/>
        <v>2015</v>
      </c>
      <c r="U3">
        <f t="shared" si="3"/>
        <v>2</v>
      </c>
      <c r="V3">
        <f t="shared" si="4"/>
        <v>7</v>
      </c>
      <c r="W3">
        <f t="shared" si="5"/>
        <v>2015</v>
      </c>
    </row>
    <row r="4" spans="1:23" ht="25.5" x14ac:dyDescent="0.25">
      <c r="A4" t="str">
        <f>INDEX(Calendrier!$A$1:$S$33,R4+2,IF(T4=2015,S4-5,IF(T4=2016,S4+7)))</f>
        <v>1507S2</v>
      </c>
      <c r="B4" s="31">
        <v>1</v>
      </c>
      <c r="C4" s="22">
        <v>3</v>
      </c>
      <c r="D4" s="22" t="s">
        <v>151</v>
      </c>
      <c r="E4" s="22"/>
      <c r="F4" s="22" t="s">
        <v>146</v>
      </c>
      <c r="G4" s="38" t="s">
        <v>899</v>
      </c>
      <c r="H4" s="22"/>
      <c r="I4" s="22"/>
      <c r="J4" s="22" t="s">
        <v>152</v>
      </c>
      <c r="K4" s="32">
        <v>0</v>
      </c>
      <c r="L4" s="33">
        <v>75000</v>
      </c>
      <c r="M4" s="22" t="s">
        <v>878</v>
      </c>
      <c r="N4" s="22" t="s">
        <v>152</v>
      </c>
      <c r="O4" s="22" t="s">
        <v>153</v>
      </c>
      <c r="P4" t="s">
        <v>849</v>
      </c>
      <c r="Q4" t="str">
        <f>INDEX(Calendrier!$A$1:$S$33,U4+2,IF(W4=2015,V4-5,IF(W4=2016,V4+7)))</f>
        <v>1507S2</v>
      </c>
      <c r="R4">
        <f t="shared" si="0"/>
        <v>9</v>
      </c>
      <c r="S4">
        <f t="shared" si="1"/>
        <v>7</v>
      </c>
      <c r="T4">
        <f t="shared" si="2"/>
        <v>2015</v>
      </c>
      <c r="U4">
        <f t="shared" si="3"/>
        <v>9</v>
      </c>
      <c r="V4">
        <f t="shared" si="4"/>
        <v>7</v>
      </c>
      <c r="W4">
        <f t="shared" si="5"/>
        <v>2015</v>
      </c>
    </row>
    <row r="5" spans="1:23" ht="25.5" x14ac:dyDescent="0.25">
      <c r="A5" t="str">
        <f>INDEX(Calendrier!$A$1:$S$33,R5+2,IF(T5=2015,S5-5,IF(T5=2016,S5+7)))</f>
        <v>1507S2</v>
      </c>
      <c r="B5" s="31">
        <v>1</v>
      </c>
      <c r="C5" s="22">
        <v>4</v>
      </c>
      <c r="D5" s="22" t="s">
        <v>154</v>
      </c>
      <c r="E5" s="22"/>
      <c r="F5" s="22" t="s">
        <v>155</v>
      </c>
      <c r="G5" s="38" t="s">
        <v>901</v>
      </c>
      <c r="H5" s="22"/>
      <c r="I5" s="22"/>
      <c r="J5" s="22" t="s">
        <v>156</v>
      </c>
      <c r="K5" s="33">
        <v>5400</v>
      </c>
      <c r="L5" s="33">
        <v>5400</v>
      </c>
      <c r="M5" s="22" t="s">
        <v>879</v>
      </c>
      <c r="N5" s="22" t="s">
        <v>156</v>
      </c>
      <c r="O5" s="22" t="s">
        <v>155</v>
      </c>
      <c r="P5" t="s">
        <v>849</v>
      </c>
      <c r="Q5" t="str">
        <f>INDEX(Calendrier!$A$1:$S$33,U5+2,IF(W5=2015,V5-5,IF(W5=2016,V5+7)))</f>
        <v>1507S2</v>
      </c>
      <c r="R5">
        <f t="shared" si="0"/>
        <v>10</v>
      </c>
      <c r="S5">
        <f t="shared" si="1"/>
        <v>7</v>
      </c>
      <c r="T5">
        <f t="shared" si="2"/>
        <v>2015</v>
      </c>
      <c r="U5">
        <f t="shared" si="3"/>
        <v>10</v>
      </c>
      <c r="V5">
        <f t="shared" si="4"/>
        <v>7</v>
      </c>
      <c r="W5">
        <f t="shared" si="5"/>
        <v>2015</v>
      </c>
    </row>
    <row r="6" spans="1:23" ht="25.5" x14ac:dyDescent="0.25">
      <c r="A6" t="str">
        <f>INDEX(Calendrier!$A$1:$S$33,R6+2,IF(T6=2015,S6-5,IF(T6=2016,S6+7)))</f>
        <v>1507S2</v>
      </c>
      <c r="B6" s="31">
        <v>1</v>
      </c>
      <c r="C6" s="22">
        <v>5</v>
      </c>
      <c r="D6" s="22" t="s">
        <v>157</v>
      </c>
      <c r="E6" s="22"/>
      <c r="F6" s="22" t="s">
        <v>146</v>
      </c>
      <c r="G6" s="38" t="s">
        <v>899</v>
      </c>
      <c r="H6" s="22"/>
      <c r="I6" s="22"/>
      <c r="J6" s="22" t="s">
        <v>158</v>
      </c>
      <c r="K6" s="32">
        <v>0</v>
      </c>
      <c r="L6" s="33">
        <v>35000</v>
      </c>
      <c r="M6" s="22" t="s">
        <v>880</v>
      </c>
      <c r="N6" s="22" t="s">
        <v>158</v>
      </c>
      <c r="O6" s="22" t="s">
        <v>153</v>
      </c>
      <c r="P6" t="s">
        <v>849</v>
      </c>
      <c r="Q6" t="str">
        <f>INDEX(Calendrier!$A$1:$S$33,U6+2,IF(W6=2015,V6-5,IF(W6=2016,V6+7)))</f>
        <v>1507S2</v>
      </c>
      <c r="R6">
        <f t="shared" si="0"/>
        <v>10</v>
      </c>
      <c r="S6">
        <f t="shared" si="1"/>
        <v>7</v>
      </c>
      <c r="T6">
        <f t="shared" si="2"/>
        <v>2015</v>
      </c>
      <c r="U6">
        <f t="shared" si="3"/>
        <v>10</v>
      </c>
      <c r="V6">
        <f t="shared" si="4"/>
        <v>7</v>
      </c>
      <c r="W6">
        <f t="shared" si="5"/>
        <v>2015</v>
      </c>
    </row>
    <row r="7" spans="1:23" ht="25.5" x14ac:dyDescent="0.25">
      <c r="A7" t="str">
        <f>INDEX(Calendrier!$A$1:$S$33,R7+2,IF(T7=2015,S7-5,IF(T7=2016,S7+7)))</f>
        <v>1507S2</v>
      </c>
      <c r="B7" s="31">
        <v>1</v>
      </c>
      <c r="C7" s="22">
        <v>6</v>
      </c>
      <c r="D7" s="22" t="s">
        <v>151</v>
      </c>
      <c r="E7" s="22"/>
      <c r="F7" s="22" t="s">
        <v>146</v>
      </c>
      <c r="G7" s="38" t="s">
        <v>899</v>
      </c>
      <c r="H7" s="22"/>
      <c r="I7" s="22"/>
      <c r="J7" s="22" t="s">
        <v>152</v>
      </c>
      <c r="K7" s="32">
        <v>0</v>
      </c>
      <c r="L7" s="33">
        <v>75000</v>
      </c>
      <c r="M7" s="22" t="s">
        <v>878</v>
      </c>
      <c r="N7" s="22" t="s">
        <v>159</v>
      </c>
      <c r="O7" s="22" t="s">
        <v>146</v>
      </c>
      <c r="P7" t="s">
        <v>849</v>
      </c>
      <c r="Q7" t="str">
        <f>INDEX(Calendrier!$A$1:$S$33,U7+2,IF(W7=2015,V7-5,IF(W7=2016,V7+7)))</f>
        <v>1507S4</v>
      </c>
      <c r="R7">
        <f t="shared" si="0"/>
        <v>9</v>
      </c>
      <c r="S7">
        <f t="shared" si="1"/>
        <v>7</v>
      </c>
      <c r="T7">
        <f t="shared" si="2"/>
        <v>2015</v>
      </c>
      <c r="U7">
        <f t="shared" si="3"/>
        <v>22</v>
      </c>
      <c r="V7">
        <f t="shared" si="4"/>
        <v>7</v>
      </c>
      <c r="W7">
        <f t="shared" si="5"/>
        <v>2015</v>
      </c>
    </row>
    <row r="8" spans="1:23" ht="25.5" x14ac:dyDescent="0.25">
      <c r="A8" t="str">
        <f>INDEX(Calendrier!$A$1:$S$33,R8+2,IF(T8=2015,S8-5,IF(T8=2016,S8+7)))</f>
        <v>1507S4</v>
      </c>
      <c r="B8" s="31">
        <v>1</v>
      </c>
      <c r="C8" s="22">
        <v>7</v>
      </c>
      <c r="D8" s="22" t="s">
        <v>149</v>
      </c>
      <c r="E8" s="22"/>
      <c r="F8" s="22" t="s">
        <v>155</v>
      </c>
      <c r="G8" s="38" t="s">
        <v>902</v>
      </c>
      <c r="H8" s="22"/>
      <c r="I8" s="22"/>
      <c r="J8" s="22" t="s">
        <v>160</v>
      </c>
      <c r="K8" s="33">
        <v>5000</v>
      </c>
      <c r="L8" s="33">
        <v>5000</v>
      </c>
      <c r="M8" s="22" t="s">
        <v>881</v>
      </c>
      <c r="N8" s="22" t="s">
        <v>160</v>
      </c>
      <c r="O8" s="22" t="s">
        <v>148</v>
      </c>
      <c r="P8" t="s">
        <v>849</v>
      </c>
      <c r="Q8" t="str">
        <f>INDEX(Calendrier!$A$1:$S$33,U8+2,IF(W8=2015,V8-5,IF(W8=2016,V8+7)))</f>
        <v>1507S4</v>
      </c>
      <c r="R8">
        <f t="shared" si="0"/>
        <v>24</v>
      </c>
      <c r="S8">
        <f t="shared" si="1"/>
        <v>7</v>
      </c>
      <c r="T8">
        <f t="shared" si="2"/>
        <v>2015</v>
      </c>
      <c r="U8">
        <f t="shared" si="3"/>
        <v>24</v>
      </c>
      <c r="V8">
        <f t="shared" si="4"/>
        <v>7</v>
      </c>
      <c r="W8">
        <f t="shared" si="5"/>
        <v>2015</v>
      </c>
    </row>
    <row r="9" spans="1:23" ht="25.5" x14ac:dyDescent="0.25">
      <c r="A9" t="str">
        <f>INDEX(Calendrier!$A$1:$S$33,R9+2,IF(T9=2015,S9-5,IF(T9=2016,S9+7)))</f>
        <v>1507S4</v>
      </c>
      <c r="B9" s="31">
        <v>1</v>
      </c>
      <c r="C9" s="22">
        <v>8</v>
      </c>
      <c r="D9" s="22" t="s">
        <v>161</v>
      </c>
      <c r="E9" s="22"/>
      <c r="F9" s="22" t="s">
        <v>155</v>
      </c>
      <c r="G9" s="38" t="s">
        <v>900</v>
      </c>
      <c r="H9" s="22"/>
      <c r="I9" s="22"/>
      <c r="J9" s="22" t="s">
        <v>162</v>
      </c>
      <c r="K9" s="33">
        <v>2546</v>
      </c>
      <c r="L9" s="33">
        <v>2546</v>
      </c>
      <c r="M9" s="22" t="s">
        <v>877</v>
      </c>
      <c r="N9" s="22" t="s">
        <v>162</v>
      </c>
      <c r="O9" s="22" t="s">
        <v>163</v>
      </c>
      <c r="P9" t="s">
        <v>849</v>
      </c>
      <c r="Q9" t="str">
        <f>INDEX(Calendrier!$A$1:$S$33,U9+2,IF(W9=2015,V9-5,IF(W9=2016,V9+7)))</f>
        <v>1507S4</v>
      </c>
      <c r="R9">
        <f t="shared" si="0"/>
        <v>22</v>
      </c>
      <c r="S9">
        <f t="shared" si="1"/>
        <v>7</v>
      </c>
      <c r="T9">
        <f t="shared" si="2"/>
        <v>2015</v>
      </c>
      <c r="U9">
        <f t="shared" si="3"/>
        <v>22</v>
      </c>
      <c r="V9">
        <f t="shared" si="4"/>
        <v>7</v>
      </c>
      <c r="W9">
        <f t="shared" si="5"/>
        <v>2015</v>
      </c>
    </row>
    <row r="10" spans="1:23" ht="25.5" x14ac:dyDescent="0.25">
      <c r="A10" t="str">
        <f>INDEX(Calendrier!$A$1:$S$33,R10+2,IF(T10=2015,S10-5,IF(T10=2016,S10+7)))</f>
        <v>1507S4</v>
      </c>
      <c r="B10" s="31">
        <v>1</v>
      </c>
      <c r="C10" s="22">
        <v>9</v>
      </c>
      <c r="D10" s="22" t="s">
        <v>164</v>
      </c>
      <c r="E10" s="22"/>
      <c r="F10" s="22" t="s">
        <v>146</v>
      </c>
      <c r="G10" s="38" t="s">
        <v>900</v>
      </c>
      <c r="H10" s="22"/>
      <c r="I10" s="22"/>
      <c r="J10" s="22" t="s">
        <v>165</v>
      </c>
      <c r="K10" s="32">
        <v>0</v>
      </c>
      <c r="L10" s="33">
        <v>2400</v>
      </c>
      <c r="M10" s="22" t="s">
        <v>877</v>
      </c>
      <c r="N10" s="22" t="s">
        <v>165</v>
      </c>
      <c r="O10" s="22" t="s">
        <v>163</v>
      </c>
      <c r="P10" t="s">
        <v>849</v>
      </c>
      <c r="Q10" t="str">
        <f>INDEX(Calendrier!$A$1:$S$33,U10+2,IF(W10=2015,V10-5,IF(W10=2016,V10+7)))</f>
        <v>1507S4</v>
      </c>
      <c r="R10">
        <f t="shared" si="0"/>
        <v>22</v>
      </c>
      <c r="S10">
        <f t="shared" si="1"/>
        <v>7</v>
      </c>
      <c r="T10">
        <f t="shared" si="2"/>
        <v>2015</v>
      </c>
      <c r="U10">
        <f t="shared" si="3"/>
        <v>22</v>
      </c>
      <c r="V10">
        <f t="shared" si="4"/>
        <v>7</v>
      </c>
      <c r="W10">
        <f t="shared" si="5"/>
        <v>2015</v>
      </c>
    </row>
    <row r="11" spans="1:23" ht="25.5" x14ac:dyDescent="0.25">
      <c r="A11" t="str">
        <f>INDEX(Calendrier!$A$1:$S$33,R11+2,IF(T11=2015,S11-5,IF(T11=2016,S11+7)))</f>
        <v>1507S4</v>
      </c>
      <c r="B11" s="31">
        <v>1</v>
      </c>
      <c r="C11" s="22">
        <v>10</v>
      </c>
      <c r="D11" s="22" t="s">
        <v>149</v>
      </c>
      <c r="E11" s="22"/>
      <c r="F11" s="22" t="s">
        <v>146</v>
      </c>
      <c r="G11" s="38" t="s">
        <v>899</v>
      </c>
      <c r="H11" s="22"/>
      <c r="I11" s="22"/>
      <c r="J11" s="22" t="s">
        <v>166</v>
      </c>
      <c r="K11" s="32">
        <v>0</v>
      </c>
      <c r="L11" s="33">
        <v>21500</v>
      </c>
      <c r="M11" s="22" t="s">
        <v>882</v>
      </c>
      <c r="N11" s="22" t="s">
        <v>166</v>
      </c>
      <c r="O11" s="22" t="s">
        <v>148</v>
      </c>
      <c r="P11" t="s">
        <v>849</v>
      </c>
      <c r="Q11" t="str">
        <f>INDEX(Calendrier!$A$1:$S$33,U11+2,IF(W11=2015,V11-5,IF(W11=2016,V11+7)))</f>
        <v>1507S4</v>
      </c>
      <c r="R11">
        <f t="shared" si="0"/>
        <v>24</v>
      </c>
      <c r="S11">
        <f t="shared" si="1"/>
        <v>7</v>
      </c>
      <c r="T11">
        <f t="shared" si="2"/>
        <v>2015</v>
      </c>
      <c r="U11">
        <f t="shared" si="3"/>
        <v>24</v>
      </c>
      <c r="V11">
        <f t="shared" si="4"/>
        <v>7</v>
      </c>
      <c r="W11">
        <f t="shared" si="5"/>
        <v>2015</v>
      </c>
    </row>
    <row r="12" spans="1:23" ht="25.5" x14ac:dyDescent="0.25">
      <c r="A12" t="str">
        <f>INDEX(Calendrier!$A$1:$S$33,R12+2,IF(T12=2015,S12-5,IF(T12=2016,S12+7)))</f>
        <v>1507S1</v>
      </c>
      <c r="B12" s="31">
        <v>1</v>
      </c>
      <c r="C12" s="22">
        <v>11</v>
      </c>
      <c r="D12" s="22" t="s">
        <v>145</v>
      </c>
      <c r="E12" s="22"/>
      <c r="F12" s="22" t="s">
        <v>146</v>
      </c>
      <c r="G12" s="38" t="s">
        <v>899</v>
      </c>
      <c r="H12" s="22"/>
      <c r="I12" s="22"/>
      <c r="J12" s="22" t="s">
        <v>147</v>
      </c>
      <c r="K12" s="32">
        <v>0</v>
      </c>
      <c r="L12" s="33">
        <v>2000</v>
      </c>
      <c r="M12" s="22" t="s">
        <v>877</v>
      </c>
      <c r="N12" s="22" t="s">
        <v>167</v>
      </c>
      <c r="O12" s="22" t="s">
        <v>155</v>
      </c>
      <c r="P12" t="s">
        <v>849</v>
      </c>
      <c r="Q12" t="str">
        <f>INDEX(Calendrier!$A$1:$S$33,U12+2,IF(W12=2015,V12-5,IF(W12=2016,V12+7)))</f>
        <v>1507S5</v>
      </c>
      <c r="R12">
        <f t="shared" si="0"/>
        <v>2</v>
      </c>
      <c r="S12">
        <f t="shared" si="1"/>
        <v>7</v>
      </c>
      <c r="T12">
        <f t="shared" si="2"/>
        <v>2015</v>
      </c>
      <c r="U12">
        <f t="shared" si="3"/>
        <v>29</v>
      </c>
      <c r="V12">
        <f t="shared" si="4"/>
        <v>7</v>
      </c>
      <c r="W12">
        <f t="shared" si="5"/>
        <v>2015</v>
      </c>
    </row>
    <row r="13" spans="1:23" ht="25.5" x14ac:dyDescent="0.25">
      <c r="A13" t="str">
        <f>INDEX(Calendrier!$A$1:$S$33,R13+2,IF(T13=2015,S13-5,IF(T13=2016,S13+7)))</f>
        <v>1507S4</v>
      </c>
      <c r="B13" s="31">
        <v>1</v>
      </c>
      <c r="C13" s="22">
        <v>12</v>
      </c>
      <c r="D13" s="22" t="s">
        <v>164</v>
      </c>
      <c r="E13" s="22"/>
      <c r="F13" s="22" t="s">
        <v>146</v>
      </c>
      <c r="G13" s="38" t="s">
        <v>900</v>
      </c>
      <c r="H13" s="22"/>
      <c r="I13" s="22"/>
      <c r="J13" s="22" t="s">
        <v>165</v>
      </c>
      <c r="K13" s="32">
        <v>0</v>
      </c>
      <c r="L13" s="33">
        <v>2400</v>
      </c>
      <c r="M13" s="22" t="s">
        <v>877</v>
      </c>
      <c r="N13" s="22" t="s">
        <v>168</v>
      </c>
      <c r="O13" s="22" t="s">
        <v>153</v>
      </c>
      <c r="P13" t="s">
        <v>849</v>
      </c>
      <c r="Q13" t="str">
        <f>INDEX(Calendrier!$A$1:$S$33,U13+2,IF(W13=2015,V13-5,IF(W13=2016,V13+7)))</f>
        <v>1507S5</v>
      </c>
      <c r="R13">
        <f t="shared" si="0"/>
        <v>22</v>
      </c>
      <c r="S13">
        <f t="shared" si="1"/>
        <v>7</v>
      </c>
      <c r="T13">
        <f t="shared" si="2"/>
        <v>2015</v>
      </c>
      <c r="U13">
        <f t="shared" si="3"/>
        <v>29</v>
      </c>
      <c r="V13">
        <f t="shared" si="4"/>
        <v>7</v>
      </c>
      <c r="W13">
        <f t="shared" si="5"/>
        <v>2015</v>
      </c>
    </row>
    <row r="14" spans="1:23" ht="25.5" x14ac:dyDescent="0.25">
      <c r="A14" t="str">
        <f>INDEX(Calendrier!$A$1:$S$33,R14+2,IF(T14=2015,S14-5,IF(T14=2016,S14+7)))</f>
        <v>1507S5</v>
      </c>
      <c r="B14" s="31">
        <v>1</v>
      </c>
      <c r="C14" s="22">
        <v>13</v>
      </c>
      <c r="D14" s="22" t="s">
        <v>169</v>
      </c>
      <c r="E14" s="22"/>
      <c r="F14" s="22" t="s">
        <v>146</v>
      </c>
      <c r="G14" s="38" t="s">
        <v>899</v>
      </c>
      <c r="H14" s="22"/>
      <c r="I14" s="22"/>
      <c r="J14" s="22" t="s">
        <v>170</v>
      </c>
      <c r="K14" s="32">
        <v>0</v>
      </c>
      <c r="L14" s="33">
        <v>25000</v>
      </c>
      <c r="M14" s="22" t="s">
        <v>878</v>
      </c>
      <c r="N14" s="22" t="s">
        <v>170</v>
      </c>
      <c r="O14" s="22" t="s">
        <v>148</v>
      </c>
      <c r="P14" t="s">
        <v>849</v>
      </c>
      <c r="Q14" t="str">
        <f>INDEX(Calendrier!$A$1:$S$33,U14+2,IF(W14=2015,V14-5,IF(W14=2016,V14+7)))</f>
        <v>1507S5</v>
      </c>
      <c r="R14">
        <f t="shared" si="0"/>
        <v>29</v>
      </c>
      <c r="S14">
        <f t="shared" si="1"/>
        <v>7</v>
      </c>
      <c r="T14">
        <f t="shared" si="2"/>
        <v>2015</v>
      </c>
      <c r="U14">
        <f t="shared" si="3"/>
        <v>29</v>
      </c>
      <c r="V14">
        <f t="shared" si="4"/>
        <v>7</v>
      </c>
      <c r="W14">
        <f t="shared" si="5"/>
        <v>2015</v>
      </c>
    </row>
    <row r="15" spans="1:23" ht="25.5" x14ac:dyDescent="0.25">
      <c r="A15" t="str">
        <f>INDEX(Calendrier!$A$1:$S$33,R15+2,IF(T15=2015,S15-5,IF(T15=2016,S15+7)))</f>
        <v>1507S5</v>
      </c>
      <c r="B15" s="31">
        <v>1</v>
      </c>
      <c r="C15" s="22">
        <v>14</v>
      </c>
      <c r="D15" s="22" t="s">
        <v>171</v>
      </c>
      <c r="E15" s="22"/>
      <c r="F15" s="22" t="s">
        <v>146</v>
      </c>
      <c r="G15" s="38" t="s">
        <v>902</v>
      </c>
      <c r="H15" s="22"/>
      <c r="I15" s="22"/>
      <c r="J15" s="22" t="s">
        <v>172</v>
      </c>
      <c r="K15" s="32">
        <v>0</v>
      </c>
      <c r="L15" s="33">
        <v>18000</v>
      </c>
      <c r="M15" s="22" t="s">
        <v>884</v>
      </c>
      <c r="N15" s="22" t="s">
        <v>172</v>
      </c>
      <c r="O15" s="22" t="s">
        <v>148</v>
      </c>
      <c r="P15" t="s">
        <v>849</v>
      </c>
      <c r="Q15" t="str">
        <f>INDEX(Calendrier!$A$1:$S$33,U15+2,IF(W15=2015,V15-5,IF(W15=2016,V15+7)))</f>
        <v>1507S5</v>
      </c>
      <c r="R15">
        <f t="shared" si="0"/>
        <v>29</v>
      </c>
      <c r="S15">
        <f t="shared" si="1"/>
        <v>7</v>
      </c>
      <c r="T15">
        <f t="shared" si="2"/>
        <v>2015</v>
      </c>
      <c r="U15">
        <f t="shared" si="3"/>
        <v>29</v>
      </c>
      <c r="V15">
        <f t="shared" si="4"/>
        <v>7</v>
      </c>
      <c r="W15">
        <f t="shared" si="5"/>
        <v>2015</v>
      </c>
    </row>
    <row r="16" spans="1:23" ht="25.5" x14ac:dyDescent="0.25">
      <c r="A16" t="str">
        <f>INDEX(Calendrier!$A$1:$S$33,R16+2,IF(T16=2015,S16-5,IF(T16=2016,S16+7)))</f>
        <v>1507S5</v>
      </c>
      <c r="B16" s="31">
        <v>1</v>
      </c>
      <c r="C16" s="22">
        <v>15</v>
      </c>
      <c r="D16" s="22" t="s">
        <v>171</v>
      </c>
      <c r="E16" s="22"/>
      <c r="F16" s="22" t="s">
        <v>146</v>
      </c>
      <c r="G16" s="38" t="s">
        <v>899</v>
      </c>
      <c r="H16" s="22"/>
      <c r="I16" s="22"/>
      <c r="J16" s="22" t="s">
        <v>173</v>
      </c>
      <c r="K16" s="32">
        <v>0</v>
      </c>
      <c r="L16" s="33">
        <v>10000</v>
      </c>
      <c r="M16" s="22" t="s">
        <v>881</v>
      </c>
      <c r="N16" s="22" t="s">
        <v>173</v>
      </c>
      <c r="O16" s="22" t="s">
        <v>148</v>
      </c>
      <c r="P16" t="s">
        <v>849</v>
      </c>
      <c r="Q16" t="str">
        <f>INDEX(Calendrier!$A$1:$S$33,U16+2,IF(W16=2015,V16-5,IF(W16=2016,V16+7)))</f>
        <v>1507S5</v>
      </c>
      <c r="R16">
        <f t="shared" si="0"/>
        <v>28</v>
      </c>
      <c r="S16">
        <f t="shared" si="1"/>
        <v>7</v>
      </c>
      <c r="T16">
        <f t="shared" si="2"/>
        <v>2015</v>
      </c>
      <c r="U16">
        <f t="shared" si="3"/>
        <v>28</v>
      </c>
      <c r="V16">
        <f t="shared" si="4"/>
        <v>7</v>
      </c>
      <c r="W16">
        <f t="shared" si="5"/>
        <v>2015</v>
      </c>
    </row>
    <row r="17" spans="1:23" ht="25.5" x14ac:dyDescent="0.25">
      <c r="A17" t="str">
        <f>INDEX(Calendrier!$A$1:$S$33,R17+2,IF(T17=2015,S17-5,IF(T17=2016,S17+7)))</f>
        <v>1507S5</v>
      </c>
      <c r="B17" s="31">
        <v>1</v>
      </c>
      <c r="C17" s="22">
        <v>16</v>
      </c>
      <c r="D17" s="22" t="s">
        <v>174</v>
      </c>
      <c r="E17" s="22"/>
      <c r="F17" s="22" t="s">
        <v>155</v>
      </c>
      <c r="G17" s="38" t="s">
        <v>899</v>
      </c>
      <c r="H17" s="22"/>
      <c r="I17" s="22"/>
      <c r="J17" s="22" t="s">
        <v>175</v>
      </c>
      <c r="K17" s="33">
        <v>12500</v>
      </c>
      <c r="L17" s="33">
        <v>12500</v>
      </c>
      <c r="M17" s="22" t="s">
        <v>883</v>
      </c>
      <c r="N17" s="22" t="s">
        <v>175</v>
      </c>
      <c r="O17" s="22" t="s">
        <v>148</v>
      </c>
      <c r="P17" t="s">
        <v>849</v>
      </c>
      <c r="Q17" t="str">
        <f>INDEX(Calendrier!$A$1:$S$33,U17+2,IF(W17=2015,V17-5,IF(W17=2016,V17+7)))</f>
        <v>1507S5</v>
      </c>
      <c r="R17">
        <f t="shared" si="0"/>
        <v>27</v>
      </c>
      <c r="S17">
        <f t="shared" si="1"/>
        <v>7</v>
      </c>
      <c r="T17">
        <f t="shared" si="2"/>
        <v>2015</v>
      </c>
      <c r="U17">
        <f t="shared" si="3"/>
        <v>27</v>
      </c>
      <c r="V17">
        <f t="shared" si="4"/>
        <v>7</v>
      </c>
      <c r="W17">
        <f t="shared" si="5"/>
        <v>2015</v>
      </c>
    </row>
    <row r="18" spans="1:23" ht="38.25" x14ac:dyDescent="0.25">
      <c r="A18" t="str">
        <f>INDEX(Calendrier!$A$1:$S$33,R18+2,IF(T18=2015,S18-5,IF(T18=2016,S18+7)))</f>
        <v>1507S5</v>
      </c>
      <c r="B18" s="31">
        <v>1</v>
      </c>
      <c r="C18" s="22">
        <v>17</v>
      </c>
      <c r="D18" s="22" t="s">
        <v>176</v>
      </c>
      <c r="E18" s="22"/>
      <c r="F18" s="22" t="s">
        <v>155</v>
      </c>
      <c r="G18" s="38" t="s">
        <v>903</v>
      </c>
      <c r="H18" s="22"/>
      <c r="I18" s="22"/>
      <c r="J18" s="22" t="s">
        <v>177</v>
      </c>
      <c r="K18" s="33">
        <v>21000</v>
      </c>
      <c r="L18" s="33">
        <v>21000</v>
      </c>
      <c r="M18" s="22" t="s">
        <v>883</v>
      </c>
      <c r="N18" s="22" t="s">
        <v>177</v>
      </c>
      <c r="O18" s="22" t="s">
        <v>148</v>
      </c>
      <c r="P18" t="s">
        <v>849</v>
      </c>
      <c r="Q18" t="str">
        <f>INDEX(Calendrier!$A$1:$S$33,U18+2,IF(W18=2015,V18-5,IF(W18=2016,V18+7)))</f>
        <v>1507S5</v>
      </c>
      <c r="R18">
        <f t="shared" si="0"/>
        <v>29</v>
      </c>
      <c r="S18">
        <f t="shared" si="1"/>
        <v>7</v>
      </c>
      <c r="T18">
        <f t="shared" si="2"/>
        <v>2015</v>
      </c>
      <c r="U18">
        <f t="shared" si="3"/>
        <v>29</v>
      </c>
      <c r="V18">
        <f t="shared" si="4"/>
        <v>7</v>
      </c>
      <c r="W18">
        <f t="shared" si="5"/>
        <v>2015</v>
      </c>
    </row>
    <row r="19" spans="1:23" ht="25.5" x14ac:dyDescent="0.25">
      <c r="A19" t="str">
        <f>INDEX(Calendrier!$A$1:$S$33,R19+2,IF(T19=2015,S19-5,IF(T19=2016,S19+7)))</f>
        <v>1507S5</v>
      </c>
      <c r="B19" s="31">
        <v>1</v>
      </c>
      <c r="C19" s="22">
        <v>18</v>
      </c>
      <c r="D19" s="22" t="s">
        <v>171</v>
      </c>
      <c r="E19" s="22"/>
      <c r="F19" s="22" t="s">
        <v>146</v>
      </c>
      <c r="G19" s="38" t="s">
        <v>899</v>
      </c>
      <c r="H19" s="22"/>
      <c r="I19" s="22"/>
      <c r="J19" s="22" t="s">
        <v>173</v>
      </c>
      <c r="K19" s="32">
        <v>0</v>
      </c>
      <c r="L19" s="33">
        <v>10000</v>
      </c>
      <c r="M19" s="22" t="s">
        <v>881</v>
      </c>
      <c r="N19" s="22" t="s">
        <v>178</v>
      </c>
      <c r="O19" s="22" t="s">
        <v>146</v>
      </c>
      <c r="P19" t="s">
        <v>849</v>
      </c>
      <c r="Q19" t="str">
        <f>INDEX(Calendrier!$A$1:$S$33,U19+2,IF(W19=2015,V19-5,IF(W19=2016,V19+7)))</f>
        <v>1508S1</v>
      </c>
      <c r="R19">
        <f t="shared" si="0"/>
        <v>28</v>
      </c>
      <c r="S19">
        <f t="shared" si="1"/>
        <v>7</v>
      </c>
      <c r="T19">
        <f t="shared" si="2"/>
        <v>2015</v>
      </c>
      <c r="U19">
        <f t="shared" si="3"/>
        <v>7</v>
      </c>
      <c r="V19">
        <f t="shared" si="4"/>
        <v>8</v>
      </c>
      <c r="W19">
        <f t="shared" si="5"/>
        <v>2015</v>
      </c>
    </row>
    <row r="20" spans="1:23" ht="25.5" x14ac:dyDescent="0.25">
      <c r="A20" t="str">
        <f>INDEX(Calendrier!$A$1:$S$33,R20+2,IF(T20=2015,S20-5,IF(T20=2016,S20+7)))</f>
        <v>1508S1</v>
      </c>
      <c r="B20" s="31">
        <v>1</v>
      </c>
      <c r="C20" s="22">
        <v>19</v>
      </c>
      <c r="D20" s="22" t="s">
        <v>179</v>
      </c>
      <c r="E20" s="22"/>
      <c r="F20" s="22" t="s">
        <v>155</v>
      </c>
      <c r="G20" s="38" t="s">
        <v>902</v>
      </c>
      <c r="H20" s="22"/>
      <c r="I20" s="22"/>
      <c r="J20" s="22" t="s">
        <v>180</v>
      </c>
      <c r="K20" s="33">
        <v>25000</v>
      </c>
      <c r="L20" s="33">
        <v>25000</v>
      </c>
      <c r="M20" s="22" t="s">
        <v>880</v>
      </c>
      <c r="N20" s="22" t="s">
        <v>180</v>
      </c>
      <c r="O20" s="22" t="s">
        <v>155</v>
      </c>
      <c r="P20" t="s">
        <v>849</v>
      </c>
      <c r="Q20" t="str">
        <f>INDEX(Calendrier!$A$1:$S$33,U20+2,IF(W20=2015,V20-5,IF(W20=2016,V20+7)))</f>
        <v>1508S1</v>
      </c>
      <c r="R20">
        <f t="shared" si="0"/>
        <v>6</v>
      </c>
      <c r="S20">
        <f t="shared" si="1"/>
        <v>8</v>
      </c>
      <c r="T20">
        <f t="shared" si="2"/>
        <v>2015</v>
      </c>
      <c r="U20">
        <f t="shared" si="3"/>
        <v>6</v>
      </c>
      <c r="V20">
        <f t="shared" si="4"/>
        <v>8</v>
      </c>
      <c r="W20">
        <f t="shared" si="5"/>
        <v>2015</v>
      </c>
    </row>
    <row r="21" spans="1:23" ht="25.5" x14ac:dyDescent="0.25">
      <c r="A21" t="str">
        <f>INDEX(Calendrier!$A$1:$S$33,R21+2,IF(T21=2015,S21-5,IF(T21=2016,S21+7)))</f>
        <v>1508S2</v>
      </c>
      <c r="B21" s="31">
        <v>1</v>
      </c>
      <c r="C21" s="22">
        <v>20</v>
      </c>
      <c r="D21" s="22" t="s">
        <v>181</v>
      </c>
      <c r="E21" s="22"/>
      <c r="F21" s="22" t="s">
        <v>155</v>
      </c>
      <c r="G21" s="38" t="s">
        <v>900</v>
      </c>
      <c r="H21" s="22"/>
      <c r="I21" s="22"/>
      <c r="J21" s="22" t="s">
        <v>182</v>
      </c>
      <c r="K21" s="33">
        <v>10000</v>
      </c>
      <c r="L21" s="33">
        <v>10000</v>
      </c>
      <c r="M21" s="22" t="s">
        <v>883</v>
      </c>
      <c r="N21" s="22" t="s">
        <v>182</v>
      </c>
      <c r="O21" s="22" t="s">
        <v>148</v>
      </c>
      <c r="P21" t="s">
        <v>849</v>
      </c>
      <c r="Q21" t="str">
        <f>INDEX(Calendrier!$A$1:$S$33,U21+2,IF(W21=2015,V21-5,IF(W21=2016,V21+7)))</f>
        <v>1508S2</v>
      </c>
      <c r="R21">
        <f t="shared" si="0"/>
        <v>12</v>
      </c>
      <c r="S21">
        <f t="shared" si="1"/>
        <v>8</v>
      </c>
      <c r="T21">
        <f t="shared" si="2"/>
        <v>2015</v>
      </c>
      <c r="U21">
        <f t="shared" si="3"/>
        <v>12</v>
      </c>
      <c r="V21">
        <f t="shared" si="4"/>
        <v>8</v>
      </c>
      <c r="W21">
        <f t="shared" si="5"/>
        <v>2015</v>
      </c>
    </row>
    <row r="22" spans="1:23" ht="25.5" x14ac:dyDescent="0.25">
      <c r="A22" t="str">
        <f>INDEX(Calendrier!$A$1:$S$33,R22+2,IF(T22=2015,S22-5,IF(T22=2016,S22+7)))</f>
        <v>1508S2</v>
      </c>
      <c r="B22" s="31">
        <v>1</v>
      </c>
      <c r="C22" s="22">
        <v>21</v>
      </c>
      <c r="D22" s="22" t="s">
        <v>174</v>
      </c>
      <c r="E22" s="22"/>
      <c r="F22" s="22" t="s">
        <v>155</v>
      </c>
      <c r="G22" s="38" t="s">
        <v>900</v>
      </c>
      <c r="H22" s="22"/>
      <c r="I22" s="22"/>
      <c r="J22" s="22" t="s">
        <v>183</v>
      </c>
      <c r="K22" s="33">
        <v>5000</v>
      </c>
      <c r="L22" s="33">
        <v>5000</v>
      </c>
      <c r="M22" s="22" t="s">
        <v>877</v>
      </c>
      <c r="N22" s="22" t="s">
        <v>183</v>
      </c>
      <c r="O22" s="22" t="s">
        <v>148</v>
      </c>
      <c r="P22" t="s">
        <v>849</v>
      </c>
      <c r="Q22" t="str">
        <f>INDEX(Calendrier!$A$1:$S$33,U22+2,IF(W22=2015,V22-5,IF(W22=2016,V22+7)))</f>
        <v>1508S2</v>
      </c>
      <c r="R22">
        <f t="shared" si="0"/>
        <v>12</v>
      </c>
      <c r="S22">
        <f t="shared" si="1"/>
        <v>8</v>
      </c>
      <c r="T22">
        <f t="shared" si="2"/>
        <v>2015</v>
      </c>
      <c r="U22">
        <f t="shared" si="3"/>
        <v>12</v>
      </c>
      <c r="V22">
        <f t="shared" si="4"/>
        <v>8</v>
      </c>
      <c r="W22">
        <f t="shared" si="5"/>
        <v>2015</v>
      </c>
    </row>
    <row r="23" spans="1:23" ht="25.5" x14ac:dyDescent="0.25">
      <c r="A23" t="str">
        <f>INDEX(Calendrier!$A$1:$S$33,R23+2,IF(T23=2015,S23-5,IF(T23=2016,S23+7)))</f>
        <v>1508S2</v>
      </c>
      <c r="B23" s="31">
        <v>1</v>
      </c>
      <c r="C23" s="22">
        <v>22</v>
      </c>
      <c r="D23" s="22" t="s">
        <v>174</v>
      </c>
      <c r="E23" s="22"/>
      <c r="F23" s="22" t="s">
        <v>155</v>
      </c>
      <c r="G23" s="38" t="s">
        <v>900</v>
      </c>
      <c r="H23" s="22"/>
      <c r="I23" s="22"/>
      <c r="J23" s="22" t="s">
        <v>183</v>
      </c>
      <c r="K23" s="33">
        <v>5000</v>
      </c>
      <c r="L23" s="33">
        <v>5000</v>
      </c>
      <c r="M23" s="22" t="s">
        <v>877</v>
      </c>
      <c r="N23" s="22" t="s">
        <v>184</v>
      </c>
      <c r="O23" s="22" t="s">
        <v>155</v>
      </c>
      <c r="P23" t="s">
        <v>849</v>
      </c>
      <c r="Q23" t="str">
        <f>INDEX(Calendrier!$A$1:$S$33,U23+2,IF(W23=2015,V23-5,IF(W23=2016,V23+7)))</f>
        <v>1508S2</v>
      </c>
      <c r="R23">
        <f t="shared" si="0"/>
        <v>12</v>
      </c>
      <c r="S23">
        <f t="shared" si="1"/>
        <v>8</v>
      </c>
      <c r="T23">
        <f t="shared" si="2"/>
        <v>2015</v>
      </c>
      <c r="U23">
        <f t="shared" si="3"/>
        <v>14</v>
      </c>
      <c r="V23">
        <f t="shared" si="4"/>
        <v>8</v>
      </c>
      <c r="W23">
        <f t="shared" si="5"/>
        <v>2015</v>
      </c>
    </row>
    <row r="24" spans="1:23" ht="25.5" x14ac:dyDescent="0.25">
      <c r="A24" t="str">
        <f>INDEX(Calendrier!$A$1:$S$33,R24+2,IF(T24=2015,S24-5,IF(T24=2016,S24+7)))</f>
        <v>1508S3</v>
      </c>
      <c r="B24" s="31">
        <v>1</v>
      </c>
      <c r="C24" s="22">
        <v>23</v>
      </c>
      <c r="D24" s="22" t="s">
        <v>185</v>
      </c>
      <c r="E24" s="22"/>
      <c r="F24" s="22" t="s">
        <v>146</v>
      </c>
      <c r="G24" s="38" t="s">
        <v>899</v>
      </c>
      <c r="H24" s="22"/>
      <c r="I24" s="22"/>
      <c r="J24" s="22" t="s">
        <v>186</v>
      </c>
      <c r="K24" s="32">
        <v>0</v>
      </c>
      <c r="L24" s="33">
        <v>15000</v>
      </c>
      <c r="M24" s="22" t="s">
        <v>882</v>
      </c>
      <c r="N24" s="22" t="s">
        <v>186</v>
      </c>
      <c r="O24" s="22" t="s">
        <v>153</v>
      </c>
      <c r="P24" t="s">
        <v>849</v>
      </c>
      <c r="Q24" t="str">
        <f>INDEX(Calendrier!$A$1:$S$33,U24+2,IF(W24=2015,V24-5,IF(W24=2016,V24+7)))</f>
        <v>1508S3</v>
      </c>
      <c r="R24">
        <f t="shared" si="0"/>
        <v>21</v>
      </c>
      <c r="S24">
        <f t="shared" si="1"/>
        <v>8</v>
      </c>
      <c r="T24">
        <f t="shared" si="2"/>
        <v>2015</v>
      </c>
      <c r="U24">
        <f t="shared" si="3"/>
        <v>21</v>
      </c>
      <c r="V24">
        <f t="shared" si="4"/>
        <v>8</v>
      </c>
      <c r="W24">
        <f t="shared" si="5"/>
        <v>2015</v>
      </c>
    </row>
    <row r="25" spans="1:23" ht="25.5" x14ac:dyDescent="0.25">
      <c r="A25" t="str">
        <f>INDEX(Calendrier!$A$1:$S$33,R25+2,IF(T25=2015,S25-5,IF(T25=2016,S25+7)))</f>
        <v>1507S5</v>
      </c>
      <c r="B25" s="31">
        <v>1</v>
      </c>
      <c r="C25" s="22">
        <v>24</v>
      </c>
      <c r="D25" s="22" t="s">
        <v>174</v>
      </c>
      <c r="E25" s="22"/>
      <c r="F25" s="22" t="s">
        <v>155</v>
      </c>
      <c r="G25" s="38" t="s">
        <v>899</v>
      </c>
      <c r="H25" s="22"/>
      <c r="I25" s="22"/>
      <c r="J25" s="22" t="s">
        <v>175</v>
      </c>
      <c r="K25" s="33">
        <v>12500</v>
      </c>
      <c r="L25" s="33">
        <v>12500</v>
      </c>
      <c r="M25" s="22" t="s">
        <v>883</v>
      </c>
      <c r="N25" s="22" t="s">
        <v>187</v>
      </c>
      <c r="O25" s="22" t="s">
        <v>155</v>
      </c>
      <c r="P25" t="s">
        <v>849</v>
      </c>
      <c r="Q25" t="str">
        <f>INDEX(Calendrier!$A$1:$S$33,U25+2,IF(W25=2015,V25-5,IF(W25=2016,V25+7)))</f>
        <v>1508S4</v>
      </c>
      <c r="R25">
        <f t="shared" si="0"/>
        <v>27</v>
      </c>
      <c r="S25">
        <f t="shared" si="1"/>
        <v>7</v>
      </c>
      <c r="T25">
        <f t="shared" si="2"/>
        <v>2015</v>
      </c>
      <c r="U25">
        <f t="shared" si="3"/>
        <v>28</v>
      </c>
      <c r="V25">
        <f t="shared" si="4"/>
        <v>8</v>
      </c>
      <c r="W25">
        <f t="shared" si="5"/>
        <v>2015</v>
      </c>
    </row>
    <row r="26" spans="1:23" ht="25.5" x14ac:dyDescent="0.25">
      <c r="A26" t="str">
        <f>INDEX(Calendrier!$A$1:$S$33,R26+2,IF(T26=2015,S26-5,IF(T26=2016,S26+7)))</f>
        <v>1508S3</v>
      </c>
      <c r="B26" s="31">
        <v>1</v>
      </c>
      <c r="C26" s="22">
        <v>25</v>
      </c>
      <c r="D26" s="22" t="s">
        <v>185</v>
      </c>
      <c r="E26" s="22"/>
      <c r="F26" s="22" t="s">
        <v>146</v>
      </c>
      <c r="G26" s="38" t="s">
        <v>899</v>
      </c>
      <c r="H26" s="22"/>
      <c r="I26" s="22"/>
      <c r="J26" s="22" t="s">
        <v>186</v>
      </c>
      <c r="K26" s="32">
        <v>0</v>
      </c>
      <c r="L26" s="33">
        <v>15000</v>
      </c>
      <c r="M26" s="22" t="s">
        <v>882</v>
      </c>
      <c r="N26" s="22" t="s">
        <v>188</v>
      </c>
      <c r="O26" s="22" t="s">
        <v>148</v>
      </c>
      <c r="P26" t="s">
        <v>849</v>
      </c>
      <c r="Q26" t="str">
        <f>INDEX(Calendrier!$A$1:$S$33,U26+2,IF(W26=2015,V26-5,IF(W26=2016,V26+7)))</f>
        <v>1508S4</v>
      </c>
      <c r="R26">
        <f t="shared" si="0"/>
        <v>21</v>
      </c>
      <c r="S26">
        <f t="shared" si="1"/>
        <v>8</v>
      </c>
      <c r="T26">
        <f t="shared" si="2"/>
        <v>2015</v>
      </c>
      <c r="U26">
        <f t="shared" si="3"/>
        <v>24</v>
      </c>
      <c r="V26">
        <f t="shared" si="4"/>
        <v>8</v>
      </c>
      <c r="W26">
        <f t="shared" si="5"/>
        <v>2015</v>
      </c>
    </row>
    <row r="27" spans="1:23" ht="25.5" x14ac:dyDescent="0.25">
      <c r="A27" t="str">
        <f>INDEX(Calendrier!$A$1:$S$33,R27+2,IF(T27=2015,S27-5,IF(T27=2016,S27+7)))</f>
        <v>1507S1</v>
      </c>
      <c r="B27" s="31">
        <v>1</v>
      </c>
      <c r="C27" s="22">
        <v>26</v>
      </c>
      <c r="D27" s="22" t="s">
        <v>149</v>
      </c>
      <c r="E27" s="22"/>
      <c r="F27" s="22" t="s">
        <v>146</v>
      </c>
      <c r="G27" s="38" t="s">
        <v>900</v>
      </c>
      <c r="H27" s="22"/>
      <c r="I27" s="22"/>
      <c r="J27" s="22" t="s">
        <v>150</v>
      </c>
      <c r="K27" s="32">
        <v>0</v>
      </c>
      <c r="L27" s="33">
        <v>3000</v>
      </c>
      <c r="M27" s="22" t="s">
        <v>877</v>
      </c>
      <c r="N27" s="22" t="s">
        <v>189</v>
      </c>
      <c r="O27" s="22" t="s">
        <v>155</v>
      </c>
      <c r="P27" t="s">
        <v>849</v>
      </c>
      <c r="Q27" t="str">
        <f>INDEX(Calendrier!$A$1:$S$33,U27+2,IF(W27=2015,V27-5,IF(W27=2016,V27+7)))</f>
        <v>1509S1</v>
      </c>
      <c r="R27">
        <f t="shared" si="0"/>
        <v>2</v>
      </c>
      <c r="S27">
        <f t="shared" si="1"/>
        <v>7</v>
      </c>
      <c r="T27">
        <f t="shared" si="2"/>
        <v>2015</v>
      </c>
      <c r="U27">
        <f t="shared" si="3"/>
        <v>2</v>
      </c>
      <c r="V27">
        <f t="shared" si="4"/>
        <v>9</v>
      </c>
      <c r="W27">
        <f t="shared" si="5"/>
        <v>2015</v>
      </c>
    </row>
    <row r="28" spans="1:23" ht="25.5" x14ac:dyDescent="0.25">
      <c r="A28" t="str">
        <f>INDEX(Calendrier!$A$1:$S$33,R28+2,IF(T28=2015,S28-5,IF(T28=2016,S28+7)))</f>
        <v>1508S2</v>
      </c>
      <c r="B28" s="31">
        <v>1</v>
      </c>
      <c r="C28" s="22">
        <v>27</v>
      </c>
      <c r="D28" s="22" t="s">
        <v>181</v>
      </c>
      <c r="E28" s="22"/>
      <c r="F28" s="22" t="s">
        <v>155</v>
      </c>
      <c r="G28" s="38" t="s">
        <v>900</v>
      </c>
      <c r="H28" s="22"/>
      <c r="I28" s="22"/>
      <c r="J28" s="22" t="s">
        <v>182</v>
      </c>
      <c r="K28" s="33">
        <v>10000</v>
      </c>
      <c r="L28" s="33">
        <v>10000</v>
      </c>
      <c r="M28" s="22" t="s">
        <v>883</v>
      </c>
      <c r="N28" s="22" t="s">
        <v>190</v>
      </c>
      <c r="O28" s="22" t="s">
        <v>155</v>
      </c>
      <c r="P28" t="s">
        <v>849</v>
      </c>
      <c r="Q28" t="str">
        <f>INDEX(Calendrier!$A$1:$S$33,U28+2,IF(W28=2015,V28-5,IF(W28=2016,V28+7)))</f>
        <v>1509S1</v>
      </c>
      <c r="R28">
        <f t="shared" si="0"/>
        <v>12</v>
      </c>
      <c r="S28">
        <f t="shared" si="1"/>
        <v>8</v>
      </c>
      <c r="T28">
        <f t="shared" si="2"/>
        <v>2015</v>
      </c>
      <c r="U28">
        <f t="shared" si="3"/>
        <v>2</v>
      </c>
      <c r="V28">
        <f t="shared" si="4"/>
        <v>9</v>
      </c>
      <c r="W28">
        <f t="shared" si="5"/>
        <v>2015</v>
      </c>
    </row>
    <row r="29" spans="1:23" ht="25.5" x14ac:dyDescent="0.25">
      <c r="A29" t="str">
        <f>INDEX(Calendrier!$A$1:$S$33,R29+2,IF(T29=2015,S29-5,IF(T29=2016,S29+7)))</f>
        <v>1509S1</v>
      </c>
      <c r="B29" s="31">
        <v>1</v>
      </c>
      <c r="C29" s="22">
        <v>28</v>
      </c>
      <c r="D29" s="22" t="s">
        <v>191</v>
      </c>
      <c r="E29" s="22"/>
      <c r="F29" s="22" t="s">
        <v>155</v>
      </c>
      <c r="G29" s="38" t="s">
        <v>899</v>
      </c>
      <c r="H29" s="22"/>
      <c r="I29" s="22"/>
      <c r="J29" s="22" t="s">
        <v>192</v>
      </c>
      <c r="K29" s="33">
        <v>22500</v>
      </c>
      <c r="L29" s="33">
        <v>22500</v>
      </c>
      <c r="M29" s="22" t="s">
        <v>892</v>
      </c>
      <c r="N29" s="22" t="s">
        <v>192</v>
      </c>
      <c r="O29" s="22" t="s">
        <v>153</v>
      </c>
      <c r="P29" t="s">
        <v>849</v>
      </c>
      <c r="Q29" t="str">
        <f>INDEX(Calendrier!$A$1:$S$33,U29+2,IF(W29=2015,V29-5,IF(W29=2016,V29+7)))</f>
        <v>1509S1</v>
      </c>
      <c r="R29">
        <f t="shared" si="0"/>
        <v>3</v>
      </c>
      <c r="S29">
        <f t="shared" si="1"/>
        <v>9</v>
      </c>
      <c r="T29">
        <f t="shared" si="2"/>
        <v>2015</v>
      </c>
      <c r="U29">
        <f t="shared" si="3"/>
        <v>3</v>
      </c>
      <c r="V29">
        <f t="shared" si="4"/>
        <v>9</v>
      </c>
      <c r="W29">
        <f t="shared" si="5"/>
        <v>2015</v>
      </c>
    </row>
    <row r="30" spans="1:23" ht="25.5" x14ac:dyDescent="0.25">
      <c r="A30" t="str">
        <f>INDEX(Calendrier!$A$1:$S$33,R30+2,IF(T30=2015,S30-5,IF(T30=2016,S30+7)))</f>
        <v>1509S1</v>
      </c>
      <c r="B30" s="31">
        <v>1</v>
      </c>
      <c r="C30" s="22">
        <v>29</v>
      </c>
      <c r="D30" s="22" t="s">
        <v>193</v>
      </c>
      <c r="E30" s="22"/>
      <c r="F30" s="22" t="s">
        <v>155</v>
      </c>
      <c r="G30" s="38" t="s">
        <v>900</v>
      </c>
      <c r="H30" s="22"/>
      <c r="I30" s="22"/>
      <c r="J30" s="22" t="s">
        <v>194</v>
      </c>
      <c r="K30" s="33">
        <v>1900</v>
      </c>
      <c r="L30" s="33">
        <v>1900</v>
      </c>
      <c r="M30" s="22" t="s">
        <v>883</v>
      </c>
      <c r="N30" s="22" t="s">
        <v>194</v>
      </c>
      <c r="O30" s="22" t="s">
        <v>153</v>
      </c>
      <c r="P30" t="s">
        <v>849</v>
      </c>
      <c r="Q30" t="str">
        <f>INDEX(Calendrier!$A$1:$S$33,U30+2,IF(W30=2015,V30-5,IF(W30=2016,V30+7)))</f>
        <v>1509S1</v>
      </c>
      <c r="R30">
        <f t="shared" si="0"/>
        <v>4</v>
      </c>
      <c r="S30">
        <f t="shared" si="1"/>
        <v>9</v>
      </c>
      <c r="T30">
        <f t="shared" si="2"/>
        <v>2015</v>
      </c>
      <c r="U30">
        <f t="shared" si="3"/>
        <v>4</v>
      </c>
      <c r="V30">
        <f t="shared" si="4"/>
        <v>9</v>
      </c>
      <c r="W30">
        <f t="shared" si="5"/>
        <v>2015</v>
      </c>
    </row>
    <row r="31" spans="1:23" ht="25.5" x14ac:dyDescent="0.25">
      <c r="A31" t="str">
        <f>INDEX(Calendrier!$A$1:$S$33,R31+2,IF(T31=2015,S31-5,IF(T31=2016,S31+7)))</f>
        <v>1509S1</v>
      </c>
      <c r="B31" s="31">
        <v>1</v>
      </c>
      <c r="C31" s="22">
        <v>30</v>
      </c>
      <c r="D31" s="22" t="s">
        <v>195</v>
      </c>
      <c r="E31" s="22"/>
      <c r="F31" s="22" t="s">
        <v>196</v>
      </c>
      <c r="G31" s="38" t="s">
        <v>900</v>
      </c>
      <c r="H31" s="22"/>
      <c r="I31" s="22"/>
      <c r="J31" s="22" t="s">
        <v>197</v>
      </c>
      <c r="K31" s="32">
        <v>450</v>
      </c>
      <c r="L31" s="33">
        <v>4500</v>
      </c>
      <c r="M31" s="22" t="s">
        <v>879</v>
      </c>
      <c r="N31" s="22" t="s">
        <v>197</v>
      </c>
      <c r="O31" s="22" t="s">
        <v>163</v>
      </c>
      <c r="P31" t="s">
        <v>849</v>
      </c>
      <c r="Q31" t="str">
        <f>INDEX(Calendrier!$A$1:$S$33,U31+2,IF(W31=2015,V31-5,IF(W31=2016,V31+7)))</f>
        <v>1509S1</v>
      </c>
      <c r="R31">
        <f t="shared" si="0"/>
        <v>3</v>
      </c>
      <c r="S31">
        <f t="shared" si="1"/>
        <v>9</v>
      </c>
      <c r="T31">
        <f t="shared" si="2"/>
        <v>2015</v>
      </c>
      <c r="U31">
        <f t="shared" si="3"/>
        <v>3</v>
      </c>
      <c r="V31">
        <f t="shared" si="4"/>
        <v>9</v>
      </c>
      <c r="W31">
        <f t="shared" si="5"/>
        <v>2015</v>
      </c>
    </row>
    <row r="32" spans="1:23" ht="25.5" x14ac:dyDescent="0.25">
      <c r="A32" t="str">
        <f>INDEX(Calendrier!$A$1:$S$33,R32+2,IF(T32=2015,S32-5,IF(T32=2016,S32+7)))</f>
        <v>1509S1</v>
      </c>
      <c r="B32" s="31">
        <v>1</v>
      </c>
      <c r="C32" s="22">
        <v>31</v>
      </c>
      <c r="D32" s="22" t="s">
        <v>198</v>
      </c>
      <c r="E32" s="22"/>
      <c r="F32" s="22" t="s">
        <v>155</v>
      </c>
      <c r="G32" s="38" t="s">
        <v>900</v>
      </c>
      <c r="H32" s="22"/>
      <c r="I32" s="22"/>
      <c r="J32" s="22" t="s">
        <v>190</v>
      </c>
      <c r="K32" s="33">
        <v>9000</v>
      </c>
      <c r="L32" s="33">
        <v>9000</v>
      </c>
      <c r="M32" s="22" t="s">
        <v>883</v>
      </c>
      <c r="N32" s="22" t="s">
        <v>190</v>
      </c>
      <c r="O32" s="22" t="s">
        <v>155</v>
      </c>
      <c r="P32" t="s">
        <v>849</v>
      </c>
      <c r="Q32" t="str">
        <f>INDEX(Calendrier!$A$1:$S$33,U32+2,IF(W32=2015,V32-5,IF(W32=2016,V32+7)))</f>
        <v>1509S1</v>
      </c>
      <c r="R32">
        <f t="shared" si="0"/>
        <v>2</v>
      </c>
      <c r="S32">
        <f t="shared" si="1"/>
        <v>9</v>
      </c>
      <c r="T32">
        <f t="shared" si="2"/>
        <v>2015</v>
      </c>
      <c r="U32">
        <f t="shared" si="3"/>
        <v>2</v>
      </c>
      <c r="V32">
        <f t="shared" si="4"/>
        <v>9</v>
      </c>
      <c r="W32">
        <f t="shared" si="5"/>
        <v>2015</v>
      </c>
    </row>
    <row r="33" spans="1:23" ht="25.5" x14ac:dyDescent="0.25">
      <c r="A33" t="str">
        <f>INDEX(Calendrier!$A$1:$S$33,R33+2,IF(T33=2015,S33-5,IF(T33=2016,S33+7)))</f>
        <v>1509S1</v>
      </c>
      <c r="B33" s="31">
        <v>1</v>
      </c>
      <c r="C33" s="22">
        <v>32</v>
      </c>
      <c r="D33" s="22" t="s">
        <v>199</v>
      </c>
      <c r="E33" s="22"/>
      <c r="F33" s="22" t="s">
        <v>146</v>
      </c>
      <c r="G33" s="38" t="s">
        <v>899</v>
      </c>
      <c r="H33" s="22"/>
      <c r="I33" s="22"/>
      <c r="J33" s="22" t="s">
        <v>200</v>
      </c>
      <c r="K33" s="32">
        <v>0</v>
      </c>
      <c r="L33" s="33">
        <v>25000</v>
      </c>
      <c r="M33" s="22" t="s">
        <v>881</v>
      </c>
      <c r="N33" s="22" t="s">
        <v>200</v>
      </c>
      <c r="O33" s="22" t="s">
        <v>148</v>
      </c>
      <c r="P33" t="s">
        <v>849</v>
      </c>
      <c r="Q33" t="str">
        <f>INDEX(Calendrier!$A$1:$S$33,U33+2,IF(W33=2015,V33-5,IF(W33=2016,V33+7)))</f>
        <v>1509S1</v>
      </c>
      <c r="R33">
        <f t="shared" si="0"/>
        <v>2</v>
      </c>
      <c r="S33">
        <f t="shared" si="1"/>
        <v>9</v>
      </c>
      <c r="T33">
        <f t="shared" si="2"/>
        <v>2015</v>
      </c>
      <c r="U33">
        <f t="shared" si="3"/>
        <v>2</v>
      </c>
      <c r="V33">
        <f t="shared" si="4"/>
        <v>9</v>
      </c>
      <c r="W33">
        <f t="shared" si="5"/>
        <v>2015</v>
      </c>
    </row>
    <row r="34" spans="1:23" ht="25.5" x14ac:dyDescent="0.25">
      <c r="A34" t="str">
        <f>INDEX(Calendrier!$A$1:$S$33,R34+2,IF(T34=2015,S34-5,IF(T34=2016,S34+7)))</f>
        <v>1509S2</v>
      </c>
      <c r="B34" s="31">
        <v>1</v>
      </c>
      <c r="C34" s="22">
        <v>33</v>
      </c>
      <c r="D34" s="22" t="s">
        <v>201</v>
      </c>
      <c r="E34" s="22"/>
      <c r="F34" s="22" t="s">
        <v>155</v>
      </c>
      <c r="G34" s="38" t="s">
        <v>899</v>
      </c>
      <c r="H34" s="22"/>
      <c r="I34" s="22"/>
      <c r="J34" s="22" t="s">
        <v>202</v>
      </c>
      <c r="K34" s="33">
        <v>2175</v>
      </c>
      <c r="L34" s="33">
        <v>2175</v>
      </c>
      <c r="M34" s="22" t="s">
        <v>896</v>
      </c>
      <c r="N34" s="22" t="s">
        <v>202</v>
      </c>
      <c r="O34" s="22" t="s">
        <v>155</v>
      </c>
      <c r="P34" t="s">
        <v>849</v>
      </c>
      <c r="Q34" t="str">
        <f>INDEX(Calendrier!$A$1:$S$33,U34+2,IF(W34=2015,V34-5,IF(W34=2016,V34+7)))</f>
        <v>1509S2</v>
      </c>
      <c r="R34">
        <f t="shared" si="0"/>
        <v>11</v>
      </c>
      <c r="S34">
        <f t="shared" si="1"/>
        <v>9</v>
      </c>
      <c r="T34">
        <f t="shared" si="2"/>
        <v>2015</v>
      </c>
      <c r="U34">
        <f t="shared" si="3"/>
        <v>11</v>
      </c>
      <c r="V34">
        <f t="shared" si="4"/>
        <v>9</v>
      </c>
      <c r="W34">
        <f t="shared" si="5"/>
        <v>2015</v>
      </c>
    </row>
    <row r="35" spans="1:23" ht="25.5" x14ac:dyDescent="0.25">
      <c r="A35" t="str">
        <f>INDEX(Calendrier!$A$1:$S$33,R35+2,IF(T35=2015,S35-5,IF(T35=2016,S35+7)))</f>
        <v>1509S2</v>
      </c>
      <c r="B35" s="31">
        <v>1</v>
      </c>
      <c r="C35" s="22">
        <v>34</v>
      </c>
      <c r="D35" s="22" t="s">
        <v>203</v>
      </c>
      <c r="E35" s="22"/>
      <c r="F35" s="22" t="s">
        <v>155</v>
      </c>
      <c r="G35" s="38" t="s">
        <v>899</v>
      </c>
      <c r="H35" s="22"/>
      <c r="I35" s="22"/>
      <c r="J35" s="22" t="s">
        <v>204</v>
      </c>
      <c r="K35" s="33">
        <v>42500</v>
      </c>
      <c r="L35" s="33">
        <v>42500</v>
      </c>
      <c r="M35" s="22" t="s">
        <v>881</v>
      </c>
      <c r="N35" s="22" t="s">
        <v>204</v>
      </c>
      <c r="O35" s="22" t="s">
        <v>153</v>
      </c>
      <c r="P35" t="s">
        <v>849</v>
      </c>
      <c r="Q35" t="str">
        <f>INDEX(Calendrier!$A$1:$S$33,U35+2,IF(W35=2015,V35-5,IF(W35=2016,V35+7)))</f>
        <v>1509S2</v>
      </c>
      <c r="R35">
        <f t="shared" si="0"/>
        <v>10</v>
      </c>
      <c r="S35">
        <f t="shared" si="1"/>
        <v>9</v>
      </c>
      <c r="T35">
        <f t="shared" si="2"/>
        <v>2015</v>
      </c>
      <c r="U35">
        <f t="shared" si="3"/>
        <v>10</v>
      </c>
      <c r="V35">
        <f t="shared" si="4"/>
        <v>9</v>
      </c>
      <c r="W35">
        <f t="shared" si="5"/>
        <v>2015</v>
      </c>
    </row>
    <row r="36" spans="1:23" ht="25.5" x14ac:dyDescent="0.25">
      <c r="A36" t="str">
        <f>INDEX(Calendrier!$A$1:$S$33,R36+2,IF(T36=2015,S36-5,IF(T36=2016,S36+7)))</f>
        <v>1509S2</v>
      </c>
      <c r="B36" s="31">
        <v>1</v>
      </c>
      <c r="C36" s="22">
        <v>35</v>
      </c>
      <c r="D36" s="22" t="s">
        <v>193</v>
      </c>
      <c r="E36" s="22"/>
      <c r="F36" s="22" t="s">
        <v>155</v>
      </c>
      <c r="G36" s="38" t="s">
        <v>900</v>
      </c>
      <c r="H36" s="22"/>
      <c r="I36" s="22"/>
      <c r="J36" s="22" t="s">
        <v>205</v>
      </c>
      <c r="K36" s="32">
        <v>0</v>
      </c>
      <c r="L36" s="33" t="s">
        <v>90</v>
      </c>
      <c r="M36" s="22" t="s">
        <v>877</v>
      </c>
      <c r="N36" s="22" t="s">
        <v>205</v>
      </c>
      <c r="O36" s="22" t="s">
        <v>196</v>
      </c>
      <c r="P36" t="s">
        <v>849</v>
      </c>
      <c r="Q36" t="str">
        <f>INDEX(Calendrier!$A$1:$S$33,U36+2,IF(W36=2015,V36-5,IF(W36=2016,V36+7)))</f>
        <v>1509S2</v>
      </c>
      <c r="R36">
        <f t="shared" si="0"/>
        <v>8</v>
      </c>
      <c r="S36">
        <f t="shared" si="1"/>
        <v>9</v>
      </c>
      <c r="T36">
        <f t="shared" si="2"/>
        <v>2015</v>
      </c>
      <c r="U36">
        <f t="shared" si="3"/>
        <v>8</v>
      </c>
      <c r="V36">
        <f t="shared" si="4"/>
        <v>9</v>
      </c>
      <c r="W36">
        <f t="shared" si="5"/>
        <v>2015</v>
      </c>
    </row>
    <row r="37" spans="1:23" ht="25.5" x14ac:dyDescent="0.25">
      <c r="A37" t="str">
        <f>INDEX(Calendrier!$A$1:$S$33,R37+2,IF(T37=2015,S37-5,IF(T37=2016,S37+7)))</f>
        <v>1509S2</v>
      </c>
      <c r="B37" s="31">
        <v>1</v>
      </c>
      <c r="C37" s="22">
        <v>36</v>
      </c>
      <c r="D37" s="22" t="s">
        <v>206</v>
      </c>
      <c r="E37" s="22"/>
      <c r="F37" s="22" t="s">
        <v>146</v>
      </c>
      <c r="G37" s="38" t="s">
        <v>899</v>
      </c>
      <c r="H37" s="22"/>
      <c r="I37" s="22"/>
      <c r="J37" s="22" t="s">
        <v>207</v>
      </c>
      <c r="K37" s="32">
        <v>0</v>
      </c>
      <c r="L37" s="33">
        <v>40000</v>
      </c>
      <c r="M37" s="22" t="s">
        <v>880</v>
      </c>
      <c r="N37" s="22" t="s">
        <v>207</v>
      </c>
      <c r="O37" s="22" t="s">
        <v>148</v>
      </c>
      <c r="P37" t="s">
        <v>849</v>
      </c>
      <c r="Q37" t="str">
        <f>INDEX(Calendrier!$A$1:$S$33,U37+2,IF(W37=2015,V37-5,IF(W37=2016,V37+7)))</f>
        <v>1509S2</v>
      </c>
      <c r="R37">
        <f t="shared" si="0"/>
        <v>8</v>
      </c>
      <c r="S37">
        <f t="shared" si="1"/>
        <v>9</v>
      </c>
      <c r="T37">
        <f t="shared" si="2"/>
        <v>2015</v>
      </c>
      <c r="U37">
        <f t="shared" si="3"/>
        <v>8</v>
      </c>
      <c r="V37">
        <f t="shared" si="4"/>
        <v>9</v>
      </c>
      <c r="W37">
        <f t="shared" si="5"/>
        <v>2015</v>
      </c>
    </row>
    <row r="38" spans="1:23" ht="25.5" x14ac:dyDescent="0.25">
      <c r="A38" t="str">
        <f>INDEX(Calendrier!$A$1:$S$33,R38+2,IF(T38=2015,S38-5,IF(T38=2016,S38+7)))</f>
        <v>1509S2</v>
      </c>
      <c r="B38" s="31">
        <v>1</v>
      </c>
      <c r="C38" s="22">
        <v>37</v>
      </c>
      <c r="D38" s="22" t="s">
        <v>171</v>
      </c>
      <c r="E38" s="22"/>
      <c r="F38" s="22" t="s">
        <v>155</v>
      </c>
      <c r="G38" s="38" t="s">
        <v>903</v>
      </c>
      <c r="H38" s="22"/>
      <c r="I38" s="22"/>
      <c r="J38" s="22" t="s">
        <v>208</v>
      </c>
      <c r="K38" s="33" t="s">
        <v>90</v>
      </c>
      <c r="L38" s="33" t="s">
        <v>90</v>
      </c>
      <c r="M38" s="22" t="s">
        <v>885</v>
      </c>
      <c r="N38" s="22" t="s">
        <v>208</v>
      </c>
      <c r="O38" s="22" t="s">
        <v>148</v>
      </c>
      <c r="P38" t="s">
        <v>849</v>
      </c>
      <c r="Q38" t="str">
        <f>INDEX(Calendrier!$A$1:$S$33,U38+2,IF(W38=2015,V38-5,IF(W38=2016,V38+7)))</f>
        <v>1509S2</v>
      </c>
      <c r="R38">
        <f t="shared" si="0"/>
        <v>11</v>
      </c>
      <c r="S38">
        <f t="shared" si="1"/>
        <v>9</v>
      </c>
      <c r="T38">
        <f t="shared" si="2"/>
        <v>2015</v>
      </c>
      <c r="U38">
        <f t="shared" si="3"/>
        <v>11</v>
      </c>
      <c r="V38">
        <f t="shared" si="4"/>
        <v>9</v>
      </c>
      <c r="W38">
        <f t="shared" si="5"/>
        <v>2015</v>
      </c>
    </row>
    <row r="39" spans="1:23" ht="25.5" x14ac:dyDescent="0.25">
      <c r="A39" t="str">
        <f>INDEX(Calendrier!$A$1:$S$33,R39+2,IF(T39=2015,S39-5,IF(T39=2016,S39+7)))</f>
        <v>1509S2</v>
      </c>
      <c r="B39" s="31">
        <v>1</v>
      </c>
      <c r="C39" s="22">
        <v>38</v>
      </c>
      <c r="D39" s="22" t="s">
        <v>209</v>
      </c>
      <c r="E39" s="22"/>
      <c r="F39" s="22" t="s">
        <v>146</v>
      </c>
      <c r="G39" s="38" t="s">
        <v>903</v>
      </c>
      <c r="H39" s="22"/>
      <c r="I39" s="22"/>
      <c r="J39" s="22" t="s">
        <v>210</v>
      </c>
      <c r="K39" s="33" t="s">
        <v>90</v>
      </c>
      <c r="L39" s="33" t="s">
        <v>90</v>
      </c>
      <c r="M39" s="22" t="s">
        <v>879</v>
      </c>
      <c r="N39" s="22" t="s">
        <v>210</v>
      </c>
      <c r="O39" s="22" t="s">
        <v>211</v>
      </c>
      <c r="P39" t="s">
        <v>849</v>
      </c>
      <c r="Q39" t="str">
        <f>INDEX(Calendrier!$A$1:$S$33,U39+2,IF(W39=2015,V39-5,IF(W39=2016,V39+7)))</f>
        <v>1509S2</v>
      </c>
      <c r="R39">
        <f t="shared" si="0"/>
        <v>7</v>
      </c>
      <c r="S39">
        <f t="shared" si="1"/>
        <v>9</v>
      </c>
      <c r="T39">
        <f t="shared" si="2"/>
        <v>2015</v>
      </c>
      <c r="U39">
        <f t="shared" si="3"/>
        <v>7</v>
      </c>
      <c r="V39">
        <f t="shared" si="4"/>
        <v>9</v>
      </c>
      <c r="W39">
        <f t="shared" si="5"/>
        <v>2015</v>
      </c>
    </row>
    <row r="40" spans="1:23" ht="25.5" x14ac:dyDescent="0.25">
      <c r="A40" t="str">
        <f>INDEX(Calendrier!$A$1:$S$33,R40+2,IF(T40=2015,S40-5,IF(T40=2016,S40+7)))</f>
        <v>1509S2</v>
      </c>
      <c r="B40" s="31">
        <v>1</v>
      </c>
      <c r="C40" s="22">
        <v>39</v>
      </c>
      <c r="D40" s="22" t="s">
        <v>193</v>
      </c>
      <c r="E40" s="22"/>
      <c r="F40" s="22" t="s">
        <v>155</v>
      </c>
      <c r="G40" s="38" t="s">
        <v>900</v>
      </c>
      <c r="H40" s="22"/>
      <c r="I40" s="22"/>
      <c r="J40" s="22" t="s">
        <v>205</v>
      </c>
      <c r="K40" s="32">
        <v>0</v>
      </c>
      <c r="L40" s="33" t="s">
        <v>90</v>
      </c>
      <c r="M40" s="22" t="s">
        <v>877</v>
      </c>
      <c r="N40" s="22" t="s">
        <v>212</v>
      </c>
      <c r="O40" s="22" t="s">
        <v>153</v>
      </c>
      <c r="P40" t="s">
        <v>849</v>
      </c>
      <c r="Q40" t="str">
        <f>INDEX(Calendrier!$A$1:$S$33,U40+2,IF(W40=2015,V40-5,IF(W40=2016,V40+7)))</f>
        <v>1509S3</v>
      </c>
      <c r="R40">
        <f t="shared" si="0"/>
        <v>8</v>
      </c>
      <c r="S40">
        <f t="shared" si="1"/>
        <v>9</v>
      </c>
      <c r="T40">
        <f t="shared" si="2"/>
        <v>2015</v>
      </c>
      <c r="U40">
        <f t="shared" si="3"/>
        <v>14</v>
      </c>
      <c r="V40">
        <f t="shared" si="4"/>
        <v>9</v>
      </c>
      <c r="W40">
        <f t="shared" si="5"/>
        <v>2015</v>
      </c>
    </row>
    <row r="41" spans="1:23" ht="25.5" x14ac:dyDescent="0.25">
      <c r="A41" t="str">
        <f>INDEX(Calendrier!$A$1:$S$33,R41+2,IF(T41=2015,S41-5,IF(T41=2016,S41+7)))</f>
        <v>1509S2</v>
      </c>
      <c r="B41" s="31">
        <v>1</v>
      </c>
      <c r="C41" s="22">
        <v>40</v>
      </c>
      <c r="D41" s="22" t="s">
        <v>171</v>
      </c>
      <c r="E41" s="22"/>
      <c r="F41" s="22" t="s">
        <v>155</v>
      </c>
      <c r="G41" s="38" t="s">
        <v>903</v>
      </c>
      <c r="H41" s="22"/>
      <c r="I41" s="22"/>
      <c r="J41" s="22" t="s">
        <v>208</v>
      </c>
      <c r="K41" s="33" t="s">
        <v>90</v>
      </c>
      <c r="L41" s="33" t="s">
        <v>90</v>
      </c>
      <c r="M41" s="22" t="s">
        <v>885</v>
      </c>
      <c r="N41" s="22" t="s">
        <v>213</v>
      </c>
      <c r="O41" s="22" t="s">
        <v>155</v>
      </c>
      <c r="P41" t="s">
        <v>849</v>
      </c>
      <c r="Q41" t="str">
        <f>INDEX(Calendrier!$A$1:$S$33,U41+2,IF(W41=2015,V41-5,IF(W41=2016,V41+7)))</f>
        <v>1509S3</v>
      </c>
      <c r="R41">
        <f t="shared" si="0"/>
        <v>11</v>
      </c>
      <c r="S41">
        <f t="shared" si="1"/>
        <v>9</v>
      </c>
      <c r="T41">
        <f t="shared" si="2"/>
        <v>2015</v>
      </c>
      <c r="U41">
        <f t="shared" si="3"/>
        <v>14</v>
      </c>
      <c r="V41">
        <f t="shared" si="4"/>
        <v>9</v>
      </c>
      <c r="W41">
        <f t="shared" si="5"/>
        <v>2015</v>
      </c>
    </row>
    <row r="42" spans="1:23" ht="25.5" x14ac:dyDescent="0.25">
      <c r="A42" t="str">
        <f>INDEX(Calendrier!$A$1:$S$33,R42+2,IF(T42=2015,S42-5,IF(T42=2016,S42+7)))</f>
        <v>1509S3</v>
      </c>
      <c r="B42" s="31">
        <v>1</v>
      </c>
      <c r="C42" s="22">
        <v>41</v>
      </c>
      <c r="D42" s="22" t="s">
        <v>214</v>
      </c>
      <c r="E42" s="22"/>
      <c r="F42" s="22" t="s">
        <v>146</v>
      </c>
      <c r="G42" s="38" t="s">
        <v>899</v>
      </c>
      <c r="H42" s="22"/>
      <c r="I42" s="22"/>
      <c r="J42" s="22" t="s">
        <v>215</v>
      </c>
      <c r="K42" s="32">
        <v>0</v>
      </c>
      <c r="L42" s="33">
        <v>15000</v>
      </c>
      <c r="M42" s="22" t="s">
        <v>879</v>
      </c>
      <c r="N42" s="22" t="s">
        <v>215</v>
      </c>
      <c r="O42" s="22" t="s">
        <v>148</v>
      </c>
      <c r="P42" t="s">
        <v>849</v>
      </c>
      <c r="Q42" t="str">
        <f>INDEX(Calendrier!$A$1:$S$33,U42+2,IF(W42=2015,V42-5,IF(W42=2016,V42+7)))</f>
        <v>1509S3</v>
      </c>
      <c r="R42">
        <f t="shared" si="0"/>
        <v>14</v>
      </c>
      <c r="S42">
        <f t="shared" si="1"/>
        <v>9</v>
      </c>
      <c r="T42">
        <f t="shared" si="2"/>
        <v>2015</v>
      </c>
      <c r="U42">
        <f t="shared" si="3"/>
        <v>14</v>
      </c>
      <c r="V42">
        <f t="shared" si="4"/>
        <v>9</v>
      </c>
      <c r="W42">
        <f t="shared" si="5"/>
        <v>2015</v>
      </c>
    </row>
    <row r="43" spans="1:23" ht="25.5" x14ac:dyDescent="0.25">
      <c r="A43" t="str">
        <f>INDEX(Calendrier!$A$1:$S$33,R43+2,IF(T43=2015,S43-5,IF(T43=2016,S43+7)))</f>
        <v>1509S3</v>
      </c>
      <c r="B43" s="31">
        <v>1</v>
      </c>
      <c r="C43" s="22">
        <v>42</v>
      </c>
      <c r="D43" s="22" t="s">
        <v>216</v>
      </c>
      <c r="E43" s="22"/>
      <c r="F43" s="22" t="s">
        <v>155</v>
      </c>
      <c r="G43" s="38" t="s">
        <v>900</v>
      </c>
      <c r="H43" s="22"/>
      <c r="I43" s="22"/>
      <c r="J43" s="22" t="s">
        <v>217</v>
      </c>
      <c r="K43" s="33">
        <v>13000</v>
      </c>
      <c r="L43" s="33">
        <v>13000</v>
      </c>
      <c r="M43" s="22" t="s">
        <v>877</v>
      </c>
      <c r="N43" s="22" t="s">
        <v>217</v>
      </c>
      <c r="O43" s="22" t="s">
        <v>148</v>
      </c>
      <c r="P43" t="s">
        <v>849</v>
      </c>
      <c r="Q43" t="str">
        <f>INDEX(Calendrier!$A$1:$S$33,U43+2,IF(W43=2015,V43-5,IF(W43=2016,V43+7)))</f>
        <v>1509S3</v>
      </c>
      <c r="R43">
        <f t="shared" si="0"/>
        <v>14</v>
      </c>
      <c r="S43">
        <f t="shared" si="1"/>
        <v>9</v>
      </c>
      <c r="T43">
        <f t="shared" si="2"/>
        <v>2015</v>
      </c>
      <c r="U43">
        <f t="shared" si="3"/>
        <v>14</v>
      </c>
      <c r="V43">
        <f t="shared" si="4"/>
        <v>9</v>
      </c>
      <c r="W43">
        <f t="shared" si="5"/>
        <v>2015</v>
      </c>
    </row>
    <row r="44" spans="1:23" ht="25.5" x14ac:dyDescent="0.25">
      <c r="A44" t="str">
        <f>INDEX(Calendrier!$A$1:$S$33,R44+2,IF(T44=2015,S44-5,IF(T44=2016,S44+7)))</f>
        <v>1507S4</v>
      </c>
      <c r="B44" s="31">
        <v>1</v>
      </c>
      <c r="C44" s="22">
        <v>43</v>
      </c>
      <c r="D44" s="22" t="s">
        <v>149</v>
      </c>
      <c r="E44" s="22"/>
      <c r="F44" s="22" t="s">
        <v>155</v>
      </c>
      <c r="G44" s="38" t="s">
        <v>902</v>
      </c>
      <c r="H44" s="22"/>
      <c r="I44" s="22"/>
      <c r="J44" s="22" t="s">
        <v>160</v>
      </c>
      <c r="K44" s="33">
        <v>5000</v>
      </c>
      <c r="L44" s="33">
        <v>5000</v>
      </c>
      <c r="M44" s="22" t="s">
        <v>881</v>
      </c>
      <c r="N44" s="22" t="s">
        <v>218</v>
      </c>
      <c r="O44" s="22" t="s">
        <v>155</v>
      </c>
      <c r="P44" t="s">
        <v>849</v>
      </c>
      <c r="Q44" t="str">
        <f>INDEX(Calendrier!$A$1:$S$33,U44+2,IF(W44=2015,V44-5,IF(W44=2016,V44+7)))</f>
        <v>1509S4</v>
      </c>
      <c r="R44">
        <f t="shared" si="0"/>
        <v>24</v>
      </c>
      <c r="S44">
        <f t="shared" si="1"/>
        <v>7</v>
      </c>
      <c r="T44">
        <f t="shared" si="2"/>
        <v>2015</v>
      </c>
      <c r="U44">
        <f t="shared" si="3"/>
        <v>21</v>
      </c>
      <c r="V44">
        <f t="shared" si="4"/>
        <v>9</v>
      </c>
      <c r="W44">
        <f t="shared" si="5"/>
        <v>2015</v>
      </c>
    </row>
    <row r="45" spans="1:23" ht="25.5" x14ac:dyDescent="0.25">
      <c r="A45" t="str">
        <f>INDEX(Calendrier!$A$1:$S$33,R45+2,IF(T45=2015,S45-5,IF(T45=2016,S45+7)))</f>
        <v>1507S4</v>
      </c>
      <c r="B45" s="31">
        <v>1</v>
      </c>
      <c r="C45" s="22">
        <v>44</v>
      </c>
      <c r="D45" s="22" t="s">
        <v>149</v>
      </c>
      <c r="E45" s="22"/>
      <c r="F45" s="22" t="s">
        <v>146</v>
      </c>
      <c r="G45" s="38" t="s">
        <v>899</v>
      </c>
      <c r="H45" s="22"/>
      <c r="I45" s="22"/>
      <c r="J45" s="22" t="s">
        <v>166</v>
      </c>
      <c r="K45" s="32">
        <v>0</v>
      </c>
      <c r="L45" s="33">
        <v>21500</v>
      </c>
      <c r="M45" s="22" t="s">
        <v>882</v>
      </c>
      <c r="N45" s="22" t="s">
        <v>219</v>
      </c>
      <c r="O45" s="22" t="s">
        <v>146</v>
      </c>
      <c r="P45" t="s">
        <v>849</v>
      </c>
      <c r="Q45" t="str">
        <f>INDEX(Calendrier!$A$1:$S$33,U45+2,IF(W45=2015,V45-5,IF(W45=2016,V45+7)))</f>
        <v>1509S4</v>
      </c>
      <c r="R45">
        <f t="shared" si="0"/>
        <v>24</v>
      </c>
      <c r="S45">
        <f t="shared" si="1"/>
        <v>7</v>
      </c>
      <c r="T45">
        <f t="shared" si="2"/>
        <v>2015</v>
      </c>
      <c r="U45">
        <f t="shared" si="3"/>
        <v>21</v>
      </c>
      <c r="V45">
        <f t="shared" si="4"/>
        <v>9</v>
      </c>
      <c r="W45">
        <f t="shared" si="5"/>
        <v>2015</v>
      </c>
    </row>
    <row r="46" spans="1:23" ht="25.5" x14ac:dyDescent="0.25">
      <c r="A46" t="str">
        <f>INDEX(Calendrier!$A$1:$S$33,R46+2,IF(T46=2015,S46-5,IF(T46=2016,S46+7)))</f>
        <v>1507S5</v>
      </c>
      <c r="B46" s="31">
        <v>1</v>
      </c>
      <c r="C46" s="22">
        <v>45</v>
      </c>
      <c r="D46" s="22" t="s">
        <v>171</v>
      </c>
      <c r="E46" s="22"/>
      <c r="F46" s="22" t="s">
        <v>146</v>
      </c>
      <c r="G46" s="38" t="s">
        <v>902</v>
      </c>
      <c r="H46" s="22"/>
      <c r="I46" s="22"/>
      <c r="J46" s="22" t="s">
        <v>172</v>
      </c>
      <c r="K46" s="32">
        <v>0</v>
      </c>
      <c r="L46" s="33">
        <v>18000</v>
      </c>
      <c r="M46" s="22" t="s">
        <v>884</v>
      </c>
      <c r="N46" s="22" t="s">
        <v>220</v>
      </c>
      <c r="O46" s="22" t="s">
        <v>146</v>
      </c>
      <c r="P46" t="s">
        <v>849</v>
      </c>
      <c r="Q46" t="str">
        <f>INDEX(Calendrier!$A$1:$S$33,U46+2,IF(W46=2015,V46-5,IF(W46=2016,V46+7)))</f>
        <v>1509S4</v>
      </c>
      <c r="R46">
        <f t="shared" si="0"/>
        <v>29</v>
      </c>
      <c r="S46">
        <f t="shared" si="1"/>
        <v>7</v>
      </c>
      <c r="T46">
        <f t="shared" si="2"/>
        <v>2015</v>
      </c>
      <c r="U46">
        <f t="shared" si="3"/>
        <v>21</v>
      </c>
      <c r="V46">
        <f t="shared" si="4"/>
        <v>9</v>
      </c>
      <c r="W46">
        <f t="shared" si="5"/>
        <v>2015</v>
      </c>
    </row>
    <row r="47" spans="1:23" ht="25.5" x14ac:dyDescent="0.25">
      <c r="A47" t="str">
        <f>INDEX(Calendrier!$A$1:$S$33,R47+2,IF(T47=2015,S47-5,IF(T47=2016,S47+7)))</f>
        <v>1507S1</v>
      </c>
      <c r="B47" s="31">
        <v>1</v>
      </c>
      <c r="C47" s="22">
        <v>46</v>
      </c>
      <c r="D47" s="22" t="s">
        <v>145</v>
      </c>
      <c r="E47" s="22"/>
      <c r="F47" s="22" t="s">
        <v>146</v>
      </c>
      <c r="G47" s="38" t="s">
        <v>899</v>
      </c>
      <c r="H47" s="22"/>
      <c r="I47" s="22"/>
      <c r="J47" s="22" t="s">
        <v>147</v>
      </c>
      <c r="K47" s="32">
        <v>0</v>
      </c>
      <c r="L47" s="33">
        <v>2000</v>
      </c>
      <c r="M47" s="22" t="s">
        <v>877</v>
      </c>
      <c r="N47" s="22" t="s">
        <v>221</v>
      </c>
      <c r="O47" s="22" t="s">
        <v>146</v>
      </c>
      <c r="P47" t="s">
        <v>849</v>
      </c>
      <c r="Q47" t="str">
        <f>INDEX(Calendrier!$A$1:$S$33,U47+2,IF(W47=2015,V47-5,IF(W47=2016,V47+7)))</f>
        <v>1510S1</v>
      </c>
      <c r="R47">
        <f t="shared" si="0"/>
        <v>2</v>
      </c>
      <c r="S47">
        <f t="shared" si="1"/>
        <v>7</v>
      </c>
      <c r="T47">
        <f t="shared" si="2"/>
        <v>2015</v>
      </c>
      <c r="U47">
        <f t="shared" si="3"/>
        <v>29</v>
      </c>
      <c r="V47">
        <f t="shared" si="4"/>
        <v>9</v>
      </c>
      <c r="W47">
        <f t="shared" si="5"/>
        <v>2015</v>
      </c>
    </row>
    <row r="48" spans="1:23" ht="25.5" x14ac:dyDescent="0.25">
      <c r="A48" t="str">
        <f>INDEX(Calendrier!$A$1:$S$33,R48+2,IF(T48=2015,S48-5,IF(T48=2016,S48+7)))</f>
        <v>1507S1</v>
      </c>
      <c r="B48" s="31">
        <v>1</v>
      </c>
      <c r="C48" s="22">
        <v>47</v>
      </c>
      <c r="D48" s="22" t="s">
        <v>149</v>
      </c>
      <c r="E48" s="22"/>
      <c r="F48" s="22" t="s">
        <v>146</v>
      </c>
      <c r="G48" s="38" t="s">
        <v>900</v>
      </c>
      <c r="H48" s="22"/>
      <c r="I48" s="22"/>
      <c r="J48" s="22" t="s">
        <v>150</v>
      </c>
      <c r="K48" s="32">
        <v>0</v>
      </c>
      <c r="L48" s="33">
        <v>3000</v>
      </c>
      <c r="M48" s="22" t="s">
        <v>877</v>
      </c>
      <c r="N48" s="22" t="s">
        <v>221</v>
      </c>
      <c r="O48" s="22" t="s">
        <v>146</v>
      </c>
      <c r="P48" t="s">
        <v>849</v>
      </c>
      <c r="Q48" t="str">
        <f>INDEX(Calendrier!$A$1:$S$33,U48+2,IF(W48=2015,V48-5,IF(W48=2016,V48+7)))</f>
        <v>1510S1</v>
      </c>
      <c r="R48">
        <f t="shared" si="0"/>
        <v>2</v>
      </c>
      <c r="S48">
        <f t="shared" si="1"/>
        <v>7</v>
      </c>
      <c r="T48">
        <f t="shared" si="2"/>
        <v>2015</v>
      </c>
      <c r="U48">
        <f t="shared" si="3"/>
        <v>29</v>
      </c>
      <c r="V48">
        <f t="shared" si="4"/>
        <v>9</v>
      </c>
      <c r="W48">
        <f t="shared" si="5"/>
        <v>2015</v>
      </c>
    </row>
    <row r="49" spans="1:23" ht="25.5" x14ac:dyDescent="0.25">
      <c r="A49" t="str">
        <f>INDEX(Calendrier!$A$1:$S$33,R49+2,IF(T49=2015,S49-5,IF(T49=2016,S49+7)))</f>
        <v>1510S1</v>
      </c>
      <c r="B49" s="31">
        <v>1</v>
      </c>
      <c r="C49" s="22">
        <v>48</v>
      </c>
      <c r="D49" s="22" t="s">
        <v>216</v>
      </c>
      <c r="E49" s="22"/>
      <c r="F49" s="22" t="s">
        <v>155</v>
      </c>
      <c r="G49" s="38" t="s">
        <v>900</v>
      </c>
      <c r="H49" s="22"/>
      <c r="I49" s="22"/>
      <c r="J49" s="22" t="s">
        <v>222</v>
      </c>
      <c r="K49" s="33">
        <v>2500</v>
      </c>
      <c r="L49" s="33">
        <v>2500</v>
      </c>
      <c r="M49" s="22" t="s">
        <v>877</v>
      </c>
      <c r="N49" s="22" t="s">
        <v>222</v>
      </c>
      <c r="O49" s="22" t="s">
        <v>148</v>
      </c>
      <c r="P49" t="s">
        <v>849</v>
      </c>
      <c r="Q49" t="str">
        <f>INDEX(Calendrier!$A$1:$S$33,U49+2,IF(W49=2015,V49-5,IF(W49=2016,V49+7)))</f>
        <v>1510S1</v>
      </c>
      <c r="R49">
        <f t="shared" si="0"/>
        <v>29</v>
      </c>
      <c r="S49">
        <f t="shared" si="1"/>
        <v>9</v>
      </c>
      <c r="T49">
        <f t="shared" si="2"/>
        <v>2015</v>
      </c>
      <c r="U49">
        <f t="shared" si="3"/>
        <v>29</v>
      </c>
      <c r="V49">
        <f t="shared" si="4"/>
        <v>9</v>
      </c>
      <c r="W49">
        <f t="shared" si="5"/>
        <v>2015</v>
      </c>
    </row>
    <row r="50" spans="1:23" ht="25.5" x14ac:dyDescent="0.25">
      <c r="A50" t="str">
        <f>INDEX(Calendrier!$A$1:$S$33,R50+2,IF(T50=2015,S50-5,IF(T50=2016,S50+7)))</f>
        <v>1510S1</v>
      </c>
      <c r="B50" s="31">
        <v>1</v>
      </c>
      <c r="C50" s="22">
        <v>49</v>
      </c>
      <c r="D50" s="22" t="s">
        <v>216</v>
      </c>
      <c r="E50" s="22"/>
      <c r="F50" s="22" t="s">
        <v>155</v>
      </c>
      <c r="G50" s="38" t="s">
        <v>900</v>
      </c>
      <c r="H50" s="22"/>
      <c r="I50" s="22"/>
      <c r="J50" s="22" t="s">
        <v>222</v>
      </c>
      <c r="K50" s="33">
        <v>2500</v>
      </c>
      <c r="L50" s="33">
        <v>2500</v>
      </c>
      <c r="M50" s="22" t="s">
        <v>877</v>
      </c>
      <c r="N50" s="22" t="s">
        <v>223</v>
      </c>
      <c r="O50" s="22" t="s">
        <v>155</v>
      </c>
      <c r="P50" t="s">
        <v>849</v>
      </c>
      <c r="Q50" t="str">
        <f>INDEX(Calendrier!$A$1:$S$33,U50+2,IF(W50=2015,V50-5,IF(W50=2016,V50+7)))</f>
        <v>1510S1</v>
      </c>
      <c r="R50">
        <f t="shared" si="0"/>
        <v>29</v>
      </c>
      <c r="S50">
        <f t="shared" si="1"/>
        <v>9</v>
      </c>
      <c r="T50">
        <f t="shared" si="2"/>
        <v>2015</v>
      </c>
      <c r="U50">
        <f t="shared" si="3"/>
        <v>2</v>
      </c>
      <c r="V50">
        <f t="shared" si="4"/>
        <v>10</v>
      </c>
      <c r="W50">
        <f t="shared" si="5"/>
        <v>2015</v>
      </c>
    </row>
    <row r="51" spans="1:23" ht="25.5" x14ac:dyDescent="0.25">
      <c r="A51" t="str">
        <f>INDEX(Calendrier!$A$1:$S$33,R51+2,IF(T51=2015,S51-5,IF(T51=2016,S51+7)))</f>
        <v>1510S1</v>
      </c>
      <c r="B51" s="31">
        <v>1</v>
      </c>
      <c r="C51" s="22">
        <v>50</v>
      </c>
      <c r="D51" s="22" t="s">
        <v>164</v>
      </c>
      <c r="E51" s="22"/>
      <c r="F51" s="22" t="s">
        <v>155</v>
      </c>
      <c r="G51" s="38" t="s">
        <v>899</v>
      </c>
      <c r="H51" s="22"/>
      <c r="I51" s="22"/>
      <c r="J51" s="22" t="s">
        <v>224</v>
      </c>
      <c r="K51" s="33">
        <v>15000</v>
      </c>
      <c r="L51" s="33">
        <v>15000</v>
      </c>
      <c r="M51" s="22" t="s">
        <v>881</v>
      </c>
      <c r="N51" s="22" t="s">
        <v>224</v>
      </c>
      <c r="O51" s="22" t="s">
        <v>148</v>
      </c>
      <c r="P51" t="s">
        <v>849</v>
      </c>
      <c r="Q51" t="str">
        <f>INDEX(Calendrier!$A$1:$S$33,U51+2,IF(W51=2015,V51-5,IF(W51=2016,V51+7)))</f>
        <v>1510S1</v>
      </c>
      <c r="R51">
        <f t="shared" si="0"/>
        <v>29</v>
      </c>
      <c r="S51">
        <f t="shared" si="1"/>
        <v>9</v>
      </c>
      <c r="T51">
        <f t="shared" si="2"/>
        <v>2015</v>
      </c>
      <c r="U51">
        <f t="shared" si="3"/>
        <v>29</v>
      </c>
      <c r="V51">
        <f t="shared" si="4"/>
        <v>9</v>
      </c>
      <c r="W51">
        <f t="shared" si="5"/>
        <v>2015</v>
      </c>
    </row>
    <row r="52" spans="1:23" ht="25.5" x14ac:dyDescent="0.25">
      <c r="A52" t="str">
        <f>INDEX(Calendrier!$A$1:$S$33,R52+2,IF(T52=2015,S52-5,IF(T52=2016,S52+7)))</f>
        <v>1509S1</v>
      </c>
      <c r="B52" s="31">
        <v>1</v>
      </c>
      <c r="C52" s="22">
        <v>51</v>
      </c>
      <c r="D52" s="22" t="s">
        <v>193</v>
      </c>
      <c r="E52" s="22"/>
      <c r="F52" s="22" t="s">
        <v>155</v>
      </c>
      <c r="G52" s="38" t="s">
        <v>900</v>
      </c>
      <c r="H52" s="22"/>
      <c r="I52" s="22"/>
      <c r="J52" s="22" t="s">
        <v>194</v>
      </c>
      <c r="K52" s="33">
        <v>1900</v>
      </c>
      <c r="L52" s="33">
        <v>1900</v>
      </c>
      <c r="M52" s="22" t="s">
        <v>883</v>
      </c>
      <c r="N52" s="22" t="s">
        <v>225</v>
      </c>
      <c r="O52" s="22" t="s">
        <v>155</v>
      </c>
      <c r="P52" t="s">
        <v>849</v>
      </c>
      <c r="Q52" t="str">
        <f>INDEX(Calendrier!$A$1:$S$33,U52+2,IF(W52=2015,V52-5,IF(W52=2016,V52+7)))</f>
        <v>1510S2</v>
      </c>
      <c r="R52">
        <f t="shared" si="0"/>
        <v>4</v>
      </c>
      <c r="S52">
        <f t="shared" si="1"/>
        <v>9</v>
      </c>
      <c r="T52">
        <f t="shared" si="2"/>
        <v>2015</v>
      </c>
      <c r="U52">
        <f t="shared" si="3"/>
        <v>5</v>
      </c>
      <c r="V52">
        <f t="shared" si="4"/>
        <v>10</v>
      </c>
      <c r="W52">
        <f t="shared" si="5"/>
        <v>2015</v>
      </c>
    </row>
    <row r="53" spans="1:23" ht="25.5" x14ac:dyDescent="0.25">
      <c r="A53" t="str">
        <f>INDEX(Calendrier!$A$1:$S$33,R53+2,IF(T53=2015,S53-5,IF(T53=2016,S53+7)))</f>
        <v>1509S2</v>
      </c>
      <c r="B53" s="31">
        <v>1</v>
      </c>
      <c r="C53" s="22">
        <v>52</v>
      </c>
      <c r="D53" s="22" t="s">
        <v>193</v>
      </c>
      <c r="E53" s="22"/>
      <c r="F53" s="22" t="s">
        <v>155</v>
      </c>
      <c r="G53" s="38" t="s">
        <v>900</v>
      </c>
      <c r="H53" s="22"/>
      <c r="I53" s="22"/>
      <c r="J53" s="22" t="s">
        <v>205</v>
      </c>
      <c r="K53" s="32">
        <v>0</v>
      </c>
      <c r="L53" s="33" t="s">
        <v>90</v>
      </c>
      <c r="M53" s="22" t="s">
        <v>877</v>
      </c>
      <c r="N53" s="22" t="s">
        <v>226</v>
      </c>
      <c r="O53" s="22" t="s">
        <v>155</v>
      </c>
      <c r="P53" t="s">
        <v>849</v>
      </c>
      <c r="Q53" t="str">
        <f>INDEX(Calendrier!$A$1:$S$33,U53+2,IF(W53=2015,V53-5,IF(W53=2016,V53+7)))</f>
        <v>1510S2</v>
      </c>
      <c r="R53">
        <f t="shared" si="0"/>
        <v>8</v>
      </c>
      <c r="S53">
        <f t="shared" si="1"/>
        <v>9</v>
      </c>
      <c r="T53">
        <f t="shared" si="2"/>
        <v>2015</v>
      </c>
      <c r="U53">
        <f t="shared" si="3"/>
        <v>5</v>
      </c>
      <c r="V53">
        <f t="shared" si="4"/>
        <v>10</v>
      </c>
      <c r="W53">
        <f t="shared" si="5"/>
        <v>2015</v>
      </c>
    </row>
    <row r="54" spans="1:23" ht="25.5" x14ac:dyDescent="0.25">
      <c r="A54" t="str">
        <f>INDEX(Calendrier!$A$1:$S$33,R54+2,IF(T54=2015,S54-5,IF(T54=2016,S54+7)))</f>
        <v>1509S3</v>
      </c>
      <c r="B54" s="31">
        <v>1</v>
      </c>
      <c r="C54" s="22">
        <v>53</v>
      </c>
      <c r="D54" s="22" t="s">
        <v>214</v>
      </c>
      <c r="E54" s="22"/>
      <c r="F54" s="22" t="s">
        <v>146</v>
      </c>
      <c r="G54" s="38" t="s">
        <v>899</v>
      </c>
      <c r="H54" s="22"/>
      <c r="I54" s="22"/>
      <c r="J54" s="22" t="s">
        <v>215</v>
      </c>
      <c r="K54" s="32">
        <v>0</v>
      </c>
      <c r="L54" s="33">
        <v>15000</v>
      </c>
      <c r="M54" s="22" t="s">
        <v>879</v>
      </c>
      <c r="N54" s="22" t="s">
        <v>227</v>
      </c>
      <c r="O54" s="22" t="s">
        <v>196</v>
      </c>
      <c r="P54" t="s">
        <v>849</v>
      </c>
      <c r="Q54" t="str">
        <f>INDEX(Calendrier!$A$1:$S$33,U54+2,IF(W54=2015,V54-5,IF(W54=2016,V54+7)))</f>
        <v>1510S2</v>
      </c>
      <c r="R54">
        <f t="shared" si="0"/>
        <v>14</v>
      </c>
      <c r="S54">
        <f t="shared" si="1"/>
        <v>9</v>
      </c>
      <c r="T54">
        <f t="shared" si="2"/>
        <v>2015</v>
      </c>
      <c r="U54">
        <f t="shared" si="3"/>
        <v>8</v>
      </c>
      <c r="V54">
        <f t="shared" si="4"/>
        <v>10</v>
      </c>
      <c r="W54">
        <f t="shared" si="5"/>
        <v>2015</v>
      </c>
    </row>
    <row r="55" spans="1:23" ht="25.5" x14ac:dyDescent="0.25">
      <c r="A55" t="str">
        <f>INDEX(Calendrier!$A$1:$S$33,R55+2,IF(T55=2015,S55-5,IF(T55=2016,S55+7)))</f>
        <v>1509S3</v>
      </c>
      <c r="B55" s="31">
        <v>1</v>
      </c>
      <c r="C55" s="22">
        <v>54</v>
      </c>
      <c r="D55" s="22" t="s">
        <v>216</v>
      </c>
      <c r="E55" s="22"/>
      <c r="F55" s="22" t="s">
        <v>155</v>
      </c>
      <c r="G55" s="38" t="s">
        <v>900</v>
      </c>
      <c r="H55" s="22"/>
      <c r="I55" s="22"/>
      <c r="J55" s="22" t="s">
        <v>217</v>
      </c>
      <c r="K55" s="33">
        <v>13000</v>
      </c>
      <c r="L55" s="33">
        <v>13000</v>
      </c>
      <c r="M55" s="22" t="s">
        <v>877</v>
      </c>
      <c r="N55" s="22" t="s">
        <v>228</v>
      </c>
      <c r="O55" s="22" t="s">
        <v>155</v>
      </c>
      <c r="P55" t="s">
        <v>849</v>
      </c>
      <c r="Q55" t="str">
        <f>INDEX(Calendrier!$A$1:$S$33,U55+2,IF(W55=2015,V55-5,IF(W55=2016,V55+7)))</f>
        <v>1510S2</v>
      </c>
      <c r="R55">
        <f t="shared" si="0"/>
        <v>14</v>
      </c>
      <c r="S55">
        <f t="shared" si="1"/>
        <v>9</v>
      </c>
      <c r="T55">
        <f t="shared" si="2"/>
        <v>2015</v>
      </c>
      <c r="U55">
        <f t="shared" si="3"/>
        <v>5</v>
      </c>
      <c r="V55">
        <f t="shared" si="4"/>
        <v>10</v>
      </c>
      <c r="W55">
        <f t="shared" si="5"/>
        <v>2015</v>
      </c>
    </row>
    <row r="56" spans="1:23" ht="25.5" x14ac:dyDescent="0.25">
      <c r="A56" t="str">
        <f>INDEX(Calendrier!$A$1:$S$33,R56+2,IF(T56=2015,S56-5,IF(T56=2016,S56+7)))</f>
        <v>1510S2</v>
      </c>
      <c r="B56" s="31">
        <v>1</v>
      </c>
      <c r="C56" s="22">
        <v>55</v>
      </c>
      <c r="D56" s="22" t="s">
        <v>229</v>
      </c>
      <c r="E56" s="22"/>
      <c r="F56" s="22" t="s">
        <v>146</v>
      </c>
      <c r="G56" s="38" t="s">
        <v>899</v>
      </c>
      <c r="H56" s="22"/>
      <c r="I56" s="22"/>
      <c r="J56" s="22" t="s">
        <v>230</v>
      </c>
      <c r="K56" s="32">
        <v>0</v>
      </c>
      <c r="L56" s="33">
        <v>25000</v>
      </c>
      <c r="M56" s="22" t="s">
        <v>880</v>
      </c>
      <c r="N56" s="22" t="s">
        <v>230</v>
      </c>
      <c r="O56" s="22" t="s">
        <v>153</v>
      </c>
      <c r="P56" t="s">
        <v>849</v>
      </c>
      <c r="Q56" t="str">
        <f>INDEX(Calendrier!$A$1:$S$33,U56+2,IF(W56=2015,V56-5,IF(W56=2016,V56+7)))</f>
        <v>1510S2</v>
      </c>
      <c r="R56">
        <f t="shared" si="0"/>
        <v>7</v>
      </c>
      <c r="S56">
        <f t="shared" si="1"/>
        <v>10</v>
      </c>
      <c r="T56">
        <f t="shared" si="2"/>
        <v>2015</v>
      </c>
      <c r="U56">
        <f t="shared" si="3"/>
        <v>7</v>
      </c>
      <c r="V56">
        <f t="shared" si="4"/>
        <v>10</v>
      </c>
      <c r="W56">
        <f t="shared" si="5"/>
        <v>2015</v>
      </c>
    </row>
    <row r="57" spans="1:23" ht="25.5" x14ac:dyDescent="0.25">
      <c r="A57" t="str">
        <f>INDEX(Calendrier!$A$1:$S$33,R57+2,IF(T57=2015,S57-5,IF(T57=2016,S57+7)))</f>
        <v>1509S2</v>
      </c>
      <c r="B57" s="31">
        <v>1</v>
      </c>
      <c r="C57" s="22">
        <v>56</v>
      </c>
      <c r="D57" s="22" t="s">
        <v>203</v>
      </c>
      <c r="E57" s="22"/>
      <c r="F57" s="22" t="s">
        <v>155</v>
      </c>
      <c r="G57" s="38" t="s">
        <v>899</v>
      </c>
      <c r="H57" s="22"/>
      <c r="I57" s="22"/>
      <c r="J57" s="22" t="s">
        <v>204</v>
      </c>
      <c r="K57" s="33">
        <v>42500</v>
      </c>
      <c r="L57" s="33">
        <v>42500</v>
      </c>
      <c r="M57" s="22" t="s">
        <v>881</v>
      </c>
      <c r="N57" s="22" t="s">
        <v>231</v>
      </c>
      <c r="O57" s="22" t="s">
        <v>155</v>
      </c>
      <c r="P57" t="s">
        <v>849</v>
      </c>
      <c r="Q57" t="str">
        <f>INDEX(Calendrier!$A$1:$S$33,U57+2,IF(W57=2015,V57-5,IF(W57=2016,V57+7)))</f>
        <v>1510S3</v>
      </c>
      <c r="R57">
        <f t="shared" si="0"/>
        <v>10</v>
      </c>
      <c r="S57">
        <f t="shared" si="1"/>
        <v>9</v>
      </c>
      <c r="T57">
        <f t="shared" si="2"/>
        <v>2015</v>
      </c>
      <c r="U57">
        <f t="shared" si="3"/>
        <v>14</v>
      </c>
      <c r="V57">
        <f t="shared" si="4"/>
        <v>10</v>
      </c>
      <c r="W57">
        <f t="shared" si="5"/>
        <v>2015</v>
      </c>
    </row>
    <row r="58" spans="1:23" ht="25.5" x14ac:dyDescent="0.25">
      <c r="A58" t="str">
        <f>INDEX(Calendrier!$A$1:$S$33,R58+2,IF(T58=2015,S58-5,IF(T58=2016,S58+7)))</f>
        <v>1510S1</v>
      </c>
      <c r="B58" s="31">
        <v>1</v>
      </c>
      <c r="C58" s="22">
        <v>57</v>
      </c>
      <c r="D58" s="22" t="s">
        <v>164</v>
      </c>
      <c r="E58" s="22"/>
      <c r="F58" s="22" t="s">
        <v>155</v>
      </c>
      <c r="G58" s="38" t="s">
        <v>899</v>
      </c>
      <c r="H58" s="22"/>
      <c r="I58" s="22"/>
      <c r="J58" s="22" t="s">
        <v>224</v>
      </c>
      <c r="K58" s="33">
        <v>15000</v>
      </c>
      <c r="L58" s="33">
        <v>15000</v>
      </c>
      <c r="M58" s="22" t="s">
        <v>881</v>
      </c>
      <c r="N58" s="22" t="s">
        <v>232</v>
      </c>
      <c r="O58" s="22" t="s">
        <v>155</v>
      </c>
      <c r="P58" t="s">
        <v>849</v>
      </c>
      <c r="Q58" t="str">
        <f>INDEX(Calendrier!$A$1:$S$33,U58+2,IF(W58=2015,V58-5,IF(W58=2016,V58+7)))</f>
        <v>1510S3</v>
      </c>
      <c r="R58">
        <f t="shared" si="0"/>
        <v>29</v>
      </c>
      <c r="S58">
        <f t="shared" si="1"/>
        <v>9</v>
      </c>
      <c r="T58">
        <f t="shared" si="2"/>
        <v>2015</v>
      </c>
      <c r="U58">
        <f t="shared" si="3"/>
        <v>15</v>
      </c>
      <c r="V58">
        <f t="shared" si="4"/>
        <v>10</v>
      </c>
      <c r="W58">
        <f t="shared" si="5"/>
        <v>2015</v>
      </c>
    </row>
    <row r="59" spans="1:23" ht="25.5" x14ac:dyDescent="0.25">
      <c r="A59" t="str">
        <f>INDEX(Calendrier!$A$1:$S$33,R59+2,IF(T59=2015,S59-5,IF(T59=2016,S59+7)))</f>
        <v>1510S3</v>
      </c>
      <c r="B59" s="31">
        <v>1</v>
      </c>
      <c r="C59" s="22">
        <v>58</v>
      </c>
      <c r="D59" s="22" t="s">
        <v>233</v>
      </c>
      <c r="E59" s="22"/>
      <c r="F59" s="22" t="s">
        <v>155</v>
      </c>
      <c r="G59" s="38" t="s">
        <v>899</v>
      </c>
      <c r="H59" s="22"/>
      <c r="I59" s="22"/>
      <c r="J59" s="22" t="s">
        <v>234</v>
      </c>
      <c r="K59" s="33">
        <v>20000</v>
      </c>
      <c r="L59" s="33">
        <v>20000</v>
      </c>
      <c r="M59" s="22" t="s">
        <v>881</v>
      </c>
      <c r="N59" s="22" t="s">
        <v>234</v>
      </c>
      <c r="O59" s="22" t="s">
        <v>148</v>
      </c>
      <c r="P59" t="s">
        <v>849</v>
      </c>
      <c r="Q59" t="str">
        <f>INDEX(Calendrier!$A$1:$S$33,U59+2,IF(W59=2015,V59-5,IF(W59=2016,V59+7)))</f>
        <v>1510S3</v>
      </c>
      <c r="R59">
        <f t="shared" si="0"/>
        <v>14</v>
      </c>
      <c r="S59">
        <f t="shared" si="1"/>
        <v>10</v>
      </c>
      <c r="T59">
        <f t="shared" si="2"/>
        <v>2015</v>
      </c>
      <c r="U59">
        <f t="shared" si="3"/>
        <v>14</v>
      </c>
      <c r="V59">
        <f t="shared" si="4"/>
        <v>10</v>
      </c>
      <c r="W59">
        <f t="shared" si="5"/>
        <v>2015</v>
      </c>
    </row>
    <row r="60" spans="1:23" ht="25.5" x14ac:dyDescent="0.25">
      <c r="A60" t="str">
        <f>INDEX(Calendrier!$A$1:$S$33,R60+2,IF(T60=2015,S60-5,IF(T60=2016,S60+7)))</f>
        <v>1510S4</v>
      </c>
      <c r="B60" s="31">
        <v>1</v>
      </c>
      <c r="C60" s="22">
        <v>59</v>
      </c>
      <c r="D60" s="22" t="s">
        <v>235</v>
      </c>
      <c r="E60" s="22"/>
      <c r="F60" s="22" t="s">
        <v>146</v>
      </c>
      <c r="G60" s="38" t="s">
        <v>899</v>
      </c>
      <c r="H60" s="22"/>
      <c r="I60" s="22"/>
      <c r="J60" s="22" t="s">
        <v>236</v>
      </c>
      <c r="K60" s="32">
        <v>0</v>
      </c>
      <c r="L60" s="33">
        <v>3400</v>
      </c>
      <c r="M60" s="22" t="s">
        <v>879</v>
      </c>
      <c r="N60" s="22" t="s">
        <v>236</v>
      </c>
      <c r="O60" s="22" t="s">
        <v>196</v>
      </c>
      <c r="P60" t="s">
        <v>849</v>
      </c>
      <c r="Q60" t="str">
        <f>INDEX(Calendrier!$A$1:$S$33,U60+2,IF(W60=2015,V60-5,IF(W60=2016,V60+7)))</f>
        <v>1510S4</v>
      </c>
      <c r="R60">
        <f t="shared" si="0"/>
        <v>23</v>
      </c>
      <c r="S60">
        <f t="shared" si="1"/>
        <v>10</v>
      </c>
      <c r="T60">
        <f t="shared" si="2"/>
        <v>2015</v>
      </c>
      <c r="U60">
        <f t="shared" si="3"/>
        <v>23</v>
      </c>
      <c r="V60">
        <f t="shared" si="4"/>
        <v>10</v>
      </c>
      <c r="W60">
        <f t="shared" si="5"/>
        <v>2015</v>
      </c>
    </row>
    <row r="61" spans="1:23" ht="25.5" x14ac:dyDescent="0.25">
      <c r="A61" t="str">
        <f>INDEX(Calendrier!$A$1:$S$33,R61+2,IF(T61=2015,S61-5,IF(T61=2016,S61+7)))</f>
        <v>1510S4</v>
      </c>
      <c r="B61" s="31">
        <v>1</v>
      </c>
      <c r="C61" s="22">
        <v>60</v>
      </c>
      <c r="D61" s="22" t="s">
        <v>237</v>
      </c>
      <c r="E61" s="22"/>
      <c r="F61" s="22" t="s">
        <v>146</v>
      </c>
      <c r="G61" s="38" t="s">
        <v>900</v>
      </c>
      <c r="H61" s="22"/>
      <c r="I61" s="22"/>
      <c r="J61" s="22" t="s">
        <v>238</v>
      </c>
      <c r="K61" s="32">
        <v>0</v>
      </c>
      <c r="L61" s="33">
        <v>2500</v>
      </c>
      <c r="M61" s="22" t="s">
        <v>877</v>
      </c>
      <c r="N61" s="22" t="s">
        <v>238</v>
      </c>
      <c r="O61" s="22" t="s">
        <v>148</v>
      </c>
      <c r="P61" t="s">
        <v>849</v>
      </c>
      <c r="Q61" t="str">
        <f>INDEX(Calendrier!$A$1:$S$33,U61+2,IF(W61=2015,V61-5,IF(W61=2016,V61+7)))</f>
        <v>1510S4</v>
      </c>
      <c r="R61">
        <f t="shared" si="0"/>
        <v>22</v>
      </c>
      <c r="S61">
        <f t="shared" si="1"/>
        <v>10</v>
      </c>
      <c r="T61">
        <f t="shared" si="2"/>
        <v>2015</v>
      </c>
      <c r="U61">
        <f t="shared" si="3"/>
        <v>22</v>
      </c>
      <c r="V61">
        <f t="shared" si="4"/>
        <v>10</v>
      </c>
      <c r="W61">
        <f t="shared" si="5"/>
        <v>2015</v>
      </c>
    </row>
    <row r="62" spans="1:23" ht="25.5" x14ac:dyDescent="0.25">
      <c r="A62" t="str">
        <f>INDEX(Calendrier!$A$1:$S$33,R62+2,IF(T62=2015,S62-5,IF(T62=2016,S62+7)))</f>
        <v>1510S4</v>
      </c>
      <c r="B62" s="31">
        <v>1</v>
      </c>
      <c r="C62" s="22">
        <v>61</v>
      </c>
      <c r="D62" s="22" t="s">
        <v>239</v>
      </c>
      <c r="E62" s="22"/>
      <c r="F62" s="22" t="s">
        <v>146</v>
      </c>
      <c r="G62" s="38" t="s">
        <v>900</v>
      </c>
      <c r="H62" s="22"/>
      <c r="I62" s="22"/>
      <c r="J62" s="22" t="s">
        <v>240</v>
      </c>
      <c r="K62" s="32">
        <v>0</v>
      </c>
      <c r="L62" s="33">
        <v>5000</v>
      </c>
      <c r="M62" s="22" t="s">
        <v>877</v>
      </c>
      <c r="N62" s="22" t="s">
        <v>240</v>
      </c>
      <c r="O62" s="22" t="s">
        <v>148</v>
      </c>
      <c r="P62" t="s">
        <v>849</v>
      </c>
      <c r="Q62" t="str">
        <f>INDEX(Calendrier!$A$1:$S$33,U62+2,IF(W62=2015,V62-5,IF(W62=2016,V62+7)))</f>
        <v>1510S4</v>
      </c>
      <c r="R62">
        <f t="shared" si="0"/>
        <v>23</v>
      </c>
      <c r="S62">
        <f t="shared" si="1"/>
        <v>10</v>
      </c>
      <c r="T62">
        <f t="shared" si="2"/>
        <v>2015</v>
      </c>
      <c r="U62">
        <f t="shared" si="3"/>
        <v>23</v>
      </c>
      <c r="V62">
        <f t="shared" si="4"/>
        <v>10</v>
      </c>
      <c r="W62">
        <f t="shared" si="5"/>
        <v>2015</v>
      </c>
    </row>
    <row r="63" spans="1:23" ht="25.5" x14ac:dyDescent="0.25">
      <c r="A63" t="str">
        <f>INDEX(Calendrier!$A$1:$S$33,R63+2,IF(T63=2015,S63-5,IF(T63=2016,S63+7)))</f>
        <v>1510S4</v>
      </c>
      <c r="B63" s="31">
        <v>1</v>
      </c>
      <c r="C63" s="22">
        <v>62</v>
      </c>
      <c r="D63" s="22" t="s">
        <v>241</v>
      </c>
      <c r="E63" s="22"/>
      <c r="F63" s="22" t="s">
        <v>146</v>
      </c>
      <c r="G63" s="38" t="s">
        <v>900</v>
      </c>
      <c r="H63" s="22"/>
      <c r="I63" s="22"/>
      <c r="J63" s="22" t="s">
        <v>242</v>
      </c>
      <c r="K63" s="32">
        <v>0</v>
      </c>
      <c r="L63" s="33">
        <v>2000</v>
      </c>
      <c r="M63" s="22" t="s">
        <v>883</v>
      </c>
      <c r="N63" s="22" t="s">
        <v>242</v>
      </c>
      <c r="O63" s="22" t="s">
        <v>153</v>
      </c>
      <c r="P63" t="s">
        <v>849</v>
      </c>
      <c r="Q63" t="str">
        <f>INDEX(Calendrier!$A$1:$S$33,U63+2,IF(W63=2015,V63-5,IF(W63=2016,V63+7)))</f>
        <v>1510S4</v>
      </c>
      <c r="R63">
        <f t="shared" si="0"/>
        <v>21</v>
      </c>
      <c r="S63">
        <f t="shared" si="1"/>
        <v>10</v>
      </c>
      <c r="T63">
        <f t="shared" si="2"/>
        <v>2015</v>
      </c>
      <c r="U63">
        <f t="shared" si="3"/>
        <v>21</v>
      </c>
      <c r="V63">
        <f t="shared" si="4"/>
        <v>10</v>
      </c>
      <c r="W63">
        <f t="shared" si="5"/>
        <v>2015</v>
      </c>
    </row>
    <row r="64" spans="1:23" ht="25.5" x14ac:dyDescent="0.25">
      <c r="A64" t="str">
        <f>INDEX(Calendrier!$A$1:$S$33,R64+2,IF(T64=2015,S64-5,IF(T64=2016,S64+7)))</f>
        <v>1510S4</v>
      </c>
      <c r="B64" s="31">
        <v>1</v>
      </c>
      <c r="C64" s="22">
        <v>63</v>
      </c>
      <c r="D64" s="22" t="s">
        <v>235</v>
      </c>
      <c r="E64" s="22"/>
      <c r="F64" s="22" t="s">
        <v>146</v>
      </c>
      <c r="G64" s="38" t="s">
        <v>899</v>
      </c>
      <c r="H64" s="22"/>
      <c r="I64" s="22"/>
      <c r="J64" s="22" t="s">
        <v>243</v>
      </c>
      <c r="K64" s="32">
        <v>0</v>
      </c>
      <c r="L64" s="33">
        <v>12750</v>
      </c>
      <c r="M64" s="22" t="s">
        <v>882</v>
      </c>
      <c r="N64" s="22" t="s">
        <v>243</v>
      </c>
      <c r="O64" s="22" t="s">
        <v>211</v>
      </c>
      <c r="P64" t="s">
        <v>849</v>
      </c>
      <c r="Q64" t="str">
        <f>INDEX(Calendrier!$A$1:$S$33,U64+2,IF(W64=2015,V64-5,IF(W64=2016,V64+7)))</f>
        <v>1510S4</v>
      </c>
      <c r="R64">
        <f t="shared" si="0"/>
        <v>23</v>
      </c>
      <c r="S64">
        <f t="shared" si="1"/>
        <v>10</v>
      </c>
      <c r="T64">
        <f t="shared" si="2"/>
        <v>2015</v>
      </c>
      <c r="U64">
        <f t="shared" si="3"/>
        <v>23</v>
      </c>
      <c r="V64">
        <f t="shared" si="4"/>
        <v>10</v>
      </c>
      <c r="W64">
        <f t="shared" si="5"/>
        <v>2015</v>
      </c>
    </row>
    <row r="65" spans="1:23" ht="25.5" x14ac:dyDescent="0.25">
      <c r="A65" t="str">
        <f>INDEX(Calendrier!$A$1:$S$33,R65+2,IF(T65=2015,S65-5,IF(T65=2016,S65+7)))</f>
        <v>1510S4</v>
      </c>
      <c r="B65" s="31">
        <v>1</v>
      </c>
      <c r="C65" s="22">
        <v>64</v>
      </c>
      <c r="D65" s="22" t="s">
        <v>164</v>
      </c>
      <c r="E65" s="22"/>
      <c r="F65" s="22" t="s">
        <v>155</v>
      </c>
      <c r="G65" s="38" t="s">
        <v>899</v>
      </c>
      <c r="H65" s="22"/>
      <c r="I65" s="22"/>
      <c r="J65" s="22" t="s">
        <v>244</v>
      </c>
      <c r="K65" s="33">
        <v>2500</v>
      </c>
      <c r="L65" s="33">
        <v>2500</v>
      </c>
      <c r="M65" s="22" t="s">
        <v>883</v>
      </c>
      <c r="N65" s="22" t="s">
        <v>244</v>
      </c>
      <c r="O65" s="22" t="s">
        <v>148</v>
      </c>
      <c r="P65" t="s">
        <v>849</v>
      </c>
      <c r="Q65" t="str">
        <f>INDEX(Calendrier!$A$1:$S$33,U65+2,IF(W65=2015,V65-5,IF(W65=2016,V65+7)))</f>
        <v>1510S4</v>
      </c>
      <c r="R65">
        <f t="shared" si="0"/>
        <v>21</v>
      </c>
      <c r="S65">
        <f t="shared" si="1"/>
        <v>10</v>
      </c>
      <c r="T65">
        <f t="shared" si="2"/>
        <v>2015</v>
      </c>
      <c r="U65">
        <f t="shared" si="3"/>
        <v>21</v>
      </c>
      <c r="V65">
        <f t="shared" si="4"/>
        <v>10</v>
      </c>
      <c r="W65">
        <f t="shared" si="5"/>
        <v>2015</v>
      </c>
    </row>
    <row r="66" spans="1:23" ht="25.5" x14ac:dyDescent="0.25">
      <c r="A66" t="str">
        <f>INDEX(Calendrier!$A$1:$S$33,R66+2,IF(T66=2015,S66-5,IF(T66=2016,S66+7)))</f>
        <v>1510S4</v>
      </c>
      <c r="B66" s="31">
        <v>1</v>
      </c>
      <c r="C66" s="22">
        <v>65</v>
      </c>
      <c r="D66" s="22" t="s">
        <v>164</v>
      </c>
      <c r="E66" s="22"/>
      <c r="F66" s="22" t="s">
        <v>155</v>
      </c>
      <c r="G66" s="38" t="s">
        <v>899</v>
      </c>
      <c r="H66" s="22"/>
      <c r="I66" s="22"/>
      <c r="J66" s="22" t="s">
        <v>244</v>
      </c>
      <c r="K66" s="33">
        <v>2500</v>
      </c>
      <c r="L66" s="33">
        <v>2500</v>
      </c>
      <c r="M66" s="22" t="s">
        <v>883</v>
      </c>
      <c r="N66" s="22" t="s">
        <v>245</v>
      </c>
      <c r="O66" s="22" t="s">
        <v>155</v>
      </c>
      <c r="P66" t="s">
        <v>849</v>
      </c>
      <c r="Q66" t="str">
        <f>INDEX(Calendrier!$A$1:$S$33,U66+2,IF(W66=2015,V66-5,IF(W66=2016,V66+7)))</f>
        <v>1510S4</v>
      </c>
      <c r="R66">
        <f t="shared" ref="R66:R129" si="6">DAY(J66)</f>
        <v>21</v>
      </c>
      <c r="S66">
        <f t="shared" ref="S66:S129" si="7">MONTH(J66)</f>
        <v>10</v>
      </c>
      <c r="T66">
        <f t="shared" ref="T66:T129" si="8">YEAR(J66)</f>
        <v>2015</v>
      </c>
      <c r="U66">
        <f t="shared" ref="U66:U129" si="9">DAY(N66)</f>
        <v>22</v>
      </c>
      <c r="V66">
        <f t="shared" ref="V66:V129" si="10">MONTH(N66)</f>
        <v>10</v>
      </c>
      <c r="W66">
        <f t="shared" ref="W66:W129" si="11">YEAR(N66)</f>
        <v>2015</v>
      </c>
    </row>
    <row r="67" spans="1:23" ht="25.5" x14ac:dyDescent="0.25">
      <c r="A67" t="str">
        <f>INDEX(Calendrier!$A$1:$S$33,R67+2,IF(T67=2015,S67-5,IF(T67=2016,S67+7)))</f>
        <v>1510S5</v>
      </c>
      <c r="B67" s="31">
        <v>1</v>
      </c>
      <c r="C67" s="22">
        <v>66</v>
      </c>
      <c r="D67" s="22" t="s">
        <v>239</v>
      </c>
      <c r="E67" s="22"/>
      <c r="F67" s="22" t="s">
        <v>146</v>
      </c>
      <c r="G67" s="38" t="s">
        <v>900</v>
      </c>
      <c r="H67" s="22"/>
      <c r="I67" s="22"/>
      <c r="J67" s="22" t="s">
        <v>246</v>
      </c>
      <c r="K67" s="32">
        <v>0</v>
      </c>
      <c r="L67" s="33">
        <v>5000</v>
      </c>
      <c r="M67" s="22" t="s">
        <v>879</v>
      </c>
      <c r="N67" s="22" t="s">
        <v>246</v>
      </c>
      <c r="O67" s="22" t="s">
        <v>153</v>
      </c>
      <c r="P67" t="s">
        <v>849</v>
      </c>
      <c r="Q67" t="str">
        <f>INDEX(Calendrier!$A$1:$S$33,U67+2,IF(W67=2015,V67-5,IF(W67=2016,V67+7)))</f>
        <v>1510S5</v>
      </c>
      <c r="R67">
        <f t="shared" si="6"/>
        <v>26</v>
      </c>
      <c r="S67">
        <f t="shared" si="7"/>
        <v>10</v>
      </c>
      <c r="T67">
        <f t="shared" si="8"/>
        <v>2015</v>
      </c>
      <c r="U67">
        <f t="shared" si="9"/>
        <v>26</v>
      </c>
      <c r="V67">
        <f t="shared" si="10"/>
        <v>10</v>
      </c>
      <c r="W67">
        <f t="shared" si="11"/>
        <v>2015</v>
      </c>
    </row>
    <row r="68" spans="1:23" ht="25.5" x14ac:dyDescent="0.25">
      <c r="A68" t="str">
        <f>INDEX(Calendrier!$A$1:$S$33,R68+2,IF(T68=2015,S68-5,IF(T68=2016,S68+7)))</f>
        <v>1510S5</v>
      </c>
      <c r="B68" s="31">
        <v>1</v>
      </c>
      <c r="C68" s="22">
        <v>67</v>
      </c>
      <c r="D68" s="22" t="s">
        <v>247</v>
      </c>
      <c r="E68" s="22"/>
      <c r="F68" s="22" t="s">
        <v>146</v>
      </c>
      <c r="G68" s="38" t="s">
        <v>899</v>
      </c>
      <c r="H68" s="22"/>
      <c r="I68" s="22"/>
      <c r="J68" s="22" t="s">
        <v>248</v>
      </c>
      <c r="K68" s="32">
        <v>0</v>
      </c>
      <c r="L68" s="33">
        <v>1750</v>
      </c>
      <c r="M68" s="22" t="s">
        <v>877</v>
      </c>
      <c r="N68" s="22" t="s">
        <v>248</v>
      </c>
      <c r="O68" s="22" t="s">
        <v>148</v>
      </c>
      <c r="P68" t="s">
        <v>849</v>
      </c>
      <c r="Q68" t="str">
        <f>INDEX(Calendrier!$A$1:$S$33,U68+2,IF(W68=2015,V68-5,IF(W68=2016,V68+7)))</f>
        <v>1510S5</v>
      </c>
      <c r="R68">
        <f t="shared" si="6"/>
        <v>29</v>
      </c>
      <c r="S68">
        <f t="shared" si="7"/>
        <v>10</v>
      </c>
      <c r="T68">
        <f t="shared" si="8"/>
        <v>2015</v>
      </c>
      <c r="U68">
        <f t="shared" si="9"/>
        <v>29</v>
      </c>
      <c r="V68">
        <f t="shared" si="10"/>
        <v>10</v>
      </c>
      <c r="W68">
        <f t="shared" si="11"/>
        <v>2015</v>
      </c>
    </row>
    <row r="69" spans="1:23" ht="25.5" x14ac:dyDescent="0.25">
      <c r="A69" t="str">
        <f>INDEX(Calendrier!$A$1:$S$33,R69+2,IF(T69=2015,S69-5,IF(T69=2016,S69+7)))</f>
        <v>1507S4</v>
      </c>
      <c r="B69" s="31">
        <v>1</v>
      </c>
      <c r="C69" s="22">
        <v>68</v>
      </c>
      <c r="D69" s="22" t="s">
        <v>161</v>
      </c>
      <c r="E69" s="22"/>
      <c r="F69" s="22" t="s">
        <v>155</v>
      </c>
      <c r="G69" s="38" t="s">
        <v>900</v>
      </c>
      <c r="H69" s="22"/>
      <c r="I69" s="22"/>
      <c r="J69" s="22" t="s">
        <v>162</v>
      </c>
      <c r="K69" s="33">
        <v>2546</v>
      </c>
      <c r="L69" s="33">
        <v>2546</v>
      </c>
      <c r="M69" s="22" t="s">
        <v>877</v>
      </c>
      <c r="N69" s="22" t="s">
        <v>249</v>
      </c>
      <c r="O69" s="22" t="s">
        <v>155</v>
      </c>
      <c r="P69" t="s">
        <v>849</v>
      </c>
      <c r="Q69" t="str">
        <f>INDEX(Calendrier!$A$1:$S$33,U69+2,IF(W69=2015,V69-5,IF(W69=2016,V69+7)))</f>
        <v>1511S1</v>
      </c>
      <c r="R69">
        <f t="shared" si="6"/>
        <v>22</v>
      </c>
      <c r="S69">
        <f t="shared" si="7"/>
        <v>7</v>
      </c>
      <c r="T69">
        <f t="shared" si="8"/>
        <v>2015</v>
      </c>
      <c r="U69">
        <f t="shared" si="9"/>
        <v>5</v>
      </c>
      <c r="V69">
        <f t="shared" si="10"/>
        <v>11</v>
      </c>
      <c r="W69">
        <f t="shared" si="11"/>
        <v>2015</v>
      </c>
    </row>
    <row r="70" spans="1:23" ht="25.5" x14ac:dyDescent="0.25">
      <c r="A70" t="str">
        <f>INDEX(Calendrier!$A$1:$S$33,R70+2,IF(T70=2015,S70-5,IF(T70=2016,S70+7)))</f>
        <v>1510S5</v>
      </c>
      <c r="B70" s="31">
        <v>1</v>
      </c>
      <c r="C70" s="22">
        <v>69</v>
      </c>
      <c r="D70" s="22" t="s">
        <v>247</v>
      </c>
      <c r="E70" s="22"/>
      <c r="F70" s="22" t="s">
        <v>146</v>
      </c>
      <c r="G70" s="38" t="s">
        <v>899</v>
      </c>
      <c r="H70" s="22"/>
      <c r="I70" s="22"/>
      <c r="J70" s="22" t="s">
        <v>248</v>
      </c>
      <c r="K70" s="32">
        <v>0</v>
      </c>
      <c r="L70" s="33">
        <v>1750</v>
      </c>
      <c r="M70" s="22" t="s">
        <v>877</v>
      </c>
      <c r="N70" s="22" t="s">
        <v>250</v>
      </c>
      <c r="O70" s="22" t="s">
        <v>155</v>
      </c>
      <c r="P70" t="s">
        <v>849</v>
      </c>
      <c r="Q70" t="str">
        <f>INDEX(Calendrier!$A$1:$S$33,U70+2,IF(W70=2015,V70-5,IF(W70=2016,V70+7)))</f>
        <v>1511S1</v>
      </c>
      <c r="R70">
        <f t="shared" si="6"/>
        <v>29</v>
      </c>
      <c r="S70">
        <f t="shared" si="7"/>
        <v>10</v>
      </c>
      <c r="T70">
        <f t="shared" si="8"/>
        <v>2015</v>
      </c>
      <c r="U70">
        <f t="shared" si="9"/>
        <v>5</v>
      </c>
      <c r="V70">
        <f t="shared" si="10"/>
        <v>11</v>
      </c>
      <c r="W70">
        <f t="shared" si="11"/>
        <v>2015</v>
      </c>
    </row>
    <row r="71" spans="1:23" ht="25.5" x14ac:dyDescent="0.25">
      <c r="A71" t="str">
        <f>INDEX(Calendrier!$A$1:$S$33,R71+2,IF(T71=2015,S71-5,IF(T71=2016,S71+7)))</f>
        <v>1511S1</v>
      </c>
      <c r="B71" s="31">
        <v>1</v>
      </c>
      <c r="C71" s="22">
        <v>70</v>
      </c>
      <c r="D71" s="22" t="s">
        <v>251</v>
      </c>
      <c r="E71" s="22"/>
      <c r="F71" s="22" t="s">
        <v>155</v>
      </c>
      <c r="G71" s="38" t="s">
        <v>902</v>
      </c>
      <c r="H71" s="22"/>
      <c r="I71" s="22"/>
      <c r="J71" s="22" t="s">
        <v>252</v>
      </c>
      <c r="K71" s="33">
        <v>10000</v>
      </c>
      <c r="L71" s="33">
        <v>10000</v>
      </c>
      <c r="M71" s="22" t="s">
        <v>886</v>
      </c>
      <c r="N71" s="22" t="s">
        <v>252</v>
      </c>
      <c r="O71" s="22" t="s">
        <v>155</v>
      </c>
      <c r="P71" t="s">
        <v>849</v>
      </c>
      <c r="Q71" t="str">
        <f>INDEX(Calendrier!$A$1:$S$33,U71+2,IF(W71=2015,V71-5,IF(W71=2016,V71+7)))</f>
        <v>1511S1</v>
      </c>
      <c r="R71">
        <f t="shared" si="6"/>
        <v>6</v>
      </c>
      <c r="S71">
        <f t="shared" si="7"/>
        <v>11</v>
      </c>
      <c r="T71">
        <f t="shared" si="8"/>
        <v>2015</v>
      </c>
      <c r="U71">
        <f t="shared" si="9"/>
        <v>6</v>
      </c>
      <c r="V71">
        <f t="shared" si="10"/>
        <v>11</v>
      </c>
      <c r="W71">
        <f t="shared" si="11"/>
        <v>2015</v>
      </c>
    </row>
    <row r="72" spans="1:23" ht="25.5" x14ac:dyDescent="0.25">
      <c r="A72" t="str">
        <f>INDEX(Calendrier!$A$1:$S$33,R72+2,IF(T72=2015,S72-5,IF(T72=2016,S72+7)))</f>
        <v>1511S1</v>
      </c>
      <c r="B72" s="31">
        <v>1</v>
      </c>
      <c r="C72" s="22">
        <v>71</v>
      </c>
      <c r="D72" s="22" t="s">
        <v>253</v>
      </c>
      <c r="E72" s="22"/>
      <c r="F72" s="22" t="s">
        <v>155</v>
      </c>
      <c r="G72" s="38" t="s">
        <v>899</v>
      </c>
      <c r="H72" s="22"/>
      <c r="I72" s="22"/>
      <c r="J72" s="22" t="s">
        <v>254</v>
      </c>
      <c r="K72" s="33">
        <v>20000</v>
      </c>
      <c r="L72" s="33">
        <v>20000</v>
      </c>
      <c r="M72" s="22" t="s">
        <v>877</v>
      </c>
      <c r="N72" s="22" t="s">
        <v>254</v>
      </c>
      <c r="O72" s="22" t="s">
        <v>153</v>
      </c>
      <c r="P72" t="s">
        <v>849</v>
      </c>
      <c r="Q72" t="str">
        <f>INDEX(Calendrier!$A$1:$S$33,U72+2,IF(W72=2015,V72-5,IF(W72=2016,V72+7)))</f>
        <v>1511S1</v>
      </c>
      <c r="R72">
        <f t="shared" si="6"/>
        <v>2</v>
      </c>
      <c r="S72">
        <f t="shared" si="7"/>
        <v>11</v>
      </c>
      <c r="T72">
        <f t="shared" si="8"/>
        <v>2015</v>
      </c>
      <c r="U72">
        <f t="shared" si="9"/>
        <v>2</v>
      </c>
      <c r="V72">
        <f t="shared" si="10"/>
        <v>11</v>
      </c>
      <c r="W72">
        <f t="shared" si="11"/>
        <v>2015</v>
      </c>
    </row>
    <row r="73" spans="1:23" ht="25.5" x14ac:dyDescent="0.25">
      <c r="A73" t="str">
        <f>INDEX(Calendrier!$A$1:$S$33,R73+2,IF(T73=2015,S73-5,IF(T73=2016,S73+7)))</f>
        <v>1511S1</v>
      </c>
      <c r="B73" s="31">
        <v>1</v>
      </c>
      <c r="C73" s="22">
        <v>72</v>
      </c>
      <c r="D73" s="22" t="s">
        <v>247</v>
      </c>
      <c r="E73" s="22"/>
      <c r="F73" s="22" t="s">
        <v>155</v>
      </c>
      <c r="G73" s="38" t="s">
        <v>899</v>
      </c>
      <c r="H73" s="22"/>
      <c r="I73" s="22"/>
      <c r="J73" s="22" t="s">
        <v>255</v>
      </c>
      <c r="K73" s="33">
        <v>1500</v>
      </c>
      <c r="L73" s="33">
        <v>1500</v>
      </c>
      <c r="M73" s="22" t="s">
        <v>877</v>
      </c>
      <c r="N73" s="22" t="s">
        <v>255</v>
      </c>
      <c r="O73" s="22" t="s">
        <v>155</v>
      </c>
      <c r="P73" t="s">
        <v>849</v>
      </c>
      <c r="Q73" t="str">
        <f>INDEX(Calendrier!$A$1:$S$33,U73+2,IF(W73=2015,V73-5,IF(W73=2016,V73+7)))</f>
        <v>1511S1</v>
      </c>
      <c r="R73">
        <f t="shared" si="6"/>
        <v>6</v>
      </c>
      <c r="S73">
        <f t="shared" si="7"/>
        <v>11</v>
      </c>
      <c r="T73">
        <f t="shared" si="8"/>
        <v>2015</v>
      </c>
      <c r="U73">
        <f t="shared" si="9"/>
        <v>6</v>
      </c>
      <c r="V73">
        <f t="shared" si="10"/>
        <v>11</v>
      </c>
      <c r="W73">
        <f t="shared" si="11"/>
        <v>2015</v>
      </c>
    </row>
    <row r="74" spans="1:23" ht="25.5" x14ac:dyDescent="0.25">
      <c r="A74" t="str">
        <f>INDEX(Calendrier!$A$1:$S$33,R74+2,IF(T74=2015,S74-5,IF(T74=2016,S74+7)))</f>
        <v>1511S1</v>
      </c>
      <c r="B74" s="31">
        <v>1</v>
      </c>
      <c r="C74" s="22">
        <v>73</v>
      </c>
      <c r="D74" s="22" t="s">
        <v>247</v>
      </c>
      <c r="E74" s="22"/>
      <c r="F74" s="22" t="s">
        <v>155</v>
      </c>
      <c r="G74" s="38" t="s">
        <v>900</v>
      </c>
      <c r="H74" s="22"/>
      <c r="I74" s="22"/>
      <c r="J74" s="22" t="s">
        <v>256</v>
      </c>
      <c r="K74" s="33">
        <v>2500</v>
      </c>
      <c r="L74" s="33">
        <v>2500</v>
      </c>
      <c r="M74" s="22" t="s">
        <v>877</v>
      </c>
      <c r="N74" s="22" t="s">
        <v>256</v>
      </c>
      <c r="O74" s="22" t="s">
        <v>155</v>
      </c>
      <c r="P74" t="s">
        <v>849</v>
      </c>
      <c r="Q74" t="str">
        <f>INDEX(Calendrier!$A$1:$S$33,U74+2,IF(W74=2015,V74-5,IF(W74=2016,V74+7)))</f>
        <v>1511S1</v>
      </c>
      <c r="R74">
        <f t="shared" si="6"/>
        <v>6</v>
      </c>
      <c r="S74">
        <f t="shared" si="7"/>
        <v>11</v>
      </c>
      <c r="T74">
        <f t="shared" si="8"/>
        <v>2015</v>
      </c>
      <c r="U74">
        <f t="shared" si="9"/>
        <v>6</v>
      </c>
      <c r="V74">
        <f t="shared" si="10"/>
        <v>11</v>
      </c>
      <c r="W74">
        <f t="shared" si="11"/>
        <v>2015</v>
      </c>
    </row>
    <row r="75" spans="1:23" ht="25.5" x14ac:dyDescent="0.25">
      <c r="A75" t="str">
        <f>INDEX(Calendrier!$A$1:$S$33,R75+2,IF(T75=2015,S75-5,IF(T75=2016,S75+7)))</f>
        <v>1511S1</v>
      </c>
      <c r="B75" s="31">
        <v>1</v>
      </c>
      <c r="C75" s="22">
        <v>74</v>
      </c>
      <c r="D75" s="22" t="s">
        <v>199</v>
      </c>
      <c r="E75" s="22"/>
      <c r="F75" s="22" t="s">
        <v>146</v>
      </c>
      <c r="G75" s="38" t="s">
        <v>900</v>
      </c>
      <c r="H75" s="22"/>
      <c r="I75" s="22"/>
      <c r="J75" s="22" t="s">
        <v>257</v>
      </c>
      <c r="K75" s="32">
        <v>0</v>
      </c>
      <c r="L75" s="33">
        <v>2000</v>
      </c>
      <c r="M75" s="22" t="s">
        <v>883</v>
      </c>
      <c r="N75" s="22" t="s">
        <v>257</v>
      </c>
      <c r="O75" s="22" t="s">
        <v>153</v>
      </c>
      <c r="P75" t="s">
        <v>849</v>
      </c>
      <c r="Q75" t="str">
        <f>INDEX(Calendrier!$A$1:$S$33,U75+2,IF(W75=2015,V75-5,IF(W75=2016,V75+7)))</f>
        <v>1511S1</v>
      </c>
      <c r="R75">
        <f t="shared" si="6"/>
        <v>3</v>
      </c>
      <c r="S75">
        <f t="shared" si="7"/>
        <v>11</v>
      </c>
      <c r="T75">
        <f t="shared" si="8"/>
        <v>2015</v>
      </c>
      <c r="U75">
        <f t="shared" si="9"/>
        <v>3</v>
      </c>
      <c r="V75">
        <f t="shared" si="10"/>
        <v>11</v>
      </c>
      <c r="W75">
        <f t="shared" si="11"/>
        <v>2015</v>
      </c>
    </row>
    <row r="76" spans="1:23" ht="25.5" x14ac:dyDescent="0.25">
      <c r="A76" t="str">
        <f>INDEX(Calendrier!$A$1:$S$33,R76+2,IF(T76=2015,S76-5,IF(T76=2016,S76+7)))</f>
        <v>1511S1</v>
      </c>
      <c r="B76" s="31">
        <v>1</v>
      </c>
      <c r="C76" s="22">
        <v>75</v>
      </c>
      <c r="D76" s="22" t="s">
        <v>258</v>
      </c>
      <c r="E76" s="22"/>
      <c r="F76" s="22" t="s">
        <v>155</v>
      </c>
      <c r="G76" s="38" t="s">
        <v>899</v>
      </c>
      <c r="H76" s="22"/>
      <c r="I76" s="22"/>
      <c r="J76" s="22" t="s">
        <v>259</v>
      </c>
      <c r="K76" s="33">
        <v>40000</v>
      </c>
      <c r="L76" s="33">
        <v>40000</v>
      </c>
      <c r="M76" s="22" t="s">
        <v>879</v>
      </c>
      <c r="N76" s="22" t="s">
        <v>259</v>
      </c>
      <c r="O76" s="22" t="s">
        <v>155</v>
      </c>
      <c r="P76" t="s">
        <v>849</v>
      </c>
      <c r="Q76" t="str">
        <f>INDEX(Calendrier!$A$1:$S$33,U76+2,IF(W76=2015,V76-5,IF(W76=2016,V76+7)))</f>
        <v>1511S1</v>
      </c>
      <c r="R76">
        <f t="shared" si="6"/>
        <v>6</v>
      </c>
      <c r="S76">
        <f t="shared" si="7"/>
        <v>11</v>
      </c>
      <c r="T76">
        <f t="shared" si="8"/>
        <v>2015</v>
      </c>
      <c r="U76">
        <f t="shared" si="9"/>
        <v>6</v>
      </c>
      <c r="V76">
        <f t="shared" si="10"/>
        <v>11</v>
      </c>
      <c r="W76">
        <f t="shared" si="11"/>
        <v>2015</v>
      </c>
    </row>
    <row r="77" spans="1:23" ht="25.5" x14ac:dyDescent="0.25">
      <c r="A77" t="str">
        <f>INDEX(Calendrier!$A$1:$S$33,R77+2,IF(T77=2015,S77-5,IF(T77=2016,S77+7)))</f>
        <v>1511S1</v>
      </c>
      <c r="B77" s="31">
        <v>1</v>
      </c>
      <c r="C77" s="22">
        <v>76</v>
      </c>
      <c r="D77" s="22" t="s">
        <v>260</v>
      </c>
      <c r="E77" s="22"/>
      <c r="F77" s="22" t="s">
        <v>155</v>
      </c>
      <c r="G77" s="38" t="s">
        <v>899</v>
      </c>
      <c r="H77" s="22"/>
      <c r="I77" s="22"/>
      <c r="J77" s="22" t="s">
        <v>261</v>
      </c>
      <c r="K77" s="33">
        <v>125000</v>
      </c>
      <c r="L77" s="33" t="s">
        <v>90</v>
      </c>
      <c r="M77" s="22" t="s">
        <v>887</v>
      </c>
      <c r="N77" s="22" t="s">
        <v>261</v>
      </c>
      <c r="O77" s="22" t="s">
        <v>155</v>
      </c>
      <c r="P77" t="s">
        <v>849</v>
      </c>
      <c r="Q77" t="str">
        <f>INDEX(Calendrier!$A$1:$S$33,U77+2,IF(W77=2015,V77-5,IF(W77=2016,V77+7)))</f>
        <v>1511S1</v>
      </c>
      <c r="R77">
        <f t="shared" si="6"/>
        <v>6</v>
      </c>
      <c r="S77">
        <f t="shared" si="7"/>
        <v>11</v>
      </c>
      <c r="T77">
        <f t="shared" si="8"/>
        <v>2015</v>
      </c>
      <c r="U77">
        <f t="shared" si="9"/>
        <v>6</v>
      </c>
      <c r="V77">
        <f t="shared" si="10"/>
        <v>11</v>
      </c>
      <c r="W77">
        <f t="shared" si="11"/>
        <v>2015</v>
      </c>
    </row>
    <row r="78" spans="1:23" ht="25.5" x14ac:dyDescent="0.25">
      <c r="A78" t="str">
        <f>INDEX(Calendrier!$A$1:$S$33,R78+2,IF(T78=2015,S78-5,IF(T78=2016,S78+7)))</f>
        <v>1511S1</v>
      </c>
      <c r="B78" s="31">
        <v>1</v>
      </c>
      <c r="C78" s="22">
        <v>77</v>
      </c>
      <c r="D78" s="22" t="s">
        <v>247</v>
      </c>
      <c r="E78" s="22"/>
      <c r="F78" s="22" t="s">
        <v>155</v>
      </c>
      <c r="G78" s="38" t="s">
        <v>899</v>
      </c>
      <c r="H78" s="22"/>
      <c r="I78" s="22"/>
      <c r="J78" s="22" t="s">
        <v>255</v>
      </c>
      <c r="K78" s="33">
        <v>2500</v>
      </c>
      <c r="L78" s="33">
        <v>2500</v>
      </c>
      <c r="M78" s="22" t="s">
        <v>877</v>
      </c>
      <c r="N78" s="22" t="s">
        <v>255</v>
      </c>
      <c r="O78" s="22" t="s">
        <v>155</v>
      </c>
      <c r="P78" t="s">
        <v>849</v>
      </c>
      <c r="Q78" t="str">
        <f>INDEX(Calendrier!$A$1:$S$33,U78+2,IF(W78=2015,V78-5,IF(W78=2016,V78+7)))</f>
        <v>1511S1</v>
      </c>
      <c r="R78">
        <f t="shared" si="6"/>
        <v>6</v>
      </c>
      <c r="S78">
        <f t="shared" si="7"/>
        <v>11</v>
      </c>
      <c r="T78">
        <f t="shared" si="8"/>
        <v>2015</v>
      </c>
      <c r="U78">
        <f t="shared" si="9"/>
        <v>6</v>
      </c>
      <c r="V78">
        <f t="shared" si="10"/>
        <v>11</v>
      </c>
      <c r="W78">
        <f t="shared" si="11"/>
        <v>2015</v>
      </c>
    </row>
    <row r="79" spans="1:23" ht="25.5" x14ac:dyDescent="0.25">
      <c r="A79" t="str">
        <f>INDEX(Calendrier!$A$1:$S$33,R79+2,IF(T79=2015,S79-5,IF(T79=2016,S79+7)))</f>
        <v>1508S3</v>
      </c>
      <c r="B79" s="31">
        <v>1</v>
      </c>
      <c r="C79" s="22">
        <v>78</v>
      </c>
      <c r="D79" s="22" t="s">
        <v>185</v>
      </c>
      <c r="E79" s="22"/>
      <c r="F79" s="22" t="s">
        <v>146</v>
      </c>
      <c r="G79" s="38" t="s">
        <v>899</v>
      </c>
      <c r="H79" s="22"/>
      <c r="I79" s="22"/>
      <c r="J79" s="22" t="s">
        <v>186</v>
      </c>
      <c r="K79" s="32">
        <v>0</v>
      </c>
      <c r="L79" s="33">
        <v>15000</v>
      </c>
      <c r="M79" s="22" t="s">
        <v>882</v>
      </c>
      <c r="N79" s="22" t="s">
        <v>262</v>
      </c>
      <c r="O79" s="22" t="s">
        <v>146</v>
      </c>
      <c r="P79" t="s">
        <v>849</v>
      </c>
      <c r="Q79" t="str">
        <f>INDEX(Calendrier!$A$1:$S$33,U79+2,IF(W79=2015,V79-5,IF(W79=2016,V79+7)))</f>
        <v>1511S2</v>
      </c>
      <c r="R79">
        <f t="shared" si="6"/>
        <v>21</v>
      </c>
      <c r="S79">
        <f t="shared" si="7"/>
        <v>8</v>
      </c>
      <c r="T79">
        <f t="shared" si="8"/>
        <v>2015</v>
      </c>
      <c r="U79">
        <f t="shared" si="9"/>
        <v>9</v>
      </c>
      <c r="V79">
        <f t="shared" si="10"/>
        <v>11</v>
      </c>
      <c r="W79">
        <f t="shared" si="11"/>
        <v>2015</v>
      </c>
    </row>
    <row r="80" spans="1:23" ht="25.5" x14ac:dyDescent="0.25">
      <c r="A80" t="str">
        <f>INDEX(Calendrier!$A$1:$S$33,R80+2,IF(T80=2015,S80-5,IF(T80=2016,S80+7)))</f>
        <v>1511S2</v>
      </c>
      <c r="B80" s="31">
        <v>1</v>
      </c>
      <c r="C80" s="22">
        <v>79</v>
      </c>
      <c r="D80" s="22" t="s">
        <v>241</v>
      </c>
      <c r="E80" s="22"/>
      <c r="F80" s="22" t="s">
        <v>155</v>
      </c>
      <c r="G80" s="38" t="s">
        <v>899</v>
      </c>
      <c r="H80" s="22"/>
      <c r="I80" s="22"/>
      <c r="J80" s="22" t="s">
        <v>263</v>
      </c>
      <c r="K80" s="33">
        <v>2000</v>
      </c>
      <c r="L80" s="33">
        <v>2000</v>
      </c>
      <c r="M80" s="22" t="s">
        <v>877</v>
      </c>
      <c r="N80" s="22" t="s">
        <v>263</v>
      </c>
      <c r="O80" s="22" t="s">
        <v>211</v>
      </c>
      <c r="P80" t="s">
        <v>849</v>
      </c>
      <c r="Q80" t="str">
        <f>INDEX(Calendrier!$A$1:$S$33,U80+2,IF(W80=2015,V80-5,IF(W80=2016,V80+7)))</f>
        <v>1511S2</v>
      </c>
      <c r="R80">
        <f t="shared" si="6"/>
        <v>9</v>
      </c>
      <c r="S80">
        <f t="shared" si="7"/>
        <v>11</v>
      </c>
      <c r="T80">
        <f t="shared" si="8"/>
        <v>2015</v>
      </c>
      <c r="U80">
        <f t="shared" si="9"/>
        <v>9</v>
      </c>
      <c r="V80">
        <f t="shared" si="10"/>
        <v>11</v>
      </c>
      <c r="W80">
        <f t="shared" si="11"/>
        <v>2015</v>
      </c>
    </row>
    <row r="81" spans="1:23" ht="25.5" x14ac:dyDescent="0.25">
      <c r="A81" t="str">
        <f>INDEX(Calendrier!$A$1:$S$33,R81+2,IF(T81=2015,S81-5,IF(T81=2016,S81+7)))</f>
        <v>1509S1</v>
      </c>
      <c r="B81" s="31">
        <v>1</v>
      </c>
      <c r="C81" s="22">
        <v>80</v>
      </c>
      <c r="D81" s="22" t="s">
        <v>199</v>
      </c>
      <c r="E81" s="22"/>
      <c r="F81" s="22" t="s">
        <v>146</v>
      </c>
      <c r="G81" s="38" t="s">
        <v>899</v>
      </c>
      <c r="H81" s="22"/>
      <c r="I81" s="22"/>
      <c r="J81" s="22" t="s">
        <v>200</v>
      </c>
      <c r="K81" s="32">
        <v>0</v>
      </c>
      <c r="L81" s="33">
        <v>25000</v>
      </c>
      <c r="M81" s="22" t="s">
        <v>881</v>
      </c>
      <c r="N81" s="22" t="s">
        <v>264</v>
      </c>
      <c r="O81" s="22" t="s">
        <v>146</v>
      </c>
      <c r="P81" t="s">
        <v>849</v>
      </c>
      <c r="Q81" t="str">
        <f>INDEX(Calendrier!$A$1:$S$33,U81+2,IF(W81=2015,V81-5,IF(W81=2016,V81+7)))</f>
        <v>1511S3</v>
      </c>
      <c r="R81">
        <f t="shared" si="6"/>
        <v>2</v>
      </c>
      <c r="S81">
        <f t="shared" si="7"/>
        <v>9</v>
      </c>
      <c r="T81">
        <f t="shared" si="8"/>
        <v>2015</v>
      </c>
      <c r="U81">
        <f t="shared" si="9"/>
        <v>20</v>
      </c>
      <c r="V81">
        <f t="shared" si="10"/>
        <v>11</v>
      </c>
      <c r="W81">
        <f t="shared" si="11"/>
        <v>2015</v>
      </c>
    </row>
    <row r="82" spans="1:23" ht="25.5" x14ac:dyDescent="0.25">
      <c r="A82" t="str">
        <f>INDEX(Calendrier!$A$1:$S$33,R82+2,IF(T82=2015,S82-5,IF(T82=2016,S82+7)))</f>
        <v>1510S3</v>
      </c>
      <c r="B82" s="31">
        <v>1</v>
      </c>
      <c r="C82" s="22">
        <v>81</v>
      </c>
      <c r="D82" s="22" t="s">
        <v>233</v>
      </c>
      <c r="E82" s="22"/>
      <c r="F82" s="22" t="s">
        <v>155</v>
      </c>
      <c r="G82" s="38" t="s">
        <v>899</v>
      </c>
      <c r="H82" s="22"/>
      <c r="I82" s="22"/>
      <c r="J82" s="22" t="s">
        <v>234</v>
      </c>
      <c r="K82" s="33">
        <v>20000</v>
      </c>
      <c r="L82" s="33">
        <v>20000</v>
      </c>
      <c r="M82" s="22" t="s">
        <v>881</v>
      </c>
      <c r="N82" s="22" t="s">
        <v>265</v>
      </c>
      <c r="O82" s="22" t="s">
        <v>155</v>
      </c>
      <c r="P82" t="s">
        <v>849</v>
      </c>
      <c r="Q82" t="str">
        <f>INDEX(Calendrier!$A$1:$S$33,U82+2,IF(W82=2015,V82-5,IF(W82=2016,V82+7)))</f>
        <v>1511S3</v>
      </c>
      <c r="R82">
        <f t="shared" si="6"/>
        <v>14</v>
      </c>
      <c r="S82">
        <f t="shared" si="7"/>
        <v>10</v>
      </c>
      <c r="T82">
        <f t="shared" si="8"/>
        <v>2015</v>
      </c>
      <c r="U82">
        <f t="shared" si="9"/>
        <v>16</v>
      </c>
      <c r="V82">
        <f t="shared" si="10"/>
        <v>11</v>
      </c>
      <c r="W82">
        <f t="shared" si="11"/>
        <v>2015</v>
      </c>
    </row>
    <row r="83" spans="1:23" ht="25.5" x14ac:dyDescent="0.25">
      <c r="A83" t="str">
        <f>INDEX(Calendrier!$A$1:$S$33,R83+2,IF(T83=2015,S83-5,IF(T83=2016,S83+7)))</f>
        <v>1510S4</v>
      </c>
      <c r="B83" s="31">
        <v>1</v>
      </c>
      <c r="C83" s="22">
        <v>82</v>
      </c>
      <c r="D83" s="22" t="s">
        <v>235</v>
      </c>
      <c r="E83" s="22"/>
      <c r="F83" s="22" t="s">
        <v>146</v>
      </c>
      <c r="G83" s="38" t="s">
        <v>899</v>
      </c>
      <c r="H83" s="22"/>
      <c r="I83" s="22"/>
      <c r="J83" s="22" t="s">
        <v>236</v>
      </c>
      <c r="K83" s="32">
        <v>0</v>
      </c>
      <c r="L83" s="33">
        <v>3400</v>
      </c>
      <c r="M83" s="22" t="s">
        <v>879</v>
      </c>
      <c r="N83" s="22" t="s">
        <v>266</v>
      </c>
      <c r="O83" s="22" t="s">
        <v>163</v>
      </c>
      <c r="P83" t="s">
        <v>849</v>
      </c>
      <c r="Q83" t="str">
        <f>INDEX(Calendrier!$A$1:$S$33,U83+2,IF(W83=2015,V83-5,IF(W83=2016,V83+7)))</f>
        <v>1511S3</v>
      </c>
      <c r="R83">
        <f t="shared" si="6"/>
        <v>23</v>
      </c>
      <c r="S83">
        <f t="shared" si="7"/>
        <v>10</v>
      </c>
      <c r="T83">
        <f t="shared" si="8"/>
        <v>2015</v>
      </c>
      <c r="U83">
        <f t="shared" si="9"/>
        <v>19</v>
      </c>
      <c r="V83">
        <f t="shared" si="10"/>
        <v>11</v>
      </c>
      <c r="W83">
        <f t="shared" si="11"/>
        <v>2015</v>
      </c>
    </row>
    <row r="84" spans="1:23" ht="25.5" x14ac:dyDescent="0.25">
      <c r="A84" t="str">
        <f>INDEX(Calendrier!$A$1:$S$33,R84+2,IF(T84=2015,S84-5,IF(T84=2016,S84+7)))</f>
        <v>1510S4</v>
      </c>
      <c r="B84" s="31">
        <v>1</v>
      </c>
      <c r="C84" s="22">
        <v>83</v>
      </c>
      <c r="D84" s="22" t="s">
        <v>237</v>
      </c>
      <c r="E84" s="22"/>
      <c r="F84" s="22" t="s">
        <v>146</v>
      </c>
      <c r="G84" s="38" t="s">
        <v>900</v>
      </c>
      <c r="H84" s="22"/>
      <c r="I84" s="22"/>
      <c r="J84" s="22" t="s">
        <v>238</v>
      </c>
      <c r="K84" s="32">
        <v>0</v>
      </c>
      <c r="L84" s="33">
        <v>2500</v>
      </c>
      <c r="M84" s="22" t="s">
        <v>877</v>
      </c>
      <c r="N84" s="22" t="s">
        <v>267</v>
      </c>
      <c r="O84" s="22" t="s">
        <v>146</v>
      </c>
      <c r="P84" t="s">
        <v>849</v>
      </c>
      <c r="Q84" t="str">
        <f>INDEX(Calendrier!$A$1:$S$33,U84+2,IF(W84=2015,V84-5,IF(W84=2016,V84+7)))</f>
        <v>1511S3</v>
      </c>
      <c r="R84">
        <f t="shared" si="6"/>
        <v>22</v>
      </c>
      <c r="S84">
        <f t="shared" si="7"/>
        <v>10</v>
      </c>
      <c r="T84">
        <f t="shared" si="8"/>
        <v>2015</v>
      </c>
      <c r="U84">
        <f t="shared" si="9"/>
        <v>20</v>
      </c>
      <c r="V84">
        <f t="shared" si="10"/>
        <v>11</v>
      </c>
      <c r="W84">
        <f t="shared" si="11"/>
        <v>2015</v>
      </c>
    </row>
    <row r="85" spans="1:23" ht="25.5" x14ac:dyDescent="0.25">
      <c r="A85" t="str">
        <f>INDEX(Calendrier!$A$1:$S$33,R85+2,IF(T85=2015,S85-5,IF(T85=2016,S85+7)))</f>
        <v>1510S5</v>
      </c>
      <c r="B85" s="31">
        <v>1</v>
      </c>
      <c r="C85" s="22">
        <v>84</v>
      </c>
      <c r="D85" s="22" t="s">
        <v>239</v>
      </c>
      <c r="E85" s="22"/>
      <c r="F85" s="22" t="s">
        <v>146</v>
      </c>
      <c r="G85" s="38" t="s">
        <v>900</v>
      </c>
      <c r="H85" s="22"/>
      <c r="I85" s="22"/>
      <c r="J85" s="22" t="s">
        <v>246</v>
      </c>
      <c r="K85" s="32">
        <v>0</v>
      </c>
      <c r="L85" s="33">
        <v>5000</v>
      </c>
      <c r="M85" s="22" t="s">
        <v>879</v>
      </c>
      <c r="N85" s="22" t="s">
        <v>268</v>
      </c>
      <c r="O85" s="22" t="s">
        <v>146</v>
      </c>
      <c r="P85" t="s">
        <v>849</v>
      </c>
      <c r="Q85" t="str">
        <f>INDEX(Calendrier!$A$1:$S$33,U85+2,IF(W85=2015,V85-5,IF(W85=2016,V85+7)))</f>
        <v>1511S3</v>
      </c>
      <c r="R85">
        <f t="shared" si="6"/>
        <v>26</v>
      </c>
      <c r="S85">
        <f t="shared" si="7"/>
        <v>10</v>
      </c>
      <c r="T85">
        <f t="shared" si="8"/>
        <v>2015</v>
      </c>
      <c r="U85">
        <f t="shared" si="9"/>
        <v>20</v>
      </c>
      <c r="V85">
        <f t="shared" si="10"/>
        <v>11</v>
      </c>
      <c r="W85">
        <f t="shared" si="11"/>
        <v>2015</v>
      </c>
    </row>
    <row r="86" spans="1:23" ht="25.5" x14ac:dyDescent="0.25">
      <c r="A86" t="str">
        <f>INDEX(Calendrier!$A$1:$S$33,R86+2,IF(T86=2015,S86-5,IF(T86=2016,S86+7)))</f>
        <v>1510S5</v>
      </c>
      <c r="B86" s="31">
        <v>1</v>
      </c>
      <c r="C86" s="22">
        <v>85</v>
      </c>
      <c r="D86" s="22" t="s">
        <v>239</v>
      </c>
      <c r="E86" s="22"/>
      <c r="F86" s="22" t="s">
        <v>146</v>
      </c>
      <c r="G86" s="38" t="s">
        <v>900</v>
      </c>
      <c r="H86" s="22"/>
      <c r="I86" s="22"/>
      <c r="J86" s="22" t="s">
        <v>246</v>
      </c>
      <c r="K86" s="32">
        <v>0</v>
      </c>
      <c r="L86" s="33">
        <v>5000</v>
      </c>
      <c r="M86" s="22" t="s">
        <v>879</v>
      </c>
      <c r="N86" s="22" t="s">
        <v>264</v>
      </c>
      <c r="O86" s="22" t="s">
        <v>148</v>
      </c>
      <c r="P86" t="s">
        <v>849</v>
      </c>
      <c r="Q86" t="str">
        <f>INDEX(Calendrier!$A$1:$S$33,U86+2,IF(W86=2015,V86-5,IF(W86=2016,V86+7)))</f>
        <v>1511S3</v>
      </c>
      <c r="R86">
        <f t="shared" si="6"/>
        <v>26</v>
      </c>
      <c r="S86">
        <f t="shared" si="7"/>
        <v>10</v>
      </c>
      <c r="T86">
        <f t="shared" si="8"/>
        <v>2015</v>
      </c>
      <c r="U86">
        <f t="shared" si="9"/>
        <v>20</v>
      </c>
      <c r="V86">
        <f t="shared" si="10"/>
        <v>11</v>
      </c>
      <c r="W86">
        <f t="shared" si="11"/>
        <v>2015</v>
      </c>
    </row>
    <row r="87" spans="1:23" ht="25.5" x14ac:dyDescent="0.25">
      <c r="A87" t="str">
        <f>INDEX(Calendrier!$A$1:$S$33,R87+2,IF(T87=2015,S87-5,IF(T87=2016,S87+7)))</f>
        <v>1511S3</v>
      </c>
      <c r="B87" s="31">
        <v>1</v>
      </c>
      <c r="C87" s="22">
        <v>86</v>
      </c>
      <c r="D87" s="22" t="s">
        <v>237</v>
      </c>
      <c r="E87" s="22"/>
      <c r="F87" s="22" t="s">
        <v>155</v>
      </c>
      <c r="G87" s="38" t="s">
        <v>899</v>
      </c>
      <c r="H87" s="22"/>
      <c r="I87" s="22"/>
      <c r="J87" s="22" t="s">
        <v>269</v>
      </c>
      <c r="K87" s="33">
        <v>2000</v>
      </c>
      <c r="L87" s="33">
        <v>2000</v>
      </c>
      <c r="M87" s="22" t="s">
        <v>877</v>
      </c>
      <c r="N87" s="22" t="s">
        <v>269</v>
      </c>
      <c r="O87" s="22" t="s">
        <v>148</v>
      </c>
      <c r="P87" t="s">
        <v>849</v>
      </c>
      <c r="Q87" t="str">
        <f>INDEX(Calendrier!$A$1:$S$33,U87+2,IF(W87=2015,V87-5,IF(W87=2016,V87+7)))</f>
        <v>1511S3</v>
      </c>
      <c r="R87">
        <f t="shared" si="6"/>
        <v>16</v>
      </c>
      <c r="S87">
        <f t="shared" si="7"/>
        <v>11</v>
      </c>
      <c r="T87">
        <f t="shared" si="8"/>
        <v>2015</v>
      </c>
      <c r="U87">
        <f t="shared" si="9"/>
        <v>16</v>
      </c>
      <c r="V87">
        <f t="shared" si="10"/>
        <v>11</v>
      </c>
      <c r="W87">
        <f t="shared" si="11"/>
        <v>2015</v>
      </c>
    </row>
    <row r="88" spans="1:23" ht="25.5" x14ac:dyDescent="0.25">
      <c r="A88" t="str">
        <f>INDEX(Calendrier!$A$1:$S$33,R88+2,IF(T88=2015,S88-5,IF(T88=2016,S88+7)))</f>
        <v>1511S3</v>
      </c>
      <c r="B88" s="31">
        <v>1</v>
      </c>
      <c r="C88" s="22">
        <v>87</v>
      </c>
      <c r="D88" s="22" t="s">
        <v>237</v>
      </c>
      <c r="E88" s="22"/>
      <c r="F88" s="22" t="s">
        <v>155</v>
      </c>
      <c r="G88" s="38" t="s">
        <v>899</v>
      </c>
      <c r="H88" s="22"/>
      <c r="I88" s="22"/>
      <c r="J88" s="22" t="s">
        <v>269</v>
      </c>
      <c r="K88" s="33">
        <v>2000</v>
      </c>
      <c r="L88" s="33">
        <v>2000</v>
      </c>
      <c r="M88" s="22" t="s">
        <v>877</v>
      </c>
      <c r="N88" s="22" t="s">
        <v>270</v>
      </c>
      <c r="O88" s="22" t="s">
        <v>155</v>
      </c>
      <c r="P88" t="s">
        <v>849</v>
      </c>
      <c r="Q88" t="str">
        <f>INDEX(Calendrier!$A$1:$S$33,U88+2,IF(W88=2015,V88-5,IF(W88=2016,V88+7)))</f>
        <v>1511S3</v>
      </c>
      <c r="R88">
        <f t="shared" si="6"/>
        <v>16</v>
      </c>
      <c r="S88">
        <f t="shared" si="7"/>
        <v>11</v>
      </c>
      <c r="T88">
        <f t="shared" si="8"/>
        <v>2015</v>
      </c>
      <c r="U88">
        <f t="shared" si="9"/>
        <v>20</v>
      </c>
      <c r="V88">
        <f t="shared" si="10"/>
        <v>11</v>
      </c>
      <c r="W88">
        <f t="shared" si="11"/>
        <v>2015</v>
      </c>
    </row>
    <row r="89" spans="1:23" ht="25.5" x14ac:dyDescent="0.25">
      <c r="A89" t="str">
        <f>INDEX(Calendrier!$A$1:$S$33,R89+2,IF(T89=2015,S89-5,IF(T89=2016,S89+7)))</f>
        <v>1511S3</v>
      </c>
      <c r="B89" s="31">
        <v>1</v>
      </c>
      <c r="C89" s="22">
        <v>88</v>
      </c>
      <c r="D89" s="22" t="s">
        <v>206</v>
      </c>
      <c r="E89" s="22"/>
      <c r="F89" s="22" t="s">
        <v>146</v>
      </c>
      <c r="G89" s="38" t="s">
        <v>902</v>
      </c>
      <c r="H89" s="22"/>
      <c r="I89" s="22"/>
      <c r="J89" s="22" t="s">
        <v>271</v>
      </c>
      <c r="K89" s="32">
        <v>0</v>
      </c>
      <c r="L89" s="33">
        <v>13000</v>
      </c>
      <c r="M89" s="22" t="s">
        <v>880</v>
      </c>
      <c r="N89" s="22" t="s">
        <v>271</v>
      </c>
      <c r="O89" s="22" t="s">
        <v>153</v>
      </c>
      <c r="P89" t="s">
        <v>849</v>
      </c>
      <c r="Q89" t="str">
        <f>INDEX(Calendrier!$A$1:$S$33,U89+2,IF(W89=2015,V89-5,IF(W89=2016,V89+7)))</f>
        <v>1511S3</v>
      </c>
      <c r="R89">
        <f t="shared" si="6"/>
        <v>16</v>
      </c>
      <c r="S89">
        <f t="shared" si="7"/>
        <v>11</v>
      </c>
      <c r="T89">
        <f t="shared" si="8"/>
        <v>2015</v>
      </c>
      <c r="U89">
        <f t="shared" si="9"/>
        <v>16</v>
      </c>
      <c r="V89">
        <f t="shared" si="10"/>
        <v>11</v>
      </c>
      <c r="W89">
        <f t="shared" si="11"/>
        <v>2015</v>
      </c>
    </row>
    <row r="90" spans="1:23" ht="25.5" x14ac:dyDescent="0.25">
      <c r="A90" t="str">
        <f>INDEX(Calendrier!$A$1:$S$33,R90+2,IF(T90=2015,S90-5,IF(T90=2016,S90+7)))</f>
        <v>1511S3</v>
      </c>
      <c r="B90" s="31">
        <v>1</v>
      </c>
      <c r="C90" s="22">
        <v>89</v>
      </c>
      <c r="D90" s="22" t="s">
        <v>272</v>
      </c>
      <c r="E90" s="22"/>
      <c r="F90" s="22" t="s">
        <v>155</v>
      </c>
      <c r="G90" s="38" t="s">
        <v>899</v>
      </c>
      <c r="H90" s="22"/>
      <c r="I90" s="22"/>
      <c r="J90" s="22" t="s">
        <v>273</v>
      </c>
      <c r="K90" s="33">
        <v>15000</v>
      </c>
      <c r="L90" s="33">
        <v>15000</v>
      </c>
      <c r="M90" s="22" t="s">
        <v>882</v>
      </c>
      <c r="N90" s="22" t="s">
        <v>273</v>
      </c>
      <c r="O90" s="22" t="s">
        <v>211</v>
      </c>
      <c r="P90" t="s">
        <v>849</v>
      </c>
      <c r="Q90" t="str">
        <f>INDEX(Calendrier!$A$1:$S$33,U90+2,IF(W90=2015,V90-5,IF(W90=2016,V90+7)))</f>
        <v>1511S3</v>
      </c>
      <c r="R90">
        <f t="shared" si="6"/>
        <v>19</v>
      </c>
      <c r="S90">
        <f t="shared" si="7"/>
        <v>11</v>
      </c>
      <c r="T90">
        <f t="shared" si="8"/>
        <v>2015</v>
      </c>
      <c r="U90">
        <f t="shared" si="9"/>
        <v>19</v>
      </c>
      <c r="V90">
        <f t="shared" si="10"/>
        <v>11</v>
      </c>
      <c r="W90">
        <f t="shared" si="11"/>
        <v>2015</v>
      </c>
    </row>
    <row r="91" spans="1:23" ht="25.5" x14ac:dyDescent="0.25">
      <c r="A91" t="str">
        <f>INDEX(Calendrier!$A$1:$S$33,R91+2,IF(T91=2015,S91-5,IF(T91=2016,S91+7)))</f>
        <v>1511S3</v>
      </c>
      <c r="B91" s="31">
        <v>1</v>
      </c>
      <c r="C91" s="22">
        <v>90</v>
      </c>
      <c r="D91" s="22" t="s">
        <v>274</v>
      </c>
      <c r="E91" s="22"/>
      <c r="F91" s="22" t="s">
        <v>146</v>
      </c>
      <c r="G91" s="38" t="s">
        <v>899</v>
      </c>
      <c r="H91" s="22"/>
      <c r="I91" s="22"/>
      <c r="J91" s="22" t="s">
        <v>275</v>
      </c>
      <c r="K91" s="32">
        <v>0</v>
      </c>
      <c r="L91" s="33">
        <v>13250</v>
      </c>
      <c r="M91" s="22" t="s">
        <v>877</v>
      </c>
      <c r="N91" s="22" t="s">
        <v>275</v>
      </c>
      <c r="O91" s="22" t="s">
        <v>153</v>
      </c>
      <c r="P91" t="s">
        <v>849</v>
      </c>
      <c r="Q91" t="str">
        <f>INDEX(Calendrier!$A$1:$S$33,U91+2,IF(W91=2015,V91-5,IF(W91=2016,V91+7)))</f>
        <v>1511S3</v>
      </c>
      <c r="R91">
        <f t="shared" si="6"/>
        <v>18</v>
      </c>
      <c r="S91">
        <f t="shared" si="7"/>
        <v>11</v>
      </c>
      <c r="T91">
        <f t="shared" si="8"/>
        <v>2015</v>
      </c>
      <c r="U91">
        <f t="shared" si="9"/>
        <v>18</v>
      </c>
      <c r="V91">
        <f t="shared" si="10"/>
        <v>11</v>
      </c>
      <c r="W91">
        <f t="shared" si="11"/>
        <v>2015</v>
      </c>
    </row>
    <row r="92" spans="1:23" ht="25.5" x14ac:dyDescent="0.25">
      <c r="A92" t="str">
        <f>INDEX(Calendrier!$A$1:$S$33,R92+2,IF(T92=2015,S92-5,IF(T92=2016,S92+7)))</f>
        <v>1509S1</v>
      </c>
      <c r="B92" s="31">
        <v>1</v>
      </c>
      <c r="C92" s="22">
        <v>91</v>
      </c>
      <c r="D92" s="22" t="s">
        <v>195</v>
      </c>
      <c r="E92" s="22"/>
      <c r="F92" s="22" t="s">
        <v>196</v>
      </c>
      <c r="G92" s="38" t="s">
        <v>900</v>
      </c>
      <c r="H92" s="22"/>
      <c r="I92" s="22"/>
      <c r="J92" s="22" t="s">
        <v>197</v>
      </c>
      <c r="K92" s="32">
        <v>450</v>
      </c>
      <c r="L92" s="33">
        <v>4500</v>
      </c>
      <c r="M92" s="22" t="s">
        <v>879</v>
      </c>
      <c r="N92" s="22" t="s">
        <v>276</v>
      </c>
      <c r="O92" s="22" t="s">
        <v>148</v>
      </c>
      <c r="P92" t="s">
        <v>849</v>
      </c>
      <c r="Q92" t="str">
        <f>INDEX(Calendrier!$A$1:$S$33,U92+2,IF(W92=2015,V92-5,IF(W92=2016,V92+7)))</f>
        <v>1511S4</v>
      </c>
      <c r="R92">
        <f t="shared" si="6"/>
        <v>3</v>
      </c>
      <c r="S92">
        <f t="shared" si="7"/>
        <v>9</v>
      </c>
      <c r="T92">
        <f t="shared" si="8"/>
        <v>2015</v>
      </c>
      <c r="U92">
        <f t="shared" si="9"/>
        <v>24</v>
      </c>
      <c r="V92">
        <f t="shared" si="10"/>
        <v>11</v>
      </c>
      <c r="W92">
        <f t="shared" si="11"/>
        <v>2015</v>
      </c>
    </row>
    <row r="93" spans="1:23" ht="25.5" x14ac:dyDescent="0.25">
      <c r="A93" t="str">
        <f>INDEX(Calendrier!$A$1:$S$33,R93+2,IF(T93=2015,S93-5,IF(T93=2016,S93+7)))</f>
        <v>1509S2</v>
      </c>
      <c r="B93" s="31">
        <v>1</v>
      </c>
      <c r="C93" s="22">
        <v>92</v>
      </c>
      <c r="D93" s="22" t="s">
        <v>209</v>
      </c>
      <c r="E93" s="22"/>
      <c r="F93" s="22" t="s">
        <v>146</v>
      </c>
      <c r="G93" s="38" t="s">
        <v>903</v>
      </c>
      <c r="H93" s="22"/>
      <c r="I93" s="22"/>
      <c r="J93" s="22" t="s">
        <v>210</v>
      </c>
      <c r="K93" s="33" t="s">
        <v>90</v>
      </c>
      <c r="L93" s="33" t="s">
        <v>90</v>
      </c>
      <c r="M93" s="22" t="s">
        <v>879</v>
      </c>
      <c r="N93" s="22" t="s">
        <v>277</v>
      </c>
      <c r="O93" s="22" t="s">
        <v>146</v>
      </c>
      <c r="P93" t="s">
        <v>849</v>
      </c>
      <c r="Q93" t="str">
        <f>INDEX(Calendrier!$A$1:$S$33,U93+2,IF(W93=2015,V93-5,IF(W93=2016,V93+7)))</f>
        <v>1511S4</v>
      </c>
      <c r="R93">
        <f t="shared" si="6"/>
        <v>7</v>
      </c>
      <c r="S93">
        <f t="shared" si="7"/>
        <v>9</v>
      </c>
      <c r="T93">
        <f t="shared" si="8"/>
        <v>2015</v>
      </c>
      <c r="U93">
        <f t="shared" si="9"/>
        <v>24</v>
      </c>
      <c r="V93">
        <f t="shared" si="10"/>
        <v>11</v>
      </c>
      <c r="W93">
        <f t="shared" si="11"/>
        <v>2015</v>
      </c>
    </row>
    <row r="94" spans="1:23" ht="25.5" x14ac:dyDescent="0.25">
      <c r="A94" t="str">
        <f>INDEX(Calendrier!$A$1:$S$33,R94+2,IF(T94=2015,S94-5,IF(T94=2016,S94+7)))</f>
        <v>1510S4</v>
      </c>
      <c r="B94" s="31">
        <v>1</v>
      </c>
      <c r="C94" s="22">
        <v>93</v>
      </c>
      <c r="D94" s="22" t="s">
        <v>235</v>
      </c>
      <c r="E94" s="22"/>
      <c r="F94" s="22" t="s">
        <v>146</v>
      </c>
      <c r="G94" s="38" t="s">
        <v>899</v>
      </c>
      <c r="H94" s="22"/>
      <c r="I94" s="22"/>
      <c r="J94" s="22" t="s">
        <v>236</v>
      </c>
      <c r="K94" s="32">
        <v>0</v>
      </c>
      <c r="L94" s="33">
        <v>3400</v>
      </c>
      <c r="M94" s="22" t="s">
        <v>879</v>
      </c>
      <c r="N94" s="22" t="s">
        <v>278</v>
      </c>
      <c r="O94" s="22" t="s">
        <v>146</v>
      </c>
      <c r="P94" t="s">
        <v>849</v>
      </c>
      <c r="Q94" t="str">
        <f>INDEX(Calendrier!$A$1:$S$33,U94+2,IF(W94=2015,V94-5,IF(W94=2016,V94+7)))</f>
        <v>1511S4</v>
      </c>
      <c r="R94">
        <f t="shared" si="6"/>
        <v>23</v>
      </c>
      <c r="S94">
        <f t="shared" si="7"/>
        <v>10</v>
      </c>
      <c r="T94">
        <f t="shared" si="8"/>
        <v>2015</v>
      </c>
      <c r="U94">
        <f t="shared" si="9"/>
        <v>26</v>
      </c>
      <c r="V94">
        <f t="shared" si="10"/>
        <v>11</v>
      </c>
      <c r="W94">
        <f t="shared" si="11"/>
        <v>2015</v>
      </c>
    </row>
    <row r="95" spans="1:23" ht="25.5" x14ac:dyDescent="0.25">
      <c r="A95" t="str">
        <f>INDEX(Calendrier!$A$1:$S$33,R95+2,IF(T95=2015,S95-5,IF(T95=2016,S95+7)))</f>
        <v>1510S4</v>
      </c>
      <c r="B95" s="31">
        <v>1</v>
      </c>
      <c r="C95" s="22">
        <v>94</v>
      </c>
      <c r="D95" s="22" t="s">
        <v>235</v>
      </c>
      <c r="E95" s="22"/>
      <c r="F95" s="22" t="s">
        <v>146</v>
      </c>
      <c r="G95" s="38" t="s">
        <v>899</v>
      </c>
      <c r="H95" s="22"/>
      <c r="I95" s="22"/>
      <c r="J95" s="22" t="s">
        <v>243</v>
      </c>
      <c r="K95" s="32">
        <v>0</v>
      </c>
      <c r="L95" s="33">
        <v>12750</v>
      </c>
      <c r="M95" s="22" t="s">
        <v>882</v>
      </c>
      <c r="N95" s="22" t="s">
        <v>278</v>
      </c>
      <c r="O95" s="22" t="s">
        <v>146</v>
      </c>
      <c r="P95" t="s">
        <v>849</v>
      </c>
      <c r="Q95" t="str">
        <f>INDEX(Calendrier!$A$1:$S$33,U95+2,IF(W95=2015,V95-5,IF(W95=2016,V95+7)))</f>
        <v>1511S4</v>
      </c>
      <c r="R95">
        <f t="shared" si="6"/>
        <v>23</v>
      </c>
      <c r="S95">
        <f t="shared" si="7"/>
        <v>10</v>
      </c>
      <c r="T95">
        <f t="shared" si="8"/>
        <v>2015</v>
      </c>
      <c r="U95">
        <f t="shared" si="9"/>
        <v>26</v>
      </c>
      <c r="V95">
        <f t="shared" si="10"/>
        <v>11</v>
      </c>
      <c r="W95">
        <f t="shared" si="11"/>
        <v>2015</v>
      </c>
    </row>
    <row r="96" spans="1:23" ht="25.5" x14ac:dyDescent="0.25">
      <c r="A96" t="str">
        <f>INDEX(Calendrier!$A$1:$S$33,R96+2,IF(T96=2015,S96-5,IF(T96=2016,S96+7)))</f>
        <v>1510S5</v>
      </c>
      <c r="B96" s="31">
        <v>1</v>
      </c>
      <c r="C96" s="22">
        <v>95</v>
      </c>
      <c r="D96" s="22" t="s">
        <v>247</v>
      </c>
      <c r="E96" s="22"/>
      <c r="F96" s="22" t="s">
        <v>146</v>
      </c>
      <c r="G96" s="38" t="s">
        <v>899</v>
      </c>
      <c r="H96" s="22"/>
      <c r="I96" s="22"/>
      <c r="J96" s="22" t="s">
        <v>248</v>
      </c>
      <c r="K96" s="32">
        <v>0</v>
      </c>
      <c r="L96" s="33">
        <v>1750</v>
      </c>
      <c r="M96" s="22" t="s">
        <v>877</v>
      </c>
      <c r="N96" s="22" t="s">
        <v>279</v>
      </c>
      <c r="O96" s="22" t="s">
        <v>146</v>
      </c>
      <c r="P96" t="s">
        <v>849</v>
      </c>
      <c r="Q96" t="str">
        <f>INDEX(Calendrier!$A$1:$S$33,U96+2,IF(W96=2015,V96-5,IF(W96=2016,V96+7)))</f>
        <v>1511S4</v>
      </c>
      <c r="R96">
        <f t="shared" si="6"/>
        <v>29</v>
      </c>
      <c r="S96">
        <f t="shared" si="7"/>
        <v>10</v>
      </c>
      <c r="T96">
        <f t="shared" si="8"/>
        <v>2015</v>
      </c>
      <c r="U96">
        <f t="shared" si="9"/>
        <v>24</v>
      </c>
      <c r="V96">
        <f t="shared" si="10"/>
        <v>11</v>
      </c>
      <c r="W96">
        <f t="shared" si="11"/>
        <v>2015</v>
      </c>
    </row>
    <row r="97" spans="1:23" ht="25.5" x14ac:dyDescent="0.25">
      <c r="A97" t="str">
        <f>INDEX(Calendrier!$A$1:$S$33,R97+2,IF(T97=2015,S97-5,IF(T97=2016,S97+7)))</f>
        <v>1511S1</v>
      </c>
      <c r="B97" s="31">
        <v>1</v>
      </c>
      <c r="C97" s="22">
        <v>96</v>
      </c>
      <c r="D97" s="22" t="s">
        <v>199</v>
      </c>
      <c r="E97" s="22"/>
      <c r="F97" s="22" t="s">
        <v>146</v>
      </c>
      <c r="G97" s="38" t="s">
        <v>900</v>
      </c>
      <c r="H97" s="22"/>
      <c r="I97" s="22"/>
      <c r="J97" s="22" t="s">
        <v>257</v>
      </c>
      <c r="K97" s="32">
        <v>0</v>
      </c>
      <c r="L97" s="33">
        <v>2000</v>
      </c>
      <c r="M97" s="22" t="s">
        <v>883</v>
      </c>
      <c r="N97" s="22" t="s">
        <v>280</v>
      </c>
      <c r="O97" s="22" t="s">
        <v>148</v>
      </c>
      <c r="P97" t="s">
        <v>849</v>
      </c>
      <c r="Q97" t="str">
        <f>INDEX(Calendrier!$A$1:$S$33,U97+2,IF(W97=2015,V97-5,IF(W97=2016,V97+7)))</f>
        <v>1511S4</v>
      </c>
      <c r="R97">
        <f t="shared" si="6"/>
        <v>3</v>
      </c>
      <c r="S97">
        <f t="shared" si="7"/>
        <v>11</v>
      </c>
      <c r="T97">
        <f t="shared" si="8"/>
        <v>2015</v>
      </c>
      <c r="U97">
        <f t="shared" si="9"/>
        <v>24</v>
      </c>
      <c r="V97">
        <f t="shared" si="10"/>
        <v>11</v>
      </c>
      <c r="W97">
        <f t="shared" si="11"/>
        <v>2015</v>
      </c>
    </row>
    <row r="98" spans="1:23" ht="25.5" x14ac:dyDescent="0.25">
      <c r="A98" t="str">
        <f>INDEX(Calendrier!$A$1:$S$33,R98+2,IF(T98=2015,S98-5,IF(T98=2016,S98+7)))</f>
        <v>1511S1</v>
      </c>
      <c r="B98" s="31">
        <v>1</v>
      </c>
      <c r="C98" s="22">
        <v>97</v>
      </c>
      <c r="D98" s="22" t="s">
        <v>199</v>
      </c>
      <c r="E98" s="22"/>
      <c r="F98" s="22" t="s">
        <v>146</v>
      </c>
      <c r="G98" s="38" t="s">
        <v>900</v>
      </c>
      <c r="H98" s="22"/>
      <c r="I98" s="22"/>
      <c r="J98" s="22" t="s">
        <v>257</v>
      </c>
      <c r="K98" s="32">
        <v>0</v>
      </c>
      <c r="L98" s="33">
        <v>2000</v>
      </c>
      <c r="M98" s="22" t="s">
        <v>883</v>
      </c>
      <c r="N98" s="22" t="s">
        <v>281</v>
      </c>
      <c r="O98" s="22" t="s">
        <v>155</v>
      </c>
      <c r="P98" t="s">
        <v>849</v>
      </c>
      <c r="Q98" t="str">
        <f>INDEX(Calendrier!$A$1:$S$33,U98+2,IF(W98=2015,V98-5,IF(W98=2016,V98+7)))</f>
        <v>1511S4</v>
      </c>
      <c r="R98">
        <f t="shared" si="6"/>
        <v>3</v>
      </c>
      <c r="S98">
        <f t="shared" si="7"/>
        <v>11</v>
      </c>
      <c r="T98">
        <f t="shared" si="8"/>
        <v>2015</v>
      </c>
      <c r="U98">
        <f t="shared" si="9"/>
        <v>26</v>
      </c>
      <c r="V98">
        <f t="shared" si="10"/>
        <v>11</v>
      </c>
      <c r="W98">
        <f t="shared" si="11"/>
        <v>2015</v>
      </c>
    </row>
    <row r="99" spans="1:23" ht="25.5" x14ac:dyDescent="0.25">
      <c r="A99" t="str">
        <f>INDEX(Calendrier!$A$1:$S$33,R99+2,IF(T99=2015,S99-5,IF(T99=2016,S99+7)))</f>
        <v>1511S4</v>
      </c>
      <c r="B99" s="31">
        <v>1</v>
      </c>
      <c r="C99" s="22">
        <v>98</v>
      </c>
      <c r="D99" s="22" t="s">
        <v>169</v>
      </c>
      <c r="E99" s="22"/>
      <c r="F99" s="22" t="s">
        <v>146</v>
      </c>
      <c r="G99" s="38" t="s">
        <v>902</v>
      </c>
      <c r="H99" s="22"/>
      <c r="I99" s="22"/>
      <c r="J99" s="22" t="s">
        <v>282</v>
      </c>
      <c r="K99" s="32">
        <v>0</v>
      </c>
      <c r="L99" s="33">
        <v>10000</v>
      </c>
      <c r="M99" s="22" t="s">
        <v>880</v>
      </c>
      <c r="N99" s="22" t="s">
        <v>282</v>
      </c>
      <c r="O99" s="22" t="s">
        <v>148</v>
      </c>
      <c r="P99" t="s">
        <v>849</v>
      </c>
      <c r="Q99" t="str">
        <f>INDEX(Calendrier!$A$1:$S$33,U99+2,IF(W99=2015,V99-5,IF(W99=2016,V99+7)))</f>
        <v>1511S4</v>
      </c>
      <c r="R99">
        <f t="shared" si="6"/>
        <v>26</v>
      </c>
      <c r="S99">
        <f t="shared" si="7"/>
        <v>11</v>
      </c>
      <c r="T99">
        <f t="shared" si="8"/>
        <v>2015</v>
      </c>
      <c r="U99">
        <f t="shared" si="9"/>
        <v>26</v>
      </c>
      <c r="V99">
        <f t="shared" si="10"/>
        <v>11</v>
      </c>
      <c r="W99">
        <f t="shared" si="11"/>
        <v>2015</v>
      </c>
    </row>
    <row r="100" spans="1:23" ht="25.5" x14ac:dyDescent="0.25">
      <c r="A100" t="str">
        <f>INDEX(Calendrier!$A$1:$S$33,R100+2,IF(T100=2015,S100-5,IF(T100=2016,S100+7)))</f>
        <v>1511S4</v>
      </c>
      <c r="B100" s="31">
        <v>1</v>
      </c>
      <c r="C100" s="22">
        <v>99</v>
      </c>
      <c r="D100" s="22" t="s">
        <v>283</v>
      </c>
      <c r="E100" s="22"/>
      <c r="F100" s="22" t="s">
        <v>155</v>
      </c>
      <c r="G100" s="38" t="s">
        <v>900</v>
      </c>
      <c r="H100" s="22"/>
      <c r="I100" s="22"/>
      <c r="J100" s="22" t="s">
        <v>284</v>
      </c>
      <c r="K100" s="33">
        <v>5000</v>
      </c>
      <c r="L100" s="33">
        <v>5000</v>
      </c>
      <c r="M100" s="22" t="s">
        <v>879</v>
      </c>
      <c r="N100" s="22" t="s">
        <v>284</v>
      </c>
      <c r="O100" s="22" t="s">
        <v>155</v>
      </c>
      <c r="P100" t="s">
        <v>849</v>
      </c>
      <c r="Q100" t="str">
        <f>INDEX(Calendrier!$A$1:$S$33,U100+2,IF(W100=2015,V100-5,IF(W100=2016,V100+7)))</f>
        <v>1511S4</v>
      </c>
      <c r="R100">
        <f t="shared" si="6"/>
        <v>26</v>
      </c>
      <c r="S100">
        <f t="shared" si="7"/>
        <v>11</v>
      </c>
      <c r="T100">
        <f t="shared" si="8"/>
        <v>2015</v>
      </c>
      <c r="U100">
        <f t="shared" si="9"/>
        <v>26</v>
      </c>
      <c r="V100">
        <f t="shared" si="10"/>
        <v>11</v>
      </c>
      <c r="W100">
        <f t="shared" si="11"/>
        <v>2015</v>
      </c>
    </row>
    <row r="101" spans="1:23" ht="25.5" x14ac:dyDescent="0.25">
      <c r="A101" t="str">
        <f>INDEX(Calendrier!$A$1:$S$33,R101+2,IF(T101=2015,S101-5,IF(T101=2016,S101+7)))</f>
        <v>1511S4</v>
      </c>
      <c r="B101" s="31">
        <v>1</v>
      </c>
      <c r="C101" s="22">
        <v>100</v>
      </c>
      <c r="D101" s="22" t="s">
        <v>283</v>
      </c>
      <c r="E101" s="22"/>
      <c r="F101" s="22" t="s">
        <v>155</v>
      </c>
      <c r="G101" s="38" t="s">
        <v>900</v>
      </c>
      <c r="H101" s="22"/>
      <c r="I101" s="22"/>
      <c r="J101" s="22" t="s">
        <v>284</v>
      </c>
      <c r="K101" s="33">
        <v>5000</v>
      </c>
      <c r="L101" s="33">
        <v>5000</v>
      </c>
      <c r="M101" s="22" t="s">
        <v>879</v>
      </c>
      <c r="N101" s="22" t="s">
        <v>285</v>
      </c>
      <c r="O101" s="22" t="s">
        <v>148</v>
      </c>
      <c r="P101" t="s">
        <v>849</v>
      </c>
      <c r="Q101" t="str">
        <f>INDEX(Calendrier!$A$1:$S$33,U101+2,IF(W101=2015,V101-5,IF(W101=2016,V101+7)))</f>
        <v>1511S4</v>
      </c>
      <c r="R101">
        <f t="shared" si="6"/>
        <v>26</v>
      </c>
      <c r="S101">
        <f t="shared" si="7"/>
        <v>11</v>
      </c>
      <c r="T101">
        <f t="shared" si="8"/>
        <v>2015</v>
      </c>
      <c r="U101">
        <f t="shared" si="9"/>
        <v>26</v>
      </c>
      <c r="V101">
        <f t="shared" si="10"/>
        <v>11</v>
      </c>
      <c r="W101">
        <f t="shared" si="11"/>
        <v>2015</v>
      </c>
    </row>
    <row r="102" spans="1:23" ht="25.5" x14ac:dyDescent="0.25">
      <c r="A102" t="str">
        <f>INDEX(Calendrier!$A$1:$S$33,R102+2,IF(T102=2015,S102-5,IF(T102=2016,S102+7)))</f>
        <v>1511S4</v>
      </c>
      <c r="B102" s="31">
        <v>1</v>
      </c>
      <c r="C102" s="22">
        <v>101</v>
      </c>
      <c r="D102" s="22" t="s">
        <v>272</v>
      </c>
      <c r="E102" s="22"/>
      <c r="F102" s="22" t="s">
        <v>155</v>
      </c>
      <c r="G102" s="38" t="s">
        <v>900</v>
      </c>
      <c r="H102" s="22"/>
      <c r="I102" s="22"/>
      <c r="J102" s="22" t="s">
        <v>286</v>
      </c>
      <c r="K102" s="32">
        <v>800</v>
      </c>
      <c r="L102" s="32">
        <v>800</v>
      </c>
      <c r="M102" s="22" t="s">
        <v>879</v>
      </c>
      <c r="N102" s="22" t="s">
        <v>286</v>
      </c>
      <c r="O102" s="22" t="s">
        <v>155</v>
      </c>
      <c r="P102" t="s">
        <v>849</v>
      </c>
      <c r="Q102" t="str">
        <f>INDEX(Calendrier!$A$1:$S$33,U102+2,IF(W102=2015,V102-5,IF(W102=2016,V102+7)))</f>
        <v>1511S4</v>
      </c>
      <c r="R102">
        <f t="shared" si="6"/>
        <v>26</v>
      </c>
      <c r="S102">
        <f t="shared" si="7"/>
        <v>11</v>
      </c>
      <c r="T102">
        <f t="shared" si="8"/>
        <v>2015</v>
      </c>
      <c r="U102">
        <f t="shared" si="9"/>
        <v>26</v>
      </c>
      <c r="V102">
        <f t="shared" si="10"/>
        <v>11</v>
      </c>
      <c r="W102">
        <f t="shared" si="11"/>
        <v>2015</v>
      </c>
    </row>
    <row r="103" spans="1:23" ht="25.5" x14ac:dyDescent="0.25">
      <c r="A103" t="str">
        <f>INDEX(Calendrier!$A$1:$S$33,R103+2,IF(T103=2015,S103-5,IF(T103=2016,S103+7)))</f>
        <v>1511S4</v>
      </c>
      <c r="B103" s="31">
        <v>1</v>
      </c>
      <c r="C103" s="22">
        <v>102</v>
      </c>
      <c r="D103" s="22" t="s">
        <v>272</v>
      </c>
      <c r="E103" s="22"/>
      <c r="F103" s="22" t="s">
        <v>155</v>
      </c>
      <c r="G103" s="38" t="s">
        <v>900</v>
      </c>
      <c r="H103" s="22"/>
      <c r="I103" s="22"/>
      <c r="J103" s="22" t="s">
        <v>286</v>
      </c>
      <c r="K103" s="32">
        <v>800</v>
      </c>
      <c r="L103" s="32">
        <v>800</v>
      </c>
      <c r="M103" s="22" t="s">
        <v>879</v>
      </c>
      <c r="N103" s="22" t="s">
        <v>285</v>
      </c>
      <c r="O103" s="22" t="s">
        <v>148</v>
      </c>
      <c r="P103" t="s">
        <v>849</v>
      </c>
      <c r="Q103" t="str">
        <f>INDEX(Calendrier!$A$1:$S$33,U103+2,IF(W103=2015,V103-5,IF(W103=2016,V103+7)))</f>
        <v>1511S4</v>
      </c>
      <c r="R103">
        <f t="shared" si="6"/>
        <v>26</v>
      </c>
      <c r="S103">
        <f t="shared" si="7"/>
        <v>11</v>
      </c>
      <c r="T103">
        <f t="shared" si="8"/>
        <v>2015</v>
      </c>
      <c r="U103">
        <f t="shared" si="9"/>
        <v>26</v>
      </c>
      <c r="V103">
        <f t="shared" si="10"/>
        <v>11</v>
      </c>
      <c r="W103">
        <f t="shared" si="11"/>
        <v>2015</v>
      </c>
    </row>
    <row r="104" spans="1:23" ht="25.5" x14ac:dyDescent="0.25">
      <c r="A104" t="str">
        <f>INDEX(Calendrier!$A$1:$S$33,R104+2,IF(T104=2015,S104-5,IF(T104=2016,S104+7)))</f>
        <v>1511S4</v>
      </c>
      <c r="B104" s="31">
        <v>1</v>
      </c>
      <c r="C104" s="22">
        <v>103</v>
      </c>
      <c r="D104" s="22" t="s">
        <v>287</v>
      </c>
      <c r="E104" s="22"/>
      <c r="F104" s="22" t="s">
        <v>146</v>
      </c>
      <c r="G104" s="38" t="s">
        <v>899</v>
      </c>
      <c r="H104" s="22"/>
      <c r="I104" s="22"/>
      <c r="J104" s="22" t="s">
        <v>288</v>
      </c>
      <c r="K104" s="32">
        <v>0</v>
      </c>
      <c r="L104" s="33">
        <v>3200</v>
      </c>
      <c r="M104" s="22" t="s">
        <v>883</v>
      </c>
      <c r="N104" s="22" t="s">
        <v>288</v>
      </c>
      <c r="O104" s="22" t="s">
        <v>153</v>
      </c>
      <c r="P104" t="s">
        <v>849</v>
      </c>
      <c r="Q104" t="str">
        <f>INDEX(Calendrier!$A$1:$S$33,U104+2,IF(W104=2015,V104-5,IF(W104=2016,V104+7)))</f>
        <v>1511S4</v>
      </c>
      <c r="R104">
        <f t="shared" si="6"/>
        <v>26</v>
      </c>
      <c r="S104">
        <f t="shared" si="7"/>
        <v>11</v>
      </c>
      <c r="T104">
        <f t="shared" si="8"/>
        <v>2015</v>
      </c>
      <c r="U104">
        <f t="shared" si="9"/>
        <v>26</v>
      </c>
      <c r="V104">
        <f t="shared" si="10"/>
        <v>11</v>
      </c>
      <c r="W104">
        <f t="shared" si="11"/>
        <v>2015</v>
      </c>
    </row>
    <row r="105" spans="1:23" ht="25.5" x14ac:dyDescent="0.25">
      <c r="A105" t="str">
        <f>INDEX(Calendrier!$A$1:$S$33,R105+2,IF(T105=2015,S105-5,IF(T105=2016,S105+7)))</f>
        <v>1510S4</v>
      </c>
      <c r="B105" s="31">
        <v>1</v>
      </c>
      <c r="C105" s="22">
        <v>104</v>
      </c>
      <c r="D105" s="22" t="s">
        <v>241</v>
      </c>
      <c r="E105" s="22"/>
      <c r="F105" s="22" t="s">
        <v>146</v>
      </c>
      <c r="G105" s="38" t="s">
        <v>900</v>
      </c>
      <c r="H105" s="22"/>
      <c r="I105" s="22"/>
      <c r="J105" s="22" t="s">
        <v>242</v>
      </c>
      <c r="K105" s="32">
        <v>0</v>
      </c>
      <c r="L105" s="33">
        <v>2000</v>
      </c>
      <c r="M105" s="22" t="s">
        <v>883</v>
      </c>
      <c r="N105" s="22" t="s">
        <v>289</v>
      </c>
      <c r="O105" s="22" t="s">
        <v>146</v>
      </c>
      <c r="P105" t="s">
        <v>849</v>
      </c>
      <c r="Q105" t="str">
        <f>INDEX(Calendrier!$A$1:$S$33,U105+2,IF(W105=2015,V105-5,IF(W105=2016,V105+7)))</f>
        <v>1512S1</v>
      </c>
      <c r="R105">
        <f t="shared" si="6"/>
        <v>21</v>
      </c>
      <c r="S105">
        <f t="shared" si="7"/>
        <v>10</v>
      </c>
      <c r="T105">
        <f t="shared" si="8"/>
        <v>2015</v>
      </c>
      <c r="U105">
        <f t="shared" si="9"/>
        <v>2</v>
      </c>
      <c r="V105">
        <f t="shared" si="10"/>
        <v>12</v>
      </c>
      <c r="W105">
        <f t="shared" si="11"/>
        <v>2015</v>
      </c>
    </row>
    <row r="106" spans="1:23" ht="25.5" x14ac:dyDescent="0.25">
      <c r="A106" t="str">
        <f>INDEX(Calendrier!$A$1:$S$33,R106+2,IF(T106=2015,S106-5,IF(T106=2016,S106+7)))</f>
        <v>1511S2</v>
      </c>
      <c r="B106" s="31">
        <v>1</v>
      </c>
      <c r="C106" s="22">
        <v>105</v>
      </c>
      <c r="D106" s="22" t="s">
        <v>241</v>
      </c>
      <c r="E106" s="22"/>
      <c r="F106" s="22" t="s">
        <v>155</v>
      </c>
      <c r="G106" s="38" t="s">
        <v>899</v>
      </c>
      <c r="H106" s="22"/>
      <c r="I106" s="22"/>
      <c r="J106" s="22" t="s">
        <v>263</v>
      </c>
      <c r="K106" s="33">
        <v>2000</v>
      </c>
      <c r="L106" s="33">
        <v>2000</v>
      </c>
      <c r="M106" s="22" t="s">
        <v>877</v>
      </c>
      <c r="N106" s="22" t="s">
        <v>290</v>
      </c>
      <c r="O106" s="22" t="s">
        <v>155</v>
      </c>
      <c r="P106" t="s">
        <v>849</v>
      </c>
      <c r="Q106" t="str">
        <f>INDEX(Calendrier!$A$1:$S$33,U106+2,IF(W106=2015,V106-5,IF(W106=2016,V106+7)))</f>
        <v>1512S1</v>
      </c>
      <c r="R106">
        <f t="shared" si="6"/>
        <v>9</v>
      </c>
      <c r="S106">
        <f t="shared" si="7"/>
        <v>11</v>
      </c>
      <c r="T106">
        <f t="shared" si="8"/>
        <v>2015</v>
      </c>
      <c r="U106">
        <f t="shared" si="9"/>
        <v>4</v>
      </c>
      <c r="V106">
        <f t="shared" si="10"/>
        <v>12</v>
      </c>
      <c r="W106">
        <f t="shared" si="11"/>
        <v>2015</v>
      </c>
    </row>
    <row r="107" spans="1:23" ht="25.5" x14ac:dyDescent="0.25">
      <c r="A107" t="str">
        <f>INDEX(Calendrier!$A$1:$S$33,R107+2,IF(T107=2015,S107-5,IF(T107=2016,S107+7)))</f>
        <v>1512S1</v>
      </c>
      <c r="B107" s="31">
        <v>1</v>
      </c>
      <c r="C107" s="22">
        <v>106</v>
      </c>
      <c r="D107" s="22" t="s">
        <v>291</v>
      </c>
      <c r="E107" s="22"/>
      <c r="F107" s="22" t="s">
        <v>146</v>
      </c>
      <c r="G107" s="38" t="s">
        <v>899</v>
      </c>
      <c r="H107" s="22"/>
      <c r="I107" s="22"/>
      <c r="J107" s="22" t="s">
        <v>292</v>
      </c>
      <c r="K107" s="32">
        <v>0</v>
      </c>
      <c r="L107" s="33">
        <v>2500</v>
      </c>
      <c r="M107" s="22" t="s">
        <v>877</v>
      </c>
      <c r="N107" s="22" t="s">
        <v>292</v>
      </c>
      <c r="O107" s="22" t="s">
        <v>196</v>
      </c>
      <c r="P107" t="s">
        <v>849</v>
      </c>
      <c r="Q107" t="str">
        <f>INDEX(Calendrier!$A$1:$S$33,U107+2,IF(W107=2015,V107-5,IF(W107=2016,V107+7)))</f>
        <v>1512S1</v>
      </c>
      <c r="R107">
        <f t="shared" si="6"/>
        <v>2</v>
      </c>
      <c r="S107">
        <f t="shared" si="7"/>
        <v>12</v>
      </c>
      <c r="T107">
        <f t="shared" si="8"/>
        <v>2015</v>
      </c>
      <c r="U107">
        <f t="shared" si="9"/>
        <v>2</v>
      </c>
      <c r="V107">
        <f t="shared" si="10"/>
        <v>12</v>
      </c>
      <c r="W107">
        <f t="shared" si="11"/>
        <v>2015</v>
      </c>
    </row>
    <row r="108" spans="1:23" ht="25.5" x14ac:dyDescent="0.25">
      <c r="A108" t="str">
        <f>INDEX(Calendrier!$A$1:$S$33,R108+2,IF(T108=2015,S108-5,IF(T108=2016,S108+7)))</f>
        <v>1512S1</v>
      </c>
      <c r="B108" s="31">
        <v>1</v>
      </c>
      <c r="C108" s="22">
        <v>107</v>
      </c>
      <c r="D108" s="22" t="s">
        <v>195</v>
      </c>
      <c r="E108" s="22"/>
      <c r="F108" s="22" t="s">
        <v>196</v>
      </c>
      <c r="G108" s="38" t="s">
        <v>899</v>
      </c>
      <c r="H108" s="22"/>
      <c r="I108" s="22"/>
      <c r="J108" s="22" t="s">
        <v>293</v>
      </c>
      <c r="K108" s="33">
        <v>6000</v>
      </c>
      <c r="L108" s="33">
        <v>60000</v>
      </c>
      <c r="M108" s="22" t="s">
        <v>886</v>
      </c>
      <c r="N108" s="22" t="s">
        <v>293</v>
      </c>
      <c r="O108" s="22" t="s">
        <v>211</v>
      </c>
      <c r="P108" t="s">
        <v>849</v>
      </c>
      <c r="Q108" t="str">
        <f>INDEX(Calendrier!$A$1:$S$33,U108+2,IF(W108=2015,V108-5,IF(W108=2016,V108+7)))</f>
        <v>1512S1</v>
      </c>
      <c r="R108">
        <f t="shared" si="6"/>
        <v>3</v>
      </c>
      <c r="S108">
        <f t="shared" si="7"/>
        <v>12</v>
      </c>
      <c r="T108">
        <f t="shared" si="8"/>
        <v>2015</v>
      </c>
      <c r="U108">
        <f t="shared" si="9"/>
        <v>3</v>
      </c>
      <c r="V108">
        <f t="shared" si="10"/>
        <v>12</v>
      </c>
      <c r="W108">
        <f t="shared" si="11"/>
        <v>2015</v>
      </c>
    </row>
    <row r="109" spans="1:23" ht="25.5" x14ac:dyDescent="0.25">
      <c r="A109" t="str">
        <f>INDEX(Calendrier!$A$1:$S$33,R109+2,IF(T109=2015,S109-5,IF(T109=2016,S109+7)))</f>
        <v>1512S1</v>
      </c>
      <c r="B109" s="31">
        <v>1</v>
      </c>
      <c r="C109" s="22">
        <v>108</v>
      </c>
      <c r="D109" s="22" t="s">
        <v>294</v>
      </c>
      <c r="E109" s="22"/>
      <c r="F109" s="22" t="s">
        <v>155</v>
      </c>
      <c r="G109" s="38" t="s">
        <v>904</v>
      </c>
      <c r="H109" s="22"/>
      <c r="I109" s="22"/>
      <c r="J109" s="22" t="s">
        <v>295</v>
      </c>
      <c r="K109" s="32">
        <v>675</v>
      </c>
      <c r="L109" s="32">
        <v>675</v>
      </c>
      <c r="M109" s="22" t="s">
        <v>881</v>
      </c>
      <c r="N109" s="22" t="s">
        <v>295</v>
      </c>
      <c r="O109" s="22" t="s">
        <v>155</v>
      </c>
      <c r="P109" t="s">
        <v>849</v>
      </c>
      <c r="Q109" t="str">
        <f>INDEX(Calendrier!$A$1:$S$33,U109+2,IF(W109=2015,V109-5,IF(W109=2016,V109+7)))</f>
        <v>1512S1</v>
      </c>
      <c r="R109">
        <f t="shared" si="6"/>
        <v>3</v>
      </c>
      <c r="S109">
        <f t="shared" si="7"/>
        <v>12</v>
      </c>
      <c r="T109">
        <f t="shared" si="8"/>
        <v>2015</v>
      </c>
      <c r="U109">
        <f t="shared" si="9"/>
        <v>3</v>
      </c>
      <c r="V109">
        <f t="shared" si="10"/>
        <v>12</v>
      </c>
      <c r="W109">
        <f t="shared" si="11"/>
        <v>2015</v>
      </c>
    </row>
    <row r="110" spans="1:23" ht="25.5" x14ac:dyDescent="0.25">
      <c r="A110" t="str">
        <f>INDEX(Calendrier!$A$1:$S$33,R110+2,IF(T110=2015,S110-5,IF(T110=2016,S110+7)))</f>
        <v>1512S1</v>
      </c>
      <c r="B110" s="31">
        <v>1</v>
      </c>
      <c r="C110" s="22">
        <v>109</v>
      </c>
      <c r="D110" s="22" t="s">
        <v>296</v>
      </c>
      <c r="E110" s="22"/>
      <c r="F110" s="22" t="s">
        <v>155</v>
      </c>
      <c r="G110" s="38" t="s">
        <v>899</v>
      </c>
      <c r="H110" s="22"/>
      <c r="I110" s="22"/>
      <c r="J110" s="22" t="s">
        <v>297</v>
      </c>
      <c r="K110" s="33">
        <v>2500</v>
      </c>
      <c r="L110" s="33">
        <v>2500</v>
      </c>
      <c r="M110" s="22" t="s">
        <v>877</v>
      </c>
      <c r="N110" s="22" t="s">
        <v>297</v>
      </c>
      <c r="O110" s="22" t="s">
        <v>153</v>
      </c>
      <c r="P110" t="s">
        <v>849</v>
      </c>
      <c r="Q110" t="str">
        <f>INDEX(Calendrier!$A$1:$S$33,U110+2,IF(W110=2015,V110-5,IF(W110=2016,V110+7)))</f>
        <v>1512S1</v>
      </c>
      <c r="R110">
        <f t="shared" si="6"/>
        <v>30</v>
      </c>
      <c r="S110">
        <f t="shared" si="7"/>
        <v>11</v>
      </c>
      <c r="T110">
        <f t="shared" si="8"/>
        <v>2015</v>
      </c>
      <c r="U110">
        <f t="shared" si="9"/>
        <v>30</v>
      </c>
      <c r="V110">
        <f t="shared" si="10"/>
        <v>11</v>
      </c>
      <c r="W110">
        <f t="shared" si="11"/>
        <v>2015</v>
      </c>
    </row>
    <row r="111" spans="1:23" ht="25.5" x14ac:dyDescent="0.25">
      <c r="A111" t="str">
        <f>INDEX(Calendrier!$A$1:$S$33,R111+2,IF(T111=2015,S111-5,IF(T111=2016,S111+7)))</f>
        <v>1512S1</v>
      </c>
      <c r="B111" s="31">
        <v>1</v>
      </c>
      <c r="C111" s="22">
        <v>110</v>
      </c>
      <c r="D111" s="22" t="s">
        <v>199</v>
      </c>
      <c r="E111" s="22"/>
      <c r="F111" s="22" t="s">
        <v>155</v>
      </c>
      <c r="G111" s="38" t="s">
        <v>904</v>
      </c>
      <c r="H111" s="22"/>
      <c r="I111" s="22"/>
      <c r="J111" s="22" t="s">
        <v>298</v>
      </c>
      <c r="K111" s="33">
        <v>3000</v>
      </c>
      <c r="L111" s="33">
        <v>3000</v>
      </c>
      <c r="M111" s="22" t="s">
        <v>881</v>
      </c>
      <c r="N111" s="22" t="s">
        <v>299</v>
      </c>
      <c r="O111" s="22" t="s">
        <v>155</v>
      </c>
      <c r="P111" t="s">
        <v>849</v>
      </c>
      <c r="Q111" t="str">
        <f>INDEX(Calendrier!$A$1:$S$33,U111+2,IF(W111=2015,V111-5,IF(W111=2016,V111+7)))</f>
        <v>1512S1</v>
      </c>
      <c r="R111">
        <f t="shared" si="6"/>
        <v>3</v>
      </c>
      <c r="S111">
        <f t="shared" si="7"/>
        <v>12</v>
      </c>
      <c r="T111">
        <f t="shared" si="8"/>
        <v>2015</v>
      </c>
      <c r="U111">
        <f t="shared" si="9"/>
        <v>3</v>
      </c>
      <c r="V111">
        <f t="shared" si="10"/>
        <v>12</v>
      </c>
      <c r="W111">
        <f t="shared" si="11"/>
        <v>2015</v>
      </c>
    </row>
    <row r="112" spans="1:23" ht="25.5" x14ac:dyDescent="0.25">
      <c r="A112" t="str">
        <f>INDEX(Calendrier!$A$1:$S$33,R112+2,IF(T112=2015,S112-5,IF(T112=2016,S112+7)))</f>
        <v>1512S1</v>
      </c>
      <c r="B112" s="31">
        <v>1</v>
      </c>
      <c r="C112" s="22">
        <v>111</v>
      </c>
      <c r="D112" s="22" t="s">
        <v>199</v>
      </c>
      <c r="E112" s="22"/>
      <c r="F112" s="22" t="s">
        <v>155</v>
      </c>
      <c r="G112" s="38" t="s">
        <v>904</v>
      </c>
      <c r="H112" s="22"/>
      <c r="I112" s="22"/>
      <c r="J112" s="22" t="s">
        <v>298</v>
      </c>
      <c r="K112" s="33">
        <v>3000</v>
      </c>
      <c r="L112" s="33">
        <v>3000</v>
      </c>
      <c r="M112" s="22" t="s">
        <v>881</v>
      </c>
      <c r="N112" s="22" t="s">
        <v>298</v>
      </c>
      <c r="O112" s="22" t="s">
        <v>153</v>
      </c>
      <c r="P112" t="s">
        <v>849</v>
      </c>
      <c r="Q112" t="str">
        <f>INDEX(Calendrier!$A$1:$S$33,U112+2,IF(W112=2015,V112-5,IF(W112=2016,V112+7)))</f>
        <v>1512S1</v>
      </c>
      <c r="R112">
        <f t="shared" si="6"/>
        <v>3</v>
      </c>
      <c r="S112">
        <f t="shared" si="7"/>
        <v>12</v>
      </c>
      <c r="T112">
        <f t="shared" si="8"/>
        <v>2015</v>
      </c>
      <c r="U112">
        <f t="shared" si="9"/>
        <v>3</v>
      </c>
      <c r="V112">
        <f t="shared" si="10"/>
        <v>12</v>
      </c>
      <c r="W112">
        <f t="shared" si="11"/>
        <v>2015</v>
      </c>
    </row>
    <row r="113" spans="1:23" ht="25.5" x14ac:dyDescent="0.25">
      <c r="A113" t="str">
        <f>INDEX(Calendrier!$A$1:$S$33,R113+2,IF(T113=2015,S113-5,IF(T113=2016,S113+7)))</f>
        <v>1511S1</v>
      </c>
      <c r="B113" s="31">
        <v>1</v>
      </c>
      <c r="C113" s="22">
        <v>112</v>
      </c>
      <c r="D113" s="22" t="s">
        <v>199</v>
      </c>
      <c r="E113" s="22"/>
      <c r="F113" s="22" t="s">
        <v>146</v>
      </c>
      <c r="G113" s="38" t="s">
        <v>900</v>
      </c>
      <c r="H113" s="22"/>
      <c r="I113" s="22"/>
      <c r="J113" s="22" t="s">
        <v>257</v>
      </c>
      <c r="K113" s="32">
        <v>0</v>
      </c>
      <c r="L113" s="33">
        <v>2000</v>
      </c>
      <c r="M113" s="22" t="s">
        <v>883</v>
      </c>
      <c r="N113" s="22" t="s">
        <v>300</v>
      </c>
      <c r="O113" s="22" t="s">
        <v>146</v>
      </c>
      <c r="P113" t="s">
        <v>849</v>
      </c>
      <c r="Q113" t="str">
        <f>INDEX(Calendrier!$A$1:$S$33,U113+2,IF(W113=2015,V113-5,IF(W113=2016,V113+7)))</f>
        <v>1512S2</v>
      </c>
      <c r="R113">
        <f t="shared" si="6"/>
        <v>3</v>
      </c>
      <c r="S113">
        <f t="shared" si="7"/>
        <v>11</v>
      </c>
      <c r="T113">
        <f t="shared" si="8"/>
        <v>2015</v>
      </c>
      <c r="U113">
        <f t="shared" si="9"/>
        <v>9</v>
      </c>
      <c r="V113">
        <f t="shared" si="10"/>
        <v>12</v>
      </c>
      <c r="W113">
        <f t="shared" si="11"/>
        <v>2015</v>
      </c>
    </row>
    <row r="114" spans="1:23" ht="25.5" x14ac:dyDescent="0.25">
      <c r="A114" t="str">
        <f>INDEX(Calendrier!$A$1:$S$33,R114+2,IF(T114=2015,S114-5,IF(T114=2016,S114+7)))</f>
        <v>1511S1</v>
      </c>
      <c r="B114" s="31">
        <v>1</v>
      </c>
      <c r="C114" s="22">
        <v>113</v>
      </c>
      <c r="D114" s="22" t="s">
        <v>199</v>
      </c>
      <c r="E114" s="22"/>
      <c r="F114" s="22" t="s">
        <v>146</v>
      </c>
      <c r="G114" s="38" t="s">
        <v>900</v>
      </c>
      <c r="H114" s="22"/>
      <c r="I114" s="22"/>
      <c r="J114" s="22" t="s">
        <v>257</v>
      </c>
      <c r="K114" s="32">
        <v>0</v>
      </c>
      <c r="L114" s="33">
        <v>2000</v>
      </c>
      <c r="M114" s="22" t="s">
        <v>883</v>
      </c>
      <c r="N114" s="22" t="s">
        <v>300</v>
      </c>
      <c r="O114" s="22" t="s">
        <v>148</v>
      </c>
      <c r="P114" t="s">
        <v>849</v>
      </c>
      <c r="Q114" t="str">
        <f>INDEX(Calendrier!$A$1:$S$33,U114+2,IF(W114=2015,V114-5,IF(W114=2016,V114+7)))</f>
        <v>1512S2</v>
      </c>
      <c r="R114">
        <f t="shared" si="6"/>
        <v>3</v>
      </c>
      <c r="S114">
        <f t="shared" si="7"/>
        <v>11</v>
      </c>
      <c r="T114">
        <f t="shared" si="8"/>
        <v>2015</v>
      </c>
      <c r="U114">
        <f t="shared" si="9"/>
        <v>9</v>
      </c>
      <c r="V114">
        <f t="shared" si="10"/>
        <v>12</v>
      </c>
      <c r="W114">
        <f t="shared" si="11"/>
        <v>2015</v>
      </c>
    </row>
    <row r="115" spans="1:23" ht="25.5" x14ac:dyDescent="0.25">
      <c r="A115" t="str">
        <f>INDEX(Calendrier!$A$1:$S$33,R115+2,IF(T115=2015,S115-5,IF(T115=2016,S115+7)))</f>
        <v>1512S2</v>
      </c>
      <c r="B115" s="31">
        <v>1</v>
      </c>
      <c r="C115" s="22">
        <v>114</v>
      </c>
      <c r="D115" s="22" t="s">
        <v>301</v>
      </c>
      <c r="E115" s="22"/>
      <c r="F115" s="22" t="s">
        <v>155</v>
      </c>
      <c r="G115" s="38" t="s">
        <v>899</v>
      </c>
      <c r="H115" s="22"/>
      <c r="I115" s="22"/>
      <c r="J115" s="22" t="s">
        <v>302</v>
      </c>
      <c r="K115" s="33">
        <v>15000</v>
      </c>
      <c r="L115" s="33">
        <v>15000</v>
      </c>
      <c r="M115" s="22" t="s">
        <v>888</v>
      </c>
      <c r="N115" s="22" t="s">
        <v>302</v>
      </c>
      <c r="O115" s="22" t="s">
        <v>211</v>
      </c>
      <c r="P115" t="s">
        <v>849</v>
      </c>
      <c r="Q115" t="str">
        <f>INDEX(Calendrier!$A$1:$S$33,U115+2,IF(W115=2015,V115-5,IF(W115=2016,V115+7)))</f>
        <v>1512S2</v>
      </c>
      <c r="R115">
        <f t="shared" si="6"/>
        <v>8</v>
      </c>
      <c r="S115">
        <f t="shared" si="7"/>
        <v>12</v>
      </c>
      <c r="T115">
        <f t="shared" si="8"/>
        <v>2015</v>
      </c>
      <c r="U115">
        <f t="shared" si="9"/>
        <v>8</v>
      </c>
      <c r="V115">
        <f t="shared" si="10"/>
        <v>12</v>
      </c>
      <c r="W115">
        <f t="shared" si="11"/>
        <v>2015</v>
      </c>
    </row>
    <row r="116" spans="1:23" ht="25.5" x14ac:dyDescent="0.25">
      <c r="A116" t="str">
        <f>INDEX(Calendrier!$A$1:$S$33,R116+2,IF(T116=2015,S116-5,IF(T116=2016,S116+7)))</f>
        <v>1512S2</v>
      </c>
      <c r="B116" s="31">
        <v>1</v>
      </c>
      <c r="C116" s="22">
        <v>115</v>
      </c>
      <c r="D116" s="22" t="s">
        <v>303</v>
      </c>
      <c r="E116" s="22"/>
      <c r="F116" s="22" t="s">
        <v>155</v>
      </c>
      <c r="G116" s="38" t="s">
        <v>899</v>
      </c>
      <c r="H116" s="22"/>
      <c r="I116" s="22"/>
      <c r="J116" s="22" t="s">
        <v>304</v>
      </c>
      <c r="K116" s="33">
        <v>12500</v>
      </c>
      <c r="L116" s="33">
        <v>12500</v>
      </c>
      <c r="M116" s="22" t="s">
        <v>881</v>
      </c>
      <c r="N116" s="22" t="s">
        <v>304</v>
      </c>
      <c r="O116" s="22" t="s">
        <v>211</v>
      </c>
      <c r="P116" t="s">
        <v>849</v>
      </c>
      <c r="Q116" t="str">
        <f>INDEX(Calendrier!$A$1:$S$33,U116+2,IF(W116=2015,V116-5,IF(W116=2016,V116+7)))</f>
        <v>1512S2</v>
      </c>
      <c r="R116">
        <f t="shared" si="6"/>
        <v>8</v>
      </c>
      <c r="S116">
        <f t="shared" si="7"/>
        <v>12</v>
      </c>
      <c r="T116">
        <f t="shared" si="8"/>
        <v>2015</v>
      </c>
      <c r="U116">
        <f t="shared" si="9"/>
        <v>8</v>
      </c>
      <c r="V116">
        <f t="shared" si="10"/>
        <v>12</v>
      </c>
      <c r="W116">
        <f t="shared" si="11"/>
        <v>2015</v>
      </c>
    </row>
    <row r="117" spans="1:23" ht="25.5" x14ac:dyDescent="0.25">
      <c r="A117" t="str">
        <f>INDEX(Calendrier!$A$1:$S$33,R117+2,IF(T117=2015,S117-5,IF(T117=2016,S117+7)))</f>
        <v>1512S2</v>
      </c>
      <c r="B117" s="31">
        <v>1</v>
      </c>
      <c r="C117" s="22">
        <v>116</v>
      </c>
      <c r="D117" s="22" t="s">
        <v>195</v>
      </c>
      <c r="E117" s="22"/>
      <c r="F117" s="22" t="s">
        <v>305</v>
      </c>
      <c r="G117" s="38" t="s">
        <v>903</v>
      </c>
      <c r="H117" s="22"/>
      <c r="I117" s="22"/>
      <c r="J117" s="22" t="s">
        <v>306</v>
      </c>
      <c r="K117" s="32">
        <v>216</v>
      </c>
      <c r="L117" s="33">
        <v>21600</v>
      </c>
      <c r="M117" s="22" t="s">
        <v>886</v>
      </c>
      <c r="N117" s="22" t="s">
        <v>306</v>
      </c>
      <c r="O117" s="22" t="s">
        <v>163</v>
      </c>
      <c r="P117" t="s">
        <v>849</v>
      </c>
      <c r="Q117" t="str">
        <f>INDEX(Calendrier!$A$1:$S$33,U117+2,IF(W117=2015,V117-5,IF(W117=2016,V117+7)))</f>
        <v>1512S2</v>
      </c>
      <c r="R117">
        <f t="shared" si="6"/>
        <v>11</v>
      </c>
      <c r="S117">
        <f t="shared" si="7"/>
        <v>12</v>
      </c>
      <c r="T117">
        <f t="shared" si="8"/>
        <v>2015</v>
      </c>
      <c r="U117">
        <f t="shared" si="9"/>
        <v>11</v>
      </c>
      <c r="V117">
        <f t="shared" si="10"/>
        <v>12</v>
      </c>
      <c r="W117">
        <f t="shared" si="11"/>
        <v>2015</v>
      </c>
    </row>
    <row r="118" spans="1:23" ht="25.5" x14ac:dyDescent="0.25">
      <c r="A118" t="str">
        <f>INDEX(Calendrier!$A$1:$S$33,R118+2,IF(T118=2015,S118-5,IF(T118=2016,S118+7)))</f>
        <v>1512S2</v>
      </c>
      <c r="B118" s="31">
        <v>1</v>
      </c>
      <c r="C118" s="22">
        <v>117</v>
      </c>
      <c r="D118" s="22" t="s">
        <v>307</v>
      </c>
      <c r="E118" s="22"/>
      <c r="F118" s="22" t="s">
        <v>146</v>
      </c>
      <c r="G118" s="38" t="s">
        <v>899</v>
      </c>
      <c r="H118" s="22"/>
      <c r="I118" s="22"/>
      <c r="J118" s="22" t="s">
        <v>308</v>
      </c>
      <c r="K118" s="32">
        <v>0</v>
      </c>
      <c r="L118" s="33">
        <v>12500</v>
      </c>
      <c r="M118" s="22" t="s">
        <v>880</v>
      </c>
      <c r="N118" s="22" t="s">
        <v>308</v>
      </c>
      <c r="O118" s="22" t="s">
        <v>211</v>
      </c>
      <c r="P118" t="s">
        <v>849</v>
      </c>
      <c r="Q118" t="str">
        <f>INDEX(Calendrier!$A$1:$S$33,U118+2,IF(W118=2015,V118-5,IF(W118=2016,V118+7)))</f>
        <v>1512S2</v>
      </c>
      <c r="R118">
        <f t="shared" si="6"/>
        <v>8</v>
      </c>
      <c r="S118">
        <f t="shared" si="7"/>
        <v>12</v>
      </c>
      <c r="T118">
        <f t="shared" si="8"/>
        <v>2015</v>
      </c>
      <c r="U118">
        <f t="shared" si="9"/>
        <v>8</v>
      </c>
      <c r="V118">
        <f t="shared" si="10"/>
        <v>12</v>
      </c>
      <c r="W118">
        <f t="shared" si="11"/>
        <v>2015</v>
      </c>
    </row>
    <row r="119" spans="1:23" ht="25.5" x14ac:dyDescent="0.25">
      <c r="A119" t="str">
        <f>INDEX(Calendrier!$A$1:$S$33,R119+2,IF(T119=2015,S119-5,IF(T119=2016,S119+7)))</f>
        <v>1512S3</v>
      </c>
      <c r="B119" s="31">
        <v>1</v>
      </c>
      <c r="C119" s="22">
        <v>118</v>
      </c>
      <c r="D119" s="22" t="s">
        <v>309</v>
      </c>
      <c r="E119" s="22"/>
      <c r="F119" s="22" t="s">
        <v>146</v>
      </c>
      <c r="G119" s="38" t="s">
        <v>904</v>
      </c>
      <c r="H119" s="22"/>
      <c r="I119" s="22"/>
      <c r="J119" s="22" t="s">
        <v>310</v>
      </c>
      <c r="K119" s="32">
        <v>0</v>
      </c>
      <c r="L119" s="33">
        <v>15000</v>
      </c>
      <c r="M119" s="22" t="s">
        <v>881</v>
      </c>
      <c r="N119" s="22" t="s">
        <v>310</v>
      </c>
      <c r="O119" s="22" t="s">
        <v>196</v>
      </c>
      <c r="P119" t="s">
        <v>849</v>
      </c>
      <c r="Q119" t="str">
        <f>INDEX(Calendrier!$A$1:$S$33,U119+2,IF(W119=2015,V119-5,IF(W119=2016,V119+7)))</f>
        <v>1512S3</v>
      </c>
      <c r="R119">
        <f t="shared" si="6"/>
        <v>16</v>
      </c>
      <c r="S119">
        <f t="shared" si="7"/>
        <v>12</v>
      </c>
      <c r="T119">
        <f t="shared" si="8"/>
        <v>2015</v>
      </c>
      <c r="U119">
        <f t="shared" si="9"/>
        <v>16</v>
      </c>
      <c r="V119">
        <f t="shared" si="10"/>
        <v>12</v>
      </c>
      <c r="W119">
        <f t="shared" si="11"/>
        <v>2015</v>
      </c>
    </row>
    <row r="120" spans="1:23" ht="25.5" x14ac:dyDescent="0.25">
      <c r="A120" t="str">
        <f>INDEX(Calendrier!$A$1:$S$33,R120+2,IF(T120=2015,S120-5,IF(T120=2016,S120+7)))</f>
        <v>1507S4</v>
      </c>
      <c r="B120" s="31">
        <v>1</v>
      </c>
      <c r="C120" s="22">
        <v>119</v>
      </c>
      <c r="D120" s="22" t="s">
        <v>164</v>
      </c>
      <c r="E120" s="22"/>
      <c r="F120" s="22" t="s">
        <v>146</v>
      </c>
      <c r="G120" s="38" t="s">
        <v>900</v>
      </c>
      <c r="H120" s="22"/>
      <c r="I120" s="22"/>
      <c r="J120" s="22" t="s">
        <v>165</v>
      </c>
      <c r="K120" s="32">
        <v>0</v>
      </c>
      <c r="L120" s="33">
        <v>2400</v>
      </c>
      <c r="M120" s="22" t="s">
        <v>877</v>
      </c>
      <c r="N120" s="22" t="s">
        <v>311</v>
      </c>
      <c r="O120" s="22" t="s">
        <v>146</v>
      </c>
      <c r="P120" t="s">
        <v>849</v>
      </c>
      <c r="Q120" t="str">
        <f>INDEX(Calendrier!$A$1:$S$33,U120+2,IF(W120=2015,V120-5,IF(W120=2016,V120+7)))</f>
        <v>1512S4</v>
      </c>
      <c r="R120">
        <f t="shared" si="6"/>
        <v>22</v>
      </c>
      <c r="S120">
        <f t="shared" si="7"/>
        <v>7</v>
      </c>
      <c r="T120">
        <f t="shared" si="8"/>
        <v>2015</v>
      </c>
      <c r="U120">
        <f t="shared" si="9"/>
        <v>24</v>
      </c>
      <c r="V120">
        <f t="shared" si="10"/>
        <v>12</v>
      </c>
      <c r="W120">
        <f t="shared" si="11"/>
        <v>2015</v>
      </c>
    </row>
    <row r="121" spans="1:23" ht="25.5" x14ac:dyDescent="0.25">
      <c r="A121" t="str">
        <f>INDEX(Calendrier!$A$1:$S$33,R121+2,IF(T121=2015,S121-5,IF(T121=2016,S121+7)))</f>
        <v>1511S1</v>
      </c>
      <c r="B121" s="31">
        <v>1</v>
      </c>
      <c r="C121" s="22">
        <v>120</v>
      </c>
      <c r="D121" s="22" t="s">
        <v>199</v>
      </c>
      <c r="E121" s="22"/>
      <c r="F121" s="22" t="s">
        <v>146</v>
      </c>
      <c r="G121" s="38" t="s">
        <v>900</v>
      </c>
      <c r="H121" s="22"/>
      <c r="I121" s="22"/>
      <c r="J121" s="22" t="s">
        <v>257</v>
      </c>
      <c r="K121" s="32">
        <v>0</v>
      </c>
      <c r="L121" s="33">
        <v>2000</v>
      </c>
      <c r="M121" s="22" t="s">
        <v>883</v>
      </c>
      <c r="N121" s="22" t="s">
        <v>312</v>
      </c>
      <c r="O121" s="22" t="s">
        <v>146</v>
      </c>
      <c r="P121" t="s">
        <v>849</v>
      </c>
      <c r="Q121" t="str">
        <f>INDEX(Calendrier!$A$1:$S$33,U121+2,IF(W121=2015,V121-5,IF(W121=2016,V121+7)))</f>
        <v>1512S4</v>
      </c>
      <c r="R121">
        <f t="shared" si="6"/>
        <v>3</v>
      </c>
      <c r="S121">
        <f t="shared" si="7"/>
        <v>11</v>
      </c>
      <c r="T121">
        <f t="shared" si="8"/>
        <v>2015</v>
      </c>
      <c r="U121">
        <f t="shared" si="9"/>
        <v>24</v>
      </c>
      <c r="V121">
        <f t="shared" si="10"/>
        <v>12</v>
      </c>
      <c r="W121">
        <f t="shared" si="11"/>
        <v>2015</v>
      </c>
    </row>
    <row r="122" spans="1:23" ht="25.5" x14ac:dyDescent="0.25">
      <c r="A122" t="str">
        <f>INDEX(Calendrier!$A$1:$S$33,R122+2,IF(T122=2015,S122-5,IF(T122=2016,S122+7)))</f>
        <v>1511S3</v>
      </c>
      <c r="B122" s="31">
        <v>1</v>
      </c>
      <c r="C122" s="22">
        <v>121</v>
      </c>
      <c r="D122" s="22" t="s">
        <v>272</v>
      </c>
      <c r="E122" s="22"/>
      <c r="F122" s="22" t="s">
        <v>155</v>
      </c>
      <c r="G122" s="38" t="s">
        <v>899</v>
      </c>
      <c r="H122" s="22"/>
      <c r="I122" s="22"/>
      <c r="J122" s="22" t="s">
        <v>273</v>
      </c>
      <c r="K122" s="33">
        <v>15000</v>
      </c>
      <c r="L122" s="33">
        <v>15000</v>
      </c>
      <c r="M122" s="22" t="s">
        <v>882</v>
      </c>
      <c r="N122" s="22" t="s">
        <v>313</v>
      </c>
      <c r="O122" s="22" t="s">
        <v>155</v>
      </c>
      <c r="P122" t="s">
        <v>849</v>
      </c>
      <c r="Q122" t="str">
        <f>INDEX(Calendrier!$A$1:$S$33,U122+2,IF(W122=2015,V122-5,IF(W122=2016,V122+7)))</f>
        <v>1512S4</v>
      </c>
      <c r="R122">
        <f t="shared" si="6"/>
        <v>19</v>
      </c>
      <c r="S122">
        <f t="shared" si="7"/>
        <v>11</v>
      </c>
      <c r="T122">
        <f t="shared" si="8"/>
        <v>2015</v>
      </c>
      <c r="U122">
        <f t="shared" si="9"/>
        <v>21</v>
      </c>
      <c r="V122">
        <f t="shared" si="10"/>
        <v>12</v>
      </c>
      <c r="W122">
        <f t="shared" si="11"/>
        <v>2015</v>
      </c>
    </row>
    <row r="123" spans="1:23" ht="25.5" x14ac:dyDescent="0.25">
      <c r="A123" t="str">
        <f>INDEX(Calendrier!$A$1:$S$33,R123+2,IF(T123=2015,S123-5,IF(T123=2016,S123+7)))</f>
        <v>1511S4</v>
      </c>
      <c r="B123" s="31">
        <v>1</v>
      </c>
      <c r="C123" s="22">
        <v>122</v>
      </c>
      <c r="D123" s="22" t="s">
        <v>283</v>
      </c>
      <c r="E123" s="22"/>
      <c r="F123" s="22" t="s">
        <v>155</v>
      </c>
      <c r="G123" s="38" t="s">
        <v>900</v>
      </c>
      <c r="H123" s="22"/>
      <c r="I123" s="22"/>
      <c r="J123" s="22" t="s">
        <v>284</v>
      </c>
      <c r="K123" s="33">
        <v>5000</v>
      </c>
      <c r="L123" s="33">
        <v>5000</v>
      </c>
      <c r="M123" s="22" t="s">
        <v>879</v>
      </c>
      <c r="N123" s="22" t="s">
        <v>314</v>
      </c>
      <c r="O123" s="22" t="s">
        <v>155</v>
      </c>
      <c r="P123" t="s">
        <v>849</v>
      </c>
      <c r="Q123" t="str">
        <f>INDEX(Calendrier!$A$1:$S$33,U123+2,IF(W123=2015,V123-5,IF(W123=2016,V123+7)))</f>
        <v>1512S4</v>
      </c>
      <c r="R123">
        <f t="shared" si="6"/>
        <v>26</v>
      </c>
      <c r="S123">
        <f t="shared" si="7"/>
        <v>11</v>
      </c>
      <c r="T123">
        <f t="shared" si="8"/>
        <v>2015</v>
      </c>
      <c r="U123">
        <f t="shared" si="9"/>
        <v>24</v>
      </c>
      <c r="V123">
        <f t="shared" si="10"/>
        <v>12</v>
      </c>
      <c r="W123">
        <f t="shared" si="11"/>
        <v>2015</v>
      </c>
    </row>
    <row r="124" spans="1:23" ht="25.5" x14ac:dyDescent="0.25">
      <c r="A124" t="str">
        <f>INDEX(Calendrier!$A$1:$S$33,R124+2,IF(T124=2015,S124-5,IF(T124=2016,S124+7)))</f>
        <v>1511S4</v>
      </c>
      <c r="B124" s="31">
        <v>1</v>
      </c>
      <c r="C124" s="22">
        <v>123</v>
      </c>
      <c r="D124" s="22" t="s">
        <v>272</v>
      </c>
      <c r="E124" s="22"/>
      <c r="F124" s="22" t="s">
        <v>155</v>
      </c>
      <c r="G124" s="38" t="s">
        <v>900</v>
      </c>
      <c r="H124" s="22"/>
      <c r="I124" s="22"/>
      <c r="J124" s="22" t="s">
        <v>286</v>
      </c>
      <c r="K124" s="32">
        <v>800</v>
      </c>
      <c r="L124" s="32">
        <v>800</v>
      </c>
      <c r="M124" s="22" t="s">
        <v>879</v>
      </c>
      <c r="N124" s="22" t="s">
        <v>315</v>
      </c>
      <c r="O124" s="22" t="s">
        <v>155</v>
      </c>
      <c r="P124" t="s">
        <v>849</v>
      </c>
      <c r="Q124" t="str">
        <f>INDEX(Calendrier!$A$1:$S$33,U124+2,IF(W124=2015,V124-5,IF(W124=2016,V124+7)))</f>
        <v>1512S4</v>
      </c>
      <c r="R124">
        <f t="shared" si="6"/>
        <v>26</v>
      </c>
      <c r="S124">
        <f t="shared" si="7"/>
        <v>11</v>
      </c>
      <c r="T124">
        <f t="shared" si="8"/>
        <v>2015</v>
      </c>
      <c r="U124">
        <f t="shared" si="9"/>
        <v>21</v>
      </c>
      <c r="V124">
        <f t="shared" si="10"/>
        <v>12</v>
      </c>
      <c r="W124">
        <f t="shared" si="11"/>
        <v>2015</v>
      </c>
    </row>
    <row r="125" spans="1:23" ht="25.5" x14ac:dyDescent="0.25">
      <c r="A125" t="str">
        <f>INDEX(Calendrier!$A$1:$S$33,R125+2,IF(T125=2015,S125-5,IF(T125=2016,S125+7)))</f>
        <v>1512S2</v>
      </c>
      <c r="B125" s="31">
        <v>1</v>
      </c>
      <c r="C125" s="22">
        <v>124</v>
      </c>
      <c r="D125" s="22" t="s">
        <v>195</v>
      </c>
      <c r="E125" s="22"/>
      <c r="F125" s="22" t="s">
        <v>305</v>
      </c>
      <c r="G125" s="38" t="s">
        <v>903</v>
      </c>
      <c r="H125" s="22"/>
      <c r="I125" s="22"/>
      <c r="J125" s="22" t="s">
        <v>306</v>
      </c>
      <c r="K125" s="32">
        <v>216</v>
      </c>
      <c r="L125" s="33">
        <v>21600</v>
      </c>
      <c r="M125" s="22" t="s">
        <v>886</v>
      </c>
      <c r="N125" s="22" t="s">
        <v>316</v>
      </c>
      <c r="O125" s="22" t="s">
        <v>153</v>
      </c>
      <c r="P125" t="s">
        <v>849</v>
      </c>
      <c r="Q125" t="str">
        <f>INDEX(Calendrier!$A$1:$S$33,U125+2,IF(W125=2015,V125-5,IF(W125=2016,V125+7)))</f>
        <v>1512S4</v>
      </c>
      <c r="R125">
        <f t="shared" si="6"/>
        <v>11</v>
      </c>
      <c r="S125">
        <f t="shared" si="7"/>
        <v>12</v>
      </c>
      <c r="T125">
        <f t="shared" si="8"/>
        <v>2015</v>
      </c>
      <c r="U125">
        <f t="shared" si="9"/>
        <v>23</v>
      </c>
      <c r="V125">
        <f t="shared" si="10"/>
        <v>12</v>
      </c>
      <c r="W125">
        <f t="shared" si="11"/>
        <v>2015</v>
      </c>
    </row>
    <row r="126" spans="1:23" ht="25.5" x14ac:dyDescent="0.25">
      <c r="A126" t="str">
        <f>INDEX(Calendrier!$A$1:$S$33,R126+2,IF(T126=2015,S126-5,IF(T126=2016,S126+7)))</f>
        <v>1512S4</v>
      </c>
      <c r="B126" s="31">
        <v>1</v>
      </c>
      <c r="C126" s="22">
        <v>125</v>
      </c>
      <c r="D126" s="22" t="s">
        <v>317</v>
      </c>
      <c r="E126" s="22"/>
      <c r="F126" s="22" t="s">
        <v>155</v>
      </c>
      <c r="G126" s="38" t="s">
        <v>899</v>
      </c>
      <c r="H126" s="22"/>
      <c r="I126" s="22"/>
      <c r="J126" s="22" t="s">
        <v>318</v>
      </c>
      <c r="K126" s="33">
        <v>7700</v>
      </c>
      <c r="L126" s="33">
        <v>7700</v>
      </c>
      <c r="M126" s="22" t="s">
        <v>883</v>
      </c>
      <c r="N126" s="22" t="s">
        <v>318</v>
      </c>
      <c r="O126" s="22" t="s">
        <v>163</v>
      </c>
      <c r="P126" t="s">
        <v>849</v>
      </c>
      <c r="Q126" t="str">
        <f>INDEX(Calendrier!$A$1:$S$33,U126+2,IF(W126=2015,V126-5,IF(W126=2016,V126+7)))</f>
        <v>1512S4</v>
      </c>
      <c r="R126">
        <f t="shared" si="6"/>
        <v>21</v>
      </c>
      <c r="S126">
        <f t="shared" si="7"/>
        <v>12</v>
      </c>
      <c r="T126">
        <f t="shared" si="8"/>
        <v>2015</v>
      </c>
      <c r="U126">
        <f t="shared" si="9"/>
        <v>21</v>
      </c>
      <c r="V126">
        <f t="shared" si="10"/>
        <v>12</v>
      </c>
      <c r="W126">
        <f t="shared" si="11"/>
        <v>2015</v>
      </c>
    </row>
    <row r="127" spans="1:23" ht="25.5" x14ac:dyDescent="0.25">
      <c r="A127" t="str">
        <f>INDEX(Calendrier!$A$1:$S$33,R127+2,IF(T127=2015,S127-5,IF(T127=2016,S127+7)))</f>
        <v>1512S4</v>
      </c>
      <c r="B127" s="31">
        <v>1</v>
      </c>
      <c r="C127" s="22">
        <v>126</v>
      </c>
      <c r="D127" s="22" t="s">
        <v>317</v>
      </c>
      <c r="E127" s="22"/>
      <c r="F127" s="22" t="s">
        <v>155</v>
      </c>
      <c r="G127" s="38" t="s">
        <v>899</v>
      </c>
      <c r="H127" s="22"/>
      <c r="I127" s="22"/>
      <c r="J127" s="22" t="s">
        <v>318</v>
      </c>
      <c r="K127" s="33">
        <v>7700</v>
      </c>
      <c r="L127" s="33">
        <v>7700</v>
      </c>
      <c r="M127" s="22" t="s">
        <v>883</v>
      </c>
      <c r="N127" s="22" t="s">
        <v>319</v>
      </c>
      <c r="O127" s="22" t="s">
        <v>155</v>
      </c>
      <c r="P127" t="s">
        <v>849</v>
      </c>
      <c r="Q127" t="str">
        <f>INDEX(Calendrier!$A$1:$S$33,U127+2,IF(W127=2015,V127-5,IF(W127=2016,V127+7)))</f>
        <v>1512S4</v>
      </c>
      <c r="R127">
        <f t="shared" si="6"/>
        <v>21</v>
      </c>
      <c r="S127">
        <f t="shared" si="7"/>
        <v>12</v>
      </c>
      <c r="T127">
        <f t="shared" si="8"/>
        <v>2015</v>
      </c>
      <c r="U127">
        <f t="shared" si="9"/>
        <v>23</v>
      </c>
      <c r="V127">
        <f t="shared" si="10"/>
        <v>12</v>
      </c>
      <c r="W127">
        <f t="shared" si="11"/>
        <v>2015</v>
      </c>
    </row>
    <row r="128" spans="1:23" ht="25.5" x14ac:dyDescent="0.25">
      <c r="A128" t="str">
        <f>INDEX(Calendrier!$A$1:$S$33,R128+2,IF(T128=2015,S128-5,IF(T128=2016,S128+7)))</f>
        <v>1512S4</v>
      </c>
      <c r="B128" s="31">
        <v>1</v>
      </c>
      <c r="C128" s="22">
        <v>127</v>
      </c>
      <c r="D128" s="22" t="s">
        <v>320</v>
      </c>
      <c r="E128" s="22"/>
      <c r="F128" s="22" t="s">
        <v>146</v>
      </c>
      <c r="G128" s="38" t="s">
        <v>899</v>
      </c>
      <c r="H128" s="22"/>
      <c r="I128" s="22"/>
      <c r="J128" s="22" t="s">
        <v>321</v>
      </c>
      <c r="K128" s="32">
        <v>0</v>
      </c>
      <c r="L128" s="33">
        <v>2000</v>
      </c>
      <c r="M128" s="22" t="s">
        <v>877</v>
      </c>
      <c r="N128" s="22" t="s">
        <v>321</v>
      </c>
      <c r="O128" s="22" t="s">
        <v>148</v>
      </c>
      <c r="P128" t="s">
        <v>849</v>
      </c>
      <c r="Q128" t="str">
        <f>INDEX(Calendrier!$A$1:$S$33,U128+2,IF(W128=2015,V128-5,IF(W128=2016,V128+7)))</f>
        <v>1512S4</v>
      </c>
      <c r="R128">
        <f t="shared" si="6"/>
        <v>23</v>
      </c>
      <c r="S128">
        <f t="shared" si="7"/>
        <v>12</v>
      </c>
      <c r="T128">
        <f t="shared" si="8"/>
        <v>2015</v>
      </c>
      <c r="U128">
        <f t="shared" si="9"/>
        <v>23</v>
      </c>
      <c r="V128">
        <f t="shared" si="10"/>
        <v>12</v>
      </c>
      <c r="W128">
        <f t="shared" si="11"/>
        <v>2015</v>
      </c>
    </row>
    <row r="129" spans="1:23" ht="25.5" x14ac:dyDescent="0.25">
      <c r="A129" t="str">
        <f>INDEX(Calendrier!$A$1:$S$33,R129+2,IF(T129=2015,S129-5,IF(T129=2016,S129+7)))</f>
        <v>1512S4</v>
      </c>
      <c r="B129" s="31">
        <v>1</v>
      </c>
      <c r="C129" s="22">
        <v>128</v>
      </c>
      <c r="D129" s="22" t="s">
        <v>322</v>
      </c>
      <c r="E129" s="22"/>
      <c r="F129" s="22" t="s">
        <v>155</v>
      </c>
      <c r="G129" s="38" t="s">
        <v>899</v>
      </c>
      <c r="H129" s="22"/>
      <c r="I129" s="22"/>
      <c r="J129" s="22" t="s">
        <v>323</v>
      </c>
      <c r="K129" s="33">
        <v>5000</v>
      </c>
      <c r="L129" s="33">
        <v>5000</v>
      </c>
      <c r="M129" s="22" t="s">
        <v>877</v>
      </c>
      <c r="N129" s="22" t="s">
        <v>323</v>
      </c>
      <c r="O129" s="22" t="s">
        <v>163</v>
      </c>
      <c r="P129" t="s">
        <v>849</v>
      </c>
      <c r="Q129" t="str">
        <f>INDEX(Calendrier!$A$1:$S$33,U129+2,IF(W129=2015,V129-5,IF(W129=2016,V129+7)))</f>
        <v>1512S4</v>
      </c>
      <c r="R129">
        <f t="shared" si="6"/>
        <v>21</v>
      </c>
      <c r="S129">
        <f t="shared" si="7"/>
        <v>12</v>
      </c>
      <c r="T129">
        <f t="shared" si="8"/>
        <v>2015</v>
      </c>
      <c r="U129">
        <f t="shared" si="9"/>
        <v>21</v>
      </c>
      <c r="V129">
        <f t="shared" si="10"/>
        <v>12</v>
      </c>
      <c r="W129">
        <f t="shared" si="11"/>
        <v>2015</v>
      </c>
    </row>
    <row r="130" spans="1:23" ht="25.5" x14ac:dyDescent="0.25">
      <c r="A130" t="str">
        <f>INDEX(Calendrier!$A$1:$S$33,R130+2,IF(T130=2015,S130-5,IF(T130=2016,S130+7)))</f>
        <v>1512S4</v>
      </c>
      <c r="B130" s="31">
        <v>1</v>
      </c>
      <c r="C130" s="22">
        <v>129</v>
      </c>
      <c r="D130" s="22" t="s">
        <v>322</v>
      </c>
      <c r="E130" s="22"/>
      <c r="F130" s="22" t="s">
        <v>155</v>
      </c>
      <c r="G130" s="38" t="s">
        <v>899</v>
      </c>
      <c r="H130" s="22"/>
      <c r="I130" s="22"/>
      <c r="J130" s="22" t="s">
        <v>323</v>
      </c>
      <c r="K130" s="33">
        <v>5000</v>
      </c>
      <c r="L130" s="33">
        <v>5000</v>
      </c>
      <c r="M130" s="22" t="s">
        <v>877</v>
      </c>
      <c r="N130" s="22" t="s">
        <v>324</v>
      </c>
      <c r="O130" s="22" t="s">
        <v>196</v>
      </c>
      <c r="P130" t="s">
        <v>849</v>
      </c>
      <c r="Q130" t="str">
        <f>INDEX(Calendrier!$A$1:$S$33,U130+2,IF(W130=2015,V130-5,IF(W130=2016,V130+7)))</f>
        <v>1512S4</v>
      </c>
      <c r="R130">
        <f t="shared" ref="R130:R193" si="12">DAY(J130)</f>
        <v>21</v>
      </c>
      <c r="S130">
        <f t="shared" ref="S130:S193" si="13">MONTH(J130)</f>
        <v>12</v>
      </c>
      <c r="T130">
        <f t="shared" ref="T130:T193" si="14">YEAR(J130)</f>
        <v>2015</v>
      </c>
      <c r="U130">
        <f t="shared" ref="U130:U193" si="15">DAY(N130)</f>
        <v>22</v>
      </c>
      <c r="V130">
        <f t="shared" ref="V130:V193" si="16">MONTH(N130)</f>
        <v>12</v>
      </c>
      <c r="W130">
        <f t="shared" ref="W130:W193" si="17">YEAR(N130)</f>
        <v>2015</v>
      </c>
    </row>
    <row r="131" spans="1:23" ht="25.5" x14ac:dyDescent="0.25">
      <c r="A131" t="str">
        <f>INDEX(Calendrier!$A$1:$S$33,R131+2,IF(T131=2015,S131-5,IF(T131=2016,S131+7)))</f>
        <v>1512S4</v>
      </c>
      <c r="B131" s="31">
        <v>1</v>
      </c>
      <c r="C131" s="22">
        <v>130</v>
      </c>
      <c r="D131" s="22" t="s">
        <v>283</v>
      </c>
      <c r="E131" s="22"/>
      <c r="F131" s="22" t="s">
        <v>155</v>
      </c>
      <c r="G131" s="38" t="s">
        <v>900</v>
      </c>
      <c r="H131" s="22"/>
      <c r="I131" s="22"/>
      <c r="J131" s="22" t="s">
        <v>325</v>
      </c>
      <c r="K131" s="33">
        <v>8000</v>
      </c>
      <c r="L131" s="33">
        <v>8000</v>
      </c>
      <c r="M131" s="22" t="s">
        <v>879</v>
      </c>
      <c r="N131" s="22" t="s">
        <v>325</v>
      </c>
      <c r="O131" s="22" t="s">
        <v>148</v>
      </c>
      <c r="P131" t="s">
        <v>849</v>
      </c>
      <c r="Q131" t="str">
        <f>INDEX(Calendrier!$A$1:$S$33,U131+2,IF(W131=2015,V131-5,IF(W131=2016,V131+7)))</f>
        <v>1512S4</v>
      </c>
      <c r="R131">
        <f t="shared" si="12"/>
        <v>23</v>
      </c>
      <c r="S131">
        <f t="shared" si="13"/>
        <v>12</v>
      </c>
      <c r="T131">
        <f t="shared" si="14"/>
        <v>2015</v>
      </c>
      <c r="U131">
        <f t="shared" si="15"/>
        <v>23</v>
      </c>
      <c r="V131">
        <f t="shared" si="16"/>
        <v>12</v>
      </c>
      <c r="W131">
        <f t="shared" si="17"/>
        <v>2015</v>
      </c>
    </row>
    <row r="132" spans="1:23" ht="25.5" x14ac:dyDescent="0.25">
      <c r="A132" t="str">
        <f>INDEX(Calendrier!$A$1:$S$33,R132+2,IF(T132=2015,S132-5,IF(T132=2016,S132+7)))</f>
        <v>1512S4</v>
      </c>
      <c r="B132" s="31">
        <v>1</v>
      </c>
      <c r="C132" s="22">
        <v>131</v>
      </c>
      <c r="D132" s="22" t="s">
        <v>283</v>
      </c>
      <c r="E132" s="22"/>
      <c r="F132" s="22" t="s">
        <v>155</v>
      </c>
      <c r="G132" s="38" t="s">
        <v>900</v>
      </c>
      <c r="H132" s="22"/>
      <c r="I132" s="22"/>
      <c r="J132" s="22" t="s">
        <v>325</v>
      </c>
      <c r="K132" s="33">
        <v>8000</v>
      </c>
      <c r="L132" s="33">
        <v>8000</v>
      </c>
      <c r="M132" s="22" t="s">
        <v>879</v>
      </c>
      <c r="N132" s="22" t="s">
        <v>326</v>
      </c>
      <c r="O132" s="22" t="s">
        <v>155</v>
      </c>
      <c r="P132" t="s">
        <v>849</v>
      </c>
      <c r="Q132" t="str">
        <f>INDEX(Calendrier!$A$1:$S$33,U132+2,IF(W132=2015,V132-5,IF(W132=2016,V132+7)))</f>
        <v>1512S4</v>
      </c>
      <c r="R132">
        <f t="shared" si="12"/>
        <v>23</v>
      </c>
      <c r="S132">
        <f t="shared" si="13"/>
        <v>12</v>
      </c>
      <c r="T132">
        <f t="shared" si="14"/>
        <v>2015</v>
      </c>
      <c r="U132">
        <f t="shared" si="15"/>
        <v>24</v>
      </c>
      <c r="V132">
        <f t="shared" si="16"/>
        <v>12</v>
      </c>
      <c r="W132">
        <f t="shared" si="17"/>
        <v>2015</v>
      </c>
    </row>
    <row r="133" spans="1:23" ht="25.5" x14ac:dyDescent="0.25">
      <c r="A133" t="str">
        <f>INDEX(Calendrier!$A$1:$S$33,R133+2,IF(T133=2015,S133-5,IF(T133=2016,S133+7)))</f>
        <v>1512S4</v>
      </c>
      <c r="B133" s="31">
        <v>1</v>
      </c>
      <c r="C133" s="22">
        <v>132</v>
      </c>
      <c r="D133" s="22" t="s">
        <v>272</v>
      </c>
      <c r="E133" s="22"/>
      <c r="F133" s="22" t="s">
        <v>155</v>
      </c>
      <c r="G133" s="38" t="s">
        <v>904</v>
      </c>
      <c r="H133" s="22"/>
      <c r="I133" s="22"/>
      <c r="J133" s="22" t="s">
        <v>327</v>
      </c>
      <c r="K133" s="33">
        <v>1500</v>
      </c>
      <c r="L133" s="33">
        <v>1500</v>
      </c>
      <c r="M133" s="22" t="s">
        <v>881</v>
      </c>
      <c r="N133" s="22" t="s">
        <v>327</v>
      </c>
      <c r="O133" s="22" t="s">
        <v>155</v>
      </c>
      <c r="P133" t="s">
        <v>849</v>
      </c>
      <c r="Q133" t="str">
        <f>INDEX(Calendrier!$A$1:$S$33,U133+2,IF(W133=2015,V133-5,IF(W133=2016,V133+7)))</f>
        <v>1512S4</v>
      </c>
      <c r="R133">
        <f t="shared" si="12"/>
        <v>21</v>
      </c>
      <c r="S133">
        <f t="shared" si="13"/>
        <v>12</v>
      </c>
      <c r="T133">
        <f t="shared" si="14"/>
        <v>2015</v>
      </c>
      <c r="U133">
        <f t="shared" si="15"/>
        <v>21</v>
      </c>
      <c r="V133">
        <f t="shared" si="16"/>
        <v>12</v>
      </c>
      <c r="W133">
        <f t="shared" si="17"/>
        <v>2015</v>
      </c>
    </row>
    <row r="134" spans="1:23" ht="25.5" x14ac:dyDescent="0.25">
      <c r="A134" t="str">
        <f>INDEX(Calendrier!$A$1:$S$33,R134+2,IF(T134=2015,S134-5,IF(T134=2016,S134+7)))</f>
        <v>1509S3</v>
      </c>
      <c r="B134" s="31">
        <v>1</v>
      </c>
      <c r="C134" s="22">
        <v>133</v>
      </c>
      <c r="D134" s="22" t="s">
        <v>214</v>
      </c>
      <c r="E134" s="22"/>
      <c r="F134" s="22" t="s">
        <v>146</v>
      </c>
      <c r="G134" s="38" t="s">
        <v>899</v>
      </c>
      <c r="H134" s="22"/>
      <c r="I134" s="22"/>
      <c r="J134" s="22" t="s">
        <v>215</v>
      </c>
      <c r="K134" s="32">
        <v>0</v>
      </c>
      <c r="L134" s="33">
        <v>15000</v>
      </c>
      <c r="M134" s="22" t="s">
        <v>879</v>
      </c>
      <c r="N134" s="22" t="s">
        <v>328</v>
      </c>
      <c r="O134" s="22" t="s">
        <v>153</v>
      </c>
      <c r="P134" t="s">
        <v>849</v>
      </c>
      <c r="Q134" t="str">
        <f>INDEX(Calendrier!$A$1:$S$33,U134+2,IF(W134=2015,V134-5,IF(W134=2016,V134+7)))</f>
        <v>1601S1</v>
      </c>
      <c r="R134">
        <f t="shared" si="12"/>
        <v>14</v>
      </c>
      <c r="S134">
        <f t="shared" si="13"/>
        <v>9</v>
      </c>
      <c r="T134">
        <f t="shared" si="14"/>
        <v>2015</v>
      </c>
      <c r="U134">
        <f t="shared" si="15"/>
        <v>6</v>
      </c>
      <c r="V134">
        <f t="shared" si="16"/>
        <v>1</v>
      </c>
      <c r="W134">
        <f t="shared" si="17"/>
        <v>2016</v>
      </c>
    </row>
    <row r="135" spans="1:23" ht="25.5" x14ac:dyDescent="0.25">
      <c r="A135" t="str">
        <f>INDEX(Calendrier!$A$1:$S$33,R135+2,IF(T135=2015,S135-5,IF(T135=2016,S135+7)))</f>
        <v>1511S4</v>
      </c>
      <c r="B135" s="31">
        <v>1</v>
      </c>
      <c r="C135" s="22">
        <v>134</v>
      </c>
      <c r="D135" s="22" t="s">
        <v>287</v>
      </c>
      <c r="E135" s="22"/>
      <c r="F135" s="22" t="s">
        <v>146</v>
      </c>
      <c r="G135" s="38" t="s">
        <v>899</v>
      </c>
      <c r="H135" s="22"/>
      <c r="I135" s="22"/>
      <c r="J135" s="22" t="s">
        <v>288</v>
      </c>
      <c r="K135" s="32">
        <v>0</v>
      </c>
      <c r="L135" s="33">
        <v>3200</v>
      </c>
      <c r="M135" s="22" t="s">
        <v>883</v>
      </c>
      <c r="N135" s="22" t="s">
        <v>329</v>
      </c>
      <c r="O135" s="22" t="s">
        <v>155</v>
      </c>
      <c r="P135" t="s">
        <v>849</v>
      </c>
      <c r="Q135" t="str">
        <f>INDEX(Calendrier!$A$1:$S$33,U135+2,IF(W135=2015,V135-5,IF(W135=2016,V135+7)))</f>
        <v>1601S1</v>
      </c>
      <c r="R135">
        <f t="shared" si="12"/>
        <v>26</v>
      </c>
      <c r="S135">
        <f t="shared" si="13"/>
        <v>11</v>
      </c>
      <c r="T135">
        <f t="shared" si="14"/>
        <v>2015</v>
      </c>
      <c r="U135">
        <f t="shared" si="15"/>
        <v>8</v>
      </c>
      <c r="V135">
        <f t="shared" si="16"/>
        <v>1</v>
      </c>
      <c r="W135">
        <f t="shared" si="17"/>
        <v>2016</v>
      </c>
    </row>
    <row r="136" spans="1:23" ht="25.5" x14ac:dyDescent="0.25">
      <c r="A136" t="str">
        <f>INDEX(Calendrier!$A$1:$S$33,R136+2,IF(T136=2015,S136-5,IF(T136=2016,S136+7)))</f>
        <v>1511S4</v>
      </c>
      <c r="B136" s="31">
        <v>1</v>
      </c>
      <c r="C136" s="22">
        <v>135</v>
      </c>
      <c r="D136" s="22" t="s">
        <v>287</v>
      </c>
      <c r="E136" s="22"/>
      <c r="F136" s="22" t="s">
        <v>146</v>
      </c>
      <c r="G136" s="38" t="s">
        <v>899</v>
      </c>
      <c r="H136" s="22"/>
      <c r="I136" s="22"/>
      <c r="J136" s="22" t="s">
        <v>288</v>
      </c>
      <c r="K136" s="32">
        <v>0</v>
      </c>
      <c r="L136" s="33">
        <v>3200</v>
      </c>
      <c r="M136" s="22" t="s">
        <v>883</v>
      </c>
      <c r="N136" s="22" t="s">
        <v>330</v>
      </c>
      <c r="O136" s="22" t="s">
        <v>155</v>
      </c>
      <c r="P136" t="s">
        <v>849</v>
      </c>
      <c r="Q136" t="str">
        <f>INDEX(Calendrier!$A$1:$S$33,U136+2,IF(W136=2015,V136-5,IF(W136=2016,V136+7)))</f>
        <v>1601S1</v>
      </c>
      <c r="R136">
        <f t="shared" si="12"/>
        <v>26</v>
      </c>
      <c r="S136">
        <f t="shared" si="13"/>
        <v>11</v>
      </c>
      <c r="T136">
        <f t="shared" si="14"/>
        <v>2015</v>
      </c>
      <c r="U136">
        <f t="shared" si="15"/>
        <v>7</v>
      </c>
      <c r="V136">
        <f t="shared" si="16"/>
        <v>1</v>
      </c>
      <c r="W136">
        <f t="shared" si="17"/>
        <v>2016</v>
      </c>
    </row>
    <row r="137" spans="1:23" ht="25.5" x14ac:dyDescent="0.25">
      <c r="A137" t="str">
        <f>INDEX(Calendrier!$A$1:$S$33,R137+2,IF(T137=2015,S137-5,IF(T137=2016,S137+7)))</f>
        <v>1511S4</v>
      </c>
      <c r="B137" s="31">
        <v>1</v>
      </c>
      <c r="C137" s="22">
        <v>136</v>
      </c>
      <c r="D137" s="22" t="s">
        <v>287</v>
      </c>
      <c r="E137" s="22"/>
      <c r="F137" s="22" t="s">
        <v>146</v>
      </c>
      <c r="G137" s="38" t="s">
        <v>899</v>
      </c>
      <c r="H137" s="22"/>
      <c r="I137" s="22"/>
      <c r="J137" s="22" t="s">
        <v>288</v>
      </c>
      <c r="K137" s="32">
        <v>0</v>
      </c>
      <c r="L137" s="33">
        <v>3200</v>
      </c>
      <c r="M137" s="22" t="s">
        <v>883</v>
      </c>
      <c r="N137" s="22" t="s">
        <v>331</v>
      </c>
      <c r="O137" s="22" t="s">
        <v>148</v>
      </c>
      <c r="P137" t="s">
        <v>849</v>
      </c>
      <c r="Q137" t="str">
        <f>INDEX(Calendrier!$A$1:$S$33,U137+2,IF(W137=2015,V137-5,IF(W137=2016,V137+7)))</f>
        <v>1601S1</v>
      </c>
      <c r="R137">
        <f t="shared" si="12"/>
        <v>26</v>
      </c>
      <c r="S137">
        <f t="shared" si="13"/>
        <v>11</v>
      </c>
      <c r="T137">
        <f t="shared" si="14"/>
        <v>2015</v>
      </c>
      <c r="U137">
        <f t="shared" si="15"/>
        <v>7</v>
      </c>
      <c r="V137">
        <f t="shared" si="16"/>
        <v>1</v>
      </c>
      <c r="W137">
        <f t="shared" si="17"/>
        <v>2016</v>
      </c>
    </row>
    <row r="138" spans="1:23" ht="25.5" x14ac:dyDescent="0.25">
      <c r="A138" t="str">
        <f>INDEX(Calendrier!$A$1:$S$33,R138+2,IF(T138=2015,S138-5,IF(T138=2016,S138+7)))</f>
        <v>1512S1</v>
      </c>
      <c r="B138" s="31">
        <v>1</v>
      </c>
      <c r="C138" s="22">
        <v>137</v>
      </c>
      <c r="D138" s="22" t="s">
        <v>296</v>
      </c>
      <c r="E138" s="22"/>
      <c r="F138" s="22" t="s">
        <v>155</v>
      </c>
      <c r="G138" s="38" t="s">
        <v>899</v>
      </c>
      <c r="H138" s="22"/>
      <c r="I138" s="22"/>
      <c r="J138" s="22" t="s">
        <v>297</v>
      </c>
      <c r="K138" s="33">
        <v>2500</v>
      </c>
      <c r="L138" s="33">
        <v>2500</v>
      </c>
      <c r="M138" s="22" t="s">
        <v>877</v>
      </c>
      <c r="N138" s="22" t="s">
        <v>332</v>
      </c>
      <c r="O138" s="22" t="s">
        <v>148</v>
      </c>
      <c r="P138" t="s">
        <v>849</v>
      </c>
      <c r="Q138" t="str">
        <f>INDEX(Calendrier!$A$1:$S$33,U138+2,IF(W138=2015,V138-5,IF(W138=2016,V138+7)))</f>
        <v>1601S1</v>
      </c>
      <c r="R138">
        <f t="shared" si="12"/>
        <v>30</v>
      </c>
      <c r="S138">
        <f t="shared" si="13"/>
        <v>11</v>
      </c>
      <c r="T138">
        <f t="shared" si="14"/>
        <v>2015</v>
      </c>
      <c r="U138">
        <f t="shared" si="15"/>
        <v>8</v>
      </c>
      <c r="V138">
        <f t="shared" si="16"/>
        <v>1</v>
      </c>
      <c r="W138">
        <f t="shared" si="17"/>
        <v>2016</v>
      </c>
    </row>
    <row r="139" spans="1:23" ht="25.5" x14ac:dyDescent="0.25">
      <c r="A139" t="str">
        <f>INDEX(Calendrier!$A$1:$S$33,R139+2,IF(T139=2015,S139-5,IF(T139=2016,S139+7)))</f>
        <v>1601S1</v>
      </c>
      <c r="B139" s="31">
        <v>1</v>
      </c>
      <c r="C139" s="22">
        <v>138</v>
      </c>
      <c r="D139" s="22" t="s">
        <v>333</v>
      </c>
      <c r="E139" s="22"/>
      <c r="F139" s="22" t="s">
        <v>146</v>
      </c>
      <c r="G139" s="38" t="s">
        <v>899</v>
      </c>
      <c r="H139" s="22"/>
      <c r="I139" s="22"/>
      <c r="J139" s="22" t="s">
        <v>334</v>
      </c>
      <c r="K139" s="32">
        <v>0</v>
      </c>
      <c r="L139" s="33" t="s">
        <v>90</v>
      </c>
      <c r="M139" s="22" t="s">
        <v>877</v>
      </c>
      <c r="N139" s="22" t="s">
        <v>334</v>
      </c>
      <c r="O139" s="22" t="s">
        <v>196</v>
      </c>
      <c r="P139" t="s">
        <v>849</v>
      </c>
      <c r="Q139" t="str">
        <f>INDEX(Calendrier!$A$1:$S$33,U139+2,IF(W139=2015,V139-5,IF(W139=2016,V139+7)))</f>
        <v>1601S1</v>
      </c>
      <c r="R139">
        <f t="shared" si="12"/>
        <v>5</v>
      </c>
      <c r="S139">
        <f t="shared" si="13"/>
        <v>1</v>
      </c>
      <c r="T139">
        <f t="shared" si="14"/>
        <v>2016</v>
      </c>
      <c r="U139">
        <f t="shared" si="15"/>
        <v>5</v>
      </c>
      <c r="V139">
        <f t="shared" si="16"/>
        <v>1</v>
      </c>
      <c r="W139">
        <f t="shared" si="17"/>
        <v>2016</v>
      </c>
    </row>
    <row r="140" spans="1:23" ht="25.5" x14ac:dyDescent="0.25">
      <c r="A140" t="str">
        <f>INDEX(Calendrier!$A$1:$S$33,R140+2,IF(T140=2015,S140-5,IF(T140=2016,S140+7)))</f>
        <v>1601S1</v>
      </c>
      <c r="B140" s="31">
        <v>1</v>
      </c>
      <c r="C140" s="22">
        <v>139</v>
      </c>
      <c r="D140" s="22" t="s">
        <v>333</v>
      </c>
      <c r="E140" s="22"/>
      <c r="F140" s="22" t="s">
        <v>146</v>
      </c>
      <c r="G140" s="38" t="s">
        <v>899</v>
      </c>
      <c r="H140" s="22"/>
      <c r="I140" s="22"/>
      <c r="J140" s="22" t="s">
        <v>335</v>
      </c>
      <c r="K140" s="32">
        <v>0</v>
      </c>
      <c r="L140" s="33" t="s">
        <v>90</v>
      </c>
      <c r="M140" s="22" t="s">
        <v>877</v>
      </c>
      <c r="N140" s="22" t="s">
        <v>335</v>
      </c>
      <c r="O140" s="22" t="s">
        <v>196</v>
      </c>
      <c r="P140" t="s">
        <v>849</v>
      </c>
      <c r="Q140" t="str">
        <f>INDEX(Calendrier!$A$1:$S$33,U140+2,IF(W140=2015,V140-5,IF(W140=2016,V140+7)))</f>
        <v>1601S1</v>
      </c>
      <c r="R140">
        <f t="shared" si="12"/>
        <v>5</v>
      </c>
      <c r="S140">
        <f t="shared" si="13"/>
        <v>1</v>
      </c>
      <c r="T140">
        <f t="shared" si="14"/>
        <v>2016</v>
      </c>
      <c r="U140">
        <f t="shared" si="15"/>
        <v>5</v>
      </c>
      <c r="V140">
        <f t="shared" si="16"/>
        <v>1</v>
      </c>
      <c r="W140">
        <f t="shared" si="17"/>
        <v>2016</v>
      </c>
    </row>
    <row r="141" spans="1:23" ht="25.5" x14ac:dyDescent="0.25">
      <c r="A141" t="str">
        <f>INDEX(Calendrier!$A$1:$S$33,R141+2,IF(T141=2015,S141-5,IF(T141=2016,S141+7)))</f>
        <v>1601S1</v>
      </c>
      <c r="B141" s="31">
        <v>1</v>
      </c>
      <c r="C141" s="22">
        <v>140</v>
      </c>
      <c r="D141" s="22" t="s">
        <v>333</v>
      </c>
      <c r="E141" s="22"/>
      <c r="F141" s="22" t="s">
        <v>146</v>
      </c>
      <c r="G141" s="38" t="s">
        <v>899</v>
      </c>
      <c r="H141" s="22"/>
      <c r="I141" s="22"/>
      <c r="J141" s="22" t="s">
        <v>334</v>
      </c>
      <c r="K141" s="32">
        <v>0</v>
      </c>
      <c r="L141" s="33">
        <v>15000</v>
      </c>
      <c r="M141" s="22" t="s">
        <v>877</v>
      </c>
      <c r="N141" s="22" t="s">
        <v>334</v>
      </c>
      <c r="O141" s="22" t="s">
        <v>196</v>
      </c>
      <c r="P141" t="s">
        <v>849</v>
      </c>
      <c r="Q141" t="str">
        <f>INDEX(Calendrier!$A$1:$S$33,U141+2,IF(W141=2015,V141-5,IF(W141=2016,V141+7)))</f>
        <v>1601S1</v>
      </c>
      <c r="R141">
        <f t="shared" si="12"/>
        <v>5</v>
      </c>
      <c r="S141">
        <f t="shared" si="13"/>
        <v>1</v>
      </c>
      <c r="T141">
        <f t="shared" si="14"/>
        <v>2016</v>
      </c>
      <c r="U141">
        <f t="shared" si="15"/>
        <v>5</v>
      </c>
      <c r="V141">
        <f t="shared" si="16"/>
        <v>1</v>
      </c>
      <c r="W141">
        <f t="shared" si="17"/>
        <v>2016</v>
      </c>
    </row>
    <row r="142" spans="1:23" ht="25.5" x14ac:dyDescent="0.25">
      <c r="A142" t="str">
        <f>INDEX(Calendrier!$A$1:$S$33,R142+2,IF(T142=2015,S142-5,IF(T142=2016,S142+7)))</f>
        <v>1601S1</v>
      </c>
      <c r="B142" s="31">
        <v>1</v>
      </c>
      <c r="C142" s="22">
        <v>141</v>
      </c>
      <c r="D142" s="22" t="s">
        <v>336</v>
      </c>
      <c r="E142" s="22"/>
      <c r="F142" s="22" t="s">
        <v>146</v>
      </c>
      <c r="G142" s="38" t="s">
        <v>899</v>
      </c>
      <c r="H142" s="22"/>
      <c r="I142" s="22"/>
      <c r="J142" s="22" t="s">
        <v>337</v>
      </c>
      <c r="K142" s="32">
        <v>0</v>
      </c>
      <c r="L142" s="33">
        <v>25000</v>
      </c>
      <c r="M142" s="22" t="s">
        <v>879</v>
      </c>
      <c r="N142" s="22" t="s">
        <v>337</v>
      </c>
      <c r="O142" s="22" t="s">
        <v>163</v>
      </c>
      <c r="P142" t="s">
        <v>849</v>
      </c>
      <c r="Q142" t="str">
        <f>INDEX(Calendrier!$A$1:$S$33,U142+2,IF(W142=2015,V142-5,IF(W142=2016,V142+7)))</f>
        <v>1601S1</v>
      </c>
      <c r="R142">
        <f t="shared" si="12"/>
        <v>6</v>
      </c>
      <c r="S142">
        <f t="shared" si="13"/>
        <v>1</v>
      </c>
      <c r="T142">
        <f t="shared" si="14"/>
        <v>2016</v>
      </c>
      <c r="U142">
        <f t="shared" si="15"/>
        <v>6</v>
      </c>
      <c r="V142">
        <f t="shared" si="16"/>
        <v>1</v>
      </c>
      <c r="W142">
        <f t="shared" si="17"/>
        <v>2016</v>
      </c>
    </row>
    <row r="143" spans="1:23" ht="25.5" x14ac:dyDescent="0.25">
      <c r="A143" t="str">
        <f>INDEX(Calendrier!$A$1:$S$33,R143+2,IF(T143=2015,S143-5,IF(T143=2016,S143+7)))</f>
        <v>1601S1</v>
      </c>
      <c r="B143" s="31">
        <v>1</v>
      </c>
      <c r="C143" s="22">
        <v>142</v>
      </c>
      <c r="D143" s="22" t="s">
        <v>338</v>
      </c>
      <c r="E143" s="22"/>
      <c r="F143" s="22" t="s">
        <v>146</v>
      </c>
      <c r="G143" s="38" t="s">
        <v>899</v>
      </c>
      <c r="H143" s="22"/>
      <c r="I143" s="22"/>
      <c r="J143" s="22" t="s">
        <v>339</v>
      </c>
      <c r="K143" s="32">
        <v>0</v>
      </c>
      <c r="L143" s="33">
        <v>35000</v>
      </c>
      <c r="M143" s="22" t="s">
        <v>883</v>
      </c>
      <c r="N143" s="22" t="s">
        <v>339</v>
      </c>
      <c r="O143" s="22" t="s">
        <v>196</v>
      </c>
      <c r="P143" t="s">
        <v>849</v>
      </c>
      <c r="Q143" t="str">
        <f>INDEX(Calendrier!$A$1:$S$33,U143+2,IF(W143=2015,V143-5,IF(W143=2016,V143+7)))</f>
        <v>1601S1</v>
      </c>
      <c r="R143">
        <f t="shared" si="12"/>
        <v>8</v>
      </c>
      <c r="S143">
        <f t="shared" si="13"/>
        <v>1</v>
      </c>
      <c r="T143">
        <f t="shared" si="14"/>
        <v>2016</v>
      </c>
      <c r="U143">
        <f t="shared" si="15"/>
        <v>8</v>
      </c>
      <c r="V143">
        <f t="shared" si="16"/>
        <v>1</v>
      </c>
      <c r="W143">
        <f t="shared" si="17"/>
        <v>2016</v>
      </c>
    </row>
    <row r="144" spans="1:23" ht="25.5" x14ac:dyDescent="0.25">
      <c r="A144" t="str">
        <f>INDEX(Calendrier!$A$1:$S$33,R144+2,IF(T144=2015,S144-5,IF(T144=2016,S144+7)))</f>
        <v>1512S4</v>
      </c>
      <c r="B144" s="31">
        <v>1</v>
      </c>
      <c r="C144" s="22">
        <v>143</v>
      </c>
      <c r="D144" s="22" t="s">
        <v>320</v>
      </c>
      <c r="E144" s="22"/>
      <c r="F144" s="22" t="s">
        <v>146</v>
      </c>
      <c r="G144" s="38" t="s">
        <v>899</v>
      </c>
      <c r="H144" s="22"/>
      <c r="I144" s="22"/>
      <c r="J144" s="22" t="s">
        <v>321</v>
      </c>
      <c r="K144" s="32">
        <v>0</v>
      </c>
      <c r="L144" s="33">
        <v>2000</v>
      </c>
      <c r="M144" s="22" t="s">
        <v>877</v>
      </c>
      <c r="N144" s="22" t="s">
        <v>340</v>
      </c>
      <c r="O144" s="22" t="s">
        <v>146</v>
      </c>
      <c r="P144" t="s">
        <v>849</v>
      </c>
      <c r="Q144" t="str">
        <f>INDEX(Calendrier!$A$1:$S$33,U144+2,IF(W144=2015,V144-5,IF(W144=2016,V144+7)))</f>
        <v>1601S2</v>
      </c>
      <c r="R144">
        <f t="shared" si="12"/>
        <v>23</v>
      </c>
      <c r="S144">
        <f t="shared" si="13"/>
        <v>12</v>
      </c>
      <c r="T144">
        <f t="shared" si="14"/>
        <v>2015</v>
      </c>
      <c r="U144">
        <f t="shared" si="15"/>
        <v>11</v>
      </c>
      <c r="V144">
        <f t="shared" si="16"/>
        <v>1</v>
      </c>
      <c r="W144">
        <f t="shared" si="17"/>
        <v>2016</v>
      </c>
    </row>
    <row r="145" spans="1:23" ht="25.5" x14ac:dyDescent="0.25">
      <c r="A145" t="str">
        <f>INDEX(Calendrier!$A$1:$S$33,R145+2,IF(T145=2015,S145-5,IF(T145=2016,S145+7)))</f>
        <v>1601S2</v>
      </c>
      <c r="B145" s="31">
        <v>1</v>
      </c>
      <c r="C145" s="22">
        <v>144</v>
      </c>
      <c r="D145" s="22" t="s">
        <v>341</v>
      </c>
      <c r="E145" s="22"/>
      <c r="F145" s="22" t="s">
        <v>155</v>
      </c>
      <c r="G145" s="38" t="s">
        <v>900</v>
      </c>
      <c r="H145" s="22"/>
      <c r="I145" s="22"/>
      <c r="J145" s="22" t="s">
        <v>342</v>
      </c>
      <c r="K145" s="33">
        <v>2500</v>
      </c>
      <c r="L145" s="33">
        <v>2500</v>
      </c>
      <c r="M145" s="22" t="s">
        <v>877</v>
      </c>
      <c r="N145" s="22" t="s">
        <v>342</v>
      </c>
      <c r="O145" s="22" t="s">
        <v>155</v>
      </c>
      <c r="P145" t="s">
        <v>849</v>
      </c>
      <c r="Q145" t="str">
        <f>INDEX(Calendrier!$A$1:$S$33,U145+2,IF(W145=2015,V145-5,IF(W145=2016,V145+7)))</f>
        <v>1601S2</v>
      </c>
      <c r="R145">
        <f t="shared" si="12"/>
        <v>15</v>
      </c>
      <c r="S145">
        <f t="shared" si="13"/>
        <v>1</v>
      </c>
      <c r="T145">
        <f t="shared" si="14"/>
        <v>2016</v>
      </c>
      <c r="U145">
        <f t="shared" si="15"/>
        <v>15</v>
      </c>
      <c r="V145">
        <f t="shared" si="16"/>
        <v>1</v>
      </c>
      <c r="W145">
        <f t="shared" si="17"/>
        <v>2016</v>
      </c>
    </row>
    <row r="146" spans="1:23" ht="25.5" x14ac:dyDescent="0.25">
      <c r="A146" t="str">
        <f>INDEX(Calendrier!$A$1:$S$33,R146+2,IF(T146=2015,S146-5,IF(T146=2016,S146+7)))</f>
        <v>1601S2</v>
      </c>
      <c r="B146" s="31">
        <v>1</v>
      </c>
      <c r="C146" s="22">
        <v>145</v>
      </c>
      <c r="D146" s="22" t="s">
        <v>341</v>
      </c>
      <c r="E146" s="22"/>
      <c r="F146" s="22" t="s">
        <v>155</v>
      </c>
      <c r="G146" s="38" t="s">
        <v>900</v>
      </c>
      <c r="H146" s="22"/>
      <c r="I146" s="22"/>
      <c r="J146" s="22" t="s">
        <v>343</v>
      </c>
      <c r="K146" s="33">
        <v>2500</v>
      </c>
      <c r="L146" s="33">
        <v>2500</v>
      </c>
      <c r="M146" s="22" t="s">
        <v>877</v>
      </c>
      <c r="N146" s="22" t="s">
        <v>343</v>
      </c>
      <c r="O146" s="22" t="s">
        <v>155</v>
      </c>
      <c r="P146" t="s">
        <v>849</v>
      </c>
      <c r="Q146" t="str">
        <f>INDEX(Calendrier!$A$1:$S$33,U146+2,IF(W146=2015,V146-5,IF(W146=2016,V146+7)))</f>
        <v>1601S2</v>
      </c>
      <c r="R146">
        <f t="shared" si="12"/>
        <v>15</v>
      </c>
      <c r="S146">
        <f t="shared" si="13"/>
        <v>1</v>
      </c>
      <c r="T146">
        <f t="shared" si="14"/>
        <v>2016</v>
      </c>
      <c r="U146">
        <f t="shared" si="15"/>
        <v>15</v>
      </c>
      <c r="V146">
        <f t="shared" si="16"/>
        <v>1</v>
      </c>
      <c r="W146">
        <f t="shared" si="17"/>
        <v>2016</v>
      </c>
    </row>
    <row r="147" spans="1:23" ht="25.5" x14ac:dyDescent="0.25">
      <c r="A147" t="str">
        <f>INDEX(Calendrier!$A$1:$S$33,R147+2,IF(T147=2015,S147-5,IF(T147=2016,S147+7)))</f>
        <v>1601S2</v>
      </c>
      <c r="B147" s="31">
        <v>1</v>
      </c>
      <c r="C147" s="22">
        <v>146</v>
      </c>
      <c r="D147" s="22" t="s">
        <v>344</v>
      </c>
      <c r="E147" s="22"/>
      <c r="F147" s="22" t="s">
        <v>155</v>
      </c>
      <c r="G147" s="38" t="s">
        <v>900</v>
      </c>
      <c r="H147" s="22"/>
      <c r="I147" s="22"/>
      <c r="J147" s="22" t="s">
        <v>345</v>
      </c>
      <c r="K147" s="32">
        <v>0</v>
      </c>
      <c r="L147" s="32">
        <v>0</v>
      </c>
      <c r="M147" s="22" t="s">
        <v>879</v>
      </c>
      <c r="N147" s="22" t="s">
        <v>345</v>
      </c>
      <c r="O147" s="22" t="s">
        <v>148</v>
      </c>
      <c r="P147" t="s">
        <v>849</v>
      </c>
      <c r="Q147" t="str">
        <f>INDEX(Calendrier!$A$1:$S$33,U147+2,IF(W147=2015,V147-5,IF(W147=2016,V147+7)))</f>
        <v>1601S2</v>
      </c>
      <c r="R147">
        <f t="shared" si="12"/>
        <v>13</v>
      </c>
      <c r="S147">
        <f t="shared" si="13"/>
        <v>1</v>
      </c>
      <c r="T147">
        <f t="shared" si="14"/>
        <v>2016</v>
      </c>
      <c r="U147">
        <f t="shared" si="15"/>
        <v>13</v>
      </c>
      <c r="V147">
        <f t="shared" si="16"/>
        <v>1</v>
      </c>
      <c r="W147">
        <f t="shared" si="17"/>
        <v>2016</v>
      </c>
    </row>
    <row r="148" spans="1:23" ht="25.5" x14ac:dyDescent="0.25">
      <c r="A148" t="str">
        <f>INDEX(Calendrier!$A$1:$S$33,R148+2,IF(T148=2015,S148-5,IF(T148=2016,S148+7)))</f>
        <v>1601S2</v>
      </c>
      <c r="B148" s="31">
        <v>1</v>
      </c>
      <c r="C148" s="22">
        <v>147</v>
      </c>
      <c r="D148" s="22" t="s">
        <v>164</v>
      </c>
      <c r="E148" s="22"/>
      <c r="F148" s="22" t="s">
        <v>155</v>
      </c>
      <c r="G148" s="38" t="s">
        <v>899</v>
      </c>
      <c r="H148" s="22"/>
      <c r="I148" s="22"/>
      <c r="J148" s="22" t="s">
        <v>346</v>
      </c>
      <c r="K148" s="33" t="s">
        <v>90</v>
      </c>
      <c r="L148" s="33" t="s">
        <v>90</v>
      </c>
      <c r="M148" s="22" t="s">
        <v>889</v>
      </c>
      <c r="N148" s="22" t="s">
        <v>346</v>
      </c>
      <c r="O148" s="22" t="s">
        <v>155</v>
      </c>
      <c r="P148" t="s">
        <v>849</v>
      </c>
      <c r="Q148" t="str">
        <f>INDEX(Calendrier!$A$1:$S$33,U148+2,IF(W148=2015,V148-5,IF(W148=2016,V148+7)))</f>
        <v>1601S2</v>
      </c>
      <c r="R148">
        <f t="shared" si="12"/>
        <v>11</v>
      </c>
      <c r="S148">
        <f t="shared" si="13"/>
        <v>1</v>
      </c>
      <c r="T148">
        <f t="shared" si="14"/>
        <v>2016</v>
      </c>
      <c r="U148">
        <f t="shared" si="15"/>
        <v>11</v>
      </c>
      <c r="V148">
        <f t="shared" si="16"/>
        <v>1</v>
      </c>
      <c r="W148">
        <f t="shared" si="17"/>
        <v>2016</v>
      </c>
    </row>
    <row r="149" spans="1:23" ht="25.5" x14ac:dyDescent="0.25">
      <c r="A149" t="str">
        <f>INDEX(Calendrier!$A$1:$S$33,R149+2,IF(T149=2015,S149-5,IF(T149=2016,S149+7)))</f>
        <v>1601S2</v>
      </c>
      <c r="B149" s="31">
        <v>1</v>
      </c>
      <c r="C149" s="22">
        <v>148</v>
      </c>
      <c r="D149" s="22" t="s">
        <v>164</v>
      </c>
      <c r="E149" s="22"/>
      <c r="F149" s="22" t="s">
        <v>155</v>
      </c>
      <c r="G149" s="38" t="s">
        <v>899</v>
      </c>
      <c r="H149" s="22"/>
      <c r="I149" s="22"/>
      <c r="J149" s="22" t="s">
        <v>347</v>
      </c>
      <c r="K149" s="33" t="s">
        <v>90</v>
      </c>
      <c r="L149" s="33" t="s">
        <v>90</v>
      </c>
      <c r="M149" s="22" t="s">
        <v>890</v>
      </c>
      <c r="N149" s="22" t="s">
        <v>347</v>
      </c>
      <c r="O149" s="22" t="s">
        <v>155</v>
      </c>
      <c r="P149" t="s">
        <v>849</v>
      </c>
      <c r="Q149" t="str">
        <f>INDEX(Calendrier!$A$1:$S$33,U149+2,IF(W149=2015,V149-5,IF(W149=2016,V149+7)))</f>
        <v>1601S2</v>
      </c>
      <c r="R149">
        <f t="shared" si="12"/>
        <v>11</v>
      </c>
      <c r="S149">
        <f t="shared" si="13"/>
        <v>1</v>
      </c>
      <c r="T149">
        <f t="shared" si="14"/>
        <v>2016</v>
      </c>
      <c r="U149">
        <f t="shared" si="15"/>
        <v>11</v>
      </c>
      <c r="V149">
        <f t="shared" si="16"/>
        <v>1</v>
      </c>
      <c r="W149">
        <f t="shared" si="17"/>
        <v>2016</v>
      </c>
    </row>
    <row r="150" spans="1:23" ht="25.5" x14ac:dyDescent="0.25">
      <c r="A150" t="str">
        <f>INDEX(Calendrier!$A$1:$S$33,R150+2,IF(T150=2015,S150-5,IF(T150=2016,S150+7)))</f>
        <v>1601S2</v>
      </c>
      <c r="B150" s="31">
        <v>1</v>
      </c>
      <c r="C150" s="22">
        <v>149</v>
      </c>
      <c r="D150" s="22" t="s">
        <v>348</v>
      </c>
      <c r="E150" s="22"/>
      <c r="F150" s="22" t="s">
        <v>155</v>
      </c>
      <c r="G150" s="38" t="s">
        <v>900</v>
      </c>
      <c r="H150" s="22"/>
      <c r="I150" s="22"/>
      <c r="J150" s="22" t="s">
        <v>349</v>
      </c>
      <c r="K150" s="33">
        <v>7500</v>
      </c>
      <c r="L150" s="33">
        <v>7500</v>
      </c>
      <c r="M150" s="22" t="s">
        <v>877</v>
      </c>
      <c r="N150" s="22" t="s">
        <v>349</v>
      </c>
      <c r="O150" s="22" t="s">
        <v>196</v>
      </c>
      <c r="P150" t="s">
        <v>849</v>
      </c>
      <c r="Q150" t="str">
        <f>INDEX(Calendrier!$A$1:$S$33,U150+2,IF(W150=2015,V150-5,IF(W150=2016,V150+7)))</f>
        <v>1601S2</v>
      </c>
      <c r="R150">
        <f t="shared" si="12"/>
        <v>13</v>
      </c>
      <c r="S150">
        <f t="shared" si="13"/>
        <v>1</v>
      </c>
      <c r="T150">
        <f t="shared" si="14"/>
        <v>2016</v>
      </c>
      <c r="U150">
        <f t="shared" si="15"/>
        <v>13</v>
      </c>
      <c r="V150">
        <f t="shared" si="16"/>
        <v>1</v>
      </c>
      <c r="W150">
        <f t="shared" si="17"/>
        <v>2016</v>
      </c>
    </row>
    <row r="151" spans="1:23" ht="25.5" x14ac:dyDescent="0.25">
      <c r="A151" t="str">
        <f>INDEX(Calendrier!$A$1:$S$33,R151+2,IF(T151=2015,S151-5,IF(T151=2016,S151+7)))</f>
        <v>1601S2</v>
      </c>
      <c r="B151" s="31">
        <v>1</v>
      </c>
      <c r="C151" s="22">
        <v>150</v>
      </c>
      <c r="D151" s="22" t="s">
        <v>348</v>
      </c>
      <c r="E151" s="22"/>
      <c r="F151" s="22" t="s">
        <v>155</v>
      </c>
      <c r="G151" s="38" t="s">
        <v>900</v>
      </c>
      <c r="H151" s="22"/>
      <c r="I151" s="22"/>
      <c r="J151" s="22" t="s">
        <v>349</v>
      </c>
      <c r="K151" s="33">
        <v>7500</v>
      </c>
      <c r="L151" s="33">
        <v>7500</v>
      </c>
      <c r="M151" s="22" t="s">
        <v>877</v>
      </c>
      <c r="N151" s="22" t="s">
        <v>350</v>
      </c>
      <c r="O151" s="22" t="s">
        <v>155</v>
      </c>
      <c r="P151" t="s">
        <v>849</v>
      </c>
      <c r="Q151" t="str">
        <f>INDEX(Calendrier!$A$1:$S$33,U151+2,IF(W151=2015,V151-5,IF(W151=2016,V151+7)))</f>
        <v>1601S2</v>
      </c>
      <c r="R151">
        <f t="shared" si="12"/>
        <v>13</v>
      </c>
      <c r="S151">
        <f t="shared" si="13"/>
        <v>1</v>
      </c>
      <c r="T151">
        <f t="shared" si="14"/>
        <v>2016</v>
      </c>
      <c r="U151">
        <f t="shared" si="15"/>
        <v>14</v>
      </c>
      <c r="V151">
        <f t="shared" si="16"/>
        <v>1</v>
      </c>
      <c r="W151">
        <f t="shared" si="17"/>
        <v>2016</v>
      </c>
    </row>
    <row r="152" spans="1:23" ht="25.5" x14ac:dyDescent="0.25">
      <c r="A152" t="str">
        <f>INDEX(Calendrier!$A$1:$S$33,R152+2,IF(T152=2015,S152-5,IF(T152=2016,S152+7)))</f>
        <v>1512S4</v>
      </c>
      <c r="B152" s="31">
        <v>1</v>
      </c>
      <c r="C152" s="22">
        <v>151</v>
      </c>
      <c r="D152" s="22" t="s">
        <v>322</v>
      </c>
      <c r="E152" s="22"/>
      <c r="F152" s="22" t="s">
        <v>155</v>
      </c>
      <c r="G152" s="38" t="s">
        <v>899</v>
      </c>
      <c r="H152" s="22"/>
      <c r="I152" s="22"/>
      <c r="J152" s="22" t="s">
        <v>323</v>
      </c>
      <c r="K152" s="33">
        <v>5000</v>
      </c>
      <c r="L152" s="33">
        <v>5000</v>
      </c>
      <c r="M152" s="22" t="s">
        <v>877</v>
      </c>
      <c r="N152" s="22" t="s">
        <v>351</v>
      </c>
      <c r="O152" s="22" t="s">
        <v>155</v>
      </c>
      <c r="P152" t="s">
        <v>849</v>
      </c>
      <c r="Q152" t="str">
        <f>INDEX(Calendrier!$A$1:$S$33,U152+2,IF(W152=2015,V152-5,IF(W152=2016,V152+7)))</f>
        <v>1601S3</v>
      </c>
      <c r="R152">
        <f t="shared" si="12"/>
        <v>21</v>
      </c>
      <c r="S152">
        <f t="shared" si="13"/>
        <v>12</v>
      </c>
      <c r="T152">
        <f t="shared" si="14"/>
        <v>2015</v>
      </c>
      <c r="U152">
        <f t="shared" si="15"/>
        <v>18</v>
      </c>
      <c r="V152">
        <f t="shared" si="16"/>
        <v>1</v>
      </c>
      <c r="W152">
        <f t="shared" si="17"/>
        <v>2016</v>
      </c>
    </row>
    <row r="153" spans="1:23" ht="25.5" x14ac:dyDescent="0.25">
      <c r="A153" t="str">
        <f>INDEX(Calendrier!$A$1:$S$33,R153+2,IF(T153=2015,S153-5,IF(T153=2016,S153+7)))</f>
        <v>1601S2</v>
      </c>
      <c r="B153" s="31">
        <v>1</v>
      </c>
      <c r="C153" s="22">
        <v>152</v>
      </c>
      <c r="D153" s="22" t="s">
        <v>344</v>
      </c>
      <c r="E153" s="22"/>
      <c r="F153" s="22" t="s">
        <v>155</v>
      </c>
      <c r="G153" s="38" t="s">
        <v>900</v>
      </c>
      <c r="H153" s="22"/>
      <c r="I153" s="22"/>
      <c r="J153" s="22" t="s">
        <v>345</v>
      </c>
      <c r="K153" s="32">
        <v>0</v>
      </c>
      <c r="L153" s="32">
        <v>0</v>
      </c>
      <c r="M153" s="22" t="s">
        <v>879</v>
      </c>
      <c r="N153" s="22" t="s">
        <v>352</v>
      </c>
      <c r="O153" s="22" t="s">
        <v>155</v>
      </c>
      <c r="P153" t="s">
        <v>849</v>
      </c>
      <c r="Q153" t="str">
        <f>INDEX(Calendrier!$A$1:$S$33,U153+2,IF(W153=2015,V153-5,IF(W153=2016,V153+7)))</f>
        <v>1601S3</v>
      </c>
      <c r="R153">
        <f t="shared" si="12"/>
        <v>13</v>
      </c>
      <c r="S153">
        <f t="shared" si="13"/>
        <v>1</v>
      </c>
      <c r="T153">
        <f t="shared" si="14"/>
        <v>2016</v>
      </c>
      <c r="U153">
        <f t="shared" si="15"/>
        <v>19</v>
      </c>
      <c r="V153">
        <f t="shared" si="16"/>
        <v>1</v>
      </c>
      <c r="W153">
        <f t="shared" si="17"/>
        <v>2016</v>
      </c>
    </row>
    <row r="154" spans="1:23" ht="25.5" x14ac:dyDescent="0.25">
      <c r="A154" t="str">
        <f>INDEX(Calendrier!$A$1:$S$33,R154+2,IF(T154=2015,S154-5,IF(T154=2016,S154+7)))</f>
        <v>1601S2</v>
      </c>
      <c r="B154" s="31">
        <v>1</v>
      </c>
      <c r="C154" s="22">
        <v>153</v>
      </c>
      <c r="D154" s="22" t="s">
        <v>344</v>
      </c>
      <c r="E154" s="22"/>
      <c r="F154" s="22" t="s">
        <v>155</v>
      </c>
      <c r="G154" s="38" t="s">
        <v>900</v>
      </c>
      <c r="H154" s="22"/>
      <c r="I154" s="22"/>
      <c r="J154" s="22" t="s">
        <v>345</v>
      </c>
      <c r="K154" s="32">
        <v>0</v>
      </c>
      <c r="L154" s="32">
        <v>0</v>
      </c>
      <c r="M154" s="22" t="s">
        <v>879</v>
      </c>
      <c r="N154" s="22" t="s">
        <v>353</v>
      </c>
      <c r="O154" s="22" t="s">
        <v>148</v>
      </c>
      <c r="P154" t="s">
        <v>849</v>
      </c>
      <c r="Q154" t="str">
        <f>INDEX(Calendrier!$A$1:$S$33,U154+2,IF(W154=2015,V154-5,IF(W154=2016,V154+7)))</f>
        <v>1601S3</v>
      </c>
      <c r="R154">
        <f t="shared" si="12"/>
        <v>13</v>
      </c>
      <c r="S154">
        <f t="shared" si="13"/>
        <v>1</v>
      </c>
      <c r="T154">
        <f t="shared" si="14"/>
        <v>2016</v>
      </c>
      <c r="U154">
        <f t="shared" si="15"/>
        <v>19</v>
      </c>
      <c r="V154">
        <f t="shared" si="16"/>
        <v>1</v>
      </c>
      <c r="W154">
        <f t="shared" si="17"/>
        <v>2016</v>
      </c>
    </row>
    <row r="155" spans="1:23" ht="25.5" x14ac:dyDescent="0.25">
      <c r="A155" t="str">
        <f>INDEX(Calendrier!$A$1:$S$33,R155+2,IF(T155=2015,S155-5,IF(T155=2016,S155+7)))</f>
        <v>1601S2</v>
      </c>
      <c r="B155" s="31">
        <v>1</v>
      </c>
      <c r="C155" s="22">
        <v>154</v>
      </c>
      <c r="D155" s="22" t="s">
        <v>344</v>
      </c>
      <c r="E155" s="22"/>
      <c r="F155" s="22" t="s">
        <v>155</v>
      </c>
      <c r="G155" s="38" t="s">
        <v>900</v>
      </c>
      <c r="H155" s="22"/>
      <c r="I155" s="22"/>
      <c r="J155" s="22" t="s">
        <v>345</v>
      </c>
      <c r="K155" s="32">
        <v>0</v>
      </c>
      <c r="L155" s="32">
        <v>0</v>
      </c>
      <c r="M155" s="22" t="s">
        <v>879</v>
      </c>
      <c r="N155" s="22" t="s">
        <v>354</v>
      </c>
      <c r="O155" s="22" t="s">
        <v>155</v>
      </c>
      <c r="P155" t="s">
        <v>849</v>
      </c>
      <c r="Q155" t="str">
        <f>INDEX(Calendrier!$A$1:$S$33,U155+2,IF(W155=2015,V155-5,IF(W155=2016,V155+7)))</f>
        <v>1601S3</v>
      </c>
      <c r="R155">
        <f t="shared" si="12"/>
        <v>13</v>
      </c>
      <c r="S155">
        <f t="shared" si="13"/>
        <v>1</v>
      </c>
      <c r="T155">
        <f t="shared" si="14"/>
        <v>2016</v>
      </c>
      <c r="U155">
        <f t="shared" si="15"/>
        <v>22</v>
      </c>
      <c r="V155">
        <f t="shared" si="16"/>
        <v>1</v>
      </c>
      <c r="W155">
        <f t="shared" si="17"/>
        <v>2016</v>
      </c>
    </row>
    <row r="156" spans="1:23" ht="25.5" x14ac:dyDescent="0.25">
      <c r="A156" t="str">
        <f>INDEX(Calendrier!$A$1:$S$33,R156+2,IF(T156=2015,S156-5,IF(T156=2016,S156+7)))</f>
        <v>1601S3</v>
      </c>
      <c r="B156" s="31">
        <v>1</v>
      </c>
      <c r="C156" s="22">
        <v>155</v>
      </c>
      <c r="D156" s="22" t="s">
        <v>355</v>
      </c>
      <c r="E156" s="22"/>
      <c r="F156" s="22" t="s">
        <v>155</v>
      </c>
      <c r="G156" s="38" t="s">
        <v>899</v>
      </c>
      <c r="H156" s="22"/>
      <c r="I156" s="22"/>
      <c r="J156" s="22" t="s">
        <v>356</v>
      </c>
      <c r="K156" s="33">
        <v>2500</v>
      </c>
      <c r="L156" s="33">
        <v>2500</v>
      </c>
      <c r="M156" s="22" t="s">
        <v>877</v>
      </c>
      <c r="N156" s="22" t="s">
        <v>356</v>
      </c>
      <c r="O156" s="22" t="s">
        <v>148</v>
      </c>
      <c r="P156" t="s">
        <v>849</v>
      </c>
      <c r="Q156" t="str">
        <f>INDEX(Calendrier!$A$1:$S$33,U156+2,IF(W156=2015,V156-5,IF(W156=2016,V156+7)))</f>
        <v>1601S3</v>
      </c>
      <c r="R156">
        <f t="shared" si="12"/>
        <v>20</v>
      </c>
      <c r="S156">
        <f t="shared" si="13"/>
        <v>1</v>
      </c>
      <c r="T156">
        <f t="shared" si="14"/>
        <v>2016</v>
      </c>
      <c r="U156">
        <f t="shared" si="15"/>
        <v>20</v>
      </c>
      <c r="V156">
        <f t="shared" si="16"/>
        <v>1</v>
      </c>
      <c r="W156">
        <f t="shared" si="17"/>
        <v>2016</v>
      </c>
    </row>
    <row r="157" spans="1:23" ht="25.5" x14ac:dyDescent="0.25">
      <c r="A157" t="str">
        <f>INDEX(Calendrier!$A$1:$S$33,R157+2,IF(T157=2015,S157-5,IF(T157=2016,S157+7)))</f>
        <v>1601S3</v>
      </c>
      <c r="B157" s="31">
        <v>1</v>
      </c>
      <c r="C157" s="22">
        <v>156</v>
      </c>
      <c r="D157" s="22" t="s">
        <v>309</v>
      </c>
      <c r="E157" s="22"/>
      <c r="F157" s="22" t="s">
        <v>146</v>
      </c>
      <c r="G157" s="38" t="s">
        <v>902</v>
      </c>
      <c r="H157" s="22"/>
      <c r="I157" s="22"/>
      <c r="J157" s="22" t="s">
        <v>357</v>
      </c>
      <c r="K157" s="32">
        <v>0</v>
      </c>
      <c r="L157" s="33">
        <v>2500</v>
      </c>
      <c r="M157" s="22" t="s">
        <v>90</v>
      </c>
      <c r="N157" s="22" t="s">
        <v>357</v>
      </c>
      <c r="O157" s="22" t="s">
        <v>148</v>
      </c>
      <c r="P157" t="s">
        <v>849</v>
      </c>
      <c r="Q157" t="str">
        <f>INDEX(Calendrier!$A$1:$S$33,U157+2,IF(W157=2015,V157-5,IF(W157=2016,V157+7)))</f>
        <v>1601S3</v>
      </c>
      <c r="R157">
        <f t="shared" si="12"/>
        <v>22</v>
      </c>
      <c r="S157">
        <f t="shared" si="13"/>
        <v>1</v>
      </c>
      <c r="T157">
        <f t="shared" si="14"/>
        <v>2016</v>
      </c>
      <c r="U157">
        <f t="shared" si="15"/>
        <v>22</v>
      </c>
      <c r="V157">
        <f t="shared" si="16"/>
        <v>1</v>
      </c>
      <c r="W157">
        <f t="shared" si="17"/>
        <v>2016</v>
      </c>
    </row>
    <row r="158" spans="1:23" ht="25.5" x14ac:dyDescent="0.25">
      <c r="A158" t="str">
        <f>INDEX(Calendrier!$A$1:$S$33,R158+2,IF(T158=2015,S158-5,IF(T158=2016,S158+7)))</f>
        <v>1601S3</v>
      </c>
      <c r="B158" s="31">
        <v>1</v>
      </c>
      <c r="C158" s="22">
        <v>157</v>
      </c>
      <c r="D158" s="22" t="s">
        <v>358</v>
      </c>
      <c r="E158" s="22"/>
      <c r="F158" s="22" t="s">
        <v>146</v>
      </c>
      <c r="G158" s="38" t="s">
        <v>899</v>
      </c>
      <c r="H158" s="22"/>
      <c r="I158" s="22"/>
      <c r="J158" s="22" t="s">
        <v>359</v>
      </c>
      <c r="K158" s="32">
        <v>0</v>
      </c>
      <c r="L158" s="33">
        <v>9000</v>
      </c>
      <c r="M158" s="22" t="s">
        <v>877</v>
      </c>
      <c r="N158" s="22" t="s">
        <v>359</v>
      </c>
      <c r="O158" s="22" t="s">
        <v>211</v>
      </c>
      <c r="P158" t="s">
        <v>849</v>
      </c>
      <c r="Q158" t="str">
        <f>INDEX(Calendrier!$A$1:$S$33,U158+2,IF(W158=2015,V158-5,IF(W158=2016,V158+7)))</f>
        <v>1601S3</v>
      </c>
      <c r="R158">
        <f t="shared" si="12"/>
        <v>22</v>
      </c>
      <c r="S158">
        <f t="shared" si="13"/>
        <v>1</v>
      </c>
      <c r="T158">
        <f t="shared" si="14"/>
        <v>2016</v>
      </c>
      <c r="U158">
        <f t="shared" si="15"/>
        <v>22</v>
      </c>
      <c r="V158">
        <f t="shared" si="16"/>
        <v>1</v>
      </c>
      <c r="W158">
        <f t="shared" si="17"/>
        <v>2016</v>
      </c>
    </row>
    <row r="159" spans="1:23" ht="25.5" x14ac:dyDescent="0.25">
      <c r="A159" t="str">
        <f>INDEX(Calendrier!$A$1:$S$33,R159+2,IF(T159=2015,S159-5,IF(T159=2016,S159+7)))</f>
        <v>1601S3</v>
      </c>
      <c r="B159" s="31">
        <v>1</v>
      </c>
      <c r="C159" s="22">
        <v>158</v>
      </c>
      <c r="D159" s="22" t="s">
        <v>360</v>
      </c>
      <c r="E159" s="22"/>
      <c r="F159" s="22" t="s">
        <v>146</v>
      </c>
      <c r="G159" s="38" t="s">
        <v>900</v>
      </c>
      <c r="H159" s="22"/>
      <c r="I159" s="22"/>
      <c r="J159" s="22" t="s">
        <v>361</v>
      </c>
      <c r="K159" s="32">
        <v>0</v>
      </c>
      <c r="L159" s="33">
        <v>8625</v>
      </c>
      <c r="M159" s="22" t="s">
        <v>882</v>
      </c>
      <c r="N159" s="22" t="s">
        <v>361</v>
      </c>
      <c r="O159" s="22" t="s">
        <v>153</v>
      </c>
      <c r="P159" t="s">
        <v>849</v>
      </c>
      <c r="Q159" t="str">
        <f>INDEX(Calendrier!$A$1:$S$33,U159+2,IF(W159=2015,V159-5,IF(W159=2016,V159+7)))</f>
        <v>1601S3</v>
      </c>
      <c r="R159">
        <f t="shared" si="12"/>
        <v>22</v>
      </c>
      <c r="S159">
        <f t="shared" si="13"/>
        <v>1</v>
      </c>
      <c r="T159">
        <f t="shared" si="14"/>
        <v>2016</v>
      </c>
      <c r="U159">
        <f t="shared" si="15"/>
        <v>22</v>
      </c>
      <c r="V159">
        <f t="shared" si="16"/>
        <v>1</v>
      </c>
      <c r="W159">
        <f t="shared" si="17"/>
        <v>2016</v>
      </c>
    </row>
    <row r="160" spans="1:23" ht="25.5" x14ac:dyDescent="0.25">
      <c r="A160" t="str">
        <f>INDEX(Calendrier!$A$1:$S$33,R160+2,IF(T160=2015,S160-5,IF(T160=2016,S160+7)))</f>
        <v>1601S3</v>
      </c>
      <c r="B160" s="31">
        <v>1</v>
      </c>
      <c r="C160" s="22">
        <v>159</v>
      </c>
      <c r="D160" s="22" t="s">
        <v>362</v>
      </c>
      <c r="E160" s="22"/>
      <c r="F160" s="22" t="s">
        <v>196</v>
      </c>
      <c r="G160" s="38" t="s">
        <v>899</v>
      </c>
      <c r="H160" s="22"/>
      <c r="I160" s="22"/>
      <c r="J160" s="22" t="s">
        <v>363</v>
      </c>
      <c r="K160" s="33">
        <v>26100</v>
      </c>
      <c r="L160" s="33">
        <v>261000</v>
      </c>
      <c r="M160" s="22" t="s">
        <v>880</v>
      </c>
      <c r="N160" s="22" t="s">
        <v>363</v>
      </c>
      <c r="O160" s="22" t="s">
        <v>211</v>
      </c>
      <c r="P160" t="s">
        <v>849</v>
      </c>
      <c r="Q160" t="str">
        <f>INDEX(Calendrier!$A$1:$S$33,U160+2,IF(W160=2015,V160-5,IF(W160=2016,V160+7)))</f>
        <v>1601S3</v>
      </c>
      <c r="R160">
        <f t="shared" si="12"/>
        <v>22</v>
      </c>
      <c r="S160">
        <f t="shared" si="13"/>
        <v>1</v>
      </c>
      <c r="T160">
        <f t="shared" si="14"/>
        <v>2016</v>
      </c>
      <c r="U160">
        <f t="shared" si="15"/>
        <v>22</v>
      </c>
      <c r="V160">
        <f t="shared" si="16"/>
        <v>1</v>
      </c>
      <c r="W160">
        <f t="shared" si="17"/>
        <v>2016</v>
      </c>
    </row>
    <row r="161" spans="1:23" ht="25.5" x14ac:dyDescent="0.25">
      <c r="A161" t="str">
        <f>INDEX(Calendrier!$A$1:$S$33,R161+2,IF(T161=2015,S161-5,IF(T161=2016,S161+7)))</f>
        <v>1512S2</v>
      </c>
      <c r="B161" s="31">
        <v>1</v>
      </c>
      <c r="C161" s="22">
        <v>160</v>
      </c>
      <c r="D161" s="22" t="s">
        <v>301</v>
      </c>
      <c r="E161" s="22"/>
      <c r="F161" s="22" t="s">
        <v>155</v>
      </c>
      <c r="G161" s="38" t="s">
        <v>899</v>
      </c>
      <c r="H161" s="22"/>
      <c r="I161" s="22"/>
      <c r="J161" s="22" t="s">
        <v>302</v>
      </c>
      <c r="K161" s="33">
        <v>15000</v>
      </c>
      <c r="L161" s="33">
        <v>15000</v>
      </c>
      <c r="M161" s="22" t="s">
        <v>888</v>
      </c>
      <c r="N161" s="22" t="s">
        <v>364</v>
      </c>
      <c r="O161" s="22" t="s">
        <v>365</v>
      </c>
      <c r="P161" t="s">
        <v>849</v>
      </c>
      <c r="Q161" t="str">
        <f>INDEX(Calendrier!$A$1:$S$33,U161+2,IF(W161=2015,V161-5,IF(W161=2016,V161+7)))</f>
        <v>1601S4</v>
      </c>
      <c r="R161">
        <f t="shared" si="12"/>
        <v>8</v>
      </c>
      <c r="S161">
        <f t="shared" si="13"/>
        <v>12</v>
      </c>
      <c r="T161">
        <f t="shared" si="14"/>
        <v>2015</v>
      </c>
      <c r="U161">
        <f t="shared" si="15"/>
        <v>29</v>
      </c>
      <c r="V161">
        <f t="shared" si="16"/>
        <v>1</v>
      </c>
      <c r="W161">
        <f t="shared" si="17"/>
        <v>2016</v>
      </c>
    </row>
    <row r="162" spans="1:23" ht="25.5" x14ac:dyDescent="0.25">
      <c r="A162" t="str">
        <f>INDEX(Calendrier!$A$1:$S$33,R162+2,IF(T162=2015,S162-5,IF(T162=2016,S162+7)))</f>
        <v>1601S3</v>
      </c>
      <c r="B162" s="31">
        <v>1</v>
      </c>
      <c r="C162" s="22">
        <v>161</v>
      </c>
      <c r="D162" s="22" t="s">
        <v>355</v>
      </c>
      <c r="E162" s="22"/>
      <c r="F162" s="22" t="s">
        <v>155</v>
      </c>
      <c r="G162" s="38" t="s">
        <v>899</v>
      </c>
      <c r="H162" s="22"/>
      <c r="I162" s="22"/>
      <c r="J162" s="22" t="s">
        <v>356</v>
      </c>
      <c r="K162" s="33">
        <v>2500</v>
      </c>
      <c r="L162" s="33">
        <v>2500</v>
      </c>
      <c r="M162" s="22" t="s">
        <v>877</v>
      </c>
      <c r="N162" s="22" t="s">
        <v>366</v>
      </c>
      <c r="O162" s="22" t="s">
        <v>155</v>
      </c>
      <c r="P162" t="s">
        <v>849</v>
      </c>
      <c r="Q162" t="str">
        <f>INDEX(Calendrier!$A$1:$S$33,U162+2,IF(W162=2015,V162-5,IF(W162=2016,V162+7)))</f>
        <v>1601S4</v>
      </c>
      <c r="R162">
        <f t="shared" si="12"/>
        <v>20</v>
      </c>
      <c r="S162">
        <f t="shared" si="13"/>
        <v>1</v>
      </c>
      <c r="T162">
        <f t="shared" si="14"/>
        <v>2016</v>
      </c>
      <c r="U162">
        <f t="shared" si="15"/>
        <v>25</v>
      </c>
      <c r="V162">
        <f t="shared" si="16"/>
        <v>1</v>
      </c>
      <c r="W162">
        <f t="shared" si="17"/>
        <v>2016</v>
      </c>
    </row>
    <row r="163" spans="1:23" ht="25.5" x14ac:dyDescent="0.25">
      <c r="A163" t="str">
        <f>INDEX(Calendrier!$A$1:$S$33,R163+2,IF(T163=2015,S163-5,IF(T163=2016,S163+7)))</f>
        <v>1601S4</v>
      </c>
      <c r="B163" s="31">
        <v>1</v>
      </c>
      <c r="C163" s="22">
        <v>162</v>
      </c>
      <c r="D163" s="22" t="s">
        <v>307</v>
      </c>
      <c r="E163" s="22"/>
      <c r="F163" s="22" t="s">
        <v>155</v>
      </c>
      <c r="G163" s="38" t="s">
        <v>899</v>
      </c>
      <c r="H163" s="22"/>
      <c r="I163" s="22"/>
      <c r="J163" s="22" t="s">
        <v>367</v>
      </c>
      <c r="K163" s="33">
        <v>1000</v>
      </c>
      <c r="L163" s="33">
        <v>1000</v>
      </c>
      <c r="M163" s="22" t="s">
        <v>877</v>
      </c>
      <c r="N163" s="22" t="s">
        <v>367</v>
      </c>
      <c r="O163" s="22" t="s">
        <v>365</v>
      </c>
      <c r="P163" t="s">
        <v>849</v>
      </c>
      <c r="Q163" t="str">
        <f>INDEX(Calendrier!$A$1:$S$33,U163+2,IF(W163=2015,V163-5,IF(W163=2016,V163+7)))</f>
        <v>1601S4</v>
      </c>
      <c r="R163">
        <f t="shared" si="12"/>
        <v>29</v>
      </c>
      <c r="S163">
        <f t="shared" si="13"/>
        <v>1</v>
      </c>
      <c r="T163">
        <f t="shared" si="14"/>
        <v>2016</v>
      </c>
      <c r="U163">
        <f t="shared" si="15"/>
        <v>29</v>
      </c>
      <c r="V163">
        <f t="shared" si="16"/>
        <v>1</v>
      </c>
      <c r="W163">
        <f t="shared" si="17"/>
        <v>2016</v>
      </c>
    </row>
    <row r="164" spans="1:23" ht="25.5" x14ac:dyDescent="0.25">
      <c r="A164" t="str">
        <f>INDEX(Calendrier!$A$1:$S$33,R164+2,IF(T164=2015,S164-5,IF(T164=2016,S164+7)))</f>
        <v>1601S4</v>
      </c>
      <c r="B164" s="31">
        <v>1</v>
      </c>
      <c r="C164" s="22">
        <v>163</v>
      </c>
      <c r="D164" s="22" t="s">
        <v>303</v>
      </c>
      <c r="E164" s="22"/>
      <c r="F164" s="22" t="s">
        <v>146</v>
      </c>
      <c r="G164" s="38" t="s">
        <v>899</v>
      </c>
      <c r="H164" s="22"/>
      <c r="I164" s="22"/>
      <c r="J164" s="22" t="s">
        <v>368</v>
      </c>
      <c r="K164" s="32">
        <v>500</v>
      </c>
      <c r="L164" s="33">
        <v>5000</v>
      </c>
      <c r="M164" s="22" t="s">
        <v>877</v>
      </c>
      <c r="N164" s="22" t="s">
        <v>368</v>
      </c>
      <c r="O164" s="22" t="s">
        <v>365</v>
      </c>
      <c r="P164" t="s">
        <v>849</v>
      </c>
      <c r="Q164" t="str">
        <f>INDEX(Calendrier!$A$1:$S$33,U164+2,IF(W164=2015,V164-5,IF(W164=2016,V164+7)))</f>
        <v>1601S4</v>
      </c>
      <c r="R164">
        <f t="shared" si="12"/>
        <v>29</v>
      </c>
      <c r="S164">
        <f t="shared" si="13"/>
        <v>1</v>
      </c>
      <c r="T164">
        <f t="shared" si="14"/>
        <v>2016</v>
      </c>
      <c r="U164">
        <f t="shared" si="15"/>
        <v>29</v>
      </c>
      <c r="V164">
        <f t="shared" si="16"/>
        <v>1</v>
      </c>
      <c r="W164">
        <f t="shared" si="17"/>
        <v>2016</v>
      </c>
    </row>
    <row r="165" spans="1:23" ht="51" x14ac:dyDescent="0.25">
      <c r="A165" t="str">
        <f>INDEX(Calendrier!$A$1:$S$33,R165+2,IF(T165=2015,S165-5,IF(T165=2016,S165+7)))</f>
        <v>1601S4</v>
      </c>
      <c r="B165" s="31">
        <v>1</v>
      </c>
      <c r="C165" s="22">
        <v>164</v>
      </c>
      <c r="D165" s="22" t="s">
        <v>369</v>
      </c>
      <c r="E165" s="22"/>
      <c r="F165" s="22" t="s">
        <v>370</v>
      </c>
      <c r="G165" s="38" t="s">
        <v>899</v>
      </c>
      <c r="H165" s="22"/>
      <c r="I165" s="22"/>
      <c r="J165" s="22" t="s">
        <v>371</v>
      </c>
      <c r="K165" s="32">
        <v>0</v>
      </c>
      <c r="L165" s="33" t="s">
        <v>90</v>
      </c>
      <c r="M165" s="22" t="s">
        <v>877</v>
      </c>
      <c r="N165" s="22" t="s">
        <v>371</v>
      </c>
      <c r="O165" s="22" t="s">
        <v>365</v>
      </c>
      <c r="P165" t="s">
        <v>849</v>
      </c>
      <c r="Q165" t="str">
        <f>INDEX(Calendrier!$A$1:$S$33,U165+2,IF(W165=2015,V165-5,IF(W165=2016,V165+7)))</f>
        <v>1601S4</v>
      </c>
      <c r="R165">
        <f t="shared" si="12"/>
        <v>29</v>
      </c>
      <c r="S165">
        <f t="shared" si="13"/>
        <v>1</v>
      </c>
      <c r="T165">
        <f t="shared" si="14"/>
        <v>2016</v>
      </c>
      <c r="U165">
        <f t="shared" si="15"/>
        <v>29</v>
      </c>
      <c r="V165">
        <f t="shared" si="16"/>
        <v>1</v>
      </c>
      <c r="W165">
        <f t="shared" si="17"/>
        <v>2016</v>
      </c>
    </row>
    <row r="166" spans="1:23" ht="25.5" x14ac:dyDescent="0.25">
      <c r="A166" t="str">
        <f>INDEX(Calendrier!$A$1:$S$33,R166+2,IF(T166=2015,S166-5,IF(T166=2016,S166+7)))</f>
        <v>1601S4</v>
      </c>
      <c r="B166" s="31">
        <v>1</v>
      </c>
      <c r="C166" s="22">
        <v>165</v>
      </c>
      <c r="D166" s="22" t="s">
        <v>303</v>
      </c>
      <c r="E166" s="22"/>
      <c r="F166" s="22" t="s">
        <v>155</v>
      </c>
      <c r="G166" s="38" t="s">
        <v>899</v>
      </c>
      <c r="H166" s="22"/>
      <c r="I166" s="22"/>
      <c r="J166" s="22" t="s">
        <v>372</v>
      </c>
      <c r="K166" s="33">
        <v>7500</v>
      </c>
      <c r="L166" s="33">
        <v>7500</v>
      </c>
      <c r="M166" s="22" t="s">
        <v>877</v>
      </c>
      <c r="N166" s="22" t="s">
        <v>372</v>
      </c>
      <c r="O166" s="22" t="s">
        <v>211</v>
      </c>
      <c r="P166" t="s">
        <v>849</v>
      </c>
      <c r="Q166" t="str">
        <f>INDEX(Calendrier!$A$1:$S$33,U166+2,IF(W166=2015,V166-5,IF(W166=2016,V166+7)))</f>
        <v>1601S4</v>
      </c>
      <c r="R166">
        <f t="shared" si="12"/>
        <v>28</v>
      </c>
      <c r="S166">
        <f t="shared" si="13"/>
        <v>1</v>
      </c>
      <c r="T166">
        <f t="shared" si="14"/>
        <v>2016</v>
      </c>
      <c r="U166">
        <f t="shared" si="15"/>
        <v>28</v>
      </c>
      <c r="V166">
        <f t="shared" si="16"/>
        <v>1</v>
      </c>
      <c r="W166">
        <f t="shared" si="17"/>
        <v>2016</v>
      </c>
    </row>
    <row r="167" spans="1:23" ht="25.5" x14ac:dyDescent="0.25">
      <c r="A167" t="str">
        <f>INDEX(Calendrier!$A$1:$S$33,R167+2,IF(T167=2015,S167-5,IF(T167=2016,S167+7)))</f>
        <v>1601S4</v>
      </c>
      <c r="B167" s="31">
        <v>1</v>
      </c>
      <c r="C167" s="22">
        <v>166</v>
      </c>
      <c r="D167" s="22" t="s">
        <v>307</v>
      </c>
      <c r="E167" s="22"/>
      <c r="F167" s="22" t="s">
        <v>155</v>
      </c>
      <c r="G167" s="38" t="s">
        <v>900</v>
      </c>
      <c r="H167" s="22"/>
      <c r="I167" s="22"/>
      <c r="J167" s="22" t="s">
        <v>373</v>
      </c>
      <c r="K167" s="33">
        <v>4500</v>
      </c>
      <c r="L167" s="33">
        <v>4500</v>
      </c>
      <c r="M167" s="22" t="s">
        <v>877</v>
      </c>
      <c r="N167" s="22" t="s">
        <v>373</v>
      </c>
      <c r="O167" s="22" t="s">
        <v>211</v>
      </c>
      <c r="P167" t="s">
        <v>849</v>
      </c>
      <c r="Q167" t="str">
        <f>INDEX(Calendrier!$A$1:$S$33,U167+2,IF(W167=2015,V167-5,IF(W167=2016,V167+7)))</f>
        <v>1601S4</v>
      </c>
      <c r="R167">
        <f t="shared" si="12"/>
        <v>28</v>
      </c>
      <c r="S167">
        <f t="shared" si="13"/>
        <v>1</v>
      </c>
      <c r="T167">
        <f t="shared" si="14"/>
        <v>2016</v>
      </c>
      <c r="U167">
        <f t="shared" si="15"/>
        <v>28</v>
      </c>
      <c r="V167">
        <f t="shared" si="16"/>
        <v>1</v>
      </c>
      <c r="W167">
        <f t="shared" si="17"/>
        <v>2016</v>
      </c>
    </row>
    <row r="168" spans="1:23" ht="25.5" x14ac:dyDescent="0.25">
      <c r="A168" t="str">
        <f>INDEX(Calendrier!$A$1:$S$33,R168+2,IF(T168=2015,S168-5,IF(T168=2016,S168+7)))</f>
        <v>1601S4</v>
      </c>
      <c r="B168" s="31">
        <v>1</v>
      </c>
      <c r="C168" s="22">
        <v>167</v>
      </c>
      <c r="D168" s="22" t="s">
        <v>374</v>
      </c>
      <c r="E168" s="22"/>
      <c r="F168" s="22" t="s">
        <v>146</v>
      </c>
      <c r="G168" s="38" t="s">
        <v>899</v>
      </c>
      <c r="H168" s="22"/>
      <c r="I168" s="22"/>
      <c r="J168" s="22" t="s">
        <v>375</v>
      </c>
      <c r="K168" s="32">
        <v>0</v>
      </c>
      <c r="L168" s="33">
        <v>50000</v>
      </c>
      <c r="M168" s="22" t="s">
        <v>883</v>
      </c>
      <c r="N168" s="22" t="s">
        <v>375</v>
      </c>
      <c r="O168" s="22" t="s">
        <v>196</v>
      </c>
      <c r="P168" t="s">
        <v>849</v>
      </c>
      <c r="Q168" t="str">
        <f>INDEX(Calendrier!$A$1:$S$33,U168+2,IF(W168=2015,V168-5,IF(W168=2016,V168+7)))</f>
        <v>1601S4</v>
      </c>
      <c r="R168">
        <f t="shared" si="12"/>
        <v>28</v>
      </c>
      <c r="S168">
        <f t="shared" si="13"/>
        <v>1</v>
      </c>
      <c r="T168">
        <f t="shared" si="14"/>
        <v>2016</v>
      </c>
      <c r="U168">
        <f t="shared" si="15"/>
        <v>28</v>
      </c>
      <c r="V168">
        <f t="shared" si="16"/>
        <v>1</v>
      </c>
      <c r="W168">
        <f t="shared" si="17"/>
        <v>2016</v>
      </c>
    </row>
    <row r="169" spans="1:23" ht="25.5" x14ac:dyDescent="0.25">
      <c r="A169" t="str">
        <f>INDEX(Calendrier!$A$1:$S$33,R169+2,IF(T169=2015,S169-5,IF(T169=2016,S169+7)))</f>
        <v>1601S4</v>
      </c>
      <c r="B169" s="31">
        <v>1</v>
      </c>
      <c r="C169" s="22">
        <v>168</v>
      </c>
      <c r="D169" s="22" t="s">
        <v>376</v>
      </c>
      <c r="E169" s="22"/>
      <c r="F169" s="22" t="s">
        <v>146</v>
      </c>
      <c r="G169" s="38" t="s">
        <v>904</v>
      </c>
      <c r="H169" s="22"/>
      <c r="I169" s="22"/>
      <c r="J169" s="22" t="s">
        <v>375</v>
      </c>
      <c r="K169" s="32">
        <v>0</v>
      </c>
      <c r="L169" s="33">
        <v>15000</v>
      </c>
      <c r="M169" s="22" t="s">
        <v>883</v>
      </c>
      <c r="N169" s="22" t="s">
        <v>375</v>
      </c>
      <c r="O169" s="22" t="s">
        <v>196</v>
      </c>
      <c r="P169" t="s">
        <v>849</v>
      </c>
      <c r="Q169" t="str">
        <f>INDEX(Calendrier!$A$1:$S$33,U169+2,IF(W169=2015,V169-5,IF(W169=2016,V169+7)))</f>
        <v>1601S4</v>
      </c>
      <c r="R169">
        <f t="shared" si="12"/>
        <v>28</v>
      </c>
      <c r="S169">
        <f t="shared" si="13"/>
        <v>1</v>
      </c>
      <c r="T169">
        <f t="shared" si="14"/>
        <v>2016</v>
      </c>
      <c r="U169">
        <f t="shared" si="15"/>
        <v>28</v>
      </c>
      <c r="V169">
        <f t="shared" si="16"/>
        <v>1</v>
      </c>
      <c r="W169">
        <f t="shared" si="17"/>
        <v>2016</v>
      </c>
    </row>
    <row r="170" spans="1:23" ht="25.5" x14ac:dyDescent="0.25">
      <c r="A170" t="str">
        <f>INDEX(Calendrier!$A$1:$S$33,R170+2,IF(T170=2015,S170-5,IF(T170=2016,S170+7)))</f>
        <v>1601S4</v>
      </c>
      <c r="B170" s="31">
        <v>1</v>
      </c>
      <c r="C170" s="22">
        <v>169</v>
      </c>
      <c r="D170" s="22" t="s">
        <v>377</v>
      </c>
      <c r="E170" s="22"/>
      <c r="F170" s="22" t="s">
        <v>146</v>
      </c>
      <c r="G170" s="38" t="s">
        <v>900</v>
      </c>
      <c r="H170" s="22"/>
      <c r="I170" s="22"/>
      <c r="J170" s="22" t="s">
        <v>378</v>
      </c>
      <c r="K170" s="32">
        <v>0</v>
      </c>
      <c r="L170" s="33">
        <v>20000</v>
      </c>
      <c r="M170" s="22" t="s">
        <v>877</v>
      </c>
      <c r="N170" s="22" t="s">
        <v>378</v>
      </c>
      <c r="O170" s="22" t="s">
        <v>211</v>
      </c>
      <c r="P170" t="s">
        <v>849</v>
      </c>
      <c r="Q170" t="str">
        <f>INDEX(Calendrier!$A$1:$S$33,U170+2,IF(W170=2015,V170-5,IF(W170=2016,V170+7)))</f>
        <v>1601S4</v>
      </c>
      <c r="R170">
        <f t="shared" si="12"/>
        <v>28</v>
      </c>
      <c r="S170">
        <f t="shared" si="13"/>
        <v>1</v>
      </c>
      <c r="T170">
        <f t="shared" si="14"/>
        <v>2016</v>
      </c>
      <c r="U170">
        <f t="shared" si="15"/>
        <v>28</v>
      </c>
      <c r="V170">
        <f t="shared" si="16"/>
        <v>1</v>
      </c>
      <c r="W170">
        <f t="shared" si="17"/>
        <v>2016</v>
      </c>
    </row>
    <row r="171" spans="1:23" ht="25.5" x14ac:dyDescent="0.25">
      <c r="A171" t="str">
        <f>INDEX(Calendrier!$A$1:$S$33,R171+2,IF(T171=2015,S171-5,IF(T171=2016,S171+7)))</f>
        <v>1601S4</v>
      </c>
      <c r="B171" s="31">
        <v>1</v>
      </c>
      <c r="C171" s="22">
        <v>170</v>
      </c>
      <c r="D171" s="22" t="s">
        <v>379</v>
      </c>
      <c r="E171" s="22"/>
      <c r="F171" s="22" t="s">
        <v>155</v>
      </c>
      <c r="G171" s="38" t="s">
        <v>899</v>
      </c>
      <c r="H171" s="22"/>
      <c r="I171" s="22"/>
      <c r="J171" s="22" t="s">
        <v>380</v>
      </c>
      <c r="K171" s="33">
        <v>3800</v>
      </c>
      <c r="L171" s="33">
        <v>3800</v>
      </c>
      <c r="M171" s="22" t="s">
        <v>877</v>
      </c>
      <c r="N171" s="22" t="s">
        <v>380</v>
      </c>
      <c r="O171" s="22" t="s">
        <v>196</v>
      </c>
      <c r="P171" t="s">
        <v>849</v>
      </c>
      <c r="Q171" t="str">
        <f>INDEX(Calendrier!$A$1:$S$33,U171+2,IF(W171=2015,V171-5,IF(W171=2016,V171+7)))</f>
        <v>1601S4</v>
      </c>
      <c r="R171">
        <f t="shared" si="12"/>
        <v>25</v>
      </c>
      <c r="S171">
        <f t="shared" si="13"/>
        <v>1</v>
      </c>
      <c r="T171">
        <f t="shared" si="14"/>
        <v>2016</v>
      </c>
      <c r="U171">
        <f t="shared" si="15"/>
        <v>25</v>
      </c>
      <c r="V171">
        <f t="shared" si="16"/>
        <v>1</v>
      </c>
      <c r="W171">
        <f t="shared" si="17"/>
        <v>2016</v>
      </c>
    </row>
    <row r="172" spans="1:23" ht="25.5" x14ac:dyDescent="0.25">
      <c r="A172" t="str">
        <f>INDEX(Calendrier!$A$1:$S$33,R172+2,IF(T172=2015,S172-5,IF(T172=2016,S172+7)))</f>
        <v>1601S4</v>
      </c>
      <c r="B172" s="31">
        <v>1</v>
      </c>
      <c r="C172" s="22">
        <v>171</v>
      </c>
      <c r="D172" s="22" t="s">
        <v>379</v>
      </c>
      <c r="E172" s="22"/>
      <c r="F172" s="22" t="s">
        <v>155</v>
      </c>
      <c r="G172" s="38" t="s">
        <v>899</v>
      </c>
      <c r="H172" s="22"/>
      <c r="I172" s="22"/>
      <c r="J172" s="22" t="s">
        <v>380</v>
      </c>
      <c r="K172" s="33">
        <v>3800</v>
      </c>
      <c r="L172" s="33">
        <v>3800</v>
      </c>
      <c r="M172" s="22" t="s">
        <v>877</v>
      </c>
      <c r="N172" s="22" t="s">
        <v>381</v>
      </c>
      <c r="O172" s="22" t="s">
        <v>155</v>
      </c>
      <c r="P172" t="s">
        <v>849</v>
      </c>
      <c r="Q172" t="str">
        <f>INDEX(Calendrier!$A$1:$S$33,U172+2,IF(W172=2015,V172-5,IF(W172=2016,V172+7)))</f>
        <v>1601S4</v>
      </c>
      <c r="R172">
        <f t="shared" si="12"/>
        <v>25</v>
      </c>
      <c r="S172">
        <f t="shared" si="13"/>
        <v>1</v>
      </c>
      <c r="T172">
        <f t="shared" si="14"/>
        <v>2016</v>
      </c>
      <c r="U172">
        <f t="shared" si="15"/>
        <v>25</v>
      </c>
      <c r="V172">
        <f t="shared" si="16"/>
        <v>1</v>
      </c>
      <c r="W172">
        <f t="shared" si="17"/>
        <v>2016</v>
      </c>
    </row>
    <row r="173" spans="1:23" ht="25.5" x14ac:dyDescent="0.25">
      <c r="A173" t="str">
        <f>INDEX(Calendrier!$A$1:$S$33,R173+2,IF(T173=2015,S173-5,IF(T173=2016,S173+7)))</f>
        <v>1507S5</v>
      </c>
      <c r="B173" s="31">
        <v>1</v>
      </c>
      <c r="C173" s="22">
        <v>172</v>
      </c>
      <c r="D173" s="22" t="s">
        <v>169</v>
      </c>
      <c r="E173" s="22"/>
      <c r="F173" s="22" t="s">
        <v>146</v>
      </c>
      <c r="G173" s="38" t="s">
        <v>899</v>
      </c>
      <c r="H173" s="22"/>
      <c r="I173" s="22"/>
      <c r="J173" s="22" t="s">
        <v>170</v>
      </c>
      <c r="K173" s="32">
        <v>0</v>
      </c>
      <c r="L173" s="33">
        <v>25000</v>
      </c>
      <c r="M173" s="22" t="s">
        <v>878</v>
      </c>
      <c r="N173" s="22" t="s">
        <v>382</v>
      </c>
      <c r="O173" s="22" t="s">
        <v>196</v>
      </c>
      <c r="P173" t="s">
        <v>849</v>
      </c>
      <c r="Q173" t="str">
        <f>INDEX(Calendrier!$A$1:$S$33,U173+2,IF(W173=2015,V173-5,IF(W173=2016,V173+7)))</f>
        <v>1602S1</v>
      </c>
      <c r="R173">
        <f t="shared" si="12"/>
        <v>29</v>
      </c>
      <c r="S173">
        <f t="shared" si="13"/>
        <v>7</v>
      </c>
      <c r="T173">
        <f t="shared" si="14"/>
        <v>2015</v>
      </c>
      <c r="U173">
        <f t="shared" si="15"/>
        <v>1</v>
      </c>
      <c r="V173">
        <f t="shared" si="16"/>
        <v>2</v>
      </c>
      <c r="W173">
        <f t="shared" si="17"/>
        <v>2016</v>
      </c>
    </row>
    <row r="174" spans="1:23" ht="25.5" x14ac:dyDescent="0.25">
      <c r="A174" t="str">
        <f>INDEX(Calendrier!$A$1:$S$33,R174+2,IF(T174=2015,S174-5,IF(T174=2016,S174+7)))</f>
        <v>1511S4</v>
      </c>
      <c r="B174" s="31">
        <v>1</v>
      </c>
      <c r="C174" s="22">
        <v>173</v>
      </c>
      <c r="D174" s="22" t="s">
        <v>169</v>
      </c>
      <c r="E174" s="22"/>
      <c r="F174" s="22" t="s">
        <v>146</v>
      </c>
      <c r="G174" s="38" t="s">
        <v>902</v>
      </c>
      <c r="H174" s="22"/>
      <c r="I174" s="22"/>
      <c r="J174" s="22" t="s">
        <v>282</v>
      </c>
      <c r="K174" s="32">
        <v>0</v>
      </c>
      <c r="L174" s="33">
        <v>10000</v>
      </c>
      <c r="M174" s="22" t="s">
        <v>880</v>
      </c>
      <c r="N174" s="22" t="s">
        <v>383</v>
      </c>
      <c r="O174" s="22" t="s">
        <v>153</v>
      </c>
      <c r="P174" t="s">
        <v>849</v>
      </c>
      <c r="Q174" t="str">
        <f>INDEX(Calendrier!$A$1:$S$33,U174+2,IF(W174=2015,V174-5,IF(W174=2016,V174+7)))</f>
        <v>1602S1</v>
      </c>
      <c r="R174">
        <f t="shared" si="12"/>
        <v>26</v>
      </c>
      <c r="S174">
        <f t="shared" si="13"/>
        <v>11</v>
      </c>
      <c r="T174">
        <f t="shared" si="14"/>
        <v>2015</v>
      </c>
      <c r="U174">
        <f t="shared" si="15"/>
        <v>1</v>
      </c>
      <c r="V174">
        <f t="shared" si="16"/>
        <v>2</v>
      </c>
      <c r="W174">
        <f t="shared" si="17"/>
        <v>2016</v>
      </c>
    </row>
    <row r="175" spans="1:23" ht="25.5" x14ac:dyDescent="0.25">
      <c r="A175" t="str">
        <f>INDEX(Calendrier!$A$1:$S$33,R175+2,IF(T175=2015,S175-5,IF(T175=2016,S175+7)))</f>
        <v>1511S4</v>
      </c>
      <c r="B175" s="31">
        <v>1</v>
      </c>
      <c r="C175" s="22">
        <v>174</v>
      </c>
      <c r="D175" s="22" t="s">
        <v>287</v>
      </c>
      <c r="E175" s="22"/>
      <c r="F175" s="22" t="s">
        <v>146</v>
      </c>
      <c r="G175" s="38" t="s">
        <v>899</v>
      </c>
      <c r="H175" s="22"/>
      <c r="I175" s="22"/>
      <c r="J175" s="22" t="s">
        <v>288</v>
      </c>
      <c r="K175" s="32">
        <v>0</v>
      </c>
      <c r="L175" s="33">
        <v>3200</v>
      </c>
      <c r="M175" s="22" t="s">
        <v>883</v>
      </c>
      <c r="N175" s="22" t="s">
        <v>384</v>
      </c>
      <c r="O175" s="22" t="s">
        <v>146</v>
      </c>
      <c r="P175" t="s">
        <v>849</v>
      </c>
      <c r="Q175" t="str">
        <f>INDEX(Calendrier!$A$1:$S$33,U175+2,IF(W175=2015,V175-5,IF(W175=2016,V175+7)))</f>
        <v>1602S1</v>
      </c>
      <c r="R175">
        <f t="shared" si="12"/>
        <v>26</v>
      </c>
      <c r="S175">
        <f t="shared" si="13"/>
        <v>11</v>
      </c>
      <c r="T175">
        <f t="shared" si="14"/>
        <v>2015</v>
      </c>
      <c r="U175">
        <f t="shared" si="15"/>
        <v>4</v>
      </c>
      <c r="V175">
        <f t="shared" si="16"/>
        <v>2</v>
      </c>
      <c r="W175">
        <f t="shared" si="17"/>
        <v>2016</v>
      </c>
    </row>
    <row r="176" spans="1:23" ht="25.5" x14ac:dyDescent="0.25">
      <c r="A176" t="str">
        <f>INDEX(Calendrier!$A$1:$S$33,R176+2,IF(T176=2015,S176-5,IF(T176=2016,S176+7)))</f>
        <v>1512S1</v>
      </c>
      <c r="B176" s="31">
        <v>1</v>
      </c>
      <c r="C176" s="22">
        <v>175</v>
      </c>
      <c r="D176" s="22" t="s">
        <v>195</v>
      </c>
      <c r="E176" s="22"/>
      <c r="F176" s="22" t="s">
        <v>196</v>
      </c>
      <c r="G176" s="38" t="s">
        <v>899</v>
      </c>
      <c r="H176" s="22"/>
      <c r="I176" s="22"/>
      <c r="J176" s="22" t="s">
        <v>293</v>
      </c>
      <c r="K176" s="33">
        <v>6000</v>
      </c>
      <c r="L176" s="33">
        <v>60000</v>
      </c>
      <c r="M176" s="22" t="s">
        <v>886</v>
      </c>
      <c r="N176" s="22" t="s">
        <v>385</v>
      </c>
      <c r="O176" s="22" t="s">
        <v>365</v>
      </c>
      <c r="P176" t="s">
        <v>849</v>
      </c>
      <c r="Q176" t="str">
        <f>INDEX(Calendrier!$A$1:$S$33,U176+2,IF(W176=2015,V176-5,IF(W176=2016,V176+7)))</f>
        <v>1602S1</v>
      </c>
      <c r="R176">
        <f t="shared" si="12"/>
        <v>3</v>
      </c>
      <c r="S176">
        <f t="shared" si="13"/>
        <v>12</v>
      </c>
      <c r="T176">
        <f t="shared" si="14"/>
        <v>2015</v>
      </c>
      <c r="U176">
        <f t="shared" si="15"/>
        <v>5</v>
      </c>
      <c r="V176">
        <f t="shared" si="16"/>
        <v>2</v>
      </c>
      <c r="W176">
        <f t="shared" si="17"/>
        <v>2016</v>
      </c>
    </row>
    <row r="177" spans="1:23" ht="25.5" x14ac:dyDescent="0.25">
      <c r="A177" t="str">
        <f>INDEX(Calendrier!$A$1:$S$33,R177+2,IF(T177=2015,S177-5,IF(T177=2016,S177+7)))</f>
        <v>1512S1</v>
      </c>
      <c r="B177" s="31">
        <v>1</v>
      </c>
      <c r="C177" s="22">
        <v>176</v>
      </c>
      <c r="D177" s="22" t="s">
        <v>296</v>
      </c>
      <c r="E177" s="22"/>
      <c r="F177" s="22" t="s">
        <v>155</v>
      </c>
      <c r="G177" s="38" t="s">
        <v>899</v>
      </c>
      <c r="H177" s="22"/>
      <c r="I177" s="22"/>
      <c r="J177" s="22" t="s">
        <v>297</v>
      </c>
      <c r="K177" s="33">
        <v>2500</v>
      </c>
      <c r="L177" s="33">
        <v>2500</v>
      </c>
      <c r="M177" s="22" t="s">
        <v>877</v>
      </c>
      <c r="N177" s="22" t="s">
        <v>384</v>
      </c>
      <c r="O177" s="22" t="s">
        <v>155</v>
      </c>
      <c r="P177" t="s">
        <v>849</v>
      </c>
      <c r="Q177" t="str">
        <f>INDEX(Calendrier!$A$1:$S$33,U177+2,IF(W177=2015,V177-5,IF(W177=2016,V177+7)))</f>
        <v>1602S1</v>
      </c>
      <c r="R177">
        <f t="shared" si="12"/>
        <v>30</v>
      </c>
      <c r="S177">
        <f t="shared" si="13"/>
        <v>11</v>
      </c>
      <c r="T177">
        <f t="shared" si="14"/>
        <v>2015</v>
      </c>
      <c r="U177">
        <f t="shared" si="15"/>
        <v>4</v>
      </c>
      <c r="V177">
        <f t="shared" si="16"/>
        <v>2</v>
      </c>
      <c r="W177">
        <f t="shared" si="17"/>
        <v>2016</v>
      </c>
    </row>
    <row r="178" spans="1:23" ht="25.5" x14ac:dyDescent="0.25">
      <c r="A178" t="str">
        <f>INDEX(Calendrier!$A$1:$S$33,R178+2,IF(T178=2015,S178-5,IF(T178=2016,S178+7)))</f>
        <v>1512S2</v>
      </c>
      <c r="B178" s="31">
        <v>1</v>
      </c>
      <c r="C178" s="22">
        <v>177</v>
      </c>
      <c r="D178" s="22" t="s">
        <v>301</v>
      </c>
      <c r="E178" s="22"/>
      <c r="F178" s="22" t="s">
        <v>155</v>
      </c>
      <c r="G178" s="38" t="s">
        <v>899</v>
      </c>
      <c r="H178" s="22"/>
      <c r="I178" s="22"/>
      <c r="J178" s="22" t="s">
        <v>302</v>
      </c>
      <c r="K178" s="33">
        <v>15000</v>
      </c>
      <c r="L178" s="33">
        <v>15000</v>
      </c>
      <c r="M178" s="22" t="s">
        <v>888</v>
      </c>
      <c r="N178" s="22" t="s">
        <v>386</v>
      </c>
      <c r="O178" s="22" t="s">
        <v>148</v>
      </c>
      <c r="P178" t="s">
        <v>849</v>
      </c>
      <c r="Q178" t="str">
        <f>INDEX(Calendrier!$A$1:$S$33,U178+2,IF(W178=2015,V178-5,IF(W178=2016,V178+7)))</f>
        <v>1602S1</v>
      </c>
      <c r="R178">
        <f t="shared" si="12"/>
        <v>8</v>
      </c>
      <c r="S178">
        <f t="shared" si="13"/>
        <v>12</v>
      </c>
      <c r="T178">
        <f t="shared" si="14"/>
        <v>2015</v>
      </c>
      <c r="U178">
        <f t="shared" si="15"/>
        <v>5</v>
      </c>
      <c r="V178">
        <f t="shared" si="16"/>
        <v>2</v>
      </c>
      <c r="W178">
        <f t="shared" si="17"/>
        <v>2016</v>
      </c>
    </row>
    <row r="179" spans="1:23" ht="25.5" x14ac:dyDescent="0.25">
      <c r="A179" t="str">
        <f>INDEX(Calendrier!$A$1:$S$33,R179+2,IF(T179=2015,S179-5,IF(T179=2016,S179+7)))</f>
        <v>1512S2</v>
      </c>
      <c r="B179" s="31">
        <v>1</v>
      </c>
      <c r="C179" s="22">
        <v>178</v>
      </c>
      <c r="D179" s="22" t="s">
        <v>303</v>
      </c>
      <c r="E179" s="22"/>
      <c r="F179" s="22" t="s">
        <v>155</v>
      </c>
      <c r="G179" s="38" t="s">
        <v>899</v>
      </c>
      <c r="H179" s="22"/>
      <c r="I179" s="22"/>
      <c r="J179" s="22" t="s">
        <v>304</v>
      </c>
      <c r="K179" s="33">
        <v>12500</v>
      </c>
      <c r="L179" s="33">
        <v>12500</v>
      </c>
      <c r="M179" s="22" t="s">
        <v>881</v>
      </c>
      <c r="N179" s="22" t="s">
        <v>387</v>
      </c>
      <c r="O179" s="22" t="s">
        <v>153</v>
      </c>
      <c r="P179" t="s">
        <v>849</v>
      </c>
      <c r="Q179" t="str">
        <f>INDEX(Calendrier!$A$1:$S$33,U179+2,IF(W179=2015,V179-5,IF(W179=2016,V179+7)))</f>
        <v>1602S1</v>
      </c>
      <c r="R179">
        <f t="shared" si="12"/>
        <v>8</v>
      </c>
      <c r="S179">
        <f t="shared" si="13"/>
        <v>12</v>
      </c>
      <c r="T179">
        <f t="shared" si="14"/>
        <v>2015</v>
      </c>
      <c r="U179">
        <f t="shared" si="15"/>
        <v>1</v>
      </c>
      <c r="V179">
        <f t="shared" si="16"/>
        <v>2</v>
      </c>
      <c r="W179">
        <f t="shared" si="17"/>
        <v>2016</v>
      </c>
    </row>
    <row r="180" spans="1:23" ht="25.5" x14ac:dyDescent="0.25">
      <c r="A180" t="str">
        <f>INDEX(Calendrier!$A$1:$S$33,R180+2,IF(T180=2015,S180-5,IF(T180=2016,S180+7)))</f>
        <v>1512S2</v>
      </c>
      <c r="B180" s="31">
        <v>1</v>
      </c>
      <c r="C180" s="22">
        <v>179</v>
      </c>
      <c r="D180" s="22" t="s">
        <v>307</v>
      </c>
      <c r="E180" s="22"/>
      <c r="F180" s="22" t="s">
        <v>146</v>
      </c>
      <c r="G180" s="38" t="s">
        <v>899</v>
      </c>
      <c r="H180" s="22"/>
      <c r="I180" s="22"/>
      <c r="J180" s="22" t="s">
        <v>308</v>
      </c>
      <c r="K180" s="32">
        <v>0</v>
      </c>
      <c r="L180" s="33">
        <v>12500</v>
      </c>
      <c r="M180" s="22" t="s">
        <v>880</v>
      </c>
      <c r="N180" s="22" t="s">
        <v>387</v>
      </c>
      <c r="O180" s="22" t="s">
        <v>153</v>
      </c>
      <c r="P180" t="s">
        <v>849</v>
      </c>
      <c r="Q180" t="str">
        <f>INDEX(Calendrier!$A$1:$S$33,U180+2,IF(W180=2015,V180-5,IF(W180=2016,V180+7)))</f>
        <v>1602S1</v>
      </c>
      <c r="R180">
        <f t="shared" si="12"/>
        <v>8</v>
      </c>
      <c r="S180">
        <f t="shared" si="13"/>
        <v>12</v>
      </c>
      <c r="T180">
        <f t="shared" si="14"/>
        <v>2015</v>
      </c>
      <c r="U180">
        <f t="shared" si="15"/>
        <v>1</v>
      </c>
      <c r="V180">
        <f t="shared" si="16"/>
        <v>2</v>
      </c>
      <c r="W180">
        <f t="shared" si="17"/>
        <v>2016</v>
      </c>
    </row>
    <row r="181" spans="1:23" ht="25.5" x14ac:dyDescent="0.25">
      <c r="A181" t="str">
        <f>INDEX(Calendrier!$A$1:$S$33,R181+2,IF(T181=2015,S181-5,IF(T181=2016,S181+7)))</f>
        <v>1512S2</v>
      </c>
      <c r="B181" s="31">
        <v>1</v>
      </c>
      <c r="C181" s="22">
        <v>180</v>
      </c>
      <c r="D181" s="22" t="s">
        <v>307</v>
      </c>
      <c r="E181" s="22"/>
      <c r="F181" s="22" t="s">
        <v>146</v>
      </c>
      <c r="G181" s="38" t="s">
        <v>899</v>
      </c>
      <c r="H181" s="22"/>
      <c r="I181" s="22"/>
      <c r="J181" s="22" t="s">
        <v>308</v>
      </c>
      <c r="K181" s="32">
        <v>0</v>
      </c>
      <c r="L181" s="33">
        <v>12500</v>
      </c>
      <c r="M181" s="22" t="s">
        <v>880</v>
      </c>
      <c r="N181" s="22" t="s">
        <v>388</v>
      </c>
      <c r="O181" s="22" t="s">
        <v>146</v>
      </c>
      <c r="P181" t="s">
        <v>849</v>
      </c>
      <c r="Q181" t="str">
        <f>INDEX(Calendrier!$A$1:$S$33,U181+2,IF(W181=2015,V181-5,IF(W181=2016,V181+7)))</f>
        <v>1602S1</v>
      </c>
      <c r="R181">
        <f t="shared" si="12"/>
        <v>8</v>
      </c>
      <c r="S181">
        <f t="shared" si="13"/>
        <v>12</v>
      </c>
      <c r="T181">
        <f t="shared" si="14"/>
        <v>2015</v>
      </c>
      <c r="U181">
        <f t="shared" si="15"/>
        <v>5</v>
      </c>
      <c r="V181">
        <f t="shared" si="16"/>
        <v>2</v>
      </c>
      <c r="W181">
        <f t="shared" si="17"/>
        <v>2016</v>
      </c>
    </row>
    <row r="182" spans="1:23" ht="25.5" x14ac:dyDescent="0.25">
      <c r="A182" t="str">
        <f>INDEX(Calendrier!$A$1:$S$33,R182+2,IF(T182=2015,S182-5,IF(T182=2016,S182+7)))</f>
        <v>1601S1</v>
      </c>
      <c r="B182" s="31">
        <v>1</v>
      </c>
      <c r="C182" s="22">
        <v>181</v>
      </c>
      <c r="D182" s="22" t="s">
        <v>336</v>
      </c>
      <c r="E182" s="22"/>
      <c r="F182" s="22" t="s">
        <v>146</v>
      </c>
      <c r="G182" s="38" t="s">
        <v>899</v>
      </c>
      <c r="H182" s="22"/>
      <c r="I182" s="22"/>
      <c r="J182" s="22" t="s">
        <v>337</v>
      </c>
      <c r="K182" s="32">
        <v>0</v>
      </c>
      <c r="L182" s="33">
        <v>25000</v>
      </c>
      <c r="M182" s="22" t="s">
        <v>879</v>
      </c>
      <c r="N182" s="22" t="s">
        <v>389</v>
      </c>
      <c r="O182" s="22" t="s">
        <v>305</v>
      </c>
      <c r="P182" t="s">
        <v>849</v>
      </c>
      <c r="Q182" t="str">
        <f>INDEX(Calendrier!$A$1:$S$33,U182+2,IF(W182=2015,V182-5,IF(W182=2016,V182+7)))</f>
        <v>1602S1</v>
      </c>
      <c r="R182">
        <f t="shared" si="12"/>
        <v>6</v>
      </c>
      <c r="S182">
        <f t="shared" si="13"/>
        <v>1</v>
      </c>
      <c r="T182">
        <f t="shared" si="14"/>
        <v>2016</v>
      </c>
      <c r="U182">
        <f t="shared" si="15"/>
        <v>1</v>
      </c>
      <c r="V182">
        <f t="shared" si="16"/>
        <v>2</v>
      </c>
      <c r="W182">
        <f t="shared" si="17"/>
        <v>2016</v>
      </c>
    </row>
    <row r="183" spans="1:23" ht="25.5" x14ac:dyDescent="0.25">
      <c r="A183" t="str">
        <f>INDEX(Calendrier!$A$1:$S$33,R183+2,IF(T183=2015,S183-5,IF(T183=2016,S183+7)))</f>
        <v>1601S4</v>
      </c>
      <c r="B183" s="31">
        <v>1</v>
      </c>
      <c r="C183" s="22">
        <v>182</v>
      </c>
      <c r="D183" s="22" t="s">
        <v>307</v>
      </c>
      <c r="E183" s="22"/>
      <c r="F183" s="22" t="s">
        <v>155</v>
      </c>
      <c r="G183" s="38" t="s">
        <v>899</v>
      </c>
      <c r="H183" s="22"/>
      <c r="I183" s="22"/>
      <c r="J183" s="22" t="s">
        <v>367</v>
      </c>
      <c r="K183" s="33">
        <v>1000</v>
      </c>
      <c r="L183" s="33">
        <v>1000</v>
      </c>
      <c r="M183" s="22" t="s">
        <v>877</v>
      </c>
      <c r="N183" s="22" t="s">
        <v>390</v>
      </c>
      <c r="O183" s="22" t="s">
        <v>153</v>
      </c>
      <c r="P183" t="s">
        <v>849</v>
      </c>
      <c r="Q183" t="str">
        <f>INDEX(Calendrier!$A$1:$S$33,U183+2,IF(W183=2015,V183-5,IF(W183=2016,V183+7)))</f>
        <v>1602S1</v>
      </c>
      <c r="R183">
        <f t="shared" si="12"/>
        <v>29</v>
      </c>
      <c r="S183">
        <f t="shared" si="13"/>
        <v>1</v>
      </c>
      <c r="T183">
        <f t="shared" si="14"/>
        <v>2016</v>
      </c>
      <c r="U183">
        <f t="shared" si="15"/>
        <v>1</v>
      </c>
      <c r="V183">
        <f t="shared" si="16"/>
        <v>2</v>
      </c>
      <c r="W183">
        <f t="shared" si="17"/>
        <v>2016</v>
      </c>
    </row>
    <row r="184" spans="1:23" ht="25.5" x14ac:dyDescent="0.25">
      <c r="A184" t="str">
        <f>INDEX(Calendrier!$A$1:$S$33,R184+2,IF(T184=2015,S184-5,IF(T184=2016,S184+7)))</f>
        <v>1601S4</v>
      </c>
      <c r="B184" s="31">
        <v>1</v>
      </c>
      <c r="C184" s="22">
        <v>183</v>
      </c>
      <c r="D184" s="22" t="s">
        <v>307</v>
      </c>
      <c r="E184" s="22"/>
      <c r="F184" s="22" t="s">
        <v>155</v>
      </c>
      <c r="G184" s="38" t="s">
        <v>899</v>
      </c>
      <c r="H184" s="22"/>
      <c r="I184" s="22"/>
      <c r="J184" s="22" t="s">
        <v>367</v>
      </c>
      <c r="K184" s="33">
        <v>1000</v>
      </c>
      <c r="L184" s="33">
        <v>1000</v>
      </c>
      <c r="M184" s="22" t="s">
        <v>877</v>
      </c>
      <c r="N184" s="22" t="s">
        <v>391</v>
      </c>
      <c r="O184" s="22" t="s">
        <v>155</v>
      </c>
      <c r="P184" t="s">
        <v>849</v>
      </c>
      <c r="Q184" t="str">
        <f>INDEX(Calendrier!$A$1:$S$33,U184+2,IF(W184=2015,V184-5,IF(W184=2016,V184+7)))</f>
        <v>1602S1</v>
      </c>
      <c r="R184">
        <f t="shared" si="12"/>
        <v>29</v>
      </c>
      <c r="S184">
        <f t="shared" si="13"/>
        <v>1</v>
      </c>
      <c r="T184">
        <f t="shared" si="14"/>
        <v>2016</v>
      </c>
      <c r="U184">
        <f t="shared" si="15"/>
        <v>5</v>
      </c>
      <c r="V184">
        <f t="shared" si="16"/>
        <v>2</v>
      </c>
      <c r="W184">
        <f t="shared" si="17"/>
        <v>2016</v>
      </c>
    </row>
    <row r="185" spans="1:23" ht="25.5" x14ac:dyDescent="0.25">
      <c r="A185" t="str">
        <f>INDEX(Calendrier!$A$1:$S$33,R185+2,IF(T185=2015,S185-5,IF(T185=2016,S185+7)))</f>
        <v>1602S1</v>
      </c>
      <c r="B185" s="31">
        <v>1</v>
      </c>
      <c r="C185" s="22">
        <v>184</v>
      </c>
      <c r="D185" s="22" t="s">
        <v>392</v>
      </c>
      <c r="E185" s="22"/>
      <c r="F185" s="22" t="s">
        <v>146</v>
      </c>
      <c r="G185" s="38" t="s">
        <v>899</v>
      </c>
      <c r="H185" s="22"/>
      <c r="I185" s="22"/>
      <c r="J185" s="22" t="s">
        <v>393</v>
      </c>
      <c r="K185" s="32">
        <v>0</v>
      </c>
      <c r="L185" s="33">
        <v>15000</v>
      </c>
      <c r="M185" s="22" t="s">
        <v>877</v>
      </c>
      <c r="N185" s="22" t="s">
        <v>393</v>
      </c>
      <c r="O185" s="22" t="s">
        <v>211</v>
      </c>
      <c r="P185" t="s">
        <v>849</v>
      </c>
      <c r="Q185" t="str">
        <f>INDEX(Calendrier!$A$1:$S$33,U185+2,IF(W185=2015,V185-5,IF(W185=2016,V185+7)))</f>
        <v>1602S1</v>
      </c>
      <c r="R185">
        <f t="shared" si="12"/>
        <v>1</v>
      </c>
      <c r="S185">
        <f t="shared" si="13"/>
        <v>2</v>
      </c>
      <c r="T185">
        <f t="shared" si="14"/>
        <v>2016</v>
      </c>
      <c r="U185">
        <f t="shared" si="15"/>
        <v>1</v>
      </c>
      <c r="V185">
        <f t="shared" si="16"/>
        <v>2</v>
      </c>
      <c r="W185">
        <f t="shared" si="17"/>
        <v>2016</v>
      </c>
    </row>
    <row r="186" spans="1:23" ht="25.5" x14ac:dyDescent="0.25">
      <c r="A186" t="str">
        <f>INDEX(Calendrier!$A$1:$S$33,R186+2,IF(T186=2015,S186-5,IF(T186=2016,S186+7)))</f>
        <v>1602S1</v>
      </c>
      <c r="B186" s="31">
        <v>1</v>
      </c>
      <c r="C186" s="22">
        <v>185</v>
      </c>
      <c r="D186" s="22" t="s">
        <v>169</v>
      </c>
      <c r="E186" s="22"/>
      <c r="F186" s="22" t="s">
        <v>146</v>
      </c>
      <c r="G186" s="38" t="s">
        <v>902</v>
      </c>
      <c r="H186" s="22"/>
      <c r="I186" s="22"/>
      <c r="J186" s="22" t="s">
        <v>394</v>
      </c>
      <c r="K186" s="32">
        <v>0</v>
      </c>
      <c r="L186" s="33">
        <v>30000</v>
      </c>
      <c r="M186" s="22" t="s">
        <v>881</v>
      </c>
      <c r="N186" s="22" t="s">
        <v>394</v>
      </c>
      <c r="O186" s="22" t="s">
        <v>305</v>
      </c>
      <c r="P186" t="s">
        <v>849</v>
      </c>
      <c r="Q186" t="str">
        <f>INDEX(Calendrier!$A$1:$S$33,U186+2,IF(W186=2015,V186-5,IF(W186=2016,V186+7)))</f>
        <v>1602S1</v>
      </c>
      <c r="R186">
        <f t="shared" si="12"/>
        <v>1</v>
      </c>
      <c r="S186">
        <f t="shared" si="13"/>
        <v>2</v>
      </c>
      <c r="T186">
        <f t="shared" si="14"/>
        <v>2016</v>
      </c>
      <c r="U186">
        <f t="shared" si="15"/>
        <v>1</v>
      </c>
      <c r="V186">
        <f t="shared" si="16"/>
        <v>2</v>
      </c>
      <c r="W186">
        <f t="shared" si="17"/>
        <v>2016</v>
      </c>
    </row>
    <row r="187" spans="1:23" ht="25.5" x14ac:dyDescent="0.25">
      <c r="A187" t="str">
        <f>INDEX(Calendrier!$A$1:$S$33,R187+2,IF(T187=2015,S187-5,IF(T187=2016,S187+7)))</f>
        <v>1602S1</v>
      </c>
      <c r="B187" s="31">
        <v>1</v>
      </c>
      <c r="C187" s="22">
        <v>186</v>
      </c>
      <c r="D187" s="22" t="s">
        <v>395</v>
      </c>
      <c r="E187" s="22"/>
      <c r="F187" s="22" t="s">
        <v>146</v>
      </c>
      <c r="G187" s="38" t="s">
        <v>899</v>
      </c>
      <c r="H187" s="22"/>
      <c r="I187" s="22"/>
      <c r="J187" s="22" t="s">
        <v>396</v>
      </c>
      <c r="K187" s="32">
        <v>0</v>
      </c>
      <c r="L187" s="33" t="s">
        <v>90</v>
      </c>
      <c r="M187" s="22" t="s">
        <v>879</v>
      </c>
      <c r="N187" s="22" t="s">
        <v>396</v>
      </c>
      <c r="O187" s="22" t="s">
        <v>305</v>
      </c>
      <c r="P187" t="s">
        <v>849</v>
      </c>
      <c r="Q187" t="str">
        <f>INDEX(Calendrier!$A$1:$S$33,U187+2,IF(W187=2015,V187-5,IF(W187=2016,V187+7)))</f>
        <v>1602S1</v>
      </c>
      <c r="R187">
        <f t="shared" si="12"/>
        <v>1</v>
      </c>
      <c r="S187">
        <f t="shared" si="13"/>
        <v>2</v>
      </c>
      <c r="T187">
        <f t="shared" si="14"/>
        <v>2016</v>
      </c>
      <c r="U187">
        <f t="shared" si="15"/>
        <v>1</v>
      </c>
      <c r="V187">
        <f t="shared" si="16"/>
        <v>2</v>
      </c>
      <c r="W187">
        <f t="shared" si="17"/>
        <v>2016</v>
      </c>
    </row>
    <row r="188" spans="1:23" ht="25.5" x14ac:dyDescent="0.25">
      <c r="A188" t="str">
        <f>INDEX(Calendrier!$A$1:$S$33,R188+2,IF(T188=2015,S188-5,IF(T188=2016,S188+7)))</f>
        <v>1602S1</v>
      </c>
      <c r="B188" s="31">
        <v>1</v>
      </c>
      <c r="C188" s="22">
        <v>187</v>
      </c>
      <c r="D188" s="22" t="s">
        <v>206</v>
      </c>
      <c r="E188" s="22"/>
      <c r="F188" s="22" t="s">
        <v>146</v>
      </c>
      <c r="G188" s="38" t="s">
        <v>899</v>
      </c>
      <c r="H188" s="22"/>
      <c r="I188" s="22"/>
      <c r="J188" s="22" t="s">
        <v>397</v>
      </c>
      <c r="K188" s="32">
        <v>0</v>
      </c>
      <c r="L188" s="33">
        <v>15000</v>
      </c>
      <c r="M188" s="22" t="s">
        <v>881</v>
      </c>
      <c r="N188" s="22" t="s">
        <v>397</v>
      </c>
      <c r="O188" s="22" t="s">
        <v>305</v>
      </c>
      <c r="P188" t="s">
        <v>849</v>
      </c>
      <c r="Q188" t="str">
        <f>INDEX(Calendrier!$A$1:$S$33,U188+2,IF(W188=2015,V188-5,IF(W188=2016,V188+7)))</f>
        <v>1602S1</v>
      </c>
      <c r="R188">
        <f t="shared" si="12"/>
        <v>1</v>
      </c>
      <c r="S188">
        <f t="shared" si="13"/>
        <v>2</v>
      </c>
      <c r="T188">
        <f t="shared" si="14"/>
        <v>2016</v>
      </c>
      <c r="U188">
        <f t="shared" si="15"/>
        <v>1</v>
      </c>
      <c r="V188">
        <f t="shared" si="16"/>
        <v>2</v>
      </c>
      <c r="W188">
        <f t="shared" si="17"/>
        <v>2016</v>
      </c>
    </row>
    <row r="189" spans="1:23" ht="25.5" x14ac:dyDescent="0.25">
      <c r="A189" t="str">
        <f>INDEX(Calendrier!$A$1:$S$33,R189+2,IF(T189=2015,S189-5,IF(T189=2016,S189+7)))</f>
        <v>1602S1</v>
      </c>
      <c r="B189" s="31">
        <v>1</v>
      </c>
      <c r="C189" s="22">
        <v>188</v>
      </c>
      <c r="D189" s="22" t="s">
        <v>336</v>
      </c>
      <c r="E189" s="22"/>
      <c r="F189" s="22" t="s">
        <v>146</v>
      </c>
      <c r="G189" s="38" t="s">
        <v>899</v>
      </c>
      <c r="H189" s="22"/>
      <c r="I189" s="22"/>
      <c r="J189" s="22" t="s">
        <v>398</v>
      </c>
      <c r="K189" s="32">
        <v>0</v>
      </c>
      <c r="L189" s="33">
        <v>5000</v>
      </c>
      <c r="M189" s="22" t="s">
        <v>881</v>
      </c>
      <c r="N189" s="22" t="s">
        <v>398</v>
      </c>
      <c r="O189" s="22" t="s">
        <v>305</v>
      </c>
      <c r="P189" t="s">
        <v>849</v>
      </c>
      <c r="Q189" t="str">
        <f>INDEX(Calendrier!$A$1:$S$33,U189+2,IF(W189=2015,V189-5,IF(W189=2016,V189+7)))</f>
        <v>1602S1</v>
      </c>
      <c r="R189">
        <f t="shared" si="12"/>
        <v>1</v>
      </c>
      <c r="S189">
        <f t="shared" si="13"/>
        <v>2</v>
      </c>
      <c r="T189">
        <f t="shared" si="14"/>
        <v>2016</v>
      </c>
      <c r="U189">
        <f t="shared" si="15"/>
        <v>1</v>
      </c>
      <c r="V189">
        <f t="shared" si="16"/>
        <v>2</v>
      </c>
      <c r="W189">
        <f t="shared" si="17"/>
        <v>2016</v>
      </c>
    </row>
    <row r="190" spans="1:23" ht="25.5" x14ac:dyDescent="0.25">
      <c r="A190" t="str">
        <f>INDEX(Calendrier!$A$1:$S$33,R190+2,IF(T190=2015,S190-5,IF(T190=2016,S190+7)))</f>
        <v>1602S1</v>
      </c>
      <c r="B190" s="31">
        <v>1</v>
      </c>
      <c r="C190" s="22">
        <v>189</v>
      </c>
      <c r="D190" s="22" t="s">
        <v>303</v>
      </c>
      <c r="E190" s="22"/>
      <c r="F190" s="22" t="s">
        <v>146</v>
      </c>
      <c r="G190" s="38" t="s">
        <v>899</v>
      </c>
      <c r="H190" s="22"/>
      <c r="I190" s="22"/>
      <c r="J190" s="22" t="s">
        <v>399</v>
      </c>
      <c r="K190" s="32">
        <v>0</v>
      </c>
      <c r="L190" s="33">
        <v>25000</v>
      </c>
      <c r="M190" s="22" t="s">
        <v>881</v>
      </c>
      <c r="N190" s="22" t="s">
        <v>399</v>
      </c>
      <c r="O190" s="22" t="s">
        <v>305</v>
      </c>
      <c r="P190" t="s">
        <v>849</v>
      </c>
      <c r="Q190" t="str">
        <f>INDEX(Calendrier!$A$1:$S$33,U190+2,IF(W190=2015,V190-5,IF(W190=2016,V190+7)))</f>
        <v>1602S1</v>
      </c>
      <c r="R190">
        <f t="shared" si="12"/>
        <v>1</v>
      </c>
      <c r="S190">
        <f t="shared" si="13"/>
        <v>2</v>
      </c>
      <c r="T190">
        <f t="shared" si="14"/>
        <v>2016</v>
      </c>
      <c r="U190">
        <f t="shared" si="15"/>
        <v>1</v>
      </c>
      <c r="V190">
        <f t="shared" si="16"/>
        <v>2</v>
      </c>
      <c r="W190">
        <f t="shared" si="17"/>
        <v>2016</v>
      </c>
    </row>
    <row r="191" spans="1:23" ht="25.5" x14ac:dyDescent="0.25">
      <c r="A191" t="str">
        <f>INDEX(Calendrier!$A$1:$S$33,R191+2,IF(T191=2015,S191-5,IF(T191=2016,S191+7)))</f>
        <v>1602S1</v>
      </c>
      <c r="B191" s="31">
        <v>1</v>
      </c>
      <c r="C191" s="22">
        <v>190</v>
      </c>
      <c r="D191" s="22" t="s">
        <v>400</v>
      </c>
      <c r="E191" s="22"/>
      <c r="F191" s="22" t="s">
        <v>146</v>
      </c>
      <c r="G191" s="38" t="s">
        <v>900</v>
      </c>
      <c r="H191" s="22"/>
      <c r="I191" s="22"/>
      <c r="J191" s="22" t="s">
        <v>401</v>
      </c>
      <c r="K191" s="32">
        <v>0</v>
      </c>
      <c r="L191" s="33" t="s">
        <v>90</v>
      </c>
      <c r="M191" s="22" t="s">
        <v>879</v>
      </c>
      <c r="N191" s="22" t="s">
        <v>401</v>
      </c>
      <c r="O191" s="22" t="s">
        <v>305</v>
      </c>
      <c r="P191" t="s">
        <v>849</v>
      </c>
      <c r="Q191" t="str">
        <f>INDEX(Calendrier!$A$1:$S$33,U191+2,IF(W191=2015,V191-5,IF(W191=2016,V191+7)))</f>
        <v>1602S1</v>
      </c>
      <c r="R191">
        <f t="shared" si="12"/>
        <v>1</v>
      </c>
      <c r="S191">
        <f t="shared" si="13"/>
        <v>2</v>
      </c>
      <c r="T191">
        <f t="shared" si="14"/>
        <v>2016</v>
      </c>
      <c r="U191">
        <f t="shared" si="15"/>
        <v>1</v>
      </c>
      <c r="V191">
        <f t="shared" si="16"/>
        <v>2</v>
      </c>
      <c r="W191">
        <f t="shared" si="17"/>
        <v>2016</v>
      </c>
    </row>
    <row r="192" spans="1:23" ht="25.5" x14ac:dyDescent="0.25">
      <c r="A192" t="str">
        <f>INDEX(Calendrier!$A$1:$S$33,R192+2,IF(T192=2015,S192-5,IF(T192=2016,S192+7)))</f>
        <v>1602S1</v>
      </c>
      <c r="B192" s="31">
        <v>1</v>
      </c>
      <c r="C192" s="22">
        <v>191</v>
      </c>
      <c r="D192" s="22" t="s">
        <v>336</v>
      </c>
      <c r="E192" s="22"/>
      <c r="F192" s="22" t="s">
        <v>146</v>
      </c>
      <c r="G192" s="38" t="s">
        <v>900</v>
      </c>
      <c r="H192" s="22"/>
      <c r="I192" s="22"/>
      <c r="J192" s="22" t="s">
        <v>402</v>
      </c>
      <c r="K192" s="32">
        <v>0</v>
      </c>
      <c r="L192" s="33">
        <v>5000</v>
      </c>
      <c r="M192" s="22" t="s">
        <v>879</v>
      </c>
      <c r="N192" s="22" t="s">
        <v>402</v>
      </c>
      <c r="O192" s="22" t="s">
        <v>305</v>
      </c>
      <c r="P192" t="s">
        <v>849</v>
      </c>
      <c r="Q192" t="str">
        <f>INDEX(Calendrier!$A$1:$S$33,U192+2,IF(W192=2015,V192-5,IF(W192=2016,V192+7)))</f>
        <v>1602S1</v>
      </c>
      <c r="R192">
        <f t="shared" si="12"/>
        <v>1</v>
      </c>
      <c r="S192">
        <f t="shared" si="13"/>
        <v>2</v>
      </c>
      <c r="T192">
        <f t="shared" si="14"/>
        <v>2016</v>
      </c>
      <c r="U192">
        <f t="shared" si="15"/>
        <v>1</v>
      </c>
      <c r="V192">
        <f t="shared" si="16"/>
        <v>2</v>
      </c>
      <c r="W192">
        <f t="shared" si="17"/>
        <v>2016</v>
      </c>
    </row>
    <row r="193" spans="1:23" ht="25.5" x14ac:dyDescent="0.25">
      <c r="A193" t="str">
        <f>INDEX(Calendrier!$A$1:$S$33,R193+2,IF(T193=2015,S193-5,IF(T193=2016,S193+7)))</f>
        <v>1602S1</v>
      </c>
      <c r="B193" s="31">
        <v>1</v>
      </c>
      <c r="C193" s="22">
        <v>192</v>
      </c>
      <c r="D193" s="22" t="s">
        <v>239</v>
      </c>
      <c r="E193" s="22"/>
      <c r="F193" s="22" t="s">
        <v>146</v>
      </c>
      <c r="G193" s="38" t="s">
        <v>899</v>
      </c>
      <c r="H193" s="22"/>
      <c r="I193" s="22"/>
      <c r="J193" s="22" t="s">
        <v>403</v>
      </c>
      <c r="K193" s="32">
        <v>0</v>
      </c>
      <c r="L193" s="33">
        <v>15000</v>
      </c>
      <c r="M193" s="22" t="s">
        <v>881</v>
      </c>
      <c r="N193" s="22" t="s">
        <v>403</v>
      </c>
      <c r="O193" s="22" t="s">
        <v>305</v>
      </c>
      <c r="P193" t="s">
        <v>849</v>
      </c>
      <c r="Q193" t="str">
        <f>INDEX(Calendrier!$A$1:$S$33,U193+2,IF(W193=2015,V193-5,IF(W193=2016,V193+7)))</f>
        <v>1602S1</v>
      </c>
      <c r="R193">
        <f t="shared" si="12"/>
        <v>1</v>
      </c>
      <c r="S193">
        <f t="shared" si="13"/>
        <v>2</v>
      </c>
      <c r="T193">
        <f t="shared" si="14"/>
        <v>2016</v>
      </c>
      <c r="U193">
        <f t="shared" si="15"/>
        <v>1</v>
      </c>
      <c r="V193">
        <f t="shared" si="16"/>
        <v>2</v>
      </c>
      <c r="W193">
        <f t="shared" si="17"/>
        <v>2016</v>
      </c>
    </row>
    <row r="194" spans="1:23" ht="25.5" x14ac:dyDescent="0.25">
      <c r="A194" t="str">
        <f>INDEX(Calendrier!$A$1:$S$33,R194+2,IF(T194=2015,S194-5,IF(T194=2016,S194+7)))</f>
        <v>1602S1</v>
      </c>
      <c r="B194" s="31">
        <v>1</v>
      </c>
      <c r="C194" s="22">
        <v>193</v>
      </c>
      <c r="D194" s="22" t="s">
        <v>392</v>
      </c>
      <c r="E194" s="22"/>
      <c r="F194" s="22" t="s">
        <v>146</v>
      </c>
      <c r="G194" s="38" t="s">
        <v>899</v>
      </c>
      <c r="H194" s="22"/>
      <c r="I194" s="22"/>
      <c r="J194" s="22" t="s">
        <v>404</v>
      </c>
      <c r="K194" s="32">
        <v>0</v>
      </c>
      <c r="L194" s="33">
        <v>15000</v>
      </c>
      <c r="M194" s="22" t="s">
        <v>877</v>
      </c>
      <c r="N194" s="22" t="s">
        <v>404</v>
      </c>
      <c r="O194" s="22" t="s">
        <v>211</v>
      </c>
      <c r="P194" t="s">
        <v>849</v>
      </c>
      <c r="Q194" t="str">
        <f>INDEX(Calendrier!$A$1:$S$33,U194+2,IF(W194=2015,V194-5,IF(W194=2016,V194+7)))</f>
        <v>1602S1</v>
      </c>
      <c r="R194">
        <f t="shared" ref="R194:R257" si="18">DAY(J194)</f>
        <v>1</v>
      </c>
      <c r="S194">
        <f t="shared" ref="S194:S257" si="19">MONTH(J194)</f>
        <v>2</v>
      </c>
      <c r="T194">
        <f t="shared" ref="T194:T257" si="20">YEAR(J194)</f>
        <v>2016</v>
      </c>
      <c r="U194">
        <f t="shared" ref="U194:U257" si="21">DAY(N194)</f>
        <v>1</v>
      </c>
      <c r="V194">
        <f t="shared" ref="V194:V257" si="22">MONTH(N194)</f>
        <v>2</v>
      </c>
      <c r="W194">
        <f t="shared" ref="W194:W257" si="23">YEAR(N194)</f>
        <v>2016</v>
      </c>
    </row>
    <row r="195" spans="1:23" ht="25.5" x14ac:dyDescent="0.25">
      <c r="A195" t="str">
        <f>INDEX(Calendrier!$A$1:$S$33,R195+2,IF(T195=2015,S195-5,IF(T195=2016,S195+7)))</f>
        <v>1602S1</v>
      </c>
      <c r="B195" s="31">
        <v>1</v>
      </c>
      <c r="C195" s="22">
        <v>194</v>
      </c>
      <c r="D195" s="22" t="s">
        <v>336</v>
      </c>
      <c r="E195" s="22"/>
      <c r="F195" s="22" t="s">
        <v>146</v>
      </c>
      <c r="G195" s="38" t="s">
        <v>900</v>
      </c>
      <c r="H195" s="22"/>
      <c r="I195" s="22"/>
      <c r="J195" s="22" t="s">
        <v>405</v>
      </c>
      <c r="K195" s="32">
        <v>0</v>
      </c>
      <c r="L195" s="33">
        <v>5000</v>
      </c>
      <c r="M195" s="22" t="s">
        <v>877</v>
      </c>
      <c r="N195" s="22" t="s">
        <v>405</v>
      </c>
      <c r="O195" s="22" t="s">
        <v>163</v>
      </c>
      <c r="P195" t="s">
        <v>849</v>
      </c>
      <c r="Q195" t="str">
        <f>INDEX(Calendrier!$A$1:$S$33,U195+2,IF(W195=2015,V195-5,IF(W195=2016,V195+7)))</f>
        <v>1602S1</v>
      </c>
      <c r="R195">
        <f t="shared" si="18"/>
        <v>1</v>
      </c>
      <c r="S195">
        <f t="shared" si="19"/>
        <v>2</v>
      </c>
      <c r="T195">
        <f t="shared" si="20"/>
        <v>2016</v>
      </c>
      <c r="U195">
        <f t="shared" si="21"/>
        <v>1</v>
      </c>
      <c r="V195">
        <f t="shared" si="22"/>
        <v>2</v>
      </c>
      <c r="W195">
        <f t="shared" si="23"/>
        <v>2016</v>
      </c>
    </row>
    <row r="196" spans="1:23" ht="25.5" x14ac:dyDescent="0.25">
      <c r="A196" t="str">
        <f>INDEX(Calendrier!$A$1:$S$33,R196+2,IF(T196=2015,S196-5,IF(T196=2016,S196+7)))</f>
        <v>1602S1</v>
      </c>
      <c r="B196" s="31">
        <v>1</v>
      </c>
      <c r="C196" s="22">
        <v>195</v>
      </c>
      <c r="D196" s="22" t="s">
        <v>406</v>
      </c>
      <c r="E196" s="22"/>
      <c r="F196" s="22" t="s">
        <v>146</v>
      </c>
      <c r="G196" s="38" t="s">
        <v>900</v>
      </c>
      <c r="H196" s="22"/>
      <c r="I196" s="22"/>
      <c r="J196" s="22" t="s">
        <v>407</v>
      </c>
      <c r="K196" s="32">
        <v>0</v>
      </c>
      <c r="L196" s="33" t="s">
        <v>90</v>
      </c>
      <c r="M196" s="22" t="s">
        <v>877</v>
      </c>
      <c r="N196" s="22" t="s">
        <v>407</v>
      </c>
      <c r="O196" s="22" t="s">
        <v>163</v>
      </c>
      <c r="P196" t="s">
        <v>849</v>
      </c>
      <c r="Q196" t="str">
        <f>INDEX(Calendrier!$A$1:$S$33,U196+2,IF(W196=2015,V196-5,IF(W196=2016,V196+7)))</f>
        <v>1602S1</v>
      </c>
      <c r="R196">
        <f t="shared" si="18"/>
        <v>1</v>
      </c>
      <c r="S196">
        <f t="shared" si="19"/>
        <v>2</v>
      </c>
      <c r="T196">
        <f t="shared" si="20"/>
        <v>2016</v>
      </c>
      <c r="U196">
        <f t="shared" si="21"/>
        <v>1</v>
      </c>
      <c r="V196">
        <f t="shared" si="22"/>
        <v>2</v>
      </c>
      <c r="W196">
        <f t="shared" si="23"/>
        <v>2016</v>
      </c>
    </row>
    <row r="197" spans="1:23" ht="25.5" x14ac:dyDescent="0.25">
      <c r="A197" t="str">
        <f>INDEX(Calendrier!$A$1:$S$33,R197+2,IF(T197=2015,S197-5,IF(T197=2016,S197+7)))</f>
        <v>1602S1</v>
      </c>
      <c r="B197" s="31">
        <v>1</v>
      </c>
      <c r="C197" s="22">
        <v>196</v>
      </c>
      <c r="D197" s="22" t="s">
        <v>408</v>
      </c>
      <c r="E197" s="22"/>
      <c r="F197" s="22" t="s">
        <v>155</v>
      </c>
      <c r="G197" s="38" t="s">
        <v>900</v>
      </c>
      <c r="H197" s="22"/>
      <c r="I197" s="22"/>
      <c r="J197" s="22" t="s">
        <v>409</v>
      </c>
      <c r="K197" s="33">
        <v>2000</v>
      </c>
      <c r="L197" s="33">
        <v>2000</v>
      </c>
      <c r="M197" s="22" t="s">
        <v>877</v>
      </c>
      <c r="N197" s="22" t="s">
        <v>409</v>
      </c>
      <c r="O197" s="22" t="s">
        <v>196</v>
      </c>
      <c r="P197" t="s">
        <v>849</v>
      </c>
      <c r="Q197" t="str">
        <f>INDEX(Calendrier!$A$1:$S$33,U197+2,IF(W197=2015,V197-5,IF(W197=2016,V197+7)))</f>
        <v>1602S1</v>
      </c>
      <c r="R197">
        <f t="shared" si="18"/>
        <v>3</v>
      </c>
      <c r="S197">
        <f t="shared" si="19"/>
        <v>2</v>
      </c>
      <c r="T197">
        <f t="shared" si="20"/>
        <v>2016</v>
      </c>
      <c r="U197">
        <f t="shared" si="21"/>
        <v>3</v>
      </c>
      <c r="V197">
        <f t="shared" si="22"/>
        <v>2</v>
      </c>
      <c r="W197">
        <f t="shared" si="23"/>
        <v>2016</v>
      </c>
    </row>
    <row r="198" spans="1:23" ht="25.5" x14ac:dyDescent="0.25">
      <c r="A198" t="str">
        <f>INDEX(Calendrier!$A$1:$S$33,R198+2,IF(T198=2015,S198-5,IF(T198=2016,S198+7)))</f>
        <v>1602S1</v>
      </c>
      <c r="B198" s="31">
        <v>1</v>
      </c>
      <c r="C198" s="22">
        <v>197</v>
      </c>
      <c r="D198" s="22" t="s">
        <v>303</v>
      </c>
      <c r="E198" s="22"/>
      <c r="F198" s="22" t="s">
        <v>155</v>
      </c>
      <c r="G198" s="38" t="s">
        <v>899</v>
      </c>
      <c r="H198" s="22"/>
      <c r="I198" s="22"/>
      <c r="J198" s="22" t="s">
        <v>404</v>
      </c>
      <c r="K198" s="33">
        <v>7350</v>
      </c>
      <c r="L198" s="33">
        <v>7350</v>
      </c>
      <c r="M198" s="22" t="s">
        <v>877</v>
      </c>
      <c r="N198" s="22" t="s">
        <v>404</v>
      </c>
      <c r="O198" s="22" t="s">
        <v>211</v>
      </c>
      <c r="P198" t="s">
        <v>849</v>
      </c>
      <c r="Q198" t="str">
        <f>INDEX(Calendrier!$A$1:$S$33,U198+2,IF(W198=2015,V198-5,IF(W198=2016,V198+7)))</f>
        <v>1602S1</v>
      </c>
      <c r="R198">
        <f t="shared" si="18"/>
        <v>1</v>
      </c>
      <c r="S198">
        <f t="shared" si="19"/>
        <v>2</v>
      </c>
      <c r="T198">
        <f t="shared" si="20"/>
        <v>2016</v>
      </c>
      <c r="U198">
        <f t="shared" si="21"/>
        <v>1</v>
      </c>
      <c r="V198">
        <f t="shared" si="22"/>
        <v>2</v>
      </c>
      <c r="W198">
        <f t="shared" si="23"/>
        <v>2016</v>
      </c>
    </row>
    <row r="199" spans="1:23" ht="25.5" x14ac:dyDescent="0.25">
      <c r="A199" t="str">
        <f>INDEX(Calendrier!$A$1:$S$33,R199+2,IF(T199=2015,S199-5,IF(T199=2016,S199+7)))</f>
        <v>1602S1</v>
      </c>
      <c r="B199" s="31">
        <v>1</v>
      </c>
      <c r="C199" s="22">
        <v>198</v>
      </c>
      <c r="D199" s="22" t="s">
        <v>307</v>
      </c>
      <c r="E199" s="22"/>
      <c r="F199" s="22" t="s">
        <v>155</v>
      </c>
      <c r="G199" s="38" t="s">
        <v>904</v>
      </c>
      <c r="H199" s="22"/>
      <c r="I199" s="22"/>
      <c r="J199" s="22" t="s">
        <v>410</v>
      </c>
      <c r="K199" s="32">
        <v>600</v>
      </c>
      <c r="L199" s="32">
        <v>600</v>
      </c>
      <c r="M199" s="22" t="s">
        <v>881</v>
      </c>
      <c r="N199" s="22" t="s">
        <v>410</v>
      </c>
      <c r="O199" s="22" t="s">
        <v>148</v>
      </c>
      <c r="P199" t="s">
        <v>849</v>
      </c>
      <c r="Q199" t="str">
        <f>INDEX(Calendrier!$A$1:$S$33,U199+2,IF(W199=2015,V199-5,IF(W199=2016,V199+7)))</f>
        <v>1602S1</v>
      </c>
      <c r="R199">
        <f t="shared" si="18"/>
        <v>4</v>
      </c>
      <c r="S199">
        <f t="shared" si="19"/>
        <v>2</v>
      </c>
      <c r="T199">
        <f t="shared" si="20"/>
        <v>2016</v>
      </c>
      <c r="U199">
        <f t="shared" si="21"/>
        <v>4</v>
      </c>
      <c r="V199">
        <f t="shared" si="22"/>
        <v>2</v>
      </c>
      <c r="W199">
        <f t="shared" si="23"/>
        <v>2016</v>
      </c>
    </row>
    <row r="200" spans="1:23" ht="25.5" x14ac:dyDescent="0.25">
      <c r="A200" t="str">
        <f>INDEX(Calendrier!$A$1:$S$33,R200+2,IF(T200=2015,S200-5,IF(T200=2016,S200+7)))</f>
        <v>1602S1</v>
      </c>
      <c r="B200" s="31">
        <v>1</v>
      </c>
      <c r="C200" s="22">
        <v>199</v>
      </c>
      <c r="D200" s="22" t="s">
        <v>307</v>
      </c>
      <c r="E200" s="22"/>
      <c r="F200" s="22" t="s">
        <v>155</v>
      </c>
      <c r="G200" s="38" t="s">
        <v>904</v>
      </c>
      <c r="H200" s="22"/>
      <c r="I200" s="22"/>
      <c r="J200" s="22" t="s">
        <v>410</v>
      </c>
      <c r="K200" s="32">
        <v>600</v>
      </c>
      <c r="L200" s="32">
        <v>600</v>
      </c>
      <c r="M200" s="22" t="s">
        <v>881</v>
      </c>
      <c r="N200" s="22" t="s">
        <v>411</v>
      </c>
      <c r="O200" s="22" t="s">
        <v>155</v>
      </c>
      <c r="P200" t="s">
        <v>849</v>
      </c>
      <c r="Q200" t="str">
        <f>INDEX(Calendrier!$A$1:$S$33,U200+2,IF(W200=2015,V200-5,IF(W200=2016,V200+7)))</f>
        <v>1602S1</v>
      </c>
      <c r="R200">
        <f t="shared" si="18"/>
        <v>4</v>
      </c>
      <c r="S200">
        <f t="shared" si="19"/>
        <v>2</v>
      </c>
      <c r="T200">
        <f t="shared" si="20"/>
        <v>2016</v>
      </c>
      <c r="U200">
        <f t="shared" si="21"/>
        <v>4</v>
      </c>
      <c r="V200">
        <f t="shared" si="22"/>
        <v>2</v>
      </c>
      <c r="W200">
        <f t="shared" si="23"/>
        <v>2016</v>
      </c>
    </row>
    <row r="201" spans="1:23" ht="25.5" x14ac:dyDescent="0.25">
      <c r="A201" t="str">
        <f>INDEX(Calendrier!$A$1:$S$33,R201+2,IF(T201=2015,S201-5,IF(T201=2016,S201+7)))</f>
        <v>1602S1</v>
      </c>
      <c r="B201" s="31">
        <v>1</v>
      </c>
      <c r="C201" s="22">
        <v>200</v>
      </c>
      <c r="D201" s="22" t="s">
        <v>412</v>
      </c>
      <c r="E201" s="22"/>
      <c r="F201" s="22" t="s">
        <v>155</v>
      </c>
      <c r="G201" s="38" t="s">
        <v>899</v>
      </c>
      <c r="H201" s="22"/>
      <c r="I201" s="22"/>
      <c r="J201" s="22" t="s">
        <v>413</v>
      </c>
      <c r="K201" s="33">
        <v>4000</v>
      </c>
      <c r="L201" s="33">
        <v>4000</v>
      </c>
      <c r="M201" s="22" t="s">
        <v>879</v>
      </c>
      <c r="N201" s="22" t="s">
        <v>413</v>
      </c>
      <c r="O201" s="22" t="s">
        <v>148</v>
      </c>
      <c r="P201" t="s">
        <v>849</v>
      </c>
      <c r="Q201" t="str">
        <f>INDEX(Calendrier!$A$1:$S$33,U201+2,IF(W201=2015,V201-5,IF(W201=2016,V201+7)))</f>
        <v>1602S1</v>
      </c>
      <c r="R201">
        <f t="shared" si="18"/>
        <v>2</v>
      </c>
      <c r="S201">
        <f t="shared" si="19"/>
        <v>2</v>
      </c>
      <c r="T201">
        <f t="shared" si="20"/>
        <v>2016</v>
      </c>
      <c r="U201">
        <f t="shared" si="21"/>
        <v>2</v>
      </c>
      <c r="V201">
        <f t="shared" si="22"/>
        <v>2</v>
      </c>
      <c r="W201">
        <f t="shared" si="23"/>
        <v>2016</v>
      </c>
    </row>
    <row r="202" spans="1:23" ht="25.5" x14ac:dyDescent="0.25">
      <c r="A202" t="str">
        <f>INDEX(Calendrier!$A$1:$S$33,R202+2,IF(T202=2015,S202-5,IF(T202=2016,S202+7)))</f>
        <v>1602S1</v>
      </c>
      <c r="B202" s="31">
        <v>1</v>
      </c>
      <c r="C202" s="22">
        <v>201</v>
      </c>
      <c r="D202" s="22" t="s">
        <v>412</v>
      </c>
      <c r="E202" s="22"/>
      <c r="F202" s="22" t="s">
        <v>155</v>
      </c>
      <c r="G202" s="38" t="s">
        <v>899</v>
      </c>
      <c r="H202" s="22"/>
      <c r="I202" s="22"/>
      <c r="J202" s="22" t="s">
        <v>413</v>
      </c>
      <c r="K202" s="33">
        <v>4000</v>
      </c>
      <c r="L202" s="33">
        <v>4000</v>
      </c>
      <c r="M202" s="22" t="s">
        <v>879</v>
      </c>
      <c r="N202" s="22" t="s">
        <v>414</v>
      </c>
      <c r="O202" s="22" t="s">
        <v>155</v>
      </c>
      <c r="P202" t="s">
        <v>849</v>
      </c>
      <c r="Q202" t="str">
        <f>INDEX(Calendrier!$A$1:$S$33,U202+2,IF(W202=2015,V202-5,IF(W202=2016,V202+7)))</f>
        <v>1602S1</v>
      </c>
      <c r="R202">
        <f t="shared" si="18"/>
        <v>2</v>
      </c>
      <c r="S202">
        <f t="shared" si="19"/>
        <v>2</v>
      </c>
      <c r="T202">
        <f t="shared" si="20"/>
        <v>2016</v>
      </c>
      <c r="U202">
        <f t="shared" si="21"/>
        <v>3</v>
      </c>
      <c r="V202">
        <f t="shared" si="22"/>
        <v>2</v>
      </c>
      <c r="W202">
        <f t="shared" si="23"/>
        <v>2016</v>
      </c>
    </row>
    <row r="203" spans="1:23" ht="25.5" x14ac:dyDescent="0.25">
      <c r="A203" t="str">
        <f>INDEX(Calendrier!$A$1:$S$33,R203+2,IF(T203=2015,S203-5,IF(T203=2016,S203+7)))</f>
        <v>1602S1</v>
      </c>
      <c r="B203" s="31">
        <v>1</v>
      </c>
      <c r="C203" s="22">
        <v>202</v>
      </c>
      <c r="D203" s="22" t="s">
        <v>301</v>
      </c>
      <c r="E203" s="22"/>
      <c r="F203" s="22" t="s">
        <v>146</v>
      </c>
      <c r="G203" s="38" t="s">
        <v>899</v>
      </c>
      <c r="H203" s="22"/>
      <c r="I203" s="22"/>
      <c r="J203" s="22" t="s">
        <v>415</v>
      </c>
      <c r="K203" s="32">
        <v>500</v>
      </c>
      <c r="L203" s="33">
        <v>5000</v>
      </c>
      <c r="M203" s="22" t="s">
        <v>879</v>
      </c>
      <c r="N203" s="22" t="s">
        <v>415</v>
      </c>
      <c r="O203" s="22" t="s">
        <v>196</v>
      </c>
      <c r="P203" t="s">
        <v>849</v>
      </c>
      <c r="Q203" t="str">
        <f>INDEX(Calendrier!$A$1:$S$33,U203+2,IF(W203=2015,V203-5,IF(W203=2016,V203+7)))</f>
        <v>1602S1</v>
      </c>
      <c r="R203">
        <f t="shared" si="18"/>
        <v>3</v>
      </c>
      <c r="S203">
        <f t="shared" si="19"/>
        <v>2</v>
      </c>
      <c r="T203">
        <f t="shared" si="20"/>
        <v>2016</v>
      </c>
      <c r="U203">
        <f t="shared" si="21"/>
        <v>3</v>
      </c>
      <c r="V203">
        <f t="shared" si="22"/>
        <v>2</v>
      </c>
      <c r="W203">
        <f t="shared" si="23"/>
        <v>2016</v>
      </c>
    </row>
    <row r="204" spans="1:23" ht="25.5" x14ac:dyDescent="0.25">
      <c r="A204" t="str">
        <f>INDEX(Calendrier!$A$1:$S$33,R204+2,IF(T204=2015,S204-5,IF(T204=2016,S204+7)))</f>
        <v>1602S1</v>
      </c>
      <c r="B204" s="31">
        <v>1</v>
      </c>
      <c r="C204" s="22">
        <v>203</v>
      </c>
      <c r="D204" s="22" t="s">
        <v>301</v>
      </c>
      <c r="E204" s="22"/>
      <c r="F204" s="22" t="s">
        <v>146</v>
      </c>
      <c r="G204" s="38" t="s">
        <v>900</v>
      </c>
      <c r="H204" s="22"/>
      <c r="I204" s="22"/>
      <c r="J204" s="22" t="s">
        <v>415</v>
      </c>
      <c r="K204" s="32">
        <v>0</v>
      </c>
      <c r="L204" s="33">
        <v>12000</v>
      </c>
      <c r="M204" s="22" t="s">
        <v>879</v>
      </c>
      <c r="N204" s="22" t="s">
        <v>415</v>
      </c>
      <c r="O204" s="22" t="s">
        <v>196</v>
      </c>
      <c r="P204" t="s">
        <v>849</v>
      </c>
      <c r="Q204" t="str">
        <f>INDEX(Calendrier!$A$1:$S$33,U204+2,IF(W204=2015,V204-5,IF(W204=2016,V204+7)))</f>
        <v>1602S1</v>
      </c>
      <c r="R204">
        <f t="shared" si="18"/>
        <v>3</v>
      </c>
      <c r="S204">
        <f t="shared" si="19"/>
        <v>2</v>
      </c>
      <c r="T204">
        <f t="shared" si="20"/>
        <v>2016</v>
      </c>
      <c r="U204">
        <f t="shared" si="21"/>
        <v>3</v>
      </c>
      <c r="V204">
        <f t="shared" si="22"/>
        <v>2</v>
      </c>
      <c r="W204">
        <f t="shared" si="23"/>
        <v>2016</v>
      </c>
    </row>
    <row r="205" spans="1:23" ht="25.5" x14ac:dyDescent="0.25">
      <c r="A205" t="str">
        <f>INDEX(Calendrier!$A$1:$S$33,R205+2,IF(T205=2015,S205-5,IF(T205=2016,S205+7)))</f>
        <v>1602S1</v>
      </c>
      <c r="B205" s="31">
        <v>1</v>
      </c>
      <c r="C205" s="22">
        <v>204</v>
      </c>
      <c r="D205" s="22" t="s">
        <v>416</v>
      </c>
      <c r="E205" s="22"/>
      <c r="F205" s="22" t="s">
        <v>146</v>
      </c>
      <c r="G205" s="38" t="s">
        <v>900</v>
      </c>
      <c r="H205" s="22"/>
      <c r="I205" s="22"/>
      <c r="J205" s="22" t="s">
        <v>417</v>
      </c>
      <c r="K205" s="32">
        <v>0</v>
      </c>
      <c r="L205" s="33">
        <v>5000</v>
      </c>
      <c r="M205" s="22" t="s">
        <v>877</v>
      </c>
      <c r="N205" s="22" t="s">
        <v>417</v>
      </c>
      <c r="O205" s="22" t="s">
        <v>211</v>
      </c>
      <c r="P205" t="s">
        <v>849</v>
      </c>
      <c r="Q205" t="str">
        <f>INDEX(Calendrier!$A$1:$S$33,U205+2,IF(W205=2015,V205-5,IF(W205=2016,V205+7)))</f>
        <v>1602S1</v>
      </c>
      <c r="R205">
        <f t="shared" si="18"/>
        <v>1</v>
      </c>
      <c r="S205">
        <f t="shared" si="19"/>
        <v>2</v>
      </c>
      <c r="T205">
        <f t="shared" si="20"/>
        <v>2016</v>
      </c>
      <c r="U205">
        <f t="shared" si="21"/>
        <v>1</v>
      </c>
      <c r="V205">
        <f t="shared" si="22"/>
        <v>2</v>
      </c>
      <c r="W205">
        <f t="shared" si="23"/>
        <v>2016</v>
      </c>
    </row>
    <row r="206" spans="1:23" ht="25.5" x14ac:dyDescent="0.25">
      <c r="A206" t="str">
        <f>INDEX(Calendrier!$A$1:$S$33,R206+2,IF(T206=2015,S206-5,IF(T206=2016,S206+7)))</f>
        <v>1602S1</v>
      </c>
      <c r="B206" s="31">
        <v>1</v>
      </c>
      <c r="C206" s="22">
        <v>205</v>
      </c>
      <c r="D206" s="22" t="s">
        <v>169</v>
      </c>
      <c r="E206" s="22"/>
      <c r="F206" s="22" t="s">
        <v>146</v>
      </c>
      <c r="G206" s="38" t="s">
        <v>899</v>
      </c>
      <c r="H206" s="22"/>
      <c r="I206" s="22"/>
      <c r="J206" s="22" t="s">
        <v>418</v>
      </c>
      <c r="K206" s="32">
        <v>0</v>
      </c>
      <c r="L206" s="33">
        <v>2500</v>
      </c>
      <c r="M206" s="22" t="s">
        <v>877</v>
      </c>
      <c r="N206" s="22" t="s">
        <v>418</v>
      </c>
      <c r="O206" s="22" t="s">
        <v>196</v>
      </c>
      <c r="P206" t="s">
        <v>849</v>
      </c>
      <c r="Q206" t="str">
        <f>INDEX(Calendrier!$A$1:$S$33,U206+2,IF(W206=2015,V206-5,IF(W206=2016,V206+7)))</f>
        <v>1602S1</v>
      </c>
      <c r="R206">
        <f t="shared" si="18"/>
        <v>3</v>
      </c>
      <c r="S206">
        <f t="shared" si="19"/>
        <v>2</v>
      </c>
      <c r="T206">
        <f t="shared" si="20"/>
        <v>2016</v>
      </c>
      <c r="U206">
        <f t="shared" si="21"/>
        <v>3</v>
      </c>
      <c r="V206">
        <f t="shared" si="22"/>
        <v>2</v>
      </c>
      <c r="W206">
        <f t="shared" si="23"/>
        <v>2016</v>
      </c>
    </row>
    <row r="207" spans="1:23" ht="25.5" x14ac:dyDescent="0.25">
      <c r="A207" t="str">
        <f>INDEX(Calendrier!$A$1:$S$33,R207+2,IF(T207=2015,S207-5,IF(T207=2016,S207+7)))</f>
        <v>1602S1</v>
      </c>
      <c r="B207" s="31">
        <v>1</v>
      </c>
      <c r="C207" s="22">
        <v>206</v>
      </c>
      <c r="D207" s="22" t="s">
        <v>303</v>
      </c>
      <c r="E207" s="22"/>
      <c r="F207" s="22" t="s">
        <v>146</v>
      </c>
      <c r="G207" s="38" t="s">
        <v>904</v>
      </c>
      <c r="H207" s="22"/>
      <c r="I207" s="22"/>
      <c r="J207" s="22" t="s">
        <v>419</v>
      </c>
      <c r="K207" s="32">
        <v>0</v>
      </c>
      <c r="L207" s="33">
        <v>7500</v>
      </c>
      <c r="M207" s="22" t="s">
        <v>881</v>
      </c>
      <c r="N207" s="22" t="s">
        <v>419</v>
      </c>
      <c r="O207" s="22" t="s">
        <v>305</v>
      </c>
      <c r="P207" t="s">
        <v>849</v>
      </c>
      <c r="Q207" t="str">
        <f>INDEX(Calendrier!$A$1:$S$33,U207+2,IF(W207=2015,V207-5,IF(W207=2016,V207+7)))</f>
        <v>1602S1</v>
      </c>
      <c r="R207">
        <f t="shared" si="18"/>
        <v>1</v>
      </c>
      <c r="S207">
        <f t="shared" si="19"/>
        <v>2</v>
      </c>
      <c r="T207">
        <f t="shared" si="20"/>
        <v>2016</v>
      </c>
      <c r="U207">
        <f t="shared" si="21"/>
        <v>1</v>
      </c>
      <c r="V207">
        <f t="shared" si="22"/>
        <v>2</v>
      </c>
      <c r="W207">
        <f t="shared" si="23"/>
        <v>2016</v>
      </c>
    </row>
    <row r="208" spans="1:23" ht="25.5" x14ac:dyDescent="0.25">
      <c r="A208" t="str">
        <f>INDEX(Calendrier!$A$1:$S$33,R208+2,IF(T208=2015,S208-5,IF(T208=2016,S208+7)))</f>
        <v>1602S1</v>
      </c>
      <c r="B208" s="31">
        <v>1</v>
      </c>
      <c r="C208" s="22">
        <v>207</v>
      </c>
      <c r="D208" s="22" t="s">
        <v>420</v>
      </c>
      <c r="E208" s="22"/>
      <c r="F208" s="22" t="s">
        <v>146</v>
      </c>
      <c r="G208" s="38" t="s">
        <v>899</v>
      </c>
      <c r="H208" s="22"/>
      <c r="I208" s="22"/>
      <c r="J208" s="22" t="s">
        <v>421</v>
      </c>
      <c r="K208" s="32">
        <v>0</v>
      </c>
      <c r="L208" s="33">
        <v>15000</v>
      </c>
      <c r="M208" s="22" t="s">
        <v>882</v>
      </c>
      <c r="N208" s="22" t="s">
        <v>421</v>
      </c>
      <c r="O208" s="22" t="s">
        <v>196</v>
      </c>
      <c r="P208" t="s">
        <v>849</v>
      </c>
      <c r="Q208" t="str">
        <f>INDEX(Calendrier!$A$1:$S$33,U208+2,IF(W208=2015,V208-5,IF(W208=2016,V208+7)))</f>
        <v>1602S1</v>
      </c>
      <c r="R208">
        <f t="shared" si="18"/>
        <v>3</v>
      </c>
      <c r="S208">
        <f t="shared" si="19"/>
        <v>2</v>
      </c>
      <c r="T208">
        <f t="shared" si="20"/>
        <v>2016</v>
      </c>
      <c r="U208">
        <f t="shared" si="21"/>
        <v>3</v>
      </c>
      <c r="V208">
        <f t="shared" si="22"/>
        <v>2</v>
      </c>
      <c r="W208">
        <f t="shared" si="23"/>
        <v>2016</v>
      </c>
    </row>
    <row r="209" spans="1:23" ht="25.5" x14ac:dyDescent="0.25">
      <c r="A209" t="str">
        <f>INDEX(Calendrier!$A$1:$S$33,R209+2,IF(T209=2015,S209-5,IF(T209=2016,S209+7)))</f>
        <v>1602S1</v>
      </c>
      <c r="B209" s="31">
        <v>1</v>
      </c>
      <c r="C209" s="22">
        <v>208</v>
      </c>
      <c r="D209" s="22" t="s">
        <v>377</v>
      </c>
      <c r="E209" s="22"/>
      <c r="F209" s="22" t="s">
        <v>146</v>
      </c>
      <c r="G209" s="38" t="s">
        <v>899</v>
      </c>
      <c r="H209" s="22"/>
      <c r="I209" s="22"/>
      <c r="J209" s="22" t="s">
        <v>422</v>
      </c>
      <c r="K209" s="32">
        <v>0</v>
      </c>
      <c r="L209" s="33">
        <v>25000</v>
      </c>
      <c r="M209" s="22" t="s">
        <v>881</v>
      </c>
      <c r="N209" s="22" t="s">
        <v>422</v>
      </c>
      <c r="O209" s="22" t="s">
        <v>305</v>
      </c>
      <c r="P209" t="s">
        <v>849</v>
      </c>
      <c r="Q209" t="str">
        <f>INDEX(Calendrier!$A$1:$S$33,U209+2,IF(W209=2015,V209-5,IF(W209=2016,V209+7)))</f>
        <v>1602S1</v>
      </c>
      <c r="R209">
        <f t="shared" si="18"/>
        <v>1</v>
      </c>
      <c r="S209">
        <f t="shared" si="19"/>
        <v>2</v>
      </c>
      <c r="T209">
        <f t="shared" si="20"/>
        <v>2016</v>
      </c>
      <c r="U209">
        <f t="shared" si="21"/>
        <v>1</v>
      </c>
      <c r="V209">
        <f t="shared" si="22"/>
        <v>2</v>
      </c>
      <c r="W209">
        <f t="shared" si="23"/>
        <v>2016</v>
      </c>
    </row>
    <row r="210" spans="1:23" ht="25.5" x14ac:dyDescent="0.25">
      <c r="A210" t="str">
        <f>INDEX(Calendrier!$A$1:$S$33,R210+2,IF(T210=2015,S210-5,IF(T210=2016,S210+7)))</f>
        <v>1602S1</v>
      </c>
      <c r="B210" s="31">
        <v>1</v>
      </c>
      <c r="C210" s="22">
        <v>209</v>
      </c>
      <c r="D210" s="22" t="s">
        <v>423</v>
      </c>
      <c r="E210" s="22"/>
      <c r="F210" s="22" t="s">
        <v>155</v>
      </c>
      <c r="G210" s="38" t="s">
        <v>899</v>
      </c>
      <c r="H210" s="22"/>
      <c r="I210" s="22"/>
      <c r="J210" s="22" t="s">
        <v>424</v>
      </c>
      <c r="K210" s="33">
        <v>12500</v>
      </c>
      <c r="L210" s="33">
        <v>12500</v>
      </c>
      <c r="M210" s="22" t="s">
        <v>886</v>
      </c>
      <c r="N210" s="22" t="s">
        <v>424</v>
      </c>
      <c r="O210" s="22" t="s">
        <v>148</v>
      </c>
      <c r="P210" t="s">
        <v>849</v>
      </c>
      <c r="Q210" t="str">
        <f>INDEX(Calendrier!$A$1:$S$33,U210+2,IF(W210=2015,V210-5,IF(W210=2016,V210+7)))</f>
        <v>1602S1</v>
      </c>
      <c r="R210">
        <f t="shared" si="18"/>
        <v>5</v>
      </c>
      <c r="S210">
        <f t="shared" si="19"/>
        <v>2</v>
      </c>
      <c r="T210">
        <f t="shared" si="20"/>
        <v>2016</v>
      </c>
      <c r="U210">
        <f t="shared" si="21"/>
        <v>5</v>
      </c>
      <c r="V210">
        <f t="shared" si="22"/>
        <v>2</v>
      </c>
      <c r="W210">
        <f t="shared" si="23"/>
        <v>2016</v>
      </c>
    </row>
    <row r="211" spans="1:23" ht="25.5" x14ac:dyDescent="0.25">
      <c r="A211" t="str">
        <f>INDEX(Calendrier!$A$1:$S$33,R211+2,IF(T211=2015,S211-5,IF(T211=2016,S211+7)))</f>
        <v>1602S1</v>
      </c>
      <c r="B211" s="31">
        <v>1</v>
      </c>
      <c r="C211" s="22">
        <v>210</v>
      </c>
      <c r="D211" s="22" t="s">
        <v>425</v>
      </c>
      <c r="E211" s="22"/>
      <c r="F211" s="22" t="s">
        <v>146</v>
      </c>
      <c r="G211" s="38" t="s">
        <v>899</v>
      </c>
      <c r="H211" s="22"/>
      <c r="I211" s="22"/>
      <c r="J211" s="22" t="s">
        <v>426</v>
      </c>
      <c r="K211" s="32">
        <v>0</v>
      </c>
      <c r="L211" s="33">
        <v>25000</v>
      </c>
      <c r="M211" s="22" t="s">
        <v>880</v>
      </c>
      <c r="N211" s="22" t="s">
        <v>426</v>
      </c>
      <c r="O211" s="22" t="s">
        <v>211</v>
      </c>
      <c r="P211" t="s">
        <v>849</v>
      </c>
      <c r="Q211" t="str">
        <f>INDEX(Calendrier!$A$1:$S$33,U211+2,IF(W211=2015,V211-5,IF(W211=2016,V211+7)))</f>
        <v>1602S1</v>
      </c>
      <c r="R211">
        <f t="shared" si="18"/>
        <v>3</v>
      </c>
      <c r="S211">
        <f t="shared" si="19"/>
        <v>2</v>
      </c>
      <c r="T211">
        <f t="shared" si="20"/>
        <v>2016</v>
      </c>
      <c r="U211">
        <f t="shared" si="21"/>
        <v>3</v>
      </c>
      <c r="V211">
        <f t="shared" si="22"/>
        <v>2</v>
      </c>
      <c r="W211">
        <f t="shared" si="23"/>
        <v>2016</v>
      </c>
    </row>
    <row r="212" spans="1:23" ht="25.5" x14ac:dyDescent="0.25">
      <c r="A212" t="str">
        <f>INDEX(Calendrier!$A$1:$S$33,R212+2,IF(T212=2015,S212-5,IF(T212=2016,S212+7)))</f>
        <v>1601S1</v>
      </c>
      <c r="B212" s="31">
        <v>1</v>
      </c>
      <c r="C212" s="22">
        <v>211</v>
      </c>
      <c r="D212" s="22" t="s">
        <v>333</v>
      </c>
      <c r="E212" s="22"/>
      <c r="F212" s="22" t="s">
        <v>146</v>
      </c>
      <c r="G212" s="38" t="s">
        <v>899</v>
      </c>
      <c r="H212" s="22"/>
      <c r="I212" s="22"/>
      <c r="J212" s="22" t="s">
        <v>334</v>
      </c>
      <c r="K212" s="32">
        <v>0</v>
      </c>
      <c r="L212" s="33" t="s">
        <v>90</v>
      </c>
      <c r="M212" s="22" t="s">
        <v>877</v>
      </c>
      <c r="N212" s="22" t="s">
        <v>427</v>
      </c>
      <c r="O212" s="22" t="s">
        <v>146</v>
      </c>
      <c r="P212" t="s">
        <v>849</v>
      </c>
      <c r="Q212" t="str">
        <f>INDEX(Calendrier!$A$1:$S$33,U212+2,IF(W212=2015,V212-5,IF(W212=2016,V212+7)))</f>
        <v>1602S2</v>
      </c>
      <c r="R212">
        <f t="shared" si="18"/>
        <v>5</v>
      </c>
      <c r="S212">
        <f t="shared" si="19"/>
        <v>1</v>
      </c>
      <c r="T212">
        <f t="shared" si="20"/>
        <v>2016</v>
      </c>
      <c r="U212">
        <f t="shared" si="21"/>
        <v>8</v>
      </c>
      <c r="V212">
        <f t="shared" si="22"/>
        <v>2</v>
      </c>
      <c r="W212">
        <f t="shared" si="23"/>
        <v>2016</v>
      </c>
    </row>
    <row r="213" spans="1:23" ht="25.5" x14ac:dyDescent="0.25">
      <c r="A213" t="str">
        <f>INDEX(Calendrier!$A$1:$S$33,R213+2,IF(T213=2015,S213-5,IF(T213=2016,S213+7)))</f>
        <v>1601S1</v>
      </c>
      <c r="B213" s="31">
        <v>1</v>
      </c>
      <c r="C213" s="22">
        <v>212</v>
      </c>
      <c r="D213" s="22" t="s">
        <v>333</v>
      </c>
      <c r="E213" s="22"/>
      <c r="F213" s="22" t="s">
        <v>146</v>
      </c>
      <c r="G213" s="38" t="s">
        <v>899</v>
      </c>
      <c r="H213" s="22"/>
      <c r="I213" s="22"/>
      <c r="J213" s="22" t="s">
        <v>335</v>
      </c>
      <c r="K213" s="32">
        <v>0</v>
      </c>
      <c r="L213" s="33" t="s">
        <v>90</v>
      </c>
      <c r="M213" s="22" t="s">
        <v>877</v>
      </c>
      <c r="N213" s="22" t="s">
        <v>427</v>
      </c>
      <c r="O213" s="22" t="s">
        <v>146</v>
      </c>
      <c r="P213" t="s">
        <v>849</v>
      </c>
      <c r="Q213" t="str">
        <f>INDEX(Calendrier!$A$1:$S$33,U213+2,IF(W213=2015,V213-5,IF(W213=2016,V213+7)))</f>
        <v>1602S2</v>
      </c>
      <c r="R213">
        <f t="shared" si="18"/>
        <v>5</v>
      </c>
      <c r="S213">
        <f t="shared" si="19"/>
        <v>1</v>
      </c>
      <c r="T213">
        <f t="shared" si="20"/>
        <v>2016</v>
      </c>
      <c r="U213">
        <f t="shared" si="21"/>
        <v>8</v>
      </c>
      <c r="V213">
        <f t="shared" si="22"/>
        <v>2</v>
      </c>
      <c r="W213">
        <f t="shared" si="23"/>
        <v>2016</v>
      </c>
    </row>
    <row r="214" spans="1:23" ht="25.5" x14ac:dyDescent="0.25">
      <c r="A214" t="str">
        <f>INDEX(Calendrier!$A$1:$S$33,R214+2,IF(T214=2015,S214-5,IF(T214=2016,S214+7)))</f>
        <v>1601S1</v>
      </c>
      <c r="B214" s="31">
        <v>1</v>
      </c>
      <c r="C214" s="22">
        <v>213</v>
      </c>
      <c r="D214" s="22" t="s">
        <v>333</v>
      </c>
      <c r="E214" s="22"/>
      <c r="F214" s="22" t="s">
        <v>146</v>
      </c>
      <c r="G214" s="38" t="s">
        <v>899</v>
      </c>
      <c r="H214" s="22"/>
      <c r="I214" s="22"/>
      <c r="J214" s="22" t="s">
        <v>334</v>
      </c>
      <c r="K214" s="32">
        <v>0</v>
      </c>
      <c r="L214" s="33">
        <v>15000</v>
      </c>
      <c r="M214" s="22" t="s">
        <v>877</v>
      </c>
      <c r="N214" s="22" t="s">
        <v>427</v>
      </c>
      <c r="O214" s="22" t="s">
        <v>146</v>
      </c>
      <c r="P214" t="s">
        <v>849</v>
      </c>
      <c r="Q214" t="str">
        <f>INDEX(Calendrier!$A$1:$S$33,U214+2,IF(W214=2015,V214-5,IF(W214=2016,V214+7)))</f>
        <v>1602S2</v>
      </c>
      <c r="R214">
        <f t="shared" si="18"/>
        <v>5</v>
      </c>
      <c r="S214">
        <f t="shared" si="19"/>
        <v>1</v>
      </c>
      <c r="T214">
        <f t="shared" si="20"/>
        <v>2016</v>
      </c>
      <c r="U214">
        <f t="shared" si="21"/>
        <v>8</v>
      </c>
      <c r="V214">
        <f t="shared" si="22"/>
        <v>2</v>
      </c>
      <c r="W214">
        <f t="shared" si="23"/>
        <v>2016</v>
      </c>
    </row>
    <row r="215" spans="1:23" ht="25.5" x14ac:dyDescent="0.25">
      <c r="A215" t="str">
        <f>INDEX(Calendrier!$A$1:$S$33,R215+2,IF(T215=2015,S215-5,IF(T215=2016,S215+7)))</f>
        <v>1601S1</v>
      </c>
      <c r="B215" s="31">
        <v>1</v>
      </c>
      <c r="C215" s="22">
        <v>214</v>
      </c>
      <c r="D215" s="22" t="s">
        <v>338</v>
      </c>
      <c r="E215" s="22"/>
      <c r="F215" s="22" t="s">
        <v>146</v>
      </c>
      <c r="G215" s="38" t="s">
        <v>899</v>
      </c>
      <c r="H215" s="22"/>
      <c r="I215" s="22"/>
      <c r="J215" s="22" t="s">
        <v>339</v>
      </c>
      <c r="K215" s="32">
        <v>0</v>
      </c>
      <c r="L215" s="33">
        <v>35000</v>
      </c>
      <c r="M215" s="22" t="s">
        <v>883</v>
      </c>
      <c r="N215" s="22" t="s">
        <v>428</v>
      </c>
      <c r="O215" s="22" t="s">
        <v>153</v>
      </c>
      <c r="P215" t="s">
        <v>849</v>
      </c>
      <c r="Q215" t="str">
        <f>INDEX(Calendrier!$A$1:$S$33,U215+2,IF(W215=2015,V215-5,IF(W215=2016,V215+7)))</f>
        <v>1602S2</v>
      </c>
      <c r="R215">
        <f t="shared" si="18"/>
        <v>8</v>
      </c>
      <c r="S215">
        <f t="shared" si="19"/>
        <v>1</v>
      </c>
      <c r="T215">
        <f t="shared" si="20"/>
        <v>2016</v>
      </c>
      <c r="U215">
        <f t="shared" si="21"/>
        <v>9</v>
      </c>
      <c r="V215">
        <f t="shared" si="22"/>
        <v>2</v>
      </c>
      <c r="W215">
        <f t="shared" si="23"/>
        <v>2016</v>
      </c>
    </row>
    <row r="216" spans="1:23" ht="25.5" x14ac:dyDescent="0.25">
      <c r="A216" t="str">
        <f>INDEX(Calendrier!$A$1:$S$33,R216+2,IF(T216=2015,S216-5,IF(T216=2016,S216+7)))</f>
        <v>1601S3</v>
      </c>
      <c r="B216" s="31">
        <v>1</v>
      </c>
      <c r="C216" s="22">
        <v>215</v>
      </c>
      <c r="D216" s="22" t="s">
        <v>362</v>
      </c>
      <c r="E216" s="22"/>
      <c r="F216" s="22" t="s">
        <v>196</v>
      </c>
      <c r="G216" s="38" t="s">
        <v>899</v>
      </c>
      <c r="H216" s="22"/>
      <c r="I216" s="22"/>
      <c r="J216" s="22" t="s">
        <v>363</v>
      </c>
      <c r="K216" s="33">
        <v>26100</v>
      </c>
      <c r="L216" s="33">
        <v>261000</v>
      </c>
      <c r="M216" s="22" t="s">
        <v>880</v>
      </c>
      <c r="N216" s="22" t="s">
        <v>429</v>
      </c>
      <c r="O216" s="22" t="s">
        <v>196</v>
      </c>
      <c r="P216" t="s">
        <v>849</v>
      </c>
      <c r="Q216" t="str">
        <f>INDEX(Calendrier!$A$1:$S$33,U216+2,IF(W216=2015,V216-5,IF(W216=2016,V216+7)))</f>
        <v>1602S2</v>
      </c>
      <c r="R216">
        <f t="shared" si="18"/>
        <v>22</v>
      </c>
      <c r="S216">
        <f t="shared" si="19"/>
        <v>1</v>
      </c>
      <c r="T216">
        <f t="shared" si="20"/>
        <v>2016</v>
      </c>
      <c r="U216">
        <f t="shared" si="21"/>
        <v>8</v>
      </c>
      <c r="V216">
        <f t="shared" si="22"/>
        <v>2</v>
      </c>
      <c r="W216">
        <f t="shared" si="23"/>
        <v>2016</v>
      </c>
    </row>
    <row r="217" spans="1:23" ht="25.5" x14ac:dyDescent="0.25">
      <c r="A217" t="str">
        <f>INDEX(Calendrier!$A$1:$S$33,R217+2,IF(T217=2015,S217-5,IF(T217=2016,S217+7)))</f>
        <v>1601S4</v>
      </c>
      <c r="B217" s="31">
        <v>1</v>
      </c>
      <c r="C217" s="22">
        <v>216</v>
      </c>
      <c r="D217" s="22" t="s">
        <v>307</v>
      </c>
      <c r="E217" s="22"/>
      <c r="F217" s="22" t="s">
        <v>155</v>
      </c>
      <c r="G217" s="38" t="s">
        <v>900</v>
      </c>
      <c r="H217" s="22"/>
      <c r="I217" s="22"/>
      <c r="J217" s="22" t="s">
        <v>373</v>
      </c>
      <c r="K217" s="33">
        <v>4500</v>
      </c>
      <c r="L217" s="33">
        <v>4500</v>
      </c>
      <c r="M217" s="22" t="s">
        <v>877</v>
      </c>
      <c r="N217" s="22" t="s">
        <v>430</v>
      </c>
      <c r="O217" s="22" t="s">
        <v>196</v>
      </c>
      <c r="P217" t="s">
        <v>849</v>
      </c>
      <c r="Q217" t="str">
        <f>INDEX(Calendrier!$A$1:$S$33,U217+2,IF(W217=2015,V217-5,IF(W217=2016,V217+7)))</f>
        <v>1602S2</v>
      </c>
      <c r="R217">
        <f t="shared" si="18"/>
        <v>28</v>
      </c>
      <c r="S217">
        <f t="shared" si="19"/>
        <v>1</v>
      </c>
      <c r="T217">
        <f t="shared" si="20"/>
        <v>2016</v>
      </c>
      <c r="U217">
        <f t="shared" si="21"/>
        <v>8</v>
      </c>
      <c r="V217">
        <f t="shared" si="22"/>
        <v>2</v>
      </c>
      <c r="W217">
        <f t="shared" si="23"/>
        <v>2016</v>
      </c>
    </row>
    <row r="218" spans="1:23" ht="25.5" x14ac:dyDescent="0.25">
      <c r="A218" t="str">
        <f>INDEX(Calendrier!$A$1:$S$33,R218+2,IF(T218=2015,S218-5,IF(T218=2016,S218+7)))</f>
        <v>1601S4</v>
      </c>
      <c r="B218" s="31">
        <v>1</v>
      </c>
      <c r="C218" s="22">
        <v>217</v>
      </c>
      <c r="D218" s="22" t="s">
        <v>377</v>
      </c>
      <c r="E218" s="22"/>
      <c r="F218" s="22" t="s">
        <v>146</v>
      </c>
      <c r="G218" s="38" t="s">
        <v>900</v>
      </c>
      <c r="H218" s="22"/>
      <c r="I218" s="22"/>
      <c r="J218" s="22" t="s">
        <v>378</v>
      </c>
      <c r="K218" s="32">
        <v>0</v>
      </c>
      <c r="L218" s="33">
        <v>20000</v>
      </c>
      <c r="M218" s="22" t="s">
        <v>877</v>
      </c>
      <c r="N218" s="22" t="s">
        <v>430</v>
      </c>
      <c r="O218" s="22" t="s">
        <v>196</v>
      </c>
      <c r="P218" t="s">
        <v>849</v>
      </c>
      <c r="Q218" t="str">
        <f>INDEX(Calendrier!$A$1:$S$33,U218+2,IF(W218=2015,V218-5,IF(W218=2016,V218+7)))</f>
        <v>1602S2</v>
      </c>
      <c r="R218">
        <f t="shared" si="18"/>
        <v>28</v>
      </c>
      <c r="S218">
        <f t="shared" si="19"/>
        <v>1</v>
      </c>
      <c r="T218">
        <f t="shared" si="20"/>
        <v>2016</v>
      </c>
      <c r="U218">
        <f t="shared" si="21"/>
        <v>8</v>
      </c>
      <c r="V218">
        <f t="shared" si="22"/>
        <v>2</v>
      </c>
      <c r="W218">
        <f t="shared" si="23"/>
        <v>2016</v>
      </c>
    </row>
    <row r="219" spans="1:23" ht="25.5" x14ac:dyDescent="0.25">
      <c r="A219" t="str">
        <f>INDEX(Calendrier!$A$1:$S$33,R219+2,IF(T219=2015,S219-5,IF(T219=2016,S219+7)))</f>
        <v>1602S1</v>
      </c>
      <c r="B219" s="31">
        <v>1</v>
      </c>
      <c r="C219" s="22">
        <v>218</v>
      </c>
      <c r="D219" s="22" t="s">
        <v>301</v>
      </c>
      <c r="E219" s="22"/>
      <c r="F219" s="22" t="s">
        <v>146</v>
      </c>
      <c r="G219" s="38" t="s">
        <v>900</v>
      </c>
      <c r="H219" s="22"/>
      <c r="I219" s="22"/>
      <c r="J219" s="22" t="s">
        <v>415</v>
      </c>
      <c r="K219" s="32">
        <v>0</v>
      </c>
      <c r="L219" s="33">
        <v>12000</v>
      </c>
      <c r="M219" s="22" t="s">
        <v>879</v>
      </c>
      <c r="N219" s="22" t="s">
        <v>431</v>
      </c>
      <c r="O219" s="22" t="s">
        <v>305</v>
      </c>
      <c r="P219" t="s">
        <v>849</v>
      </c>
      <c r="Q219" t="str">
        <f>INDEX(Calendrier!$A$1:$S$33,U219+2,IF(W219=2015,V219-5,IF(W219=2016,V219+7)))</f>
        <v>1602S2</v>
      </c>
      <c r="R219">
        <f t="shared" si="18"/>
        <v>3</v>
      </c>
      <c r="S219">
        <f t="shared" si="19"/>
        <v>2</v>
      </c>
      <c r="T219">
        <f t="shared" si="20"/>
        <v>2016</v>
      </c>
      <c r="U219">
        <f t="shared" si="21"/>
        <v>10</v>
      </c>
      <c r="V219">
        <f t="shared" si="22"/>
        <v>2</v>
      </c>
      <c r="W219">
        <f t="shared" si="23"/>
        <v>2016</v>
      </c>
    </row>
    <row r="220" spans="1:23" ht="25.5" x14ac:dyDescent="0.25">
      <c r="A220" t="str">
        <f>INDEX(Calendrier!$A$1:$S$33,R220+2,IF(T220=2015,S220-5,IF(T220=2016,S220+7)))</f>
        <v>1602S1</v>
      </c>
      <c r="B220" s="31">
        <v>1</v>
      </c>
      <c r="C220" s="22">
        <v>219</v>
      </c>
      <c r="D220" s="22" t="s">
        <v>169</v>
      </c>
      <c r="E220" s="22"/>
      <c r="F220" s="22" t="s">
        <v>146</v>
      </c>
      <c r="G220" s="38" t="s">
        <v>899</v>
      </c>
      <c r="H220" s="22"/>
      <c r="I220" s="22"/>
      <c r="J220" s="22" t="s">
        <v>418</v>
      </c>
      <c r="K220" s="32">
        <v>0</v>
      </c>
      <c r="L220" s="33">
        <v>2500</v>
      </c>
      <c r="M220" s="22" t="s">
        <v>877</v>
      </c>
      <c r="N220" s="22" t="s">
        <v>431</v>
      </c>
      <c r="O220" s="22" t="s">
        <v>305</v>
      </c>
      <c r="P220" t="s">
        <v>849</v>
      </c>
      <c r="Q220" t="str">
        <f>INDEX(Calendrier!$A$1:$S$33,U220+2,IF(W220=2015,V220-5,IF(W220=2016,V220+7)))</f>
        <v>1602S2</v>
      </c>
      <c r="R220">
        <f t="shared" si="18"/>
        <v>3</v>
      </c>
      <c r="S220">
        <f t="shared" si="19"/>
        <v>2</v>
      </c>
      <c r="T220">
        <f t="shared" si="20"/>
        <v>2016</v>
      </c>
      <c r="U220">
        <f t="shared" si="21"/>
        <v>10</v>
      </c>
      <c r="V220">
        <f t="shared" si="22"/>
        <v>2</v>
      </c>
      <c r="W220">
        <f t="shared" si="23"/>
        <v>2016</v>
      </c>
    </row>
    <row r="221" spans="1:23" ht="25.5" x14ac:dyDescent="0.25">
      <c r="A221" t="str">
        <f>INDEX(Calendrier!$A$1:$S$33,R221+2,IF(T221=2015,S221-5,IF(T221=2016,S221+7)))</f>
        <v>1602S1</v>
      </c>
      <c r="B221" s="31">
        <v>1</v>
      </c>
      <c r="C221" s="22">
        <v>220</v>
      </c>
      <c r="D221" s="22" t="s">
        <v>420</v>
      </c>
      <c r="E221" s="22"/>
      <c r="F221" s="22" t="s">
        <v>146</v>
      </c>
      <c r="G221" s="38" t="s">
        <v>899</v>
      </c>
      <c r="H221" s="22"/>
      <c r="I221" s="22"/>
      <c r="J221" s="22" t="s">
        <v>421</v>
      </c>
      <c r="K221" s="32">
        <v>0</v>
      </c>
      <c r="L221" s="33">
        <v>15000</v>
      </c>
      <c r="M221" s="22" t="s">
        <v>882</v>
      </c>
      <c r="N221" s="22" t="s">
        <v>431</v>
      </c>
      <c r="O221" s="22" t="s">
        <v>305</v>
      </c>
      <c r="P221" t="s">
        <v>849</v>
      </c>
      <c r="Q221" t="str">
        <f>INDEX(Calendrier!$A$1:$S$33,U221+2,IF(W221=2015,V221-5,IF(W221=2016,V221+7)))</f>
        <v>1602S2</v>
      </c>
      <c r="R221">
        <f t="shared" si="18"/>
        <v>3</v>
      </c>
      <c r="S221">
        <f t="shared" si="19"/>
        <v>2</v>
      </c>
      <c r="T221">
        <f t="shared" si="20"/>
        <v>2016</v>
      </c>
      <c r="U221">
        <f t="shared" si="21"/>
        <v>10</v>
      </c>
      <c r="V221">
        <f t="shared" si="22"/>
        <v>2</v>
      </c>
      <c r="W221">
        <f t="shared" si="23"/>
        <v>2016</v>
      </c>
    </row>
    <row r="222" spans="1:23" ht="25.5" x14ac:dyDescent="0.25">
      <c r="A222" t="str">
        <f>INDEX(Calendrier!$A$1:$S$33,R222+2,IF(T222=2015,S222-5,IF(T222=2016,S222+7)))</f>
        <v>1602S2</v>
      </c>
      <c r="B222" s="31">
        <v>1</v>
      </c>
      <c r="C222" s="22">
        <v>221</v>
      </c>
      <c r="D222" s="22" t="s">
        <v>358</v>
      </c>
      <c r="E222" s="22"/>
      <c r="F222" s="22" t="s">
        <v>196</v>
      </c>
      <c r="G222" s="38" t="s">
        <v>899</v>
      </c>
      <c r="H222" s="22"/>
      <c r="I222" s="22"/>
      <c r="J222" s="22" t="s">
        <v>432</v>
      </c>
      <c r="K222" s="33">
        <v>2150</v>
      </c>
      <c r="L222" s="33">
        <v>21500</v>
      </c>
      <c r="M222" s="22" t="s">
        <v>885</v>
      </c>
      <c r="N222" s="22" t="s">
        <v>432</v>
      </c>
      <c r="O222" s="22" t="s">
        <v>196</v>
      </c>
      <c r="P222" t="s">
        <v>849</v>
      </c>
      <c r="Q222" t="str">
        <f>INDEX(Calendrier!$A$1:$S$33,U222+2,IF(W222=2015,V222-5,IF(W222=2016,V222+7)))</f>
        <v>1602S2</v>
      </c>
      <c r="R222">
        <f t="shared" si="18"/>
        <v>9</v>
      </c>
      <c r="S222">
        <f t="shared" si="19"/>
        <v>2</v>
      </c>
      <c r="T222">
        <f t="shared" si="20"/>
        <v>2016</v>
      </c>
      <c r="U222">
        <f t="shared" si="21"/>
        <v>9</v>
      </c>
      <c r="V222">
        <f t="shared" si="22"/>
        <v>2</v>
      </c>
      <c r="W222">
        <f t="shared" si="23"/>
        <v>2016</v>
      </c>
    </row>
    <row r="223" spans="1:23" ht="51" x14ac:dyDescent="0.25">
      <c r="A223" t="str">
        <f>INDEX(Calendrier!$A$1:$S$33,R223+2,IF(T223=2015,S223-5,IF(T223=2016,S223+7)))</f>
        <v>1602S2</v>
      </c>
      <c r="B223" s="31">
        <v>1</v>
      </c>
      <c r="C223" s="22">
        <v>222</v>
      </c>
      <c r="D223" s="22" t="s">
        <v>333</v>
      </c>
      <c r="E223" s="22"/>
      <c r="F223" s="22" t="s">
        <v>370</v>
      </c>
      <c r="G223" s="38" t="s">
        <v>899</v>
      </c>
      <c r="H223" s="22"/>
      <c r="I223" s="22"/>
      <c r="J223" s="22" t="s">
        <v>433</v>
      </c>
      <c r="K223" s="32">
        <v>0</v>
      </c>
      <c r="L223" s="33">
        <v>12500</v>
      </c>
      <c r="M223" s="22" t="s">
        <v>886</v>
      </c>
      <c r="N223" s="22" t="s">
        <v>433</v>
      </c>
      <c r="O223" s="22" t="s">
        <v>153</v>
      </c>
      <c r="P223" t="s">
        <v>849</v>
      </c>
      <c r="Q223" t="str">
        <f>INDEX(Calendrier!$A$1:$S$33,U223+2,IF(W223=2015,V223-5,IF(W223=2016,V223+7)))</f>
        <v>1602S2</v>
      </c>
      <c r="R223">
        <f t="shared" si="18"/>
        <v>8</v>
      </c>
      <c r="S223">
        <f t="shared" si="19"/>
        <v>2</v>
      </c>
      <c r="T223">
        <f t="shared" si="20"/>
        <v>2016</v>
      </c>
      <c r="U223">
        <f t="shared" si="21"/>
        <v>8</v>
      </c>
      <c r="V223">
        <f t="shared" si="22"/>
        <v>2</v>
      </c>
      <c r="W223">
        <f t="shared" si="23"/>
        <v>2016</v>
      </c>
    </row>
    <row r="224" spans="1:23" ht="51" x14ac:dyDescent="0.25">
      <c r="A224" t="str">
        <f>INDEX(Calendrier!$A$1:$S$33,R224+2,IF(T224=2015,S224-5,IF(T224=2016,S224+7)))</f>
        <v>1602S2</v>
      </c>
      <c r="B224" s="31">
        <v>1</v>
      </c>
      <c r="C224" s="22">
        <v>223</v>
      </c>
      <c r="D224" s="22" t="s">
        <v>416</v>
      </c>
      <c r="E224" s="22"/>
      <c r="F224" s="22" t="s">
        <v>370</v>
      </c>
      <c r="G224" s="38" t="s">
        <v>899</v>
      </c>
      <c r="H224" s="22"/>
      <c r="I224" s="22"/>
      <c r="J224" s="22" t="s">
        <v>434</v>
      </c>
      <c r="K224" s="32">
        <v>0</v>
      </c>
      <c r="L224" s="33">
        <v>70000</v>
      </c>
      <c r="M224" s="22" t="s">
        <v>886</v>
      </c>
      <c r="N224" s="22" t="s">
        <v>434</v>
      </c>
      <c r="O224" s="22" t="s">
        <v>196</v>
      </c>
      <c r="P224" t="s">
        <v>849</v>
      </c>
      <c r="Q224" t="str">
        <f>INDEX(Calendrier!$A$1:$S$33,U224+2,IF(W224=2015,V224-5,IF(W224=2016,V224+7)))</f>
        <v>1602S2</v>
      </c>
      <c r="R224">
        <f t="shared" si="18"/>
        <v>11</v>
      </c>
      <c r="S224">
        <f t="shared" si="19"/>
        <v>2</v>
      </c>
      <c r="T224">
        <f t="shared" si="20"/>
        <v>2016</v>
      </c>
      <c r="U224">
        <f t="shared" si="21"/>
        <v>11</v>
      </c>
      <c r="V224">
        <f t="shared" si="22"/>
        <v>2</v>
      </c>
      <c r="W224">
        <f t="shared" si="23"/>
        <v>2016</v>
      </c>
    </row>
    <row r="225" spans="1:23" ht="25.5" x14ac:dyDescent="0.25">
      <c r="A225" t="str">
        <f>INDEX(Calendrier!$A$1:$S$33,R225+2,IF(T225=2015,S225-5,IF(T225=2016,S225+7)))</f>
        <v>1602S2</v>
      </c>
      <c r="B225" s="31">
        <v>1</v>
      </c>
      <c r="C225" s="22">
        <v>224</v>
      </c>
      <c r="D225" s="22" t="s">
        <v>435</v>
      </c>
      <c r="E225" s="22"/>
      <c r="F225" s="22" t="s">
        <v>155</v>
      </c>
      <c r="G225" s="38" t="s">
        <v>903</v>
      </c>
      <c r="H225" s="22"/>
      <c r="I225" s="22"/>
      <c r="J225" s="22" t="s">
        <v>436</v>
      </c>
      <c r="K225" s="33">
        <v>9600</v>
      </c>
      <c r="L225" s="33">
        <v>9600</v>
      </c>
      <c r="M225" s="22" t="s">
        <v>891</v>
      </c>
      <c r="N225" s="22" t="s">
        <v>436</v>
      </c>
      <c r="O225" s="22" t="s">
        <v>163</v>
      </c>
      <c r="P225" t="s">
        <v>849</v>
      </c>
      <c r="Q225" t="str">
        <f>INDEX(Calendrier!$A$1:$S$33,U225+2,IF(W225=2015,V225-5,IF(W225=2016,V225+7)))</f>
        <v>1602S2</v>
      </c>
      <c r="R225">
        <f t="shared" si="18"/>
        <v>11</v>
      </c>
      <c r="S225">
        <f t="shared" si="19"/>
        <v>2</v>
      </c>
      <c r="T225">
        <f t="shared" si="20"/>
        <v>2016</v>
      </c>
      <c r="U225">
        <f t="shared" si="21"/>
        <v>11</v>
      </c>
      <c r="V225">
        <f t="shared" si="22"/>
        <v>2</v>
      </c>
      <c r="W225">
        <f t="shared" si="23"/>
        <v>2016</v>
      </c>
    </row>
    <row r="226" spans="1:23" ht="25.5" x14ac:dyDescent="0.25">
      <c r="A226" t="str">
        <f>INDEX(Calendrier!$A$1:$S$33,R226+2,IF(T226=2015,S226-5,IF(T226=2016,S226+7)))</f>
        <v>1601S4</v>
      </c>
      <c r="B226" s="31">
        <v>1</v>
      </c>
      <c r="C226" s="22">
        <v>225</v>
      </c>
      <c r="D226" s="22" t="s">
        <v>307</v>
      </c>
      <c r="E226" s="22"/>
      <c r="F226" s="22" t="s">
        <v>155</v>
      </c>
      <c r="G226" s="38" t="s">
        <v>900</v>
      </c>
      <c r="H226" s="22"/>
      <c r="I226" s="22"/>
      <c r="J226" s="22" t="s">
        <v>373</v>
      </c>
      <c r="K226" s="33">
        <v>4500</v>
      </c>
      <c r="L226" s="33">
        <v>4500</v>
      </c>
      <c r="M226" s="22" t="s">
        <v>877</v>
      </c>
      <c r="N226" s="22" t="s">
        <v>437</v>
      </c>
      <c r="O226" s="22" t="s">
        <v>153</v>
      </c>
      <c r="P226" t="s">
        <v>849</v>
      </c>
      <c r="Q226" t="str">
        <f>INDEX(Calendrier!$A$1:$S$33,U226+2,IF(W226=2015,V226-5,IF(W226=2016,V226+7)))</f>
        <v>1602S3</v>
      </c>
      <c r="R226">
        <f t="shared" si="18"/>
        <v>28</v>
      </c>
      <c r="S226">
        <f t="shared" si="19"/>
        <v>1</v>
      </c>
      <c r="T226">
        <f t="shared" si="20"/>
        <v>2016</v>
      </c>
      <c r="U226">
        <f t="shared" si="21"/>
        <v>15</v>
      </c>
      <c r="V226">
        <f t="shared" si="22"/>
        <v>2</v>
      </c>
      <c r="W226">
        <f t="shared" si="23"/>
        <v>2016</v>
      </c>
    </row>
    <row r="227" spans="1:23" ht="25.5" x14ac:dyDescent="0.25">
      <c r="A227" t="str">
        <f>INDEX(Calendrier!$A$1:$S$33,R227+2,IF(T227=2015,S227-5,IF(T227=2016,S227+7)))</f>
        <v>1601S4</v>
      </c>
      <c r="B227" s="31">
        <v>1</v>
      </c>
      <c r="C227" s="22">
        <v>226</v>
      </c>
      <c r="D227" s="22" t="s">
        <v>307</v>
      </c>
      <c r="E227" s="22"/>
      <c r="F227" s="22" t="s">
        <v>155</v>
      </c>
      <c r="G227" s="38" t="s">
        <v>900</v>
      </c>
      <c r="H227" s="22"/>
      <c r="I227" s="22"/>
      <c r="J227" s="22" t="s">
        <v>373</v>
      </c>
      <c r="K227" s="33">
        <v>4500</v>
      </c>
      <c r="L227" s="33">
        <v>4500</v>
      </c>
      <c r="M227" s="22" t="s">
        <v>877</v>
      </c>
      <c r="N227" s="22" t="s">
        <v>437</v>
      </c>
      <c r="O227" s="22" t="s">
        <v>148</v>
      </c>
      <c r="P227" t="s">
        <v>849</v>
      </c>
      <c r="Q227" t="str">
        <f>INDEX(Calendrier!$A$1:$S$33,U227+2,IF(W227=2015,V227-5,IF(W227=2016,V227+7)))</f>
        <v>1602S3</v>
      </c>
      <c r="R227">
        <f t="shared" si="18"/>
        <v>28</v>
      </c>
      <c r="S227">
        <f t="shared" si="19"/>
        <v>1</v>
      </c>
      <c r="T227">
        <f t="shared" si="20"/>
        <v>2016</v>
      </c>
      <c r="U227">
        <f t="shared" si="21"/>
        <v>15</v>
      </c>
      <c r="V227">
        <f t="shared" si="22"/>
        <v>2</v>
      </c>
      <c r="W227">
        <f t="shared" si="23"/>
        <v>2016</v>
      </c>
    </row>
    <row r="228" spans="1:23" ht="25.5" x14ac:dyDescent="0.25">
      <c r="A228" t="str">
        <f>INDEX(Calendrier!$A$1:$S$33,R228+2,IF(T228=2015,S228-5,IF(T228=2016,S228+7)))</f>
        <v>1601S4</v>
      </c>
      <c r="B228" s="31">
        <v>1</v>
      </c>
      <c r="C228" s="22">
        <v>227</v>
      </c>
      <c r="D228" s="22" t="s">
        <v>307</v>
      </c>
      <c r="E228" s="22"/>
      <c r="F228" s="22" t="s">
        <v>155</v>
      </c>
      <c r="G228" s="38" t="s">
        <v>900</v>
      </c>
      <c r="H228" s="22"/>
      <c r="I228" s="22"/>
      <c r="J228" s="22" t="s">
        <v>373</v>
      </c>
      <c r="K228" s="33">
        <v>4500</v>
      </c>
      <c r="L228" s="33">
        <v>4500</v>
      </c>
      <c r="M228" s="22" t="s">
        <v>877</v>
      </c>
      <c r="N228" s="22" t="s">
        <v>438</v>
      </c>
      <c r="O228" s="22" t="s">
        <v>155</v>
      </c>
      <c r="P228" t="s">
        <v>849</v>
      </c>
      <c r="Q228" t="str">
        <f>INDEX(Calendrier!$A$1:$S$33,U228+2,IF(W228=2015,V228-5,IF(W228=2016,V228+7)))</f>
        <v>1602S3</v>
      </c>
      <c r="R228">
        <f t="shared" si="18"/>
        <v>28</v>
      </c>
      <c r="S228">
        <f t="shared" si="19"/>
        <v>1</v>
      </c>
      <c r="T228">
        <f t="shared" si="20"/>
        <v>2016</v>
      </c>
      <c r="U228">
        <f t="shared" si="21"/>
        <v>17</v>
      </c>
      <c r="V228">
        <f t="shared" si="22"/>
        <v>2</v>
      </c>
      <c r="W228">
        <f t="shared" si="23"/>
        <v>2016</v>
      </c>
    </row>
    <row r="229" spans="1:23" ht="25.5" x14ac:dyDescent="0.25">
      <c r="A229" t="str">
        <f>INDEX(Calendrier!$A$1:$S$33,R229+2,IF(T229=2015,S229-5,IF(T229=2016,S229+7)))</f>
        <v>1601S4</v>
      </c>
      <c r="B229" s="31">
        <v>1</v>
      </c>
      <c r="C229" s="22">
        <v>228</v>
      </c>
      <c r="D229" s="22" t="s">
        <v>377</v>
      </c>
      <c r="E229" s="22"/>
      <c r="F229" s="22" t="s">
        <v>146</v>
      </c>
      <c r="G229" s="38" t="s">
        <v>900</v>
      </c>
      <c r="H229" s="22"/>
      <c r="I229" s="22"/>
      <c r="J229" s="22" t="s">
        <v>378</v>
      </c>
      <c r="K229" s="32">
        <v>0</v>
      </c>
      <c r="L229" s="33">
        <v>20000</v>
      </c>
      <c r="M229" s="22" t="s">
        <v>877</v>
      </c>
      <c r="N229" s="22" t="s">
        <v>439</v>
      </c>
      <c r="O229" s="22" t="s">
        <v>153</v>
      </c>
      <c r="P229" t="s">
        <v>849</v>
      </c>
      <c r="Q229" t="str">
        <f>INDEX(Calendrier!$A$1:$S$33,U229+2,IF(W229=2015,V229-5,IF(W229=2016,V229+7)))</f>
        <v>1602S3</v>
      </c>
      <c r="R229">
        <f t="shared" si="18"/>
        <v>28</v>
      </c>
      <c r="S229">
        <f t="shared" si="19"/>
        <v>1</v>
      </c>
      <c r="T229">
        <f t="shared" si="20"/>
        <v>2016</v>
      </c>
      <c r="U229">
        <f t="shared" si="21"/>
        <v>19</v>
      </c>
      <c r="V229">
        <f t="shared" si="22"/>
        <v>2</v>
      </c>
      <c r="W229">
        <f t="shared" si="23"/>
        <v>2016</v>
      </c>
    </row>
    <row r="230" spans="1:23" ht="25.5" x14ac:dyDescent="0.25">
      <c r="A230" t="str">
        <f>INDEX(Calendrier!$A$1:$S$33,R230+2,IF(T230=2015,S230-5,IF(T230=2016,S230+7)))</f>
        <v>1602S1</v>
      </c>
      <c r="B230" s="31">
        <v>1</v>
      </c>
      <c r="C230" s="22">
        <v>229</v>
      </c>
      <c r="D230" s="22" t="s">
        <v>408</v>
      </c>
      <c r="E230" s="22"/>
      <c r="F230" s="22" t="s">
        <v>155</v>
      </c>
      <c r="G230" s="38" t="s">
        <v>900</v>
      </c>
      <c r="H230" s="22"/>
      <c r="I230" s="22"/>
      <c r="J230" s="22" t="s">
        <v>409</v>
      </c>
      <c r="K230" s="33">
        <v>2000</v>
      </c>
      <c r="L230" s="33">
        <v>2000</v>
      </c>
      <c r="M230" s="22" t="s">
        <v>877</v>
      </c>
      <c r="N230" s="22" t="s">
        <v>440</v>
      </c>
      <c r="O230" s="22" t="s">
        <v>155</v>
      </c>
      <c r="P230" t="s">
        <v>849</v>
      </c>
      <c r="Q230" t="str">
        <f>INDEX(Calendrier!$A$1:$S$33,U230+2,IF(W230=2015,V230-5,IF(W230=2016,V230+7)))</f>
        <v>1602S3</v>
      </c>
      <c r="R230">
        <f t="shared" si="18"/>
        <v>3</v>
      </c>
      <c r="S230">
        <f t="shared" si="19"/>
        <v>2</v>
      </c>
      <c r="T230">
        <f t="shared" si="20"/>
        <v>2016</v>
      </c>
      <c r="U230">
        <f t="shared" si="21"/>
        <v>15</v>
      </c>
      <c r="V230">
        <f t="shared" si="22"/>
        <v>2</v>
      </c>
      <c r="W230">
        <f t="shared" si="23"/>
        <v>2016</v>
      </c>
    </row>
    <row r="231" spans="1:23" ht="51" x14ac:dyDescent="0.25">
      <c r="A231" t="str">
        <f>INDEX(Calendrier!$A$1:$S$33,R231+2,IF(T231=2015,S231-5,IF(T231=2016,S231+7)))</f>
        <v>1602S2</v>
      </c>
      <c r="B231" s="31">
        <v>1</v>
      </c>
      <c r="C231" s="22">
        <v>230</v>
      </c>
      <c r="D231" s="22" t="s">
        <v>333</v>
      </c>
      <c r="E231" s="22"/>
      <c r="F231" s="22" t="s">
        <v>370</v>
      </c>
      <c r="G231" s="38" t="s">
        <v>899</v>
      </c>
      <c r="H231" s="22"/>
      <c r="I231" s="22"/>
      <c r="J231" s="22" t="s">
        <v>433</v>
      </c>
      <c r="K231" s="32">
        <v>0</v>
      </c>
      <c r="L231" s="33">
        <v>12500</v>
      </c>
      <c r="M231" s="22" t="s">
        <v>886</v>
      </c>
      <c r="N231" s="22" t="s">
        <v>441</v>
      </c>
      <c r="O231" s="22" t="s">
        <v>370</v>
      </c>
      <c r="P231" t="s">
        <v>849</v>
      </c>
      <c r="Q231" t="str">
        <f>INDEX(Calendrier!$A$1:$S$33,U231+2,IF(W231=2015,V231-5,IF(W231=2016,V231+7)))</f>
        <v>1602S3</v>
      </c>
      <c r="R231">
        <f t="shared" si="18"/>
        <v>8</v>
      </c>
      <c r="S231">
        <f t="shared" si="19"/>
        <v>2</v>
      </c>
      <c r="T231">
        <f t="shared" si="20"/>
        <v>2016</v>
      </c>
      <c r="U231">
        <f t="shared" si="21"/>
        <v>16</v>
      </c>
      <c r="V231">
        <f t="shared" si="22"/>
        <v>2</v>
      </c>
      <c r="W231">
        <f t="shared" si="23"/>
        <v>2016</v>
      </c>
    </row>
    <row r="232" spans="1:23" ht="25.5" x14ac:dyDescent="0.25">
      <c r="A232" t="str">
        <f>INDEX(Calendrier!$A$1:$S$33,R232+2,IF(T232=2015,S232-5,IF(T232=2016,S232+7)))</f>
        <v>1602S3</v>
      </c>
      <c r="B232" s="31">
        <v>1</v>
      </c>
      <c r="C232" s="22">
        <v>231</v>
      </c>
      <c r="D232" s="22" t="s">
        <v>442</v>
      </c>
      <c r="E232" s="22"/>
      <c r="F232" s="22" t="s">
        <v>146</v>
      </c>
      <c r="G232" s="38" t="s">
        <v>899</v>
      </c>
      <c r="H232" s="22"/>
      <c r="I232" s="22"/>
      <c r="J232" s="22" t="s">
        <v>443</v>
      </c>
      <c r="K232" s="32">
        <v>0</v>
      </c>
      <c r="L232" s="33" t="s">
        <v>90</v>
      </c>
      <c r="M232" s="22" t="s">
        <v>877</v>
      </c>
      <c r="N232" s="22" t="s">
        <v>443</v>
      </c>
      <c r="O232" s="22" t="s">
        <v>196</v>
      </c>
      <c r="P232" t="s">
        <v>849</v>
      </c>
      <c r="Q232" t="str">
        <f>INDEX(Calendrier!$A$1:$S$33,U232+2,IF(W232=2015,V232-5,IF(W232=2016,V232+7)))</f>
        <v>1602S3</v>
      </c>
      <c r="R232">
        <f t="shared" si="18"/>
        <v>15</v>
      </c>
      <c r="S232">
        <f t="shared" si="19"/>
        <v>2</v>
      </c>
      <c r="T232">
        <f t="shared" si="20"/>
        <v>2016</v>
      </c>
      <c r="U232">
        <f t="shared" si="21"/>
        <v>15</v>
      </c>
      <c r="V232">
        <f t="shared" si="22"/>
        <v>2</v>
      </c>
      <c r="W232">
        <f t="shared" si="23"/>
        <v>2016</v>
      </c>
    </row>
    <row r="233" spans="1:23" ht="25.5" x14ac:dyDescent="0.25">
      <c r="A233" t="str">
        <f>INDEX(Calendrier!$A$1:$S$33,R233+2,IF(T233=2015,S233-5,IF(T233=2016,S233+7)))</f>
        <v>1602S3</v>
      </c>
      <c r="B233" s="31">
        <v>1</v>
      </c>
      <c r="C233" s="22">
        <v>232</v>
      </c>
      <c r="D233" s="22" t="s">
        <v>229</v>
      </c>
      <c r="E233" s="22"/>
      <c r="F233" s="22" t="s">
        <v>146</v>
      </c>
      <c r="G233" s="38" t="s">
        <v>899</v>
      </c>
      <c r="H233" s="22"/>
      <c r="I233" s="22"/>
      <c r="J233" s="22" t="s">
        <v>444</v>
      </c>
      <c r="K233" s="32">
        <v>0</v>
      </c>
      <c r="L233" s="33">
        <v>6250</v>
      </c>
      <c r="M233" s="22" t="s">
        <v>886</v>
      </c>
      <c r="N233" s="22" t="s">
        <v>444</v>
      </c>
      <c r="O233" s="22" t="s">
        <v>196</v>
      </c>
      <c r="P233" t="s">
        <v>849</v>
      </c>
      <c r="Q233" t="str">
        <f>INDEX(Calendrier!$A$1:$S$33,U233+2,IF(W233=2015,V233-5,IF(W233=2016,V233+7)))</f>
        <v>1602S3</v>
      </c>
      <c r="R233">
        <f t="shared" si="18"/>
        <v>16</v>
      </c>
      <c r="S233">
        <f t="shared" si="19"/>
        <v>2</v>
      </c>
      <c r="T233">
        <f t="shared" si="20"/>
        <v>2016</v>
      </c>
      <c r="U233">
        <f t="shared" si="21"/>
        <v>16</v>
      </c>
      <c r="V233">
        <f t="shared" si="22"/>
        <v>2</v>
      </c>
      <c r="W233">
        <f t="shared" si="23"/>
        <v>2016</v>
      </c>
    </row>
    <row r="234" spans="1:23" ht="25.5" x14ac:dyDescent="0.25">
      <c r="A234" t="str">
        <f>INDEX(Calendrier!$A$1:$S$33,R234+2,IF(T234=2015,S234-5,IF(T234=2016,S234+7)))</f>
        <v>1602S3</v>
      </c>
      <c r="B234" s="31">
        <v>1</v>
      </c>
      <c r="C234" s="22">
        <v>233</v>
      </c>
      <c r="D234" s="22" t="s">
        <v>309</v>
      </c>
      <c r="E234" s="22"/>
      <c r="F234" s="22" t="s">
        <v>155</v>
      </c>
      <c r="G234" s="38" t="s">
        <v>900</v>
      </c>
      <c r="H234" s="22"/>
      <c r="I234" s="22"/>
      <c r="J234" s="22" t="s">
        <v>445</v>
      </c>
      <c r="K234" s="33">
        <v>4000</v>
      </c>
      <c r="L234" s="33">
        <v>4000</v>
      </c>
      <c r="M234" s="22" t="s">
        <v>877</v>
      </c>
      <c r="N234" s="22" t="s">
        <v>445</v>
      </c>
      <c r="O234" s="22" t="s">
        <v>196</v>
      </c>
      <c r="P234" t="s">
        <v>849</v>
      </c>
      <c r="Q234" t="str">
        <f>INDEX(Calendrier!$A$1:$S$33,U234+2,IF(W234=2015,V234-5,IF(W234=2016,V234+7)))</f>
        <v>1602S3</v>
      </c>
      <c r="R234">
        <f t="shared" si="18"/>
        <v>16</v>
      </c>
      <c r="S234">
        <f t="shared" si="19"/>
        <v>2</v>
      </c>
      <c r="T234">
        <f t="shared" si="20"/>
        <v>2016</v>
      </c>
      <c r="U234">
        <f t="shared" si="21"/>
        <v>16</v>
      </c>
      <c r="V234">
        <f t="shared" si="22"/>
        <v>2</v>
      </c>
      <c r="W234">
        <f t="shared" si="23"/>
        <v>2016</v>
      </c>
    </row>
    <row r="235" spans="1:23" ht="25.5" x14ac:dyDescent="0.25">
      <c r="A235" t="str">
        <f>INDEX(Calendrier!$A$1:$S$33,R235+2,IF(T235=2015,S235-5,IF(T235=2016,S235+7)))</f>
        <v>1602S3</v>
      </c>
      <c r="B235" s="31">
        <v>1</v>
      </c>
      <c r="C235" s="22">
        <v>234</v>
      </c>
      <c r="D235" s="22" t="s">
        <v>446</v>
      </c>
      <c r="E235" s="22"/>
      <c r="F235" s="22" t="s">
        <v>146</v>
      </c>
      <c r="G235" s="38" t="s">
        <v>901</v>
      </c>
      <c r="H235" s="22"/>
      <c r="I235" s="22"/>
      <c r="J235" s="22" t="s">
        <v>447</v>
      </c>
      <c r="K235" s="32">
        <v>0</v>
      </c>
      <c r="L235" s="33">
        <v>3400</v>
      </c>
      <c r="M235" s="22" t="s">
        <v>892</v>
      </c>
      <c r="N235" s="22" t="s">
        <v>447</v>
      </c>
      <c r="O235" s="22" t="s">
        <v>305</v>
      </c>
      <c r="P235" t="s">
        <v>849</v>
      </c>
      <c r="Q235" t="str">
        <f>INDEX(Calendrier!$A$1:$S$33,U235+2,IF(W235=2015,V235-5,IF(W235=2016,V235+7)))</f>
        <v>1602S3</v>
      </c>
      <c r="R235">
        <f t="shared" si="18"/>
        <v>16</v>
      </c>
      <c r="S235">
        <f t="shared" si="19"/>
        <v>2</v>
      </c>
      <c r="T235">
        <f t="shared" si="20"/>
        <v>2016</v>
      </c>
      <c r="U235">
        <f t="shared" si="21"/>
        <v>16</v>
      </c>
      <c r="V235">
        <f t="shared" si="22"/>
        <v>2</v>
      </c>
      <c r="W235">
        <f t="shared" si="23"/>
        <v>2016</v>
      </c>
    </row>
    <row r="236" spans="1:23" ht="25.5" x14ac:dyDescent="0.25">
      <c r="A236" t="str">
        <f>INDEX(Calendrier!$A$1:$S$33,R236+2,IF(T236=2015,S236-5,IF(T236=2016,S236+7)))</f>
        <v>1602S3</v>
      </c>
      <c r="B236" s="31">
        <v>1</v>
      </c>
      <c r="C236" s="22">
        <v>235</v>
      </c>
      <c r="D236" s="22" t="s">
        <v>448</v>
      </c>
      <c r="E236" s="22"/>
      <c r="F236" s="22" t="s">
        <v>155</v>
      </c>
      <c r="G236" s="38" t="s">
        <v>899</v>
      </c>
      <c r="H236" s="22"/>
      <c r="I236" s="22"/>
      <c r="J236" s="22" t="s">
        <v>449</v>
      </c>
      <c r="K236" s="33">
        <v>7000</v>
      </c>
      <c r="L236" s="33">
        <v>7000</v>
      </c>
      <c r="M236" s="22" t="s">
        <v>878</v>
      </c>
      <c r="N236" s="22" t="s">
        <v>449</v>
      </c>
      <c r="O236" s="22" t="s">
        <v>196</v>
      </c>
      <c r="P236" t="s">
        <v>849</v>
      </c>
      <c r="Q236" t="str">
        <f>INDEX(Calendrier!$A$1:$S$33,U236+2,IF(W236=2015,V236-5,IF(W236=2016,V236+7)))</f>
        <v>1602S3</v>
      </c>
      <c r="R236">
        <f t="shared" si="18"/>
        <v>18</v>
      </c>
      <c r="S236">
        <f t="shared" si="19"/>
        <v>2</v>
      </c>
      <c r="T236">
        <f t="shared" si="20"/>
        <v>2016</v>
      </c>
      <c r="U236">
        <f t="shared" si="21"/>
        <v>18</v>
      </c>
      <c r="V236">
        <f t="shared" si="22"/>
        <v>2</v>
      </c>
      <c r="W236">
        <f t="shared" si="23"/>
        <v>2016</v>
      </c>
    </row>
    <row r="237" spans="1:23" ht="25.5" x14ac:dyDescent="0.25">
      <c r="A237" t="str">
        <f>INDEX(Calendrier!$A$1:$S$33,R237+2,IF(T237=2015,S237-5,IF(T237=2016,S237+7)))</f>
        <v>1602S3</v>
      </c>
      <c r="B237" s="31">
        <v>1</v>
      </c>
      <c r="C237" s="22">
        <v>236</v>
      </c>
      <c r="D237" s="22" t="s">
        <v>379</v>
      </c>
      <c r="E237" s="22"/>
      <c r="F237" s="22" t="s">
        <v>155</v>
      </c>
      <c r="G237" s="38" t="s">
        <v>900</v>
      </c>
      <c r="H237" s="22"/>
      <c r="I237" s="22"/>
      <c r="J237" s="22" t="s">
        <v>450</v>
      </c>
      <c r="K237" s="33">
        <v>1000</v>
      </c>
      <c r="L237" s="33">
        <v>1000</v>
      </c>
      <c r="M237" s="22" t="s">
        <v>877</v>
      </c>
      <c r="N237" s="22" t="s">
        <v>450</v>
      </c>
      <c r="O237" s="22" t="s">
        <v>155</v>
      </c>
      <c r="P237" t="s">
        <v>849</v>
      </c>
      <c r="Q237" t="str">
        <f>INDEX(Calendrier!$A$1:$S$33,U237+2,IF(W237=2015,V237-5,IF(W237=2016,V237+7)))</f>
        <v>1602S3</v>
      </c>
      <c r="R237">
        <f t="shared" si="18"/>
        <v>15</v>
      </c>
      <c r="S237">
        <f t="shared" si="19"/>
        <v>2</v>
      </c>
      <c r="T237">
        <f t="shared" si="20"/>
        <v>2016</v>
      </c>
      <c r="U237">
        <f t="shared" si="21"/>
        <v>15</v>
      </c>
      <c r="V237">
        <f t="shared" si="22"/>
        <v>2</v>
      </c>
      <c r="W237">
        <f t="shared" si="23"/>
        <v>2016</v>
      </c>
    </row>
    <row r="238" spans="1:23" ht="25.5" x14ac:dyDescent="0.25">
      <c r="A238" t="str">
        <f>INDEX(Calendrier!$A$1:$S$33,R238+2,IF(T238=2015,S238-5,IF(T238=2016,S238+7)))</f>
        <v>1602S3</v>
      </c>
      <c r="B238" s="31">
        <v>1</v>
      </c>
      <c r="C238" s="22">
        <v>237</v>
      </c>
      <c r="D238" s="22" t="s">
        <v>451</v>
      </c>
      <c r="E238" s="22"/>
      <c r="F238" s="22" t="s">
        <v>146</v>
      </c>
      <c r="G238" s="38" t="s">
        <v>899</v>
      </c>
      <c r="H238" s="22"/>
      <c r="I238" s="22"/>
      <c r="J238" s="22" t="s">
        <v>452</v>
      </c>
      <c r="K238" s="32">
        <v>0</v>
      </c>
      <c r="L238" s="33">
        <v>25000</v>
      </c>
      <c r="M238" s="22" t="s">
        <v>891</v>
      </c>
      <c r="N238" s="22" t="s">
        <v>452</v>
      </c>
      <c r="O238" s="22" t="s">
        <v>211</v>
      </c>
      <c r="P238" t="s">
        <v>849</v>
      </c>
      <c r="Q238" t="str">
        <f>INDEX(Calendrier!$A$1:$S$33,U238+2,IF(W238=2015,V238-5,IF(W238=2016,V238+7)))</f>
        <v>1602S3</v>
      </c>
      <c r="R238">
        <f t="shared" si="18"/>
        <v>19</v>
      </c>
      <c r="S238">
        <f t="shared" si="19"/>
        <v>2</v>
      </c>
      <c r="T238">
        <f t="shared" si="20"/>
        <v>2016</v>
      </c>
      <c r="U238">
        <f t="shared" si="21"/>
        <v>19</v>
      </c>
      <c r="V238">
        <f t="shared" si="22"/>
        <v>2</v>
      </c>
      <c r="W238">
        <f t="shared" si="23"/>
        <v>2016</v>
      </c>
    </row>
    <row r="239" spans="1:23" ht="25.5" x14ac:dyDescent="0.25">
      <c r="A239" t="str">
        <f>INDEX(Calendrier!$A$1:$S$33,R239+2,IF(T239=2015,S239-5,IF(T239=2016,S239+7)))</f>
        <v>1601S4</v>
      </c>
      <c r="B239" s="31">
        <v>1</v>
      </c>
      <c r="C239" s="22">
        <v>238</v>
      </c>
      <c r="D239" s="22" t="s">
        <v>303</v>
      </c>
      <c r="E239" s="22"/>
      <c r="F239" s="22" t="s">
        <v>155</v>
      </c>
      <c r="G239" s="38" t="s">
        <v>899</v>
      </c>
      <c r="H239" s="22"/>
      <c r="I239" s="22"/>
      <c r="J239" s="22" t="s">
        <v>372</v>
      </c>
      <c r="K239" s="33">
        <v>7500</v>
      </c>
      <c r="L239" s="33">
        <v>7500</v>
      </c>
      <c r="M239" s="22" t="s">
        <v>877</v>
      </c>
      <c r="N239" s="22" t="s">
        <v>453</v>
      </c>
      <c r="O239" s="22" t="s">
        <v>196</v>
      </c>
      <c r="P239" t="s">
        <v>849</v>
      </c>
      <c r="Q239" t="str">
        <f>INDEX(Calendrier!$A$1:$S$33,U239+2,IF(W239=2015,V239-5,IF(W239=2016,V239+7)))</f>
        <v>1602S4</v>
      </c>
      <c r="R239">
        <f t="shared" si="18"/>
        <v>28</v>
      </c>
      <c r="S239">
        <f t="shared" si="19"/>
        <v>1</v>
      </c>
      <c r="T239">
        <f t="shared" si="20"/>
        <v>2016</v>
      </c>
      <c r="U239">
        <f t="shared" si="21"/>
        <v>25</v>
      </c>
      <c r="V239">
        <f t="shared" si="22"/>
        <v>2</v>
      </c>
      <c r="W239">
        <f t="shared" si="23"/>
        <v>2016</v>
      </c>
    </row>
    <row r="240" spans="1:23" ht="25.5" x14ac:dyDescent="0.25">
      <c r="A240" t="str">
        <f>INDEX(Calendrier!$A$1:$S$33,R240+2,IF(T240=2015,S240-5,IF(T240=2016,S240+7)))</f>
        <v>1601S4</v>
      </c>
      <c r="B240" s="31">
        <v>1</v>
      </c>
      <c r="C240" s="22">
        <v>239</v>
      </c>
      <c r="D240" s="22" t="s">
        <v>303</v>
      </c>
      <c r="E240" s="22"/>
      <c r="F240" s="22" t="s">
        <v>155</v>
      </c>
      <c r="G240" s="38" t="s">
        <v>899</v>
      </c>
      <c r="H240" s="22"/>
      <c r="I240" s="22"/>
      <c r="J240" s="22" t="s">
        <v>372</v>
      </c>
      <c r="K240" s="33">
        <v>7500</v>
      </c>
      <c r="L240" s="33">
        <v>7500</v>
      </c>
      <c r="M240" s="22" t="s">
        <v>877</v>
      </c>
      <c r="N240" s="22" t="s">
        <v>453</v>
      </c>
      <c r="O240" s="22" t="s">
        <v>153</v>
      </c>
      <c r="P240" t="s">
        <v>849</v>
      </c>
      <c r="Q240" t="str">
        <f>INDEX(Calendrier!$A$1:$S$33,U240+2,IF(W240=2015,V240-5,IF(W240=2016,V240+7)))</f>
        <v>1602S4</v>
      </c>
      <c r="R240">
        <f t="shared" si="18"/>
        <v>28</v>
      </c>
      <c r="S240">
        <f t="shared" si="19"/>
        <v>1</v>
      </c>
      <c r="T240">
        <f t="shared" si="20"/>
        <v>2016</v>
      </c>
      <c r="U240">
        <f t="shared" si="21"/>
        <v>25</v>
      </c>
      <c r="V240">
        <f t="shared" si="22"/>
        <v>2</v>
      </c>
      <c r="W240">
        <f t="shared" si="23"/>
        <v>2016</v>
      </c>
    </row>
    <row r="241" spans="1:23" ht="25.5" x14ac:dyDescent="0.25">
      <c r="A241" t="str">
        <f>INDEX(Calendrier!$A$1:$S$33,R241+2,IF(T241=2015,S241-5,IF(T241=2016,S241+7)))</f>
        <v>1602S3</v>
      </c>
      <c r="B241" s="31">
        <v>1</v>
      </c>
      <c r="C241" s="22">
        <v>240</v>
      </c>
      <c r="D241" s="22" t="s">
        <v>442</v>
      </c>
      <c r="E241" s="22"/>
      <c r="F241" s="22" t="s">
        <v>146</v>
      </c>
      <c r="G241" s="38" t="s">
        <v>899</v>
      </c>
      <c r="H241" s="22"/>
      <c r="I241" s="22"/>
      <c r="J241" s="22" t="s">
        <v>443</v>
      </c>
      <c r="K241" s="32">
        <v>0</v>
      </c>
      <c r="L241" s="33" t="s">
        <v>90</v>
      </c>
      <c r="M241" s="22" t="s">
        <v>877</v>
      </c>
      <c r="N241" s="22" t="s">
        <v>454</v>
      </c>
      <c r="O241" s="22" t="s">
        <v>146</v>
      </c>
      <c r="P241" t="s">
        <v>849</v>
      </c>
      <c r="Q241" t="str">
        <f>INDEX(Calendrier!$A$1:$S$33,U241+2,IF(W241=2015,V241-5,IF(W241=2016,V241+7)))</f>
        <v>1602S4</v>
      </c>
      <c r="R241">
        <f t="shared" si="18"/>
        <v>15</v>
      </c>
      <c r="S241">
        <f t="shared" si="19"/>
        <v>2</v>
      </c>
      <c r="T241">
        <f t="shared" si="20"/>
        <v>2016</v>
      </c>
      <c r="U241">
        <f t="shared" si="21"/>
        <v>23</v>
      </c>
      <c r="V241">
        <f t="shared" si="22"/>
        <v>2</v>
      </c>
      <c r="W241">
        <f t="shared" si="23"/>
        <v>2016</v>
      </c>
    </row>
    <row r="242" spans="1:23" ht="25.5" x14ac:dyDescent="0.25">
      <c r="A242" t="str">
        <f>INDEX(Calendrier!$A$1:$S$33,R242+2,IF(T242=2015,S242-5,IF(T242=2016,S242+7)))</f>
        <v>1602S4</v>
      </c>
      <c r="B242" s="31">
        <v>1</v>
      </c>
      <c r="C242" s="22">
        <v>241</v>
      </c>
      <c r="D242" s="22" t="s">
        <v>239</v>
      </c>
      <c r="E242" s="22"/>
      <c r="F242" s="22" t="s">
        <v>146</v>
      </c>
      <c r="G242" s="38" t="s">
        <v>899</v>
      </c>
      <c r="H242" s="22"/>
      <c r="I242" s="22"/>
      <c r="J242" s="22" t="s">
        <v>455</v>
      </c>
      <c r="K242" s="32">
        <v>500</v>
      </c>
      <c r="L242" s="33">
        <v>50000</v>
      </c>
      <c r="M242" s="22" t="s">
        <v>893</v>
      </c>
      <c r="N242" s="22" t="s">
        <v>455</v>
      </c>
      <c r="O242" s="22" t="s">
        <v>305</v>
      </c>
      <c r="P242" t="s">
        <v>849</v>
      </c>
      <c r="Q242" t="str">
        <f>INDEX(Calendrier!$A$1:$S$33,U242+2,IF(W242=2015,V242-5,IF(W242=2016,V242+7)))</f>
        <v>1602S4</v>
      </c>
      <c r="R242">
        <f t="shared" si="18"/>
        <v>26</v>
      </c>
      <c r="S242">
        <f t="shared" si="19"/>
        <v>2</v>
      </c>
      <c r="T242">
        <f t="shared" si="20"/>
        <v>2016</v>
      </c>
      <c r="U242">
        <f t="shared" si="21"/>
        <v>26</v>
      </c>
      <c r="V242">
        <f t="shared" si="22"/>
        <v>2</v>
      </c>
      <c r="W242">
        <f t="shared" si="23"/>
        <v>2016</v>
      </c>
    </row>
    <row r="243" spans="1:23" ht="25.5" x14ac:dyDescent="0.25">
      <c r="A243" t="str">
        <f>INDEX(Calendrier!$A$1:$S$33,R243+2,IF(T243=2015,S243-5,IF(T243=2016,S243+7)))</f>
        <v>1602S4</v>
      </c>
      <c r="B243" s="31">
        <v>1</v>
      </c>
      <c r="C243" s="22">
        <v>242</v>
      </c>
      <c r="D243" s="22" t="s">
        <v>253</v>
      </c>
      <c r="E243" s="22"/>
      <c r="F243" s="22" t="s">
        <v>146</v>
      </c>
      <c r="G243" s="38" t="s">
        <v>900</v>
      </c>
      <c r="H243" s="22"/>
      <c r="I243" s="22"/>
      <c r="J243" s="22" t="s">
        <v>456</v>
      </c>
      <c r="K243" s="32">
        <v>0</v>
      </c>
      <c r="L243" s="33">
        <v>6000</v>
      </c>
      <c r="M243" s="22" t="s">
        <v>883</v>
      </c>
      <c r="N243" s="22" t="s">
        <v>456</v>
      </c>
      <c r="O243" s="22" t="s">
        <v>163</v>
      </c>
      <c r="P243" t="s">
        <v>849</v>
      </c>
      <c r="Q243" t="str">
        <f>INDEX(Calendrier!$A$1:$S$33,U243+2,IF(W243=2015,V243-5,IF(W243=2016,V243+7)))</f>
        <v>1602S4</v>
      </c>
      <c r="R243">
        <f t="shared" si="18"/>
        <v>26</v>
      </c>
      <c r="S243">
        <f t="shared" si="19"/>
        <v>2</v>
      </c>
      <c r="T243">
        <f t="shared" si="20"/>
        <v>2016</v>
      </c>
      <c r="U243">
        <f t="shared" si="21"/>
        <v>26</v>
      </c>
      <c r="V243">
        <f t="shared" si="22"/>
        <v>2</v>
      </c>
      <c r="W243">
        <f t="shared" si="23"/>
        <v>2016</v>
      </c>
    </row>
    <row r="244" spans="1:23" ht="25.5" x14ac:dyDescent="0.25">
      <c r="A244" t="str">
        <f>INDEX(Calendrier!$A$1:$S$33,R244+2,IF(T244=2015,S244-5,IF(T244=2016,S244+7)))</f>
        <v>1602S4</v>
      </c>
      <c r="B244" s="31">
        <v>1</v>
      </c>
      <c r="C244" s="22">
        <v>243</v>
      </c>
      <c r="D244" s="22" t="s">
        <v>457</v>
      </c>
      <c r="E244" s="22"/>
      <c r="F244" s="22" t="s">
        <v>146</v>
      </c>
      <c r="G244" s="38" t="s">
        <v>899</v>
      </c>
      <c r="H244" s="22"/>
      <c r="I244" s="22"/>
      <c r="J244" s="22" t="s">
        <v>458</v>
      </c>
      <c r="K244" s="32">
        <v>0</v>
      </c>
      <c r="L244" s="33">
        <v>5500</v>
      </c>
      <c r="M244" s="22" t="s">
        <v>883</v>
      </c>
      <c r="N244" s="22" t="s">
        <v>458</v>
      </c>
      <c r="O244" s="22" t="s">
        <v>196</v>
      </c>
      <c r="P244" t="s">
        <v>849</v>
      </c>
      <c r="Q244" t="str">
        <f>INDEX(Calendrier!$A$1:$S$33,U244+2,IF(W244=2015,V244-5,IF(W244=2016,V244+7)))</f>
        <v>1602S4</v>
      </c>
      <c r="R244">
        <f t="shared" si="18"/>
        <v>22</v>
      </c>
      <c r="S244">
        <f t="shared" si="19"/>
        <v>2</v>
      </c>
      <c r="T244">
        <f t="shared" si="20"/>
        <v>2016</v>
      </c>
      <c r="U244">
        <f t="shared" si="21"/>
        <v>22</v>
      </c>
      <c r="V244">
        <f t="shared" si="22"/>
        <v>2</v>
      </c>
      <c r="W244">
        <f t="shared" si="23"/>
        <v>2016</v>
      </c>
    </row>
    <row r="245" spans="1:23" ht="25.5" x14ac:dyDescent="0.25">
      <c r="A245" t="str">
        <f>INDEX(Calendrier!$A$1:$S$33,R245+2,IF(T245=2015,S245-5,IF(T245=2016,S245+7)))</f>
        <v>1602S4</v>
      </c>
      <c r="B245" s="31">
        <v>1</v>
      </c>
      <c r="C245" s="22">
        <v>244</v>
      </c>
      <c r="D245" s="22" t="s">
        <v>459</v>
      </c>
      <c r="E245" s="22"/>
      <c r="F245" s="22" t="s">
        <v>146</v>
      </c>
      <c r="G245" s="38" t="s">
        <v>904</v>
      </c>
      <c r="H245" s="22"/>
      <c r="I245" s="22"/>
      <c r="J245" s="22" t="s">
        <v>460</v>
      </c>
      <c r="K245" s="32">
        <v>0</v>
      </c>
      <c r="L245" s="33">
        <v>2000</v>
      </c>
      <c r="M245" s="22" t="s">
        <v>880</v>
      </c>
      <c r="N245" s="22" t="s">
        <v>460</v>
      </c>
      <c r="O245" s="22" t="s">
        <v>153</v>
      </c>
      <c r="P245" t="s">
        <v>849</v>
      </c>
      <c r="Q245" t="str">
        <f>INDEX(Calendrier!$A$1:$S$33,U245+2,IF(W245=2015,V245-5,IF(W245=2016,V245+7)))</f>
        <v>1602S4</v>
      </c>
      <c r="R245">
        <f t="shared" si="18"/>
        <v>25</v>
      </c>
      <c r="S245">
        <f t="shared" si="19"/>
        <v>2</v>
      </c>
      <c r="T245">
        <f t="shared" si="20"/>
        <v>2016</v>
      </c>
      <c r="U245">
        <f t="shared" si="21"/>
        <v>25</v>
      </c>
      <c r="V245">
        <f t="shared" si="22"/>
        <v>2</v>
      </c>
      <c r="W245">
        <f t="shared" si="23"/>
        <v>2016</v>
      </c>
    </row>
    <row r="246" spans="1:23" ht="25.5" x14ac:dyDescent="0.25">
      <c r="A246" t="str">
        <f>INDEX(Calendrier!$A$1:$S$33,R246+2,IF(T246=2015,S246-5,IF(T246=2016,S246+7)))</f>
        <v>1602S4</v>
      </c>
      <c r="B246" s="31">
        <v>1</v>
      </c>
      <c r="C246" s="22">
        <v>245</v>
      </c>
      <c r="D246" s="22" t="s">
        <v>206</v>
      </c>
      <c r="E246" s="22"/>
      <c r="F246" s="22" t="s">
        <v>146</v>
      </c>
      <c r="G246" s="38" t="s">
        <v>899</v>
      </c>
      <c r="H246" s="22"/>
      <c r="I246" s="22"/>
      <c r="J246" s="22" t="s">
        <v>461</v>
      </c>
      <c r="K246" s="32">
        <v>0</v>
      </c>
      <c r="L246" s="33">
        <v>2500</v>
      </c>
      <c r="M246" s="22" t="s">
        <v>883</v>
      </c>
      <c r="N246" s="22" t="s">
        <v>461</v>
      </c>
      <c r="O246" s="22" t="s">
        <v>163</v>
      </c>
      <c r="P246" t="s">
        <v>849</v>
      </c>
      <c r="Q246" t="str">
        <f>INDEX(Calendrier!$A$1:$S$33,U246+2,IF(W246=2015,V246-5,IF(W246=2016,V246+7)))</f>
        <v>1602S4</v>
      </c>
      <c r="R246">
        <f t="shared" si="18"/>
        <v>22</v>
      </c>
      <c r="S246">
        <f t="shared" si="19"/>
        <v>2</v>
      </c>
      <c r="T246">
        <f t="shared" si="20"/>
        <v>2016</v>
      </c>
      <c r="U246">
        <f t="shared" si="21"/>
        <v>22</v>
      </c>
      <c r="V246">
        <f t="shared" si="22"/>
        <v>2</v>
      </c>
      <c r="W246">
        <f t="shared" si="23"/>
        <v>2016</v>
      </c>
    </row>
    <row r="247" spans="1:23" ht="25.5" x14ac:dyDescent="0.25">
      <c r="A247" t="str">
        <f>INDEX(Calendrier!$A$1:$S$33,R247+2,IF(T247=2015,S247-5,IF(T247=2016,S247+7)))</f>
        <v>1509S1</v>
      </c>
      <c r="B247" s="31">
        <v>1</v>
      </c>
      <c r="C247" s="22">
        <v>246</v>
      </c>
      <c r="D247" s="22" t="s">
        <v>191</v>
      </c>
      <c r="E247" s="22"/>
      <c r="F247" s="22" t="s">
        <v>155</v>
      </c>
      <c r="G247" s="38" t="s">
        <v>899</v>
      </c>
      <c r="H247" s="22"/>
      <c r="I247" s="22"/>
      <c r="J247" s="22" t="s">
        <v>192</v>
      </c>
      <c r="K247" s="33">
        <v>22500</v>
      </c>
      <c r="L247" s="33">
        <v>22500</v>
      </c>
      <c r="M247" s="22" t="s">
        <v>892</v>
      </c>
      <c r="N247" s="22" t="s">
        <v>462</v>
      </c>
      <c r="O247" s="22" t="s">
        <v>155</v>
      </c>
      <c r="P247" t="s">
        <v>849</v>
      </c>
      <c r="Q247" t="str">
        <f>INDEX(Calendrier!$A$1:$S$33,U247+2,IF(W247=2015,V247-5,IF(W247=2016,V247+7)))</f>
        <v>1603S1</v>
      </c>
      <c r="R247">
        <f t="shared" si="18"/>
        <v>3</v>
      </c>
      <c r="S247">
        <f t="shared" si="19"/>
        <v>9</v>
      </c>
      <c r="T247">
        <f t="shared" si="20"/>
        <v>2015</v>
      </c>
      <c r="U247">
        <f t="shared" si="21"/>
        <v>4</v>
      </c>
      <c r="V247">
        <f t="shared" si="22"/>
        <v>3</v>
      </c>
      <c r="W247">
        <f t="shared" si="23"/>
        <v>2016</v>
      </c>
    </row>
    <row r="248" spans="1:23" ht="25.5" x14ac:dyDescent="0.25">
      <c r="A248" t="str">
        <f>INDEX(Calendrier!$A$1:$S$33,R248+2,IF(T248=2015,S248-5,IF(T248=2016,S248+7)))</f>
        <v>1512S2</v>
      </c>
      <c r="B248" s="31">
        <v>1</v>
      </c>
      <c r="C248" s="22">
        <v>247</v>
      </c>
      <c r="D248" s="22" t="s">
        <v>303</v>
      </c>
      <c r="E248" s="22"/>
      <c r="F248" s="22" t="s">
        <v>155</v>
      </c>
      <c r="G248" s="38" t="s">
        <v>899</v>
      </c>
      <c r="H248" s="22"/>
      <c r="I248" s="22"/>
      <c r="J248" s="22" t="s">
        <v>304</v>
      </c>
      <c r="K248" s="33">
        <v>12500</v>
      </c>
      <c r="L248" s="33">
        <v>12500</v>
      </c>
      <c r="M248" s="22" t="s">
        <v>881</v>
      </c>
      <c r="N248" s="22" t="s">
        <v>463</v>
      </c>
      <c r="O248" s="22" t="s">
        <v>148</v>
      </c>
      <c r="P248" t="s">
        <v>849</v>
      </c>
      <c r="Q248" t="str">
        <f>INDEX(Calendrier!$A$1:$S$33,U248+2,IF(W248=2015,V248-5,IF(W248=2016,V248+7)))</f>
        <v>1603S1</v>
      </c>
      <c r="R248">
        <f t="shared" si="18"/>
        <v>8</v>
      </c>
      <c r="S248">
        <f t="shared" si="19"/>
        <v>12</v>
      </c>
      <c r="T248">
        <f t="shared" si="20"/>
        <v>2015</v>
      </c>
      <c r="U248">
        <f t="shared" si="21"/>
        <v>29</v>
      </c>
      <c r="V248">
        <f t="shared" si="22"/>
        <v>2</v>
      </c>
      <c r="W248">
        <f t="shared" si="23"/>
        <v>2016</v>
      </c>
    </row>
    <row r="249" spans="1:23" ht="25.5" x14ac:dyDescent="0.25">
      <c r="A249" t="str">
        <f>INDEX(Calendrier!$A$1:$S$33,R249+2,IF(T249=2015,S249-5,IF(T249=2016,S249+7)))</f>
        <v>1601S3</v>
      </c>
      <c r="B249" s="31">
        <v>1</v>
      </c>
      <c r="C249" s="22">
        <v>248</v>
      </c>
      <c r="D249" s="22" t="s">
        <v>360</v>
      </c>
      <c r="E249" s="22"/>
      <c r="F249" s="22" t="s">
        <v>146</v>
      </c>
      <c r="G249" s="38" t="s">
        <v>900</v>
      </c>
      <c r="H249" s="22"/>
      <c r="I249" s="22"/>
      <c r="J249" s="22" t="s">
        <v>361</v>
      </c>
      <c r="K249" s="32">
        <v>0</v>
      </c>
      <c r="L249" s="33">
        <v>8625</v>
      </c>
      <c r="M249" s="22" t="s">
        <v>882</v>
      </c>
      <c r="N249" s="22" t="s">
        <v>464</v>
      </c>
      <c r="O249" s="22" t="s">
        <v>146</v>
      </c>
      <c r="P249" t="s">
        <v>849</v>
      </c>
      <c r="Q249" t="str">
        <f>INDEX(Calendrier!$A$1:$S$33,U249+2,IF(W249=2015,V249-5,IF(W249=2016,V249+7)))</f>
        <v>1603S1</v>
      </c>
      <c r="R249">
        <f t="shared" si="18"/>
        <v>22</v>
      </c>
      <c r="S249">
        <f t="shared" si="19"/>
        <v>1</v>
      </c>
      <c r="T249">
        <f t="shared" si="20"/>
        <v>2016</v>
      </c>
      <c r="U249">
        <f t="shared" si="21"/>
        <v>2</v>
      </c>
      <c r="V249">
        <f t="shared" si="22"/>
        <v>3</v>
      </c>
      <c r="W249">
        <f t="shared" si="23"/>
        <v>2016</v>
      </c>
    </row>
    <row r="250" spans="1:23" ht="25.5" x14ac:dyDescent="0.25">
      <c r="A250" t="str">
        <f>INDEX(Calendrier!$A$1:$S$33,R250+2,IF(T250=2015,S250-5,IF(T250=2016,S250+7)))</f>
        <v>1602S1</v>
      </c>
      <c r="B250" s="31">
        <v>1</v>
      </c>
      <c r="C250" s="22">
        <v>249</v>
      </c>
      <c r="D250" s="22" t="s">
        <v>416</v>
      </c>
      <c r="E250" s="22"/>
      <c r="F250" s="22" t="s">
        <v>146</v>
      </c>
      <c r="G250" s="38" t="s">
        <v>900</v>
      </c>
      <c r="H250" s="22"/>
      <c r="I250" s="22"/>
      <c r="J250" s="22" t="s">
        <v>417</v>
      </c>
      <c r="K250" s="32">
        <v>0</v>
      </c>
      <c r="L250" s="33">
        <v>5000</v>
      </c>
      <c r="M250" s="22" t="s">
        <v>877</v>
      </c>
      <c r="N250" s="22" t="s">
        <v>465</v>
      </c>
      <c r="O250" s="22" t="s">
        <v>196</v>
      </c>
      <c r="P250" t="s">
        <v>849</v>
      </c>
      <c r="Q250" t="str">
        <f>INDEX(Calendrier!$A$1:$S$33,U250+2,IF(W250=2015,V250-5,IF(W250=2016,V250+7)))</f>
        <v>1603S1</v>
      </c>
      <c r="R250">
        <f t="shared" si="18"/>
        <v>1</v>
      </c>
      <c r="S250">
        <f t="shared" si="19"/>
        <v>2</v>
      </c>
      <c r="T250">
        <f t="shared" si="20"/>
        <v>2016</v>
      </c>
      <c r="U250">
        <f t="shared" si="21"/>
        <v>1</v>
      </c>
      <c r="V250">
        <f t="shared" si="22"/>
        <v>3</v>
      </c>
      <c r="W250">
        <f t="shared" si="23"/>
        <v>2016</v>
      </c>
    </row>
    <row r="251" spans="1:23" ht="25.5" x14ac:dyDescent="0.25">
      <c r="A251" t="str">
        <f>INDEX(Calendrier!$A$1:$S$33,R251+2,IF(T251=2015,S251-5,IF(T251=2016,S251+7)))</f>
        <v>1602S2</v>
      </c>
      <c r="B251" s="31">
        <v>1</v>
      </c>
      <c r="C251" s="22">
        <v>250</v>
      </c>
      <c r="D251" s="22" t="s">
        <v>435</v>
      </c>
      <c r="E251" s="22"/>
      <c r="F251" s="22" t="s">
        <v>155</v>
      </c>
      <c r="G251" s="38" t="s">
        <v>903</v>
      </c>
      <c r="H251" s="22"/>
      <c r="I251" s="22"/>
      <c r="J251" s="22" t="s">
        <v>436</v>
      </c>
      <c r="K251" s="33">
        <v>9600</v>
      </c>
      <c r="L251" s="33">
        <v>9600</v>
      </c>
      <c r="M251" s="22" t="s">
        <v>891</v>
      </c>
      <c r="N251" s="22" t="s">
        <v>466</v>
      </c>
      <c r="O251" s="22" t="s">
        <v>153</v>
      </c>
      <c r="P251" t="s">
        <v>849</v>
      </c>
      <c r="Q251" t="str">
        <f>INDEX(Calendrier!$A$1:$S$33,U251+2,IF(W251=2015,V251-5,IF(W251=2016,V251+7)))</f>
        <v>1603S1</v>
      </c>
      <c r="R251">
        <f t="shared" si="18"/>
        <v>11</v>
      </c>
      <c r="S251">
        <f t="shared" si="19"/>
        <v>2</v>
      </c>
      <c r="T251">
        <f t="shared" si="20"/>
        <v>2016</v>
      </c>
      <c r="U251">
        <f t="shared" si="21"/>
        <v>2</v>
      </c>
      <c r="V251">
        <f t="shared" si="22"/>
        <v>3</v>
      </c>
      <c r="W251">
        <f t="shared" si="23"/>
        <v>2016</v>
      </c>
    </row>
    <row r="252" spans="1:23" ht="25.5" x14ac:dyDescent="0.25">
      <c r="A252" t="str">
        <f>INDEX(Calendrier!$A$1:$S$33,R252+2,IF(T252=2015,S252-5,IF(T252=2016,S252+7)))</f>
        <v>1602S3</v>
      </c>
      <c r="B252" s="31">
        <v>1</v>
      </c>
      <c r="C252" s="22">
        <v>251</v>
      </c>
      <c r="D252" s="22" t="s">
        <v>309</v>
      </c>
      <c r="E252" s="22"/>
      <c r="F252" s="22" t="s">
        <v>155</v>
      </c>
      <c r="G252" s="38" t="s">
        <v>900</v>
      </c>
      <c r="H252" s="22"/>
      <c r="I252" s="22"/>
      <c r="J252" s="22" t="s">
        <v>445</v>
      </c>
      <c r="K252" s="33">
        <v>4000</v>
      </c>
      <c r="L252" s="33">
        <v>4000</v>
      </c>
      <c r="M252" s="22" t="s">
        <v>877</v>
      </c>
      <c r="N252" s="22" t="s">
        <v>467</v>
      </c>
      <c r="O252" s="22" t="s">
        <v>148</v>
      </c>
      <c r="P252" t="s">
        <v>849</v>
      </c>
      <c r="Q252" t="str">
        <f>INDEX(Calendrier!$A$1:$S$33,U252+2,IF(W252=2015,V252-5,IF(W252=2016,V252+7)))</f>
        <v>1603S1</v>
      </c>
      <c r="R252">
        <f t="shared" si="18"/>
        <v>16</v>
      </c>
      <c r="S252">
        <f t="shared" si="19"/>
        <v>2</v>
      </c>
      <c r="T252">
        <f t="shared" si="20"/>
        <v>2016</v>
      </c>
      <c r="U252">
        <f t="shared" si="21"/>
        <v>1</v>
      </c>
      <c r="V252">
        <f t="shared" si="22"/>
        <v>3</v>
      </c>
      <c r="W252">
        <f t="shared" si="23"/>
        <v>2016</v>
      </c>
    </row>
    <row r="253" spans="1:23" ht="25.5" x14ac:dyDescent="0.25">
      <c r="A253" t="str">
        <f>INDEX(Calendrier!$A$1:$S$33,R253+2,IF(T253=2015,S253-5,IF(T253=2016,S253+7)))</f>
        <v>1602S3</v>
      </c>
      <c r="B253" s="31">
        <v>1</v>
      </c>
      <c r="C253" s="22">
        <v>252</v>
      </c>
      <c r="D253" s="22" t="s">
        <v>309</v>
      </c>
      <c r="E253" s="22"/>
      <c r="F253" s="22" t="s">
        <v>155</v>
      </c>
      <c r="G253" s="38" t="s">
        <v>900</v>
      </c>
      <c r="H253" s="22"/>
      <c r="I253" s="22"/>
      <c r="J253" s="22" t="s">
        <v>445</v>
      </c>
      <c r="K253" s="33">
        <v>4000</v>
      </c>
      <c r="L253" s="33">
        <v>4000</v>
      </c>
      <c r="M253" s="22" t="s">
        <v>877</v>
      </c>
      <c r="N253" s="22" t="s">
        <v>468</v>
      </c>
      <c r="O253" s="22" t="s">
        <v>155</v>
      </c>
      <c r="P253" t="s">
        <v>849</v>
      </c>
      <c r="Q253" t="str">
        <f>INDEX(Calendrier!$A$1:$S$33,U253+2,IF(W253=2015,V253-5,IF(W253=2016,V253+7)))</f>
        <v>1603S1</v>
      </c>
      <c r="R253">
        <f t="shared" si="18"/>
        <v>16</v>
      </c>
      <c r="S253">
        <f t="shared" si="19"/>
        <v>2</v>
      </c>
      <c r="T253">
        <f t="shared" si="20"/>
        <v>2016</v>
      </c>
      <c r="U253">
        <f t="shared" si="21"/>
        <v>1</v>
      </c>
      <c r="V253">
        <f t="shared" si="22"/>
        <v>3</v>
      </c>
      <c r="W253">
        <f t="shared" si="23"/>
        <v>2016</v>
      </c>
    </row>
    <row r="254" spans="1:23" ht="25.5" x14ac:dyDescent="0.25">
      <c r="A254" t="str">
        <f>INDEX(Calendrier!$A$1:$S$33,R254+2,IF(T254=2015,S254-5,IF(T254=2016,S254+7)))</f>
        <v>1603S1</v>
      </c>
      <c r="B254" s="31">
        <v>1</v>
      </c>
      <c r="C254" s="22">
        <v>253</v>
      </c>
      <c r="D254" s="22" t="s">
        <v>469</v>
      </c>
      <c r="E254" s="22"/>
      <c r="F254" s="22" t="s">
        <v>146</v>
      </c>
      <c r="G254" s="38" t="s">
        <v>899</v>
      </c>
      <c r="H254" s="22"/>
      <c r="I254" s="22"/>
      <c r="J254" s="22" t="s">
        <v>470</v>
      </c>
      <c r="K254" s="32">
        <v>0</v>
      </c>
      <c r="L254" s="33">
        <v>20000</v>
      </c>
      <c r="M254" s="22" t="s">
        <v>893</v>
      </c>
      <c r="N254" s="22" t="s">
        <v>470</v>
      </c>
      <c r="O254" s="22" t="s">
        <v>365</v>
      </c>
      <c r="P254" t="s">
        <v>849</v>
      </c>
      <c r="Q254" t="str">
        <f>INDEX(Calendrier!$A$1:$S$33,U254+2,IF(W254=2015,V254-5,IF(W254=2016,V254+7)))</f>
        <v>1603S1</v>
      </c>
      <c r="R254">
        <f t="shared" si="18"/>
        <v>29</v>
      </c>
      <c r="S254">
        <f t="shared" si="19"/>
        <v>2</v>
      </c>
      <c r="T254">
        <f t="shared" si="20"/>
        <v>2016</v>
      </c>
      <c r="U254">
        <f t="shared" si="21"/>
        <v>29</v>
      </c>
      <c r="V254">
        <f t="shared" si="22"/>
        <v>2</v>
      </c>
      <c r="W254">
        <f t="shared" si="23"/>
        <v>2016</v>
      </c>
    </row>
    <row r="255" spans="1:23" ht="25.5" x14ac:dyDescent="0.25">
      <c r="A255" t="str">
        <f>INDEX(Calendrier!$A$1:$S$33,R255+2,IF(T255=2015,S255-5,IF(T255=2016,S255+7)))</f>
        <v>1603S1</v>
      </c>
      <c r="B255" s="31">
        <v>1</v>
      </c>
      <c r="C255" s="22">
        <v>254</v>
      </c>
      <c r="D255" s="22" t="s">
        <v>206</v>
      </c>
      <c r="E255" s="22"/>
      <c r="F255" s="22" t="s">
        <v>146</v>
      </c>
      <c r="G255" s="38" t="s">
        <v>899</v>
      </c>
      <c r="H255" s="22"/>
      <c r="I255" s="22"/>
      <c r="J255" s="22" t="s">
        <v>471</v>
      </c>
      <c r="K255" s="32">
        <v>0</v>
      </c>
      <c r="L255" s="33">
        <v>25000</v>
      </c>
      <c r="M255" s="22" t="s">
        <v>878</v>
      </c>
      <c r="N255" s="22" t="s">
        <v>471</v>
      </c>
      <c r="O255" s="22" t="s">
        <v>153</v>
      </c>
      <c r="P255" t="s">
        <v>849</v>
      </c>
      <c r="Q255" t="str">
        <f>INDEX(Calendrier!$A$1:$S$33,U255+2,IF(W255=2015,V255-5,IF(W255=2016,V255+7)))</f>
        <v>1603S1</v>
      </c>
      <c r="R255">
        <f t="shared" si="18"/>
        <v>1</v>
      </c>
      <c r="S255">
        <f t="shared" si="19"/>
        <v>3</v>
      </c>
      <c r="T255">
        <f t="shared" si="20"/>
        <v>2016</v>
      </c>
      <c r="U255">
        <f t="shared" si="21"/>
        <v>1</v>
      </c>
      <c r="V255">
        <f t="shared" si="22"/>
        <v>3</v>
      </c>
      <c r="W255">
        <f t="shared" si="23"/>
        <v>2016</v>
      </c>
    </row>
    <row r="256" spans="1:23" ht="25.5" x14ac:dyDescent="0.25">
      <c r="A256" t="str">
        <f>INDEX(Calendrier!$A$1:$S$33,R256+2,IF(T256=2015,S256-5,IF(T256=2016,S256+7)))</f>
        <v>1603S1</v>
      </c>
      <c r="B256" s="31">
        <v>1</v>
      </c>
      <c r="C256" s="22">
        <v>255</v>
      </c>
      <c r="D256" s="22" t="s">
        <v>451</v>
      </c>
      <c r="E256" s="22"/>
      <c r="F256" s="22" t="s">
        <v>146</v>
      </c>
      <c r="G256" s="38" t="s">
        <v>899</v>
      </c>
      <c r="H256" s="22"/>
      <c r="I256" s="22"/>
      <c r="J256" s="22" t="s">
        <v>472</v>
      </c>
      <c r="K256" s="32">
        <v>0</v>
      </c>
      <c r="L256" s="33">
        <v>5000</v>
      </c>
      <c r="M256" s="22" t="s">
        <v>881</v>
      </c>
      <c r="N256" s="22" t="s">
        <v>472</v>
      </c>
      <c r="O256" s="22" t="s">
        <v>153</v>
      </c>
      <c r="P256" t="s">
        <v>849</v>
      </c>
      <c r="Q256" t="str">
        <f>INDEX(Calendrier!$A$1:$S$33,U256+2,IF(W256=2015,V256-5,IF(W256=2016,V256+7)))</f>
        <v>1603S1</v>
      </c>
      <c r="R256">
        <f t="shared" si="18"/>
        <v>4</v>
      </c>
      <c r="S256">
        <f t="shared" si="19"/>
        <v>3</v>
      </c>
      <c r="T256">
        <f t="shared" si="20"/>
        <v>2016</v>
      </c>
      <c r="U256">
        <f t="shared" si="21"/>
        <v>4</v>
      </c>
      <c r="V256">
        <f t="shared" si="22"/>
        <v>3</v>
      </c>
      <c r="W256">
        <f t="shared" si="23"/>
        <v>2016</v>
      </c>
    </row>
    <row r="257" spans="1:23" ht="25.5" x14ac:dyDescent="0.25">
      <c r="A257" t="str">
        <f>INDEX(Calendrier!$A$1:$S$33,R257+2,IF(T257=2015,S257-5,IF(T257=2016,S257+7)))</f>
        <v>1603S1</v>
      </c>
      <c r="B257" s="31">
        <v>1</v>
      </c>
      <c r="C257" s="22">
        <v>256</v>
      </c>
      <c r="D257" s="22" t="s">
        <v>307</v>
      </c>
      <c r="E257" s="22"/>
      <c r="F257" s="22" t="s">
        <v>155</v>
      </c>
      <c r="G257" s="38" t="s">
        <v>900</v>
      </c>
      <c r="H257" s="22"/>
      <c r="I257" s="22"/>
      <c r="J257" s="22" t="s">
        <v>473</v>
      </c>
      <c r="K257" s="32">
        <v>840</v>
      </c>
      <c r="L257" s="32">
        <v>840</v>
      </c>
      <c r="M257" s="22" t="s">
        <v>877</v>
      </c>
      <c r="N257" s="22" t="s">
        <v>473</v>
      </c>
      <c r="O257" s="22" t="s">
        <v>155</v>
      </c>
      <c r="P257" t="s">
        <v>849</v>
      </c>
      <c r="Q257" t="str">
        <f>INDEX(Calendrier!$A$1:$S$33,U257+2,IF(W257=2015,V257-5,IF(W257=2016,V257+7)))</f>
        <v>1603S1</v>
      </c>
      <c r="R257">
        <f t="shared" si="18"/>
        <v>29</v>
      </c>
      <c r="S257">
        <f t="shared" si="19"/>
        <v>2</v>
      </c>
      <c r="T257">
        <f t="shared" si="20"/>
        <v>2016</v>
      </c>
      <c r="U257">
        <f t="shared" si="21"/>
        <v>29</v>
      </c>
      <c r="V257">
        <f t="shared" si="22"/>
        <v>2</v>
      </c>
      <c r="W257">
        <f t="shared" si="23"/>
        <v>2016</v>
      </c>
    </row>
    <row r="258" spans="1:23" ht="25.5" x14ac:dyDescent="0.25">
      <c r="A258" t="str">
        <f>INDEX(Calendrier!$A$1:$S$33,R258+2,IF(T258=2015,S258-5,IF(T258=2016,S258+7)))</f>
        <v>1603S1</v>
      </c>
      <c r="B258" s="31">
        <v>1</v>
      </c>
      <c r="C258" s="22">
        <v>257</v>
      </c>
      <c r="D258" s="22" t="s">
        <v>474</v>
      </c>
      <c r="E258" s="22"/>
      <c r="F258" s="22" t="s">
        <v>146</v>
      </c>
      <c r="G258" s="38" t="s">
        <v>904</v>
      </c>
      <c r="H258" s="22"/>
      <c r="I258" s="22"/>
      <c r="J258" s="22" t="s">
        <v>475</v>
      </c>
      <c r="K258" s="32">
        <v>0</v>
      </c>
      <c r="L258" s="33">
        <v>2000</v>
      </c>
      <c r="M258" s="22" t="s">
        <v>880</v>
      </c>
      <c r="N258" s="22" t="s">
        <v>475</v>
      </c>
      <c r="O258" s="22" t="s">
        <v>153</v>
      </c>
      <c r="P258" t="s">
        <v>849</v>
      </c>
      <c r="Q258" t="str">
        <f>INDEX(Calendrier!$A$1:$S$33,U258+2,IF(W258=2015,V258-5,IF(W258=2016,V258+7)))</f>
        <v>1603S1</v>
      </c>
      <c r="R258">
        <f t="shared" ref="R258:R321" si="24">DAY(J258)</f>
        <v>1</v>
      </c>
      <c r="S258">
        <f t="shared" ref="S258:S321" si="25">MONTH(J258)</f>
        <v>3</v>
      </c>
      <c r="T258">
        <f t="shared" ref="T258:T321" si="26">YEAR(J258)</f>
        <v>2016</v>
      </c>
      <c r="U258">
        <f t="shared" ref="U258:U321" si="27">DAY(N258)</f>
        <v>1</v>
      </c>
      <c r="V258">
        <f t="shared" ref="V258:V321" si="28">MONTH(N258)</f>
        <v>3</v>
      </c>
      <c r="W258">
        <f t="shared" ref="W258:W321" si="29">YEAR(N258)</f>
        <v>2016</v>
      </c>
    </row>
    <row r="259" spans="1:23" ht="25.5" x14ac:dyDescent="0.25">
      <c r="A259" t="str">
        <f>INDEX(Calendrier!$A$1:$S$33,R259+2,IF(T259=2015,S259-5,IF(T259=2016,S259+7)))</f>
        <v>1512S1</v>
      </c>
      <c r="B259" s="31">
        <v>1</v>
      </c>
      <c r="C259" s="22">
        <v>258</v>
      </c>
      <c r="D259" s="22" t="s">
        <v>195</v>
      </c>
      <c r="E259" s="22"/>
      <c r="F259" s="22" t="s">
        <v>196</v>
      </c>
      <c r="G259" s="38" t="s">
        <v>899</v>
      </c>
      <c r="H259" s="22"/>
      <c r="I259" s="22"/>
      <c r="J259" s="22" t="s">
        <v>293</v>
      </c>
      <c r="K259" s="33">
        <v>6000</v>
      </c>
      <c r="L259" s="33">
        <v>60000</v>
      </c>
      <c r="M259" s="22" t="s">
        <v>886</v>
      </c>
      <c r="N259" s="22" t="s">
        <v>476</v>
      </c>
      <c r="O259" s="22" t="s">
        <v>153</v>
      </c>
      <c r="P259" t="s">
        <v>849</v>
      </c>
      <c r="Q259" t="str">
        <f>INDEX(Calendrier!$A$1:$S$33,U259+2,IF(W259=2015,V259-5,IF(W259=2016,V259+7)))</f>
        <v>1603S2</v>
      </c>
      <c r="R259">
        <f t="shared" si="24"/>
        <v>3</v>
      </c>
      <c r="S259">
        <f t="shared" si="25"/>
        <v>12</v>
      </c>
      <c r="T259">
        <f t="shared" si="26"/>
        <v>2015</v>
      </c>
      <c r="U259">
        <f t="shared" si="27"/>
        <v>7</v>
      </c>
      <c r="V259">
        <f t="shared" si="28"/>
        <v>3</v>
      </c>
      <c r="W259">
        <f t="shared" si="29"/>
        <v>2016</v>
      </c>
    </row>
    <row r="260" spans="1:23" ht="25.5" x14ac:dyDescent="0.25">
      <c r="A260" t="str">
        <f>INDEX(Calendrier!$A$1:$S$33,R260+2,IF(T260=2015,S260-5,IF(T260=2016,S260+7)))</f>
        <v>1602S1</v>
      </c>
      <c r="B260" s="31">
        <v>1</v>
      </c>
      <c r="C260" s="22">
        <v>259</v>
      </c>
      <c r="D260" s="22" t="s">
        <v>301</v>
      </c>
      <c r="E260" s="22"/>
      <c r="F260" s="22" t="s">
        <v>146</v>
      </c>
      <c r="G260" s="38" t="s">
        <v>899</v>
      </c>
      <c r="H260" s="22"/>
      <c r="I260" s="22"/>
      <c r="J260" s="22" t="s">
        <v>415</v>
      </c>
      <c r="K260" s="32">
        <v>500</v>
      </c>
      <c r="L260" s="33">
        <v>5000</v>
      </c>
      <c r="M260" s="22" t="s">
        <v>879</v>
      </c>
      <c r="N260" s="22" t="s">
        <v>477</v>
      </c>
      <c r="O260" s="22" t="s">
        <v>153</v>
      </c>
      <c r="P260" t="s">
        <v>849</v>
      </c>
      <c r="Q260" t="str">
        <f>INDEX(Calendrier!$A$1:$S$33,U260+2,IF(W260=2015,V260-5,IF(W260=2016,V260+7)))</f>
        <v>1603S2</v>
      </c>
      <c r="R260">
        <f t="shared" si="24"/>
        <v>3</v>
      </c>
      <c r="S260">
        <f t="shared" si="25"/>
        <v>2</v>
      </c>
      <c r="T260">
        <f t="shared" si="26"/>
        <v>2016</v>
      </c>
      <c r="U260">
        <f t="shared" si="27"/>
        <v>8</v>
      </c>
      <c r="V260">
        <f t="shared" si="28"/>
        <v>3</v>
      </c>
      <c r="W260">
        <f t="shared" si="29"/>
        <v>2016</v>
      </c>
    </row>
    <row r="261" spans="1:23" ht="25.5" x14ac:dyDescent="0.25">
      <c r="A261" t="str">
        <f>INDEX(Calendrier!$A$1:$S$33,R261+2,IF(T261=2015,S261-5,IF(T261=2016,S261+7)))</f>
        <v>1602S1</v>
      </c>
      <c r="B261" s="31">
        <v>1</v>
      </c>
      <c r="C261" s="22">
        <v>260</v>
      </c>
      <c r="D261" s="22" t="s">
        <v>301</v>
      </c>
      <c r="E261" s="22"/>
      <c r="F261" s="22" t="s">
        <v>146</v>
      </c>
      <c r="G261" s="38" t="s">
        <v>900</v>
      </c>
      <c r="H261" s="22"/>
      <c r="I261" s="22"/>
      <c r="J261" s="22" t="s">
        <v>415</v>
      </c>
      <c r="K261" s="32">
        <v>0</v>
      </c>
      <c r="L261" s="33">
        <v>12000</v>
      </c>
      <c r="M261" s="22" t="s">
        <v>879</v>
      </c>
      <c r="N261" s="22" t="s">
        <v>478</v>
      </c>
      <c r="O261" s="22" t="s">
        <v>153</v>
      </c>
      <c r="P261" t="s">
        <v>849</v>
      </c>
      <c r="Q261" t="str">
        <f>INDEX(Calendrier!$A$1:$S$33,U261+2,IF(W261=2015,V261-5,IF(W261=2016,V261+7)))</f>
        <v>1603S2</v>
      </c>
      <c r="R261">
        <f t="shared" si="24"/>
        <v>3</v>
      </c>
      <c r="S261">
        <f t="shared" si="25"/>
        <v>2</v>
      </c>
      <c r="T261">
        <f t="shared" si="26"/>
        <v>2016</v>
      </c>
      <c r="U261">
        <f t="shared" si="27"/>
        <v>8</v>
      </c>
      <c r="V261">
        <f t="shared" si="28"/>
        <v>3</v>
      </c>
      <c r="W261">
        <f t="shared" si="29"/>
        <v>2016</v>
      </c>
    </row>
    <row r="262" spans="1:23" ht="25.5" x14ac:dyDescent="0.25">
      <c r="A262" t="str">
        <f>INDEX(Calendrier!$A$1:$S$33,R262+2,IF(T262=2015,S262-5,IF(T262=2016,S262+7)))</f>
        <v>1602S4</v>
      </c>
      <c r="B262" s="31">
        <v>1</v>
      </c>
      <c r="C262" s="22">
        <v>261</v>
      </c>
      <c r="D262" s="22" t="s">
        <v>239</v>
      </c>
      <c r="E262" s="22"/>
      <c r="F262" s="22" t="s">
        <v>146</v>
      </c>
      <c r="G262" s="38" t="s">
        <v>899</v>
      </c>
      <c r="H262" s="22"/>
      <c r="I262" s="22"/>
      <c r="J262" s="22" t="s">
        <v>455</v>
      </c>
      <c r="K262" s="32">
        <v>500</v>
      </c>
      <c r="L262" s="33">
        <v>50000</v>
      </c>
      <c r="M262" s="22" t="s">
        <v>893</v>
      </c>
      <c r="N262" s="22" t="s">
        <v>479</v>
      </c>
      <c r="O262" s="22" t="s">
        <v>365</v>
      </c>
      <c r="P262" t="s">
        <v>849</v>
      </c>
      <c r="Q262" t="str">
        <f>INDEX(Calendrier!$A$1:$S$33,U262+2,IF(W262=2015,V262-5,IF(W262=2016,V262+7)))</f>
        <v>1603S2</v>
      </c>
      <c r="R262">
        <f t="shared" si="24"/>
        <v>26</v>
      </c>
      <c r="S262">
        <f t="shared" si="25"/>
        <v>2</v>
      </c>
      <c r="T262">
        <f t="shared" si="26"/>
        <v>2016</v>
      </c>
      <c r="U262">
        <f t="shared" si="27"/>
        <v>9</v>
      </c>
      <c r="V262">
        <f t="shared" si="28"/>
        <v>3</v>
      </c>
      <c r="W262">
        <f t="shared" si="29"/>
        <v>2016</v>
      </c>
    </row>
    <row r="263" spans="1:23" ht="25.5" x14ac:dyDescent="0.25">
      <c r="A263" t="str">
        <f>INDEX(Calendrier!$A$1:$S$33,R263+2,IF(T263=2015,S263-5,IF(T263=2016,S263+7)))</f>
        <v>1602S4</v>
      </c>
      <c r="B263" s="31">
        <v>1</v>
      </c>
      <c r="C263" s="22">
        <v>262</v>
      </c>
      <c r="D263" s="22" t="s">
        <v>253</v>
      </c>
      <c r="E263" s="22"/>
      <c r="F263" s="22" t="s">
        <v>146</v>
      </c>
      <c r="G263" s="38" t="s">
        <v>900</v>
      </c>
      <c r="H263" s="22"/>
      <c r="I263" s="22"/>
      <c r="J263" s="22" t="s">
        <v>456</v>
      </c>
      <c r="K263" s="32">
        <v>0</v>
      </c>
      <c r="L263" s="33">
        <v>6000</v>
      </c>
      <c r="M263" s="22" t="s">
        <v>883</v>
      </c>
      <c r="N263" s="22" t="s">
        <v>480</v>
      </c>
      <c r="O263" s="22" t="s">
        <v>196</v>
      </c>
      <c r="P263" t="s">
        <v>849</v>
      </c>
      <c r="Q263" t="str">
        <f>INDEX(Calendrier!$A$1:$S$33,U263+2,IF(W263=2015,V263-5,IF(W263=2016,V263+7)))</f>
        <v>1603S2</v>
      </c>
      <c r="R263">
        <f t="shared" si="24"/>
        <v>26</v>
      </c>
      <c r="S263">
        <f t="shared" si="25"/>
        <v>2</v>
      </c>
      <c r="T263">
        <f t="shared" si="26"/>
        <v>2016</v>
      </c>
      <c r="U263">
        <f t="shared" si="27"/>
        <v>7</v>
      </c>
      <c r="V263">
        <f t="shared" si="28"/>
        <v>3</v>
      </c>
      <c r="W263">
        <f t="shared" si="29"/>
        <v>2016</v>
      </c>
    </row>
    <row r="264" spans="1:23" ht="25.5" x14ac:dyDescent="0.25">
      <c r="A264" t="str">
        <f>INDEX(Calendrier!$A$1:$S$33,R264+2,IF(T264=2015,S264-5,IF(T264=2016,S264+7)))</f>
        <v>1603S2</v>
      </c>
      <c r="B264" s="31">
        <v>1</v>
      </c>
      <c r="C264" s="22">
        <v>263</v>
      </c>
      <c r="D264" s="22" t="s">
        <v>291</v>
      </c>
      <c r="E264" s="22"/>
      <c r="F264" s="22" t="s">
        <v>155</v>
      </c>
      <c r="G264" s="38" t="s">
        <v>899</v>
      </c>
      <c r="H264" s="22"/>
      <c r="I264" s="22"/>
      <c r="J264" s="22" t="s">
        <v>481</v>
      </c>
      <c r="K264" s="33">
        <v>5000</v>
      </c>
      <c r="L264" s="33">
        <v>5000</v>
      </c>
      <c r="M264" s="22" t="s">
        <v>883</v>
      </c>
      <c r="N264" s="22" t="s">
        <v>481</v>
      </c>
      <c r="O264" s="22" t="s">
        <v>365</v>
      </c>
      <c r="P264" t="s">
        <v>849</v>
      </c>
      <c r="Q264" t="str">
        <f>INDEX(Calendrier!$A$1:$S$33,U264+2,IF(W264=2015,V264-5,IF(W264=2016,V264+7)))</f>
        <v>1603S2</v>
      </c>
      <c r="R264">
        <f t="shared" si="24"/>
        <v>11</v>
      </c>
      <c r="S264">
        <f t="shared" si="25"/>
        <v>3</v>
      </c>
      <c r="T264">
        <f t="shared" si="26"/>
        <v>2016</v>
      </c>
      <c r="U264">
        <f t="shared" si="27"/>
        <v>11</v>
      </c>
      <c r="V264">
        <f t="shared" si="28"/>
        <v>3</v>
      </c>
      <c r="W264">
        <f t="shared" si="29"/>
        <v>2016</v>
      </c>
    </row>
    <row r="265" spans="1:23" ht="25.5" x14ac:dyDescent="0.25">
      <c r="A265" t="str">
        <f>INDEX(Calendrier!$A$1:$S$33,R265+2,IF(T265=2015,S265-5,IF(T265=2016,S265+7)))</f>
        <v>1603S2</v>
      </c>
      <c r="B265" s="31">
        <v>1</v>
      </c>
      <c r="C265" s="22">
        <v>264</v>
      </c>
      <c r="D265" s="22" t="s">
        <v>482</v>
      </c>
      <c r="E265" s="22"/>
      <c r="F265" s="22" t="s">
        <v>146</v>
      </c>
      <c r="G265" s="38" t="s">
        <v>900</v>
      </c>
      <c r="H265" s="22"/>
      <c r="I265" s="22"/>
      <c r="J265" s="22" t="s">
        <v>483</v>
      </c>
      <c r="K265" s="32">
        <v>0</v>
      </c>
      <c r="L265" s="33">
        <v>15000</v>
      </c>
      <c r="M265" s="22" t="s">
        <v>877</v>
      </c>
      <c r="N265" s="22" t="s">
        <v>483</v>
      </c>
      <c r="O265" s="22" t="s">
        <v>148</v>
      </c>
      <c r="P265" t="s">
        <v>849</v>
      </c>
      <c r="Q265" t="str">
        <f>INDEX(Calendrier!$A$1:$S$33,U265+2,IF(W265=2015,V265-5,IF(W265=2016,V265+7)))</f>
        <v>1603S2</v>
      </c>
      <c r="R265">
        <f t="shared" si="24"/>
        <v>10</v>
      </c>
      <c r="S265">
        <f t="shared" si="25"/>
        <v>3</v>
      </c>
      <c r="T265">
        <f t="shared" si="26"/>
        <v>2016</v>
      </c>
      <c r="U265">
        <f t="shared" si="27"/>
        <v>10</v>
      </c>
      <c r="V265">
        <f t="shared" si="28"/>
        <v>3</v>
      </c>
      <c r="W265">
        <f t="shared" si="29"/>
        <v>2016</v>
      </c>
    </row>
    <row r="266" spans="1:23" ht="25.5" x14ac:dyDescent="0.25">
      <c r="A266" t="str">
        <f>INDEX(Calendrier!$A$1:$S$33,R266+2,IF(T266=2015,S266-5,IF(T266=2016,S266+7)))</f>
        <v>1603S2</v>
      </c>
      <c r="B266" s="31">
        <v>1</v>
      </c>
      <c r="C266" s="22">
        <v>265</v>
      </c>
      <c r="D266" s="22" t="s">
        <v>206</v>
      </c>
      <c r="E266" s="22"/>
      <c r="F266" s="22" t="s">
        <v>146</v>
      </c>
      <c r="G266" s="38" t="s">
        <v>902</v>
      </c>
      <c r="H266" s="22"/>
      <c r="I266" s="22"/>
      <c r="J266" s="22" t="s">
        <v>484</v>
      </c>
      <c r="K266" s="32">
        <v>0</v>
      </c>
      <c r="L266" s="33">
        <v>65000</v>
      </c>
      <c r="M266" s="22" t="s">
        <v>885</v>
      </c>
      <c r="N266" s="22" t="s">
        <v>484</v>
      </c>
      <c r="O266" s="22" t="s">
        <v>211</v>
      </c>
      <c r="P266" t="s">
        <v>849</v>
      </c>
      <c r="Q266" t="str">
        <f>INDEX(Calendrier!$A$1:$S$33,U266+2,IF(W266=2015,V266-5,IF(W266=2016,V266+7)))</f>
        <v>1603S2</v>
      </c>
      <c r="R266">
        <f t="shared" si="24"/>
        <v>7</v>
      </c>
      <c r="S266">
        <f t="shared" si="25"/>
        <v>3</v>
      </c>
      <c r="T266">
        <f t="shared" si="26"/>
        <v>2016</v>
      </c>
      <c r="U266">
        <f t="shared" si="27"/>
        <v>7</v>
      </c>
      <c r="V266">
        <f t="shared" si="28"/>
        <v>3</v>
      </c>
      <c r="W266">
        <f t="shared" si="29"/>
        <v>2016</v>
      </c>
    </row>
    <row r="267" spans="1:23" ht="25.5" x14ac:dyDescent="0.25">
      <c r="A267" t="str">
        <f>INDEX(Calendrier!$A$1:$S$33,R267+2,IF(T267=2015,S267-5,IF(T267=2016,S267+7)))</f>
        <v>1603S2</v>
      </c>
      <c r="B267" s="31">
        <v>1</v>
      </c>
      <c r="C267" s="22">
        <v>266</v>
      </c>
      <c r="D267" s="22" t="s">
        <v>206</v>
      </c>
      <c r="E267" s="22"/>
      <c r="F267" s="22" t="s">
        <v>146</v>
      </c>
      <c r="G267" s="38" t="s">
        <v>902</v>
      </c>
      <c r="H267" s="22"/>
      <c r="I267" s="22"/>
      <c r="J267" s="22" t="s">
        <v>484</v>
      </c>
      <c r="K267" s="32">
        <v>0</v>
      </c>
      <c r="L267" s="33">
        <v>65000</v>
      </c>
      <c r="M267" s="22" t="s">
        <v>885</v>
      </c>
      <c r="N267" s="22" t="s">
        <v>485</v>
      </c>
      <c r="O267" s="22" t="s">
        <v>305</v>
      </c>
      <c r="P267" t="s">
        <v>849</v>
      </c>
      <c r="Q267" t="str">
        <f>INDEX(Calendrier!$A$1:$S$33,U267+2,IF(W267=2015,V267-5,IF(W267=2016,V267+7)))</f>
        <v>1603S2</v>
      </c>
      <c r="R267">
        <f t="shared" si="24"/>
        <v>7</v>
      </c>
      <c r="S267">
        <f t="shared" si="25"/>
        <v>3</v>
      </c>
      <c r="T267">
        <f t="shared" si="26"/>
        <v>2016</v>
      </c>
      <c r="U267">
        <f t="shared" si="27"/>
        <v>7</v>
      </c>
      <c r="V267">
        <f t="shared" si="28"/>
        <v>3</v>
      </c>
      <c r="W267">
        <f t="shared" si="29"/>
        <v>2016</v>
      </c>
    </row>
    <row r="268" spans="1:23" ht="25.5" x14ac:dyDescent="0.25">
      <c r="A268" t="str">
        <f>INDEX(Calendrier!$A$1:$S$33,R268+2,IF(T268=2015,S268-5,IF(T268=2016,S268+7)))</f>
        <v>1603S2</v>
      </c>
      <c r="B268" s="31">
        <v>1</v>
      </c>
      <c r="C268" s="22">
        <v>267</v>
      </c>
      <c r="D268" s="22" t="s">
        <v>392</v>
      </c>
      <c r="E268" s="22"/>
      <c r="F268" s="22" t="s">
        <v>146</v>
      </c>
      <c r="G268" s="38" t="s">
        <v>899</v>
      </c>
      <c r="H268" s="22"/>
      <c r="I268" s="22"/>
      <c r="J268" s="22" t="s">
        <v>486</v>
      </c>
      <c r="K268" s="32">
        <v>0</v>
      </c>
      <c r="L268" s="33">
        <v>12500</v>
      </c>
      <c r="M268" s="22" t="s">
        <v>881</v>
      </c>
      <c r="N268" s="22" t="s">
        <v>486</v>
      </c>
      <c r="O268" s="22" t="s">
        <v>196</v>
      </c>
      <c r="P268" t="s">
        <v>849</v>
      </c>
      <c r="Q268" t="str">
        <f>INDEX(Calendrier!$A$1:$S$33,U268+2,IF(W268=2015,V268-5,IF(W268=2016,V268+7)))</f>
        <v>1603S2</v>
      </c>
      <c r="R268">
        <f t="shared" si="24"/>
        <v>9</v>
      </c>
      <c r="S268">
        <f t="shared" si="25"/>
        <v>3</v>
      </c>
      <c r="T268">
        <f t="shared" si="26"/>
        <v>2016</v>
      </c>
      <c r="U268">
        <f t="shared" si="27"/>
        <v>9</v>
      </c>
      <c r="V268">
        <f t="shared" si="28"/>
        <v>3</v>
      </c>
      <c r="W268">
        <f t="shared" si="29"/>
        <v>2016</v>
      </c>
    </row>
    <row r="269" spans="1:23" ht="25.5" x14ac:dyDescent="0.25">
      <c r="A269" t="str">
        <f>INDEX(Calendrier!$A$1:$S$33,R269+2,IF(T269=2015,S269-5,IF(T269=2016,S269+7)))</f>
        <v>1601S4</v>
      </c>
      <c r="B269" s="31">
        <v>1</v>
      </c>
      <c r="C269" s="22">
        <v>268</v>
      </c>
      <c r="D269" s="22" t="s">
        <v>303</v>
      </c>
      <c r="E269" s="22"/>
      <c r="F269" s="22" t="s">
        <v>146</v>
      </c>
      <c r="G269" s="38" t="s">
        <v>899</v>
      </c>
      <c r="H269" s="22"/>
      <c r="I269" s="22"/>
      <c r="J269" s="22" t="s">
        <v>368</v>
      </c>
      <c r="K269" s="32">
        <v>500</v>
      </c>
      <c r="L269" s="33">
        <v>5000</v>
      </c>
      <c r="M269" s="22" t="s">
        <v>877</v>
      </c>
      <c r="N269" s="22" t="s">
        <v>487</v>
      </c>
      <c r="O269" s="22" t="s">
        <v>196</v>
      </c>
      <c r="P269" t="s">
        <v>849</v>
      </c>
      <c r="Q269" t="str">
        <f>INDEX(Calendrier!$A$1:$S$33,U269+2,IF(W269=2015,V269-5,IF(W269=2016,V269+7)))</f>
        <v>1603S3</v>
      </c>
      <c r="R269">
        <f t="shared" si="24"/>
        <v>29</v>
      </c>
      <c r="S269">
        <f t="shared" si="25"/>
        <v>1</v>
      </c>
      <c r="T269">
        <f t="shared" si="26"/>
        <v>2016</v>
      </c>
      <c r="U269">
        <f t="shared" si="27"/>
        <v>18</v>
      </c>
      <c r="V269">
        <f t="shared" si="28"/>
        <v>3</v>
      </c>
      <c r="W269">
        <f t="shared" si="29"/>
        <v>2016</v>
      </c>
    </row>
    <row r="270" spans="1:23" ht="51" x14ac:dyDescent="0.25">
      <c r="A270" t="str">
        <f>INDEX(Calendrier!$A$1:$S$33,R270+2,IF(T270=2015,S270-5,IF(T270=2016,S270+7)))</f>
        <v>1602S2</v>
      </c>
      <c r="B270" s="31">
        <v>1</v>
      </c>
      <c r="C270" s="22">
        <v>269</v>
      </c>
      <c r="D270" s="22" t="s">
        <v>416</v>
      </c>
      <c r="E270" s="22"/>
      <c r="F270" s="22" t="s">
        <v>370</v>
      </c>
      <c r="G270" s="38" t="s">
        <v>899</v>
      </c>
      <c r="H270" s="22"/>
      <c r="I270" s="22"/>
      <c r="J270" s="22" t="s">
        <v>434</v>
      </c>
      <c r="K270" s="32">
        <v>0</v>
      </c>
      <c r="L270" s="33">
        <v>70000</v>
      </c>
      <c r="M270" s="22" t="s">
        <v>886</v>
      </c>
      <c r="N270" s="22" t="s">
        <v>488</v>
      </c>
      <c r="O270" s="22" t="s">
        <v>370</v>
      </c>
      <c r="P270" t="s">
        <v>849</v>
      </c>
      <c r="Q270" t="str">
        <f>INDEX(Calendrier!$A$1:$S$33,U270+2,IF(W270=2015,V270-5,IF(W270=2016,V270+7)))</f>
        <v>1603S3</v>
      </c>
      <c r="R270">
        <f t="shared" si="24"/>
        <v>11</v>
      </c>
      <c r="S270">
        <f t="shared" si="25"/>
        <v>2</v>
      </c>
      <c r="T270">
        <f t="shared" si="26"/>
        <v>2016</v>
      </c>
      <c r="U270">
        <f t="shared" si="27"/>
        <v>17</v>
      </c>
      <c r="V270">
        <f t="shared" si="28"/>
        <v>3</v>
      </c>
      <c r="W270">
        <f t="shared" si="29"/>
        <v>2016</v>
      </c>
    </row>
    <row r="271" spans="1:23" ht="25.5" x14ac:dyDescent="0.25">
      <c r="A271" t="str">
        <f>INDEX(Calendrier!$A$1:$S$33,R271+2,IF(T271=2015,S271-5,IF(T271=2016,S271+7)))</f>
        <v>1602S3</v>
      </c>
      <c r="B271" s="31">
        <v>1</v>
      </c>
      <c r="C271" s="22">
        <v>270</v>
      </c>
      <c r="D271" s="22" t="s">
        <v>448</v>
      </c>
      <c r="E271" s="22"/>
      <c r="F271" s="22" t="s">
        <v>155</v>
      </c>
      <c r="G271" s="38" t="s">
        <v>899</v>
      </c>
      <c r="H271" s="22"/>
      <c r="I271" s="22"/>
      <c r="J271" s="22" t="s">
        <v>449</v>
      </c>
      <c r="K271" s="33">
        <v>7000</v>
      </c>
      <c r="L271" s="33">
        <v>7000</v>
      </c>
      <c r="M271" s="22" t="s">
        <v>878</v>
      </c>
      <c r="N271" s="22" t="s">
        <v>489</v>
      </c>
      <c r="O271" s="22" t="s">
        <v>148</v>
      </c>
      <c r="P271" t="s">
        <v>849</v>
      </c>
      <c r="Q271" t="str">
        <f>INDEX(Calendrier!$A$1:$S$33,U271+2,IF(W271=2015,V271-5,IF(W271=2016,V271+7)))</f>
        <v>1603S3</v>
      </c>
      <c r="R271">
        <f t="shared" si="24"/>
        <v>18</v>
      </c>
      <c r="S271">
        <f t="shared" si="25"/>
        <v>2</v>
      </c>
      <c r="T271">
        <f t="shared" si="26"/>
        <v>2016</v>
      </c>
      <c r="U271">
        <f t="shared" si="27"/>
        <v>18</v>
      </c>
      <c r="V271">
        <f t="shared" si="28"/>
        <v>3</v>
      </c>
      <c r="W271">
        <f t="shared" si="29"/>
        <v>2016</v>
      </c>
    </row>
    <row r="272" spans="1:23" ht="25.5" x14ac:dyDescent="0.25">
      <c r="A272" t="str">
        <f>INDEX(Calendrier!$A$1:$S$33,R272+2,IF(T272=2015,S272-5,IF(T272=2016,S272+7)))</f>
        <v>1602S3</v>
      </c>
      <c r="B272" s="31">
        <v>1</v>
      </c>
      <c r="C272" s="22">
        <v>271</v>
      </c>
      <c r="D272" s="22" t="s">
        <v>451</v>
      </c>
      <c r="E272" s="22"/>
      <c r="F272" s="22" t="s">
        <v>146</v>
      </c>
      <c r="G272" s="38" t="s">
        <v>899</v>
      </c>
      <c r="H272" s="22"/>
      <c r="I272" s="22"/>
      <c r="J272" s="22" t="s">
        <v>452</v>
      </c>
      <c r="K272" s="32">
        <v>0</v>
      </c>
      <c r="L272" s="33">
        <v>25000</v>
      </c>
      <c r="M272" s="22" t="s">
        <v>891</v>
      </c>
      <c r="N272" s="22" t="s">
        <v>490</v>
      </c>
      <c r="O272" s="22" t="s">
        <v>365</v>
      </c>
      <c r="P272" t="s">
        <v>849</v>
      </c>
      <c r="Q272" t="str">
        <f>INDEX(Calendrier!$A$1:$S$33,U272+2,IF(W272=2015,V272-5,IF(W272=2016,V272+7)))</f>
        <v>1603S3</v>
      </c>
      <c r="R272">
        <f t="shared" si="24"/>
        <v>19</v>
      </c>
      <c r="S272">
        <f t="shared" si="25"/>
        <v>2</v>
      </c>
      <c r="T272">
        <f t="shared" si="26"/>
        <v>2016</v>
      </c>
      <c r="U272">
        <f t="shared" si="27"/>
        <v>14</v>
      </c>
      <c r="V272">
        <f t="shared" si="28"/>
        <v>3</v>
      </c>
      <c r="W272">
        <f t="shared" si="29"/>
        <v>2016</v>
      </c>
    </row>
    <row r="273" spans="1:23" ht="25.5" x14ac:dyDescent="0.25">
      <c r="A273" t="str">
        <f>INDEX(Calendrier!$A$1:$S$33,R273+2,IF(T273=2015,S273-5,IF(T273=2016,S273+7)))</f>
        <v>1603S1</v>
      </c>
      <c r="B273" s="31">
        <v>1</v>
      </c>
      <c r="C273" s="22">
        <v>272</v>
      </c>
      <c r="D273" s="22" t="s">
        <v>474</v>
      </c>
      <c r="E273" s="22"/>
      <c r="F273" s="22" t="s">
        <v>146</v>
      </c>
      <c r="G273" s="38" t="s">
        <v>904</v>
      </c>
      <c r="H273" s="22"/>
      <c r="I273" s="22"/>
      <c r="J273" s="22" t="s">
        <v>475</v>
      </c>
      <c r="K273" s="32">
        <v>0</v>
      </c>
      <c r="L273" s="33">
        <v>2000</v>
      </c>
      <c r="M273" s="22" t="s">
        <v>880</v>
      </c>
      <c r="N273" s="22" t="s">
        <v>491</v>
      </c>
      <c r="O273" s="22" t="s">
        <v>146</v>
      </c>
      <c r="P273" t="s">
        <v>849</v>
      </c>
      <c r="Q273" t="str">
        <f>INDEX(Calendrier!$A$1:$S$33,U273+2,IF(W273=2015,V273-5,IF(W273=2016,V273+7)))</f>
        <v>1603S3</v>
      </c>
      <c r="R273">
        <f t="shared" si="24"/>
        <v>1</v>
      </c>
      <c r="S273">
        <f t="shared" si="25"/>
        <v>3</v>
      </c>
      <c r="T273">
        <f t="shared" si="26"/>
        <v>2016</v>
      </c>
      <c r="U273">
        <f t="shared" si="27"/>
        <v>15</v>
      </c>
      <c r="V273">
        <f t="shared" si="28"/>
        <v>3</v>
      </c>
      <c r="W273">
        <f t="shared" si="29"/>
        <v>2016</v>
      </c>
    </row>
    <row r="274" spans="1:23" ht="25.5" x14ac:dyDescent="0.25">
      <c r="A274" t="str">
        <f>INDEX(Calendrier!$A$1:$S$33,R274+2,IF(T274=2015,S274-5,IF(T274=2016,S274+7)))</f>
        <v>1603S3</v>
      </c>
      <c r="B274" s="31">
        <v>1</v>
      </c>
      <c r="C274" s="22">
        <v>273</v>
      </c>
      <c r="D274" s="22" t="s">
        <v>425</v>
      </c>
      <c r="E274" s="22"/>
      <c r="F274" s="22" t="s">
        <v>146</v>
      </c>
      <c r="G274" s="38" t="s">
        <v>899</v>
      </c>
      <c r="H274" s="22"/>
      <c r="I274" s="22"/>
      <c r="J274" s="22" t="s">
        <v>492</v>
      </c>
      <c r="K274" s="32">
        <v>0</v>
      </c>
      <c r="L274" s="33">
        <v>3000</v>
      </c>
      <c r="M274" s="22" t="s">
        <v>879</v>
      </c>
      <c r="N274" s="22" t="s">
        <v>492</v>
      </c>
      <c r="O274" s="22" t="s">
        <v>365</v>
      </c>
      <c r="P274" t="s">
        <v>849</v>
      </c>
      <c r="Q274" t="str">
        <f>INDEX(Calendrier!$A$1:$S$33,U274+2,IF(W274=2015,V274-5,IF(W274=2016,V274+7)))</f>
        <v>1603S3</v>
      </c>
      <c r="R274">
        <f t="shared" si="24"/>
        <v>18</v>
      </c>
      <c r="S274">
        <f t="shared" si="25"/>
        <v>3</v>
      </c>
      <c r="T274">
        <f t="shared" si="26"/>
        <v>2016</v>
      </c>
      <c r="U274">
        <f t="shared" si="27"/>
        <v>18</v>
      </c>
      <c r="V274">
        <f t="shared" si="28"/>
        <v>3</v>
      </c>
      <c r="W274">
        <f t="shared" si="29"/>
        <v>2016</v>
      </c>
    </row>
    <row r="275" spans="1:23" ht="25.5" x14ac:dyDescent="0.25">
      <c r="A275" t="str">
        <f>INDEX(Calendrier!$A$1:$S$33,R275+2,IF(T275=2015,S275-5,IF(T275=2016,S275+7)))</f>
        <v>1603S3</v>
      </c>
      <c r="B275" s="31">
        <v>1</v>
      </c>
      <c r="C275" s="22">
        <v>274</v>
      </c>
      <c r="D275" s="22" t="s">
        <v>239</v>
      </c>
      <c r="E275" s="22"/>
      <c r="F275" s="22" t="s">
        <v>146</v>
      </c>
      <c r="G275" s="38" t="s">
        <v>900</v>
      </c>
      <c r="H275" s="22"/>
      <c r="I275" s="22"/>
      <c r="J275" s="22" t="s">
        <v>493</v>
      </c>
      <c r="K275" s="32">
        <v>0</v>
      </c>
      <c r="L275" s="33">
        <v>20000</v>
      </c>
      <c r="M275" s="22" t="s">
        <v>879</v>
      </c>
      <c r="N275" s="22" t="s">
        <v>493</v>
      </c>
      <c r="O275" s="22" t="s">
        <v>365</v>
      </c>
      <c r="P275" t="s">
        <v>849</v>
      </c>
      <c r="Q275" t="str">
        <f>INDEX(Calendrier!$A$1:$S$33,U275+2,IF(W275=2015,V275-5,IF(W275=2016,V275+7)))</f>
        <v>1603S3</v>
      </c>
      <c r="R275">
        <f t="shared" si="24"/>
        <v>18</v>
      </c>
      <c r="S275">
        <f t="shared" si="25"/>
        <v>3</v>
      </c>
      <c r="T275">
        <f t="shared" si="26"/>
        <v>2016</v>
      </c>
      <c r="U275">
        <f t="shared" si="27"/>
        <v>18</v>
      </c>
      <c r="V275">
        <f t="shared" si="28"/>
        <v>3</v>
      </c>
      <c r="W275">
        <f t="shared" si="29"/>
        <v>2016</v>
      </c>
    </row>
    <row r="276" spans="1:23" ht="25.5" x14ac:dyDescent="0.25">
      <c r="A276" t="str">
        <f>INDEX(Calendrier!$A$1:$S$33,R276+2,IF(T276=2015,S276-5,IF(T276=2016,S276+7)))</f>
        <v>1509S2</v>
      </c>
      <c r="B276" s="31">
        <v>1</v>
      </c>
      <c r="C276" s="22">
        <v>275</v>
      </c>
      <c r="D276" s="22" t="s">
        <v>206</v>
      </c>
      <c r="E276" s="22"/>
      <c r="F276" s="22" t="s">
        <v>146</v>
      </c>
      <c r="G276" s="38" t="s">
        <v>899</v>
      </c>
      <c r="H276" s="22"/>
      <c r="I276" s="22"/>
      <c r="J276" s="22" t="s">
        <v>207</v>
      </c>
      <c r="K276" s="32">
        <v>0</v>
      </c>
      <c r="L276" s="33">
        <v>40000</v>
      </c>
      <c r="M276" s="22" t="s">
        <v>880</v>
      </c>
      <c r="N276" s="22" t="s">
        <v>494</v>
      </c>
      <c r="O276" s="22" t="s">
        <v>163</v>
      </c>
      <c r="P276" t="s">
        <v>849</v>
      </c>
      <c r="Q276" t="str">
        <f>INDEX(Calendrier!$A$1:$S$33,U276+2,IF(W276=2015,V276-5,IF(W276=2016,V276+7)))</f>
        <v>1603S4</v>
      </c>
      <c r="R276">
        <f t="shared" si="24"/>
        <v>8</v>
      </c>
      <c r="S276">
        <f t="shared" si="25"/>
        <v>9</v>
      </c>
      <c r="T276">
        <f t="shared" si="26"/>
        <v>2015</v>
      </c>
      <c r="U276">
        <f t="shared" si="27"/>
        <v>25</v>
      </c>
      <c r="V276">
        <f t="shared" si="28"/>
        <v>3</v>
      </c>
      <c r="W276">
        <f t="shared" si="29"/>
        <v>2016</v>
      </c>
    </row>
    <row r="277" spans="1:23" ht="25.5" x14ac:dyDescent="0.25">
      <c r="A277" t="str">
        <f>INDEX(Calendrier!$A$1:$S$33,R277+2,IF(T277=2015,S277-5,IF(T277=2016,S277+7)))</f>
        <v>1601S3</v>
      </c>
      <c r="B277" s="31">
        <v>1</v>
      </c>
      <c r="C277" s="22">
        <v>276</v>
      </c>
      <c r="D277" s="22" t="s">
        <v>309</v>
      </c>
      <c r="E277" s="22"/>
      <c r="F277" s="22" t="s">
        <v>146</v>
      </c>
      <c r="G277" s="38" t="s">
        <v>902</v>
      </c>
      <c r="H277" s="22"/>
      <c r="I277" s="22"/>
      <c r="J277" s="22" t="s">
        <v>357</v>
      </c>
      <c r="K277" s="32">
        <v>0</v>
      </c>
      <c r="L277" s="33">
        <v>2500</v>
      </c>
      <c r="M277" s="22" t="s">
        <v>90</v>
      </c>
      <c r="N277" s="22" t="s">
        <v>495</v>
      </c>
      <c r="O277" s="22" t="s">
        <v>153</v>
      </c>
      <c r="P277" t="s">
        <v>849</v>
      </c>
      <c r="Q277" t="str">
        <f>INDEX(Calendrier!$A$1:$S$33,U277+2,IF(W277=2015,V277-5,IF(W277=2016,V277+7)))</f>
        <v>1603S4</v>
      </c>
      <c r="R277">
        <f t="shared" si="24"/>
        <v>22</v>
      </c>
      <c r="S277">
        <f t="shared" si="25"/>
        <v>1</v>
      </c>
      <c r="T277">
        <f t="shared" si="26"/>
        <v>2016</v>
      </c>
      <c r="U277">
        <f t="shared" si="27"/>
        <v>21</v>
      </c>
      <c r="V277">
        <f t="shared" si="28"/>
        <v>3</v>
      </c>
      <c r="W277">
        <f t="shared" si="29"/>
        <v>2016</v>
      </c>
    </row>
    <row r="278" spans="1:23" ht="25.5" x14ac:dyDescent="0.25">
      <c r="A278" t="str">
        <f>INDEX(Calendrier!$A$1:$S$33,R278+2,IF(T278=2015,S278-5,IF(T278=2016,S278+7)))</f>
        <v>1601S4</v>
      </c>
      <c r="B278" s="31">
        <v>1</v>
      </c>
      <c r="C278" s="22">
        <v>277</v>
      </c>
      <c r="D278" s="22" t="s">
        <v>303</v>
      </c>
      <c r="E278" s="22"/>
      <c r="F278" s="22" t="s">
        <v>155</v>
      </c>
      <c r="G278" s="38" t="s">
        <v>899</v>
      </c>
      <c r="H278" s="22"/>
      <c r="I278" s="22"/>
      <c r="J278" s="22" t="s">
        <v>372</v>
      </c>
      <c r="K278" s="33">
        <v>7500</v>
      </c>
      <c r="L278" s="33">
        <v>7500</v>
      </c>
      <c r="M278" s="22" t="s">
        <v>877</v>
      </c>
      <c r="N278" s="22" t="s">
        <v>496</v>
      </c>
      <c r="O278" s="22" t="s">
        <v>196</v>
      </c>
      <c r="P278" t="s">
        <v>849</v>
      </c>
      <c r="Q278" t="str">
        <f>INDEX(Calendrier!$A$1:$S$33,U278+2,IF(W278=2015,V278-5,IF(W278=2016,V278+7)))</f>
        <v>1603S4</v>
      </c>
      <c r="R278">
        <f t="shared" si="24"/>
        <v>28</v>
      </c>
      <c r="S278">
        <f t="shared" si="25"/>
        <v>1</v>
      </c>
      <c r="T278">
        <f t="shared" si="26"/>
        <v>2016</v>
      </c>
      <c r="U278">
        <f t="shared" si="27"/>
        <v>21</v>
      </c>
      <c r="V278">
        <f t="shared" si="28"/>
        <v>3</v>
      </c>
      <c r="W278">
        <f t="shared" si="29"/>
        <v>2016</v>
      </c>
    </row>
    <row r="279" spans="1:23" ht="25.5" x14ac:dyDescent="0.25">
      <c r="A279" t="str">
        <f>INDEX(Calendrier!$A$1:$S$33,R279+2,IF(T279=2015,S279-5,IF(T279=2016,S279+7)))</f>
        <v>1601S4</v>
      </c>
      <c r="B279" s="31">
        <v>1</v>
      </c>
      <c r="C279" s="22">
        <v>278</v>
      </c>
      <c r="D279" s="22" t="s">
        <v>374</v>
      </c>
      <c r="E279" s="22"/>
      <c r="F279" s="22" t="s">
        <v>146</v>
      </c>
      <c r="G279" s="38" t="s">
        <v>899</v>
      </c>
      <c r="H279" s="22"/>
      <c r="I279" s="22"/>
      <c r="J279" s="22" t="s">
        <v>375</v>
      </c>
      <c r="K279" s="32">
        <v>0</v>
      </c>
      <c r="L279" s="33">
        <v>50000</v>
      </c>
      <c r="M279" s="22" t="s">
        <v>883</v>
      </c>
      <c r="N279" s="22" t="s">
        <v>497</v>
      </c>
      <c r="O279" s="22" t="s">
        <v>153</v>
      </c>
      <c r="P279" t="s">
        <v>849</v>
      </c>
      <c r="Q279" t="str">
        <f>INDEX(Calendrier!$A$1:$S$33,U279+2,IF(W279=2015,V279-5,IF(W279=2016,V279+7)))</f>
        <v>1603S4</v>
      </c>
      <c r="R279">
        <f t="shared" si="24"/>
        <v>28</v>
      </c>
      <c r="S279">
        <f t="shared" si="25"/>
        <v>1</v>
      </c>
      <c r="T279">
        <f t="shared" si="26"/>
        <v>2016</v>
      </c>
      <c r="U279">
        <f t="shared" si="27"/>
        <v>25</v>
      </c>
      <c r="V279">
        <f t="shared" si="28"/>
        <v>3</v>
      </c>
      <c r="W279">
        <f t="shared" si="29"/>
        <v>2016</v>
      </c>
    </row>
    <row r="280" spans="1:23" ht="25.5" x14ac:dyDescent="0.25">
      <c r="A280" t="str">
        <f>INDEX(Calendrier!$A$1:$S$33,R280+2,IF(T280=2015,S280-5,IF(T280=2016,S280+7)))</f>
        <v>1602S1</v>
      </c>
      <c r="B280" s="31">
        <v>1</v>
      </c>
      <c r="C280" s="22">
        <v>279</v>
      </c>
      <c r="D280" s="22" t="s">
        <v>336</v>
      </c>
      <c r="E280" s="22"/>
      <c r="F280" s="22" t="s">
        <v>146</v>
      </c>
      <c r="G280" s="38" t="s">
        <v>899</v>
      </c>
      <c r="H280" s="22"/>
      <c r="I280" s="22"/>
      <c r="J280" s="22" t="s">
        <v>398</v>
      </c>
      <c r="K280" s="32">
        <v>0</v>
      </c>
      <c r="L280" s="33">
        <v>5000</v>
      </c>
      <c r="M280" s="22" t="s">
        <v>881</v>
      </c>
      <c r="N280" s="22" t="s">
        <v>498</v>
      </c>
      <c r="O280" s="22" t="s">
        <v>146</v>
      </c>
      <c r="P280" t="s">
        <v>849</v>
      </c>
      <c r="Q280" t="str">
        <f>INDEX(Calendrier!$A$1:$S$33,U280+2,IF(W280=2015,V280-5,IF(W280=2016,V280+7)))</f>
        <v>1603S4</v>
      </c>
      <c r="R280">
        <f t="shared" si="24"/>
        <v>1</v>
      </c>
      <c r="S280">
        <f t="shared" si="25"/>
        <v>2</v>
      </c>
      <c r="T280">
        <f t="shared" si="26"/>
        <v>2016</v>
      </c>
      <c r="U280">
        <f t="shared" si="27"/>
        <v>25</v>
      </c>
      <c r="V280">
        <f t="shared" si="28"/>
        <v>3</v>
      </c>
      <c r="W280">
        <f t="shared" si="29"/>
        <v>2016</v>
      </c>
    </row>
    <row r="281" spans="1:23" ht="25.5" x14ac:dyDescent="0.25">
      <c r="A281" t="str">
        <f>INDEX(Calendrier!$A$1:$S$33,R281+2,IF(T281=2015,S281-5,IF(T281=2016,S281+7)))</f>
        <v>1602S1</v>
      </c>
      <c r="B281" s="31">
        <v>1</v>
      </c>
      <c r="C281" s="22">
        <v>280</v>
      </c>
      <c r="D281" s="22" t="s">
        <v>303</v>
      </c>
      <c r="E281" s="22"/>
      <c r="F281" s="22" t="s">
        <v>146</v>
      </c>
      <c r="G281" s="38" t="s">
        <v>899</v>
      </c>
      <c r="H281" s="22"/>
      <c r="I281" s="22"/>
      <c r="J281" s="22" t="s">
        <v>399</v>
      </c>
      <c r="K281" s="32">
        <v>0</v>
      </c>
      <c r="L281" s="33">
        <v>25000</v>
      </c>
      <c r="M281" s="22" t="s">
        <v>881</v>
      </c>
      <c r="N281" s="22" t="s">
        <v>499</v>
      </c>
      <c r="O281" s="22" t="s">
        <v>146</v>
      </c>
      <c r="P281" t="s">
        <v>849</v>
      </c>
      <c r="Q281" t="str">
        <f>INDEX(Calendrier!$A$1:$S$33,U281+2,IF(W281=2015,V281-5,IF(W281=2016,V281+7)))</f>
        <v>1603S4</v>
      </c>
      <c r="R281">
        <f t="shared" si="24"/>
        <v>1</v>
      </c>
      <c r="S281">
        <f t="shared" si="25"/>
        <v>2</v>
      </c>
      <c r="T281">
        <f t="shared" si="26"/>
        <v>2016</v>
      </c>
      <c r="U281">
        <f t="shared" si="27"/>
        <v>25</v>
      </c>
      <c r="V281">
        <f t="shared" si="28"/>
        <v>3</v>
      </c>
      <c r="W281">
        <f t="shared" si="29"/>
        <v>2016</v>
      </c>
    </row>
    <row r="282" spans="1:23" ht="25.5" x14ac:dyDescent="0.25">
      <c r="A282" t="str">
        <f>INDEX(Calendrier!$A$1:$S$33,R282+2,IF(T282=2015,S282-5,IF(T282=2016,S282+7)))</f>
        <v>1602S1</v>
      </c>
      <c r="B282" s="31">
        <v>1</v>
      </c>
      <c r="C282" s="22">
        <v>281</v>
      </c>
      <c r="D282" s="22" t="s">
        <v>169</v>
      </c>
      <c r="E282" s="22"/>
      <c r="F282" s="22" t="s">
        <v>146</v>
      </c>
      <c r="G282" s="38" t="s">
        <v>899</v>
      </c>
      <c r="H282" s="22"/>
      <c r="I282" s="22"/>
      <c r="J282" s="22" t="s">
        <v>418</v>
      </c>
      <c r="K282" s="32">
        <v>0</v>
      </c>
      <c r="L282" s="33">
        <v>2500</v>
      </c>
      <c r="M282" s="22" t="s">
        <v>877</v>
      </c>
      <c r="N282" s="22" t="s">
        <v>500</v>
      </c>
      <c r="O282" s="22" t="s">
        <v>196</v>
      </c>
      <c r="P282" t="s">
        <v>849</v>
      </c>
      <c r="Q282" t="str">
        <f>INDEX(Calendrier!$A$1:$S$33,U282+2,IF(W282=2015,V282-5,IF(W282=2016,V282+7)))</f>
        <v>1603S4</v>
      </c>
      <c r="R282">
        <f t="shared" si="24"/>
        <v>3</v>
      </c>
      <c r="S282">
        <f t="shared" si="25"/>
        <v>2</v>
      </c>
      <c r="T282">
        <f t="shared" si="26"/>
        <v>2016</v>
      </c>
      <c r="U282">
        <f t="shared" si="27"/>
        <v>25</v>
      </c>
      <c r="V282">
        <f t="shared" si="28"/>
        <v>3</v>
      </c>
      <c r="W282">
        <f t="shared" si="29"/>
        <v>2016</v>
      </c>
    </row>
    <row r="283" spans="1:23" ht="25.5" x14ac:dyDescent="0.25">
      <c r="A283" t="str">
        <f>INDEX(Calendrier!$A$1:$S$33,R283+2,IF(T283=2015,S283-5,IF(T283=2016,S283+7)))</f>
        <v>1602S1</v>
      </c>
      <c r="B283" s="31">
        <v>1</v>
      </c>
      <c r="C283" s="22">
        <v>282</v>
      </c>
      <c r="D283" s="22" t="s">
        <v>303</v>
      </c>
      <c r="E283" s="22"/>
      <c r="F283" s="22" t="s">
        <v>146</v>
      </c>
      <c r="G283" s="38" t="s">
        <v>904</v>
      </c>
      <c r="H283" s="22"/>
      <c r="I283" s="22"/>
      <c r="J283" s="22" t="s">
        <v>419</v>
      </c>
      <c r="K283" s="32">
        <v>0</v>
      </c>
      <c r="L283" s="33">
        <v>7500</v>
      </c>
      <c r="M283" s="22" t="s">
        <v>881</v>
      </c>
      <c r="N283" s="22" t="s">
        <v>501</v>
      </c>
      <c r="O283" s="22" t="s">
        <v>146</v>
      </c>
      <c r="P283" t="s">
        <v>849</v>
      </c>
      <c r="Q283" t="str">
        <f>INDEX(Calendrier!$A$1:$S$33,U283+2,IF(W283=2015,V283-5,IF(W283=2016,V283+7)))</f>
        <v>1603S4</v>
      </c>
      <c r="R283">
        <f t="shared" si="24"/>
        <v>1</v>
      </c>
      <c r="S283">
        <f t="shared" si="25"/>
        <v>2</v>
      </c>
      <c r="T283">
        <f t="shared" si="26"/>
        <v>2016</v>
      </c>
      <c r="U283">
        <f t="shared" si="27"/>
        <v>25</v>
      </c>
      <c r="V283">
        <f t="shared" si="28"/>
        <v>3</v>
      </c>
      <c r="W283">
        <f t="shared" si="29"/>
        <v>2016</v>
      </c>
    </row>
    <row r="284" spans="1:23" ht="25.5" x14ac:dyDescent="0.25">
      <c r="A284" t="str">
        <f>INDEX(Calendrier!$A$1:$S$33,R284+2,IF(T284=2015,S284-5,IF(T284=2016,S284+7)))</f>
        <v>1602S1</v>
      </c>
      <c r="B284" s="31">
        <v>1</v>
      </c>
      <c r="C284" s="22">
        <v>283</v>
      </c>
      <c r="D284" s="22" t="s">
        <v>420</v>
      </c>
      <c r="E284" s="22"/>
      <c r="F284" s="22" t="s">
        <v>146</v>
      </c>
      <c r="G284" s="38" t="s">
        <v>899</v>
      </c>
      <c r="H284" s="22"/>
      <c r="I284" s="22"/>
      <c r="J284" s="22" t="s">
        <v>421</v>
      </c>
      <c r="K284" s="32">
        <v>0</v>
      </c>
      <c r="L284" s="33">
        <v>15000</v>
      </c>
      <c r="M284" s="22" t="s">
        <v>882</v>
      </c>
      <c r="N284" s="22" t="s">
        <v>500</v>
      </c>
      <c r="O284" s="22" t="s">
        <v>196</v>
      </c>
      <c r="P284" t="s">
        <v>849</v>
      </c>
      <c r="Q284" t="str">
        <f>INDEX(Calendrier!$A$1:$S$33,U284+2,IF(W284=2015,V284-5,IF(W284=2016,V284+7)))</f>
        <v>1603S4</v>
      </c>
      <c r="R284">
        <f t="shared" si="24"/>
        <v>3</v>
      </c>
      <c r="S284">
        <f t="shared" si="25"/>
        <v>2</v>
      </c>
      <c r="T284">
        <f t="shared" si="26"/>
        <v>2016</v>
      </c>
      <c r="U284">
        <f t="shared" si="27"/>
        <v>25</v>
      </c>
      <c r="V284">
        <f t="shared" si="28"/>
        <v>3</v>
      </c>
      <c r="W284">
        <f t="shared" si="29"/>
        <v>2016</v>
      </c>
    </row>
    <row r="285" spans="1:23" ht="25.5" x14ac:dyDescent="0.25">
      <c r="A285" t="str">
        <f>INDEX(Calendrier!$A$1:$S$33,R285+2,IF(T285=2015,S285-5,IF(T285=2016,S285+7)))</f>
        <v>1602S2</v>
      </c>
      <c r="B285" s="31">
        <v>1</v>
      </c>
      <c r="C285" s="22">
        <v>284</v>
      </c>
      <c r="D285" s="22" t="s">
        <v>358</v>
      </c>
      <c r="E285" s="22"/>
      <c r="F285" s="22" t="s">
        <v>196</v>
      </c>
      <c r="G285" s="38" t="s">
        <v>899</v>
      </c>
      <c r="H285" s="22"/>
      <c r="I285" s="22"/>
      <c r="J285" s="22" t="s">
        <v>432</v>
      </c>
      <c r="K285" s="33">
        <v>2150</v>
      </c>
      <c r="L285" s="33">
        <v>21500</v>
      </c>
      <c r="M285" s="22" t="s">
        <v>885</v>
      </c>
      <c r="N285" s="22" t="s">
        <v>502</v>
      </c>
      <c r="O285" s="22" t="s">
        <v>148</v>
      </c>
      <c r="P285" t="s">
        <v>849</v>
      </c>
      <c r="Q285" t="str">
        <f>INDEX(Calendrier!$A$1:$S$33,U285+2,IF(W285=2015,V285-5,IF(W285=2016,V285+7)))</f>
        <v>1603S4</v>
      </c>
      <c r="R285">
        <f t="shared" si="24"/>
        <v>9</v>
      </c>
      <c r="S285">
        <f t="shared" si="25"/>
        <v>2</v>
      </c>
      <c r="T285">
        <f t="shared" si="26"/>
        <v>2016</v>
      </c>
      <c r="U285">
        <f t="shared" si="27"/>
        <v>25</v>
      </c>
      <c r="V285">
        <f t="shared" si="28"/>
        <v>3</v>
      </c>
      <c r="W285">
        <f t="shared" si="29"/>
        <v>2016</v>
      </c>
    </row>
    <row r="286" spans="1:23" ht="25.5" x14ac:dyDescent="0.25">
      <c r="A286" t="str">
        <f>INDEX(Calendrier!$A$1:$S$33,R286+2,IF(T286=2015,S286-5,IF(T286=2016,S286+7)))</f>
        <v>1602S3</v>
      </c>
      <c r="B286" s="31">
        <v>1</v>
      </c>
      <c r="C286" s="22">
        <v>285</v>
      </c>
      <c r="D286" s="22" t="s">
        <v>446</v>
      </c>
      <c r="E286" s="22"/>
      <c r="F286" s="22" t="s">
        <v>146</v>
      </c>
      <c r="G286" s="38" t="s">
        <v>901</v>
      </c>
      <c r="H286" s="22"/>
      <c r="I286" s="22"/>
      <c r="J286" s="22" t="s">
        <v>447</v>
      </c>
      <c r="K286" s="32">
        <v>0</v>
      </c>
      <c r="L286" s="33">
        <v>3400</v>
      </c>
      <c r="M286" s="22" t="s">
        <v>892</v>
      </c>
      <c r="N286" s="22" t="s">
        <v>500</v>
      </c>
      <c r="O286" s="22" t="s">
        <v>153</v>
      </c>
      <c r="P286" t="s">
        <v>849</v>
      </c>
      <c r="Q286" t="str">
        <f>INDEX(Calendrier!$A$1:$S$33,U286+2,IF(W286=2015,V286-5,IF(W286=2016,V286+7)))</f>
        <v>1603S4</v>
      </c>
      <c r="R286">
        <f t="shared" si="24"/>
        <v>16</v>
      </c>
      <c r="S286">
        <f t="shared" si="25"/>
        <v>2</v>
      </c>
      <c r="T286">
        <f t="shared" si="26"/>
        <v>2016</v>
      </c>
      <c r="U286">
        <f t="shared" si="27"/>
        <v>25</v>
      </c>
      <c r="V286">
        <f t="shared" si="28"/>
        <v>3</v>
      </c>
      <c r="W286">
        <f t="shared" si="29"/>
        <v>2016</v>
      </c>
    </row>
    <row r="287" spans="1:23" ht="25.5" x14ac:dyDescent="0.25">
      <c r="A287" t="str">
        <f>INDEX(Calendrier!$A$1:$S$33,R287+2,IF(T287=2015,S287-5,IF(T287=2016,S287+7)))</f>
        <v>1602S3</v>
      </c>
      <c r="B287" s="31">
        <v>1</v>
      </c>
      <c r="C287" s="22">
        <v>286</v>
      </c>
      <c r="D287" s="22" t="s">
        <v>448</v>
      </c>
      <c r="E287" s="22"/>
      <c r="F287" s="22" t="s">
        <v>155</v>
      </c>
      <c r="G287" s="38" t="s">
        <v>899</v>
      </c>
      <c r="H287" s="22"/>
      <c r="I287" s="22"/>
      <c r="J287" s="22" t="s">
        <v>449</v>
      </c>
      <c r="K287" s="33">
        <v>7000</v>
      </c>
      <c r="L287" s="33">
        <v>7000</v>
      </c>
      <c r="M287" s="22" t="s">
        <v>878</v>
      </c>
      <c r="N287" s="22" t="s">
        <v>503</v>
      </c>
      <c r="O287" s="22" t="s">
        <v>155</v>
      </c>
      <c r="P287" t="s">
        <v>849</v>
      </c>
      <c r="Q287" t="str">
        <f>INDEX(Calendrier!$A$1:$S$33,U287+2,IF(W287=2015,V287-5,IF(W287=2016,V287+7)))</f>
        <v>1603S4</v>
      </c>
      <c r="R287">
        <f t="shared" si="24"/>
        <v>18</v>
      </c>
      <c r="S287">
        <f t="shared" si="25"/>
        <v>2</v>
      </c>
      <c r="T287">
        <f t="shared" si="26"/>
        <v>2016</v>
      </c>
      <c r="U287">
        <f t="shared" si="27"/>
        <v>25</v>
      </c>
      <c r="V287">
        <f t="shared" si="28"/>
        <v>3</v>
      </c>
      <c r="W287">
        <f t="shared" si="29"/>
        <v>2016</v>
      </c>
    </row>
    <row r="288" spans="1:23" ht="25.5" x14ac:dyDescent="0.25">
      <c r="A288" t="str">
        <f>INDEX(Calendrier!$A$1:$S$33,R288+2,IF(T288=2015,S288-5,IF(T288=2016,S288+7)))</f>
        <v>1603S2</v>
      </c>
      <c r="B288" s="31">
        <v>1</v>
      </c>
      <c r="C288" s="22">
        <v>287</v>
      </c>
      <c r="D288" s="22" t="s">
        <v>291</v>
      </c>
      <c r="E288" s="22"/>
      <c r="F288" s="22" t="s">
        <v>155</v>
      </c>
      <c r="G288" s="38" t="s">
        <v>899</v>
      </c>
      <c r="H288" s="22"/>
      <c r="I288" s="22"/>
      <c r="J288" s="22" t="s">
        <v>481</v>
      </c>
      <c r="K288" s="33">
        <v>5000</v>
      </c>
      <c r="L288" s="33">
        <v>5000</v>
      </c>
      <c r="M288" s="22" t="s">
        <v>883</v>
      </c>
      <c r="N288" s="22" t="s">
        <v>504</v>
      </c>
      <c r="O288" s="22" t="s">
        <v>196</v>
      </c>
      <c r="P288" t="s">
        <v>849</v>
      </c>
      <c r="Q288" t="str">
        <f>INDEX(Calendrier!$A$1:$S$33,U288+2,IF(W288=2015,V288-5,IF(W288=2016,V288+7)))</f>
        <v>1603S4</v>
      </c>
      <c r="R288">
        <f t="shared" si="24"/>
        <v>11</v>
      </c>
      <c r="S288">
        <f t="shared" si="25"/>
        <v>3</v>
      </c>
      <c r="T288">
        <f t="shared" si="26"/>
        <v>2016</v>
      </c>
      <c r="U288">
        <f t="shared" si="27"/>
        <v>21</v>
      </c>
      <c r="V288">
        <f t="shared" si="28"/>
        <v>3</v>
      </c>
      <c r="W288">
        <f t="shared" si="29"/>
        <v>2016</v>
      </c>
    </row>
    <row r="289" spans="1:23" ht="25.5" x14ac:dyDescent="0.25">
      <c r="A289" t="str">
        <f>INDEX(Calendrier!$A$1:$S$33,R289+2,IF(T289=2015,S289-5,IF(T289=2016,S289+7)))</f>
        <v>1603S2</v>
      </c>
      <c r="B289" s="31">
        <v>1</v>
      </c>
      <c r="C289" s="22">
        <v>288</v>
      </c>
      <c r="D289" s="22" t="s">
        <v>206</v>
      </c>
      <c r="E289" s="22"/>
      <c r="F289" s="22" t="s">
        <v>146</v>
      </c>
      <c r="G289" s="38" t="s">
        <v>902</v>
      </c>
      <c r="H289" s="22"/>
      <c r="I289" s="22"/>
      <c r="J289" s="22" t="s">
        <v>484</v>
      </c>
      <c r="K289" s="32">
        <v>0</v>
      </c>
      <c r="L289" s="33">
        <v>65000</v>
      </c>
      <c r="M289" s="22" t="s">
        <v>885</v>
      </c>
      <c r="N289" s="22" t="s">
        <v>505</v>
      </c>
      <c r="O289" s="22" t="s">
        <v>365</v>
      </c>
      <c r="P289" t="s">
        <v>849</v>
      </c>
      <c r="Q289" t="str">
        <f>INDEX(Calendrier!$A$1:$S$33,U289+2,IF(W289=2015,V289-5,IF(W289=2016,V289+7)))</f>
        <v>1603S4</v>
      </c>
      <c r="R289">
        <f t="shared" si="24"/>
        <v>7</v>
      </c>
      <c r="S289">
        <f t="shared" si="25"/>
        <v>3</v>
      </c>
      <c r="T289">
        <f t="shared" si="26"/>
        <v>2016</v>
      </c>
      <c r="U289">
        <f t="shared" si="27"/>
        <v>21</v>
      </c>
      <c r="V289">
        <f t="shared" si="28"/>
        <v>3</v>
      </c>
      <c r="W289">
        <f t="shared" si="29"/>
        <v>2016</v>
      </c>
    </row>
    <row r="290" spans="1:23" ht="25.5" x14ac:dyDescent="0.25">
      <c r="A290" t="str">
        <f>INDEX(Calendrier!$A$1:$S$33,R290+2,IF(T290=2015,S290-5,IF(T290=2016,S290+7)))</f>
        <v>1603S2</v>
      </c>
      <c r="B290" s="31">
        <v>1</v>
      </c>
      <c r="C290" s="22">
        <v>289</v>
      </c>
      <c r="D290" s="22" t="s">
        <v>206</v>
      </c>
      <c r="E290" s="22"/>
      <c r="F290" s="22" t="s">
        <v>146</v>
      </c>
      <c r="G290" s="38" t="s">
        <v>902</v>
      </c>
      <c r="H290" s="22"/>
      <c r="I290" s="22"/>
      <c r="J290" s="22" t="s">
        <v>484</v>
      </c>
      <c r="K290" s="32">
        <v>0</v>
      </c>
      <c r="L290" s="33">
        <v>65000</v>
      </c>
      <c r="M290" s="22" t="s">
        <v>885</v>
      </c>
      <c r="N290" s="22" t="s">
        <v>506</v>
      </c>
      <c r="O290" s="22" t="s">
        <v>196</v>
      </c>
      <c r="P290" t="s">
        <v>849</v>
      </c>
      <c r="Q290" t="str">
        <f>INDEX(Calendrier!$A$1:$S$33,U290+2,IF(W290=2015,V290-5,IF(W290=2016,V290+7)))</f>
        <v>1603S4</v>
      </c>
      <c r="R290">
        <f t="shared" si="24"/>
        <v>7</v>
      </c>
      <c r="S290">
        <f t="shared" si="25"/>
        <v>3</v>
      </c>
      <c r="T290">
        <f t="shared" si="26"/>
        <v>2016</v>
      </c>
      <c r="U290">
        <f t="shared" si="27"/>
        <v>21</v>
      </c>
      <c r="V290">
        <f t="shared" si="28"/>
        <v>3</v>
      </c>
      <c r="W290">
        <f t="shared" si="29"/>
        <v>2016</v>
      </c>
    </row>
    <row r="291" spans="1:23" ht="25.5" x14ac:dyDescent="0.25">
      <c r="A291" t="str">
        <f>INDEX(Calendrier!$A$1:$S$33,R291+2,IF(T291=2015,S291-5,IF(T291=2016,S291+7)))</f>
        <v>1603S2</v>
      </c>
      <c r="B291" s="31">
        <v>1</v>
      </c>
      <c r="C291" s="22">
        <v>290</v>
      </c>
      <c r="D291" s="22" t="s">
        <v>392</v>
      </c>
      <c r="E291" s="22"/>
      <c r="F291" s="22" t="s">
        <v>146</v>
      </c>
      <c r="G291" s="38" t="s">
        <v>899</v>
      </c>
      <c r="H291" s="22"/>
      <c r="I291" s="22"/>
      <c r="J291" s="22" t="s">
        <v>486</v>
      </c>
      <c r="K291" s="32">
        <v>0</v>
      </c>
      <c r="L291" s="33">
        <v>12500</v>
      </c>
      <c r="M291" s="22" t="s">
        <v>881</v>
      </c>
      <c r="N291" s="22" t="s">
        <v>507</v>
      </c>
      <c r="O291" s="22" t="s">
        <v>153</v>
      </c>
      <c r="P291" t="s">
        <v>849</v>
      </c>
      <c r="Q291" t="str">
        <f>INDEX(Calendrier!$A$1:$S$33,U291+2,IF(W291=2015,V291-5,IF(W291=2016,V291+7)))</f>
        <v>1603S4</v>
      </c>
      <c r="R291">
        <f t="shared" si="24"/>
        <v>9</v>
      </c>
      <c r="S291">
        <f t="shared" si="25"/>
        <v>3</v>
      </c>
      <c r="T291">
        <f t="shared" si="26"/>
        <v>2016</v>
      </c>
      <c r="U291">
        <f t="shared" si="27"/>
        <v>25</v>
      </c>
      <c r="V291">
        <f t="shared" si="28"/>
        <v>3</v>
      </c>
      <c r="W291">
        <f t="shared" si="29"/>
        <v>2016</v>
      </c>
    </row>
    <row r="292" spans="1:23" ht="25.5" x14ac:dyDescent="0.25">
      <c r="A292" t="str">
        <f>INDEX(Calendrier!$A$1:$S$33,R292+2,IF(T292=2015,S292-5,IF(T292=2016,S292+7)))</f>
        <v>1603S3</v>
      </c>
      <c r="B292" s="31">
        <v>1</v>
      </c>
      <c r="C292" s="22">
        <v>291</v>
      </c>
      <c r="D292" s="22" t="s">
        <v>425</v>
      </c>
      <c r="E292" s="22"/>
      <c r="F292" s="22" t="s">
        <v>146</v>
      </c>
      <c r="G292" s="38" t="s">
        <v>899</v>
      </c>
      <c r="H292" s="22"/>
      <c r="I292" s="22"/>
      <c r="J292" s="22" t="s">
        <v>492</v>
      </c>
      <c r="K292" s="32">
        <v>0</v>
      </c>
      <c r="L292" s="33">
        <v>3000</v>
      </c>
      <c r="M292" s="22" t="s">
        <v>879</v>
      </c>
      <c r="N292" s="22" t="s">
        <v>508</v>
      </c>
      <c r="O292" s="22" t="s">
        <v>196</v>
      </c>
      <c r="P292" t="s">
        <v>849</v>
      </c>
      <c r="Q292" t="str">
        <f>INDEX(Calendrier!$A$1:$S$33,U292+2,IF(W292=2015,V292-5,IF(W292=2016,V292+7)))</f>
        <v>1603S4</v>
      </c>
      <c r="R292">
        <f t="shared" si="24"/>
        <v>18</v>
      </c>
      <c r="S292">
        <f t="shared" si="25"/>
        <v>3</v>
      </c>
      <c r="T292">
        <f t="shared" si="26"/>
        <v>2016</v>
      </c>
      <c r="U292">
        <f t="shared" si="27"/>
        <v>25</v>
      </c>
      <c r="V292">
        <f t="shared" si="28"/>
        <v>3</v>
      </c>
      <c r="W292">
        <f t="shared" si="29"/>
        <v>2016</v>
      </c>
    </row>
    <row r="293" spans="1:23" ht="25.5" x14ac:dyDescent="0.25">
      <c r="A293" t="str">
        <f>INDEX(Calendrier!$A$1:$S$33,R293+2,IF(T293=2015,S293-5,IF(T293=2016,S293+7)))</f>
        <v>1603S4</v>
      </c>
      <c r="B293" s="31">
        <v>1</v>
      </c>
      <c r="C293" s="22">
        <v>292</v>
      </c>
      <c r="D293" s="22" t="s">
        <v>206</v>
      </c>
      <c r="E293" s="22"/>
      <c r="F293" s="22" t="s">
        <v>146</v>
      </c>
      <c r="G293" s="38" t="s">
        <v>899</v>
      </c>
      <c r="H293" s="22"/>
      <c r="I293" s="22"/>
      <c r="J293" s="22" t="s">
        <v>509</v>
      </c>
      <c r="K293" s="32">
        <v>0</v>
      </c>
      <c r="L293" s="33">
        <v>25000</v>
      </c>
      <c r="M293" s="22" t="s">
        <v>893</v>
      </c>
      <c r="N293" s="22" t="s">
        <v>509</v>
      </c>
      <c r="O293" s="22" t="s">
        <v>153</v>
      </c>
      <c r="P293" t="s">
        <v>849</v>
      </c>
      <c r="Q293" t="str">
        <f>INDEX(Calendrier!$A$1:$S$33,U293+2,IF(W293=2015,V293-5,IF(W293=2016,V293+7)))</f>
        <v>1603S4</v>
      </c>
      <c r="R293">
        <f t="shared" si="24"/>
        <v>22</v>
      </c>
      <c r="S293">
        <f t="shared" si="25"/>
        <v>3</v>
      </c>
      <c r="T293">
        <f t="shared" si="26"/>
        <v>2016</v>
      </c>
      <c r="U293">
        <f t="shared" si="27"/>
        <v>22</v>
      </c>
      <c r="V293">
        <f t="shared" si="28"/>
        <v>3</v>
      </c>
      <c r="W293">
        <f t="shared" si="29"/>
        <v>2016</v>
      </c>
    </row>
    <row r="294" spans="1:23" ht="25.5" x14ac:dyDescent="0.25">
      <c r="A294" t="str">
        <f>INDEX(Calendrier!$A$1:$S$33,R294+2,IF(T294=2015,S294-5,IF(T294=2016,S294+7)))</f>
        <v>1603S4</v>
      </c>
      <c r="B294" s="31">
        <v>1</v>
      </c>
      <c r="C294" s="22">
        <v>293</v>
      </c>
      <c r="D294" s="22" t="s">
        <v>510</v>
      </c>
      <c r="E294" s="22"/>
      <c r="F294" s="22" t="s">
        <v>155</v>
      </c>
      <c r="G294" s="38" t="s">
        <v>899</v>
      </c>
      <c r="H294" s="22"/>
      <c r="I294" s="22"/>
      <c r="J294" s="22" t="s">
        <v>511</v>
      </c>
      <c r="K294" s="33">
        <v>2500</v>
      </c>
      <c r="L294" s="33">
        <v>2500</v>
      </c>
      <c r="M294" s="22" t="s">
        <v>877</v>
      </c>
      <c r="N294" s="22" t="s">
        <v>511</v>
      </c>
      <c r="O294" s="22" t="s">
        <v>155</v>
      </c>
      <c r="P294" t="s">
        <v>849</v>
      </c>
      <c r="Q294" t="str">
        <f>INDEX(Calendrier!$A$1:$S$33,U294+2,IF(W294=2015,V294-5,IF(W294=2016,V294+7)))</f>
        <v>1603S4</v>
      </c>
      <c r="R294">
        <f t="shared" si="24"/>
        <v>23</v>
      </c>
      <c r="S294">
        <f t="shared" si="25"/>
        <v>3</v>
      </c>
      <c r="T294">
        <f t="shared" si="26"/>
        <v>2016</v>
      </c>
      <c r="U294">
        <f t="shared" si="27"/>
        <v>23</v>
      </c>
      <c r="V294">
        <f t="shared" si="28"/>
        <v>3</v>
      </c>
      <c r="W294">
        <f t="shared" si="29"/>
        <v>2016</v>
      </c>
    </row>
    <row r="295" spans="1:23" ht="25.5" x14ac:dyDescent="0.25">
      <c r="A295" t="str">
        <f>INDEX(Calendrier!$A$1:$S$33,R295+2,IF(T295=2015,S295-5,IF(T295=2016,S295+7)))</f>
        <v>1603S4</v>
      </c>
      <c r="B295" s="31">
        <v>1</v>
      </c>
      <c r="C295" s="22">
        <v>294</v>
      </c>
      <c r="D295" s="22" t="s">
        <v>510</v>
      </c>
      <c r="E295" s="22"/>
      <c r="F295" s="22" t="s">
        <v>155</v>
      </c>
      <c r="G295" s="38" t="s">
        <v>900</v>
      </c>
      <c r="H295" s="22"/>
      <c r="I295" s="22"/>
      <c r="J295" s="22" t="s">
        <v>512</v>
      </c>
      <c r="K295" s="33">
        <v>1200</v>
      </c>
      <c r="L295" s="33">
        <v>1200</v>
      </c>
      <c r="M295" s="22" t="s">
        <v>877</v>
      </c>
      <c r="N295" s="22" t="s">
        <v>512</v>
      </c>
      <c r="O295" s="22" t="s">
        <v>513</v>
      </c>
      <c r="P295" t="s">
        <v>849</v>
      </c>
      <c r="Q295" t="str">
        <f>INDEX(Calendrier!$A$1:$S$33,U295+2,IF(W295=2015,V295-5,IF(W295=2016,V295+7)))</f>
        <v>1603S4</v>
      </c>
      <c r="R295">
        <f t="shared" si="24"/>
        <v>22</v>
      </c>
      <c r="S295">
        <f t="shared" si="25"/>
        <v>3</v>
      </c>
      <c r="T295">
        <f t="shared" si="26"/>
        <v>2016</v>
      </c>
      <c r="U295">
        <f t="shared" si="27"/>
        <v>22</v>
      </c>
      <c r="V295">
        <f t="shared" si="28"/>
        <v>3</v>
      </c>
      <c r="W295">
        <f t="shared" si="29"/>
        <v>2016</v>
      </c>
    </row>
    <row r="296" spans="1:23" ht="25.5" x14ac:dyDescent="0.25">
      <c r="A296" t="str">
        <f>INDEX(Calendrier!$A$1:$S$33,R296+2,IF(T296=2015,S296-5,IF(T296=2016,S296+7)))</f>
        <v>1603S4</v>
      </c>
      <c r="B296" s="31">
        <v>1</v>
      </c>
      <c r="C296" s="22">
        <v>295</v>
      </c>
      <c r="D296" s="22" t="s">
        <v>510</v>
      </c>
      <c r="E296" s="22"/>
      <c r="F296" s="22" t="s">
        <v>155</v>
      </c>
      <c r="G296" s="38" t="s">
        <v>900</v>
      </c>
      <c r="H296" s="22"/>
      <c r="I296" s="22"/>
      <c r="J296" s="22" t="s">
        <v>512</v>
      </c>
      <c r="K296" s="33">
        <v>1200</v>
      </c>
      <c r="L296" s="33">
        <v>1200</v>
      </c>
      <c r="M296" s="22" t="s">
        <v>877</v>
      </c>
      <c r="N296" s="22" t="s">
        <v>514</v>
      </c>
      <c r="O296" s="22" t="s">
        <v>155</v>
      </c>
      <c r="P296" t="s">
        <v>849</v>
      </c>
      <c r="Q296" t="str">
        <f>INDEX(Calendrier!$A$1:$S$33,U296+2,IF(W296=2015,V296-5,IF(W296=2016,V296+7)))</f>
        <v>1603S4</v>
      </c>
      <c r="R296">
        <f t="shared" si="24"/>
        <v>22</v>
      </c>
      <c r="S296">
        <f t="shared" si="25"/>
        <v>3</v>
      </c>
      <c r="T296">
        <f t="shared" si="26"/>
        <v>2016</v>
      </c>
      <c r="U296">
        <f t="shared" si="27"/>
        <v>23</v>
      </c>
      <c r="V296">
        <f t="shared" si="28"/>
        <v>3</v>
      </c>
      <c r="W296">
        <f t="shared" si="29"/>
        <v>2016</v>
      </c>
    </row>
    <row r="297" spans="1:23" ht="51" x14ac:dyDescent="0.25">
      <c r="A297" t="str">
        <f>INDEX(Calendrier!$A$1:$S$33,R297+2,IF(T297=2015,S297-5,IF(T297=2016,S297+7)))</f>
        <v>1603S4</v>
      </c>
      <c r="B297" s="31">
        <v>1</v>
      </c>
      <c r="C297" s="22">
        <v>296</v>
      </c>
      <c r="D297" s="22" t="s">
        <v>457</v>
      </c>
      <c r="E297" s="22"/>
      <c r="F297" s="22" t="s">
        <v>370</v>
      </c>
      <c r="G297" s="38" t="s">
        <v>902</v>
      </c>
      <c r="H297" s="22"/>
      <c r="I297" s="22"/>
      <c r="J297" s="22" t="s">
        <v>515</v>
      </c>
      <c r="K297" s="32">
        <v>0</v>
      </c>
      <c r="L297" s="33">
        <v>7500</v>
      </c>
      <c r="M297" s="22" t="s">
        <v>898</v>
      </c>
      <c r="N297" s="22" t="s">
        <v>515</v>
      </c>
      <c r="O297" s="22" t="s">
        <v>153</v>
      </c>
      <c r="P297" t="s">
        <v>849</v>
      </c>
      <c r="Q297" t="str">
        <f>INDEX(Calendrier!$A$1:$S$33,U297+2,IF(W297=2015,V297-5,IF(W297=2016,V297+7)))</f>
        <v>1603S4</v>
      </c>
      <c r="R297">
        <f t="shared" si="24"/>
        <v>25</v>
      </c>
      <c r="S297">
        <f t="shared" si="25"/>
        <v>3</v>
      </c>
      <c r="T297">
        <f t="shared" si="26"/>
        <v>2016</v>
      </c>
      <c r="U297">
        <f t="shared" si="27"/>
        <v>25</v>
      </c>
      <c r="V297">
        <f t="shared" si="28"/>
        <v>3</v>
      </c>
      <c r="W297">
        <f t="shared" si="29"/>
        <v>2016</v>
      </c>
    </row>
    <row r="298" spans="1:23" ht="25.5" x14ac:dyDescent="0.25">
      <c r="A298" t="str">
        <f>INDEX(Calendrier!$A$1:$S$33,R298+2,IF(T298=2015,S298-5,IF(T298=2016,S298+7)))</f>
        <v>1603S4</v>
      </c>
      <c r="B298" s="31">
        <v>1</v>
      </c>
      <c r="C298" s="22">
        <v>297</v>
      </c>
      <c r="D298" s="22" t="s">
        <v>169</v>
      </c>
      <c r="E298" s="22"/>
      <c r="F298" s="22" t="s">
        <v>146</v>
      </c>
      <c r="G298" s="38" t="s">
        <v>899</v>
      </c>
      <c r="H298" s="22"/>
      <c r="I298" s="22"/>
      <c r="J298" s="22" t="s">
        <v>516</v>
      </c>
      <c r="K298" s="32">
        <v>0</v>
      </c>
      <c r="L298" s="33">
        <v>32500</v>
      </c>
      <c r="M298" s="22" t="s">
        <v>891</v>
      </c>
      <c r="N298" s="22" t="s">
        <v>516</v>
      </c>
      <c r="O298" s="22" t="s">
        <v>196</v>
      </c>
      <c r="P298" t="s">
        <v>849</v>
      </c>
      <c r="Q298" t="str">
        <f>INDEX(Calendrier!$A$1:$S$33,U298+2,IF(W298=2015,V298-5,IF(W298=2016,V298+7)))</f>
        <v>1603S4</v>
      </c>
      <c r="R298">
        <f t="shared" si="24"/>
        <v>25</v>
      </c>
      <c r="S298">
        <f t="shared" si="25"/>
        <v>3</v>
      </c>
      <c r="T298">
        <f t="shared" si="26"/>
        <v>2016</v>
      </c>
      <c r="U298">
        <f t="shared" si="27"/>
        <v>25</v>
      </c>
      <c r="V298">
        <f t="shared" si="28"/>
        <v>3</v>
      </c>
      <c r="W298">
        <f t="shared" si="29"/>
        <v>2016</v>
      </c>
    </row>
    <row r="299" spans="1:23" ht="25.5" x14ac:dyDescent="0.25">
      <c r="A299" t="str">
        <f>INDEX(Calendrier!$A$1:$S$33,R299+2,IF(T299=2015,S299-5,IF(T299=2016,S299+7)))</f>
        <v>1603S4</v>
      </c>
      <c r="B299" s="31">
        <v>1</v>
      </c>
      <c r="C299" s="22">
        <v>298</v>
      </c>
      <c r="D299" s="22" t="s">
        <v>517</v>
      </c>
      <c r="E299" s="22"/>
      <c r="F299" s="22" t="s">
        <v>146</v>
      </c>
      <c r="G299" s="38" t="s">
        <v>903</v>
      </c>
      <c r="H299" s="22"/>
      <c r="I299" s="22"/>
      <c r="J299" s="22" t="s">
        <v>518</v>
      </c>
      <c r="K299" s="32">
        <v>0</v>
      </c>
      <c r="L299" s="33">
        <v>6000</v>
      </c>
      <c r="M299" s="22" t="s">
        <v>891</v>
      </c>
      <c r="N299" s="22" t="s">
        <v>518</v>
      </c>
      <c r="O299" s="22" t="s">
        <v>196</v>
      </c>
      <c r="P299" t="s">
        <v>849</v>
      </c>
      <c r="Q299" t="str">
        <f>INDEX(Calendrier!$A$1:$S$33,U299+2,IF(W299=2015,V299-5,IF(W299=2016,V299+7)))</f>
        <v>1603S4</v>
      </c>
      <c r="R299">
        <f t="shared" si="24"/>
        <v>25</v>
      </c>
      <c r="S299">
        <f t="shared" si="25"/>
        <v>3</v>
      </c>
      <c r="T299">
        <f t="shared" si="26"/>
        <v>2016</v>
      </c>
      <c r="U299">
        <f t="shared" si="27"/>
        <v>25</v>
      </c>
      <c r="V299">
        <f t="shared" si="28"/>
        <v>3</v>
      </c>
      <c r="W299">
        <f t="shared" si="29"/>
        <v>2016</v>
      </c>
    </row>
    <row r="300" spans="1:23" ht="25.5" x14ac:dyDescent="0.25">
      <c r="A300" t="str">
        <f>INDEX(Calendrier!$A$1:$S$33,R300+2,IF(T300=2015,S300-5,IF(T300=2016,S300+7)))</f>
        <v>1603S4</v>
      </c>
      <c r="B300" s="31">
        <v>1</v>
      </c>
      <c r="C300" s="22">
        <v>299</v>
      </c>
      <c r="D300" s="22" t="s">
        <v>169</v>
      </c>
      <c r="E300" s="22"/>
      <c r="F300" s="22" t="s">
        <v>146</v>
      </c>
      <c r="G300" s="38" t="s">
        <v>900</v>
      </c>
      <c r="H300" s="22"/>
      <c r="I300" s="22"/>
      <c r="J300" s="22" t="s">
        <v>519</v>
      </c>
      <c r="K300" s="32">
        <v>0</v>
      </c>
      <c r="L300" s="33">
        <v>2000</v>
      </c>
      <c r="M300" s="22" t="s">
        <v>877</v>
      </c>
      <c r="N300" s="22" t="s">
        <v>519</v>
      </c>
      <c r="O300" s="22" t="s">
        <v>196</v>
      </c>
      <c r="P300" t="s">
        <v>849</v>
      </c>
      <c r="Q300" t="str">
        <f>INDEX(Calendrier!$A$1:$S$33,U300+2,IF(W300=2015,V300-5,IF(W300=2016,V300+7)))</f>
        <v>1603S4</v>
      </c>
      <c r="R300">
        <f t="shared" si="24"/>
        <v>25</v>
      </c>
      <c r="S300">
        <f t="shared" si="25"/>
        <v>3</v>
      </c>
      <c r="T300">
        <f t="shared" si="26"/>
        <v>2016</v>
      </c>
      <c r="U300">
        <f t="shared" si="27"/>
        <v>25</v>
      </c>
      <c r="V300">
        <f t="shared" si="28"/>
        <v>3</v>
      </c>
      <c r="W300">
        <f t="shared" si="29"/>
        <v>2016</v>
      </c>
    </row>
    <row r="301" spans="1:23" ht="25.5" x14ac:dyDescent="0.25">
      <c r="A301" t="str">
        <f>INDEX(Calendrier!$A$1:$S$33,R301+2,IF(T301=2015,S301-5,IF(T301=2016,S301+7)))</f>
        <v>1603S4</v>
      </c>
      <c r="B301" s="31">
        <v>1</v>
      </c>
      <c r="C301" s="22">
        <v>300</v>
      </c>
      <c r="D301" s="22" t="s">
        <v>195</v>
      </c>
      <c r="E301" s="22"/>
      <c r="F301" s="22" t="s">
        <v>153</v>
      </c>
      <c r="G301" s="38" t="s">
        <v>899</v>
      </c>
      <c r="H301" s="22"/>
      <c r="I301" s="22"/>
      <c r="J301" s="22" t="s">
        <v>520</v>
      </c>
      <c r="K301" s="33">
        <v>7500</v>
      </c>
      <c r="L301" s="33">
        <v>25000</v>
      </c>
      <c r="M301" s="22" t="s">
        <v>885</v>
      </c>
      <c r="N301" s="22" t="s">
        <v>520</v>
      </c>
      <c r="O301" s="22" t="s">
        <v>196</v>
      </c>
      <c r="P301" t="s">
        <v>849</v>
      </c>
      <c r="Q301" t="str">
        <f>INDEX(Calendrier!$A$1:$S$33,U301+2,IF(W301=2015,V301-5,IF(W301=2016,V301+7)))</f>
        <v>1603S4</v>
      </c>
      <c r="R301">
        <f t="shared" si="24"/>
        <v>25</v>
      </c>
      <c r="S301">
        <f t="shared" si="25"/>
        <v>3</v>
      </c>
      <c r="T301">
        <f t="shared" si="26"/>
        <v>2016</v>
      </c>
      <c r="U301">
        <f t="shared" si="27"/>
        <v>25</v>
      </c>
      <c r="V301">
        <f t="shared" si="28"/>
        <v>3</v>
      </c>
      <c r="W301">
        <f t="shared" si="29"/>
        <v>2016</v>
      </c>
    </row>
    <row r="302" spans="1:23" ht="25.5" x14ac:dyDescent="0.25">
      <c r="A302" t="str">
        <f>INDEX(Calendrier!$A$1:$S$33,R302+2,IF(T302=2015,S302-5,IF(T302=2016,S302+7)))</f>
        <v>1512S2</v>
      </c>
      <c r="B302" s="31">
        <v>1</v>
      </c>
      <c r="C302" s="22">
        <v>301</v>
      </c>
      <c r="D302" s="22" t="s">
        <v>301</v>
      </c>
      <c r="E302" s="22"/>
      <c r="F302" s="22" t="s">
        <v>155</v>
      </c>
      <c r="G302" s="38" t="s">
        <v>899</v>
      </c>
      <c r="H302" s="22"/>
      <c r="I302" s="22"/>
      <c r="J302" s="22" t="s">
        <v>302</v>
      </c>
      <c r="K302" s="33">
        <v>15000</v>
      </c>
      <c r="L302" s="33">
        <v>15000</v>
      </c>
      <c r="M302" s="22" t="s">
        <v>888</v>
      </c>
      <c r="N302" s="22" t="s">
        <v>521</v>
      </c>
      <c r="O302" s="22" t="s">
        <v>155</v>
      </c>
      <c r="P302" t="s">
        <v>849</v>
      </c>
      <c r="Q302" t="str">
        <f>INDEX(Calendrier!$A$1:$S$33,U302+2,IF(W302=2015,V302-5,IF(W302=2016,V302+7)))</f>
        <v>1603S5</v>
      </c>
      <c r="R302">
        <f t="shared" si="24"/>
        <v>8</v>
      </c>
      <c r="S302">
        <f t="shared" si="25"/>
        <v>12</v>
      </c>
      <c r="T302">
        <f t="shared" si="26"/>
        <v>2015</v>
      </c>
      <c r="U302">
        <f t="shared" si="27"/>
        <v>31</v>
      </c>
      <c r="V302">
        <f t="shared" si="28"/>
        <v>3</v>
      </c>
      <c r="W302">
        <f t="shared" si="29"/>
        <v>2016</v>
      </c>
    </row>
    <row r="303" spans="1:23" ht="25.5" x14ac:dyDescent="0.25">
      <c r="A303" t="str">
        <f>INDEX(Calendrier!$A$1:$S$33,R303+2,IF(T303=2015,S303-5,IF(T303=2016,S303+7)))</f>
        <v>1602S1</v>
      </c>
      <c r="B303" s="31">
        <v>1</v>
      </c>
      <c r="C303" s="22">
        <v>302</v>
      </c>
      <c r="D303" s="22" t="s">
        <v>301</v>
      </c>
      <c r="E303" s="22"/>
      <c r="F303" s="22" t="s">
        <v>146</v>
      </c>
      <c r="G303" s="38" t="s">
        <v>899</v>
      </c>
      <c r="H303" s="22"/>
      <c r="I303" s="22"/>
      <c r="J303" s="22" t="s">
        <v>415</v>
      </c>
      <c r="K303" s="32">
        <v>500</v>
      </c>
      <c r="L303" s="33">
        <v>5000</v>
      </c>
      <c r="M303" s="22" t="s">
        <v>879</v>
      </c>
      <c r="N303" s="22" t="s">
        <v>522</v>
      </c>
      <c r="O303" s="22" t="s">
        <v>148</v>
      </c>
      <c r="P303" t="s">
        <v>849</v>
      </c>
      <c r="Q303" t="str">
        <f>INDEX(Calendrier!$A$1:$S$33,U303+2,IF(W303=2015,V303-5,IF(W303=2016,V303+7)))</f>
        <v>1603S5</v>
      </c>
      <c r="R303">
        <f t="shared" si="24"/>
        <v>3</v>
      </c>
      <c r="S303">
        <f t="shared" si="25"/>
        <v>2</v>
      </c>
      <c r="T303">
        <f t="shared" si="26"/>
        <v>2016</v>
      </c>
      <c r="U303">
        <f t="shared" si="27"/>
        <v>31</v>
      </c>
      <c r="V303">
        <f t="shared" si="28"/>
        <v>3</v>
      </c>
      <c r="W303">
        <f t="shared" si="29"/>
        <v>2016</v>
      </c>
    </row>
    <row r="304" spans="1:23" ht="25.5" x14ac:dyDescent="0.25">
      <c r="A304" t="str">
        <f>INDEX(Calendrier!$A$1:$S$33,R304+2,IF(T304=2015,S304-5,IF(T304=2016,S304+7)))</f>
        <v>1602S1</v>
      </c>
      <c r="B304" s="31">
        <v>1</v>
      </c>
      <c r="C304" s="22">
        <v>303</v>
      </c>
      <c r="D304" s="22" t="s">
        <v>301</v>
      </c>
      <c r="E304" s="22"/>
      <c r="F304" s="22" t="s">
        <v>146</v>
      </c>
      <c r="G304" s="38" t="s">
        <v>900</v>
      </c>
      <c r="H304" s="22"/>
      <c r="I304" s="22"/>
      <c r="J304" s="22" t="s">
        <v>415</v>
      </c>
      <c r="K304" s="32">
        <v>0</v>
      </c>
      <c r="L304" s="33">
        <v>12000</v>
      </c>
      <c r="M304" s="22" t="s">
        <v>879</v>
      </c>
      <c r="N304" s="22" t="s">
        <v>522</v>
      </c>
      <c r="O304" s="22" t="s">
        <v>148</v>
      </c>
      <c r="P304" t="s">
        <v>849</v>
      </c>
      <c r="Q304" t="str">
        <f>INDEX(Calendrier!$A$1:$S$33,U304+2,IF(W304=2015,V304-5,IF(W304=2016,V304+7)))</f>
        <v>1603S5</v>
      </c>
      <c r="R304">
        <f t="shared" si="24"/>
        <v>3</v>
      </c>
      <c r="S304">
        <f t="shared" si="25"/>
        <v>2</v>
      </c>
      <c r="T304">
        <f t="shared" si="26"/>
        <v>2016</v>
      </c>
      <c r="U304">
        <f t="shared" si="27"/>
        <v>31</v>
      </c>
      <c r="V304">
        <f t="shared" si="28"/>
        <v>3</v>
      </c>
      <c r="W304">
        <f t="shared" si="29"/>
        <v>2016</v>
      </c>
    </row>
    <row r="305" spans="1:23" ht="25.5" x14ac:dyDescent="0.25">
      <c r="A305" t="str">
        <f>INDEX(Calendrier!$A$1:$S$33,R305+2,IF(T305=2015,S305-5,IF(T305=2016,S305+7)))</f>
        <v>1603S5</v>
      </c>
      <c r="B305" s="31">
        <v>1</v>
      </c>
      <c r="C305" s="22">
        <v>304</v>
      </c>
      <c r="D305" s="22" t="s">
        <v>195</v>
      </c>
      <c r="E305" s="22"/>
      <c r="F305" s="22" t="s">
        <v>153</v>
      </c>
      <c r="G305" s="38" t="s">
        <v>900</v>
      </c>
      <c r="H305" s="22"/>
      <c r="I305" s="22"/>
      <c r="J305" s="22" t="s">
        <v>523</v>
      </c>
      <c r="K305" s="33">
        <v>2970</v>
      </c>
      <c r="L305" s="33">
        <v>13200</v>
      </c>
      <c r="M305" s="22" t="s">
        <v>879</v>
      </c>
      <c r="N305" s="22" t="s">
        <v>523</v>
      </c>
      <c r="O305" s="22" t="s">
        <v>153</v>
      </c>
      <c r="P305" t="s">
        <v>849</v>
      </c>
      <c r="Q305" t="str">
        <f>INDEX(Calendrier!$A$1:$S$33,U305+2,IF(W305=2015,V305-5,IF(W305=2016,V305+7)))</f>
        <v>1603S5</v>
      </c>
      <c r="R305">
        <f t="shared" si="24"/>
        <v>31</v>
      </c>
      <c r="S305">
        <f t="shared" si="25"/>
        <v>3</v>
      </c>
      <c r="T305">
        <f t="shared" si="26"/>
        <v>2016</v>
      </c>
      <c r="U305">
        <f t="shared" si="27"/>
        <v>31</v>
      </c>
      <c r="V305">
        <f t="shared" si="28"/>
        <v>3</v>
      </c>
      <c r="W305">
        <f t="shared" si="29"/>
        <v>2016</v>
      </c>
    </row>
    <row r="306" spans="1:23" ht="25.5" x14ac:dyDescent="0.25">
      <c r="A306" t="str">
        <f>INDEX(Calendrier!$A$1:$S$33,R306+2,IF(T306=2015,S306-5,IF(T306=2016,S306+7)))</f>
        <v>1511S3</v>
      </c>
      <c r="B306" s="31">
        <v>1</v>
      </c>
      <c r="C306" s="22">
        <v>305</v>
      </c>
      <c r="D306" s="22" t="s">
        <v>274</v>
      </c>
      <c r="E306" s="22"/>
      <c r="F306" s="22" t="s">
        <v>146</v>
      </c>
      <c r="G306" s="38" t="s">
        <v>899</v>
      </c>
      <c r="H306" s="22"/>
      <c r="I306" s="22"/>
      <c r="J306" s="22" t="s">
        <v>275</v>
      </c>
      <c r="K306" s="32">
        <v>0</v>
      </c>
      <c r="L306" s="33">
        <v>13250</v>
      </c>
      <c r="M306" s="22" t="s">
        <v>877</v>
      </c>
      <c r="N306" s="22" t="s">
        <v>524</v>
      </c>
      <c r="O306" s="22" t="s">
        <v>196</v>
      </c>
      <c r="P306" t="s">
        <v>849</v>
      </c>
      <c r="Q306" t="str">
        <f>INDEX(Calendrier!$A$1:$S$33,U306+2,IF(W306=2015,V306-5,IF(W306=2016,V306+7)))</f>
        <v>1604S1</v>
      </c>
      <c r="R306">
        <f t="shared" si="24"/>
        <v>18</v>
      </c>
      <c r="S306">
        <f t="shared" si="25"/>
        <v>11</v>
      </c>
      <c r="T306">
        <f t="shared" si="26"/>
        <v>2015</v>
      </c>
      <c r="U306">
        <f t="shared" si="27"/>
        <v>8</v>
      </c>
      <c r="V306">
        <f t="shared" si="28"/>
        <v>4</v>
      </c>
      <c r="W306">
        <f t="shared" si="29"/>
        <v>2016</v>
      </c>
    </row>
    <row r="307" spans="1:23" ht="25.5" x14ac:dyDescent="0.25">
      <c r="A307" t="str">
        <f>INDEX(Calendrier!$A$1:$S$33,R307+2,IF(T307=2015,S307-5,IF(T307=2016,S307+7)))</f>
        <v>1512S1</v>
      </c>
      <c r="B307" s="31">
        <v>1</v>
      </c>
      <c r="C307" s="22">
        <v>306</v>
      </c>
      <c r="D307" s="22" t="s">
        <v>291</v>
      </c>
      <c r="E307" s="22"/>
      <c r="F307" s="22" t="s">
        <v>146</v>
      </c>
      <c r="G307" s="38" t="s">
        <v>899</v>
      </c>
      <c r="H307" s="22"/>
      <c r="I307" s="22"/>
      <c r="J307" s="22" t="s">
        <v>292</v>
      </c>
      <c r="K307" s="32">
        <v>0</v>
      </c>
      <c r="L307" s="33">
        <v>2500</v>
      </c>
      <c r="M307" s="22" t="s">
        <v>877</v>
      </c>
      <c r="N307" s="22" t="s">
        <v>525</v>
      </c>
      <c r="O307" s="22" t="s">
        <v>153</v>
      </c>
      <c r="P307" t="s">
        <v>849</v>
      </c>
      <c r="Q307" t="str">
        <f>INDEX(Calendrier!$A$1:$S$33,U307+2,IF(W307=2015,V307-5,IF(W307=2016,V307+7)))</f>
        <v>1604S1</v>
      </c>
      <c r="R307">
        <f t="shared" si="24"/>
        <v>2</v>
      </c>
      <c r="S307">
        <f t="shared" si="25"/>
        <v>12</v>
      </c>
      <c r="T307">
        <f t="shared" si="26"/>
        <v>2015</v>
      </c>
      <c r="U307">
        <f t="shared" si="27"/>
        <v>5</v>
      </c>
      <c r="V307">
        <f t="shared" si="28"/>
        <v>4</v>
      </c>
      <c r="W307">
        <f t="shared" si="29"/>
        <v>2016</v>
      </c>
    </row>
    <row r="308" spans="1:23" ht="25.5" x14ac:dyDescent="0.25">
      <c r="A308" t="str">
        <f>INDEX(Calendrier!$A$1:$S$33,R308+2,IF(T308=2015,S308-5,IF(T308=2016,S308+7)))</f>
        <v>1601S3</v>
      </c>
      <c r="B308" s="31">
        <v>1</v>
      </c>
      <c r="C308" s="22">
        <v>307</v>
      </c>
      <c r="D308" s="22" t="s">
        <v>358</v>
      </c>
      <c r="E308" s="22"/>
      <c r="F308" s="22" t="s">
        <v>146</v>
      </c>
      <c r="G308" s="38" t="s">
        <v>899</v>
      </c>
      <c r="H308" s="22"/>
      <c r="I308" s="22"/>
      <c r="J308" s="22" t="s">
        <v>359</v>
      </c>
      <c r="K308" s="32">
        <v>0</v>
      </c>
      <c r="L308" s="33">
        <v>9000</v>
      </c>
      <c r="M308" s="22" t="s">
        <v>877</v>
      </c>
      <c r="N308" s="22" t="s">
        <v>526</v>
      </c>
      <c r="O308" s="22" t="s">
        <v>153</v>
      </c>
      <c r="P308" t="s">
        <v>849</v>
      </c>
      <c r="Q308" t="str">
        <f>INDEX(Calendrier!$A$1:$S$33,U308+2,IF(W308=2015,V308-5,IF(W308=2016,V308+7)))</f>
        <v>1604S1</v>
      </c>
      <c r="R308">
        <f t="shared" si="24"/>
        <v>22</v>
      </c>
      <c r="S308">
        <f t="shared" si="25"/>
        <v>1</v>
      </c>
      <c r="T308">
        <f t="shared" si="26"/>
        <v>2016</v>
      </c>
      <c r="U308">
        <f t="shared" si="27"/>
        <v>5</v>
      </c>
      <c r="V308">
        <f t="shared" si="28"/>
        <v>4</v>
      </c>
      <c r="W308">
        <f t="shared" si="29"/>
        <v>2016</v>
      </c>
    </row>
    <row r="309" spans="1:23" ht="25.5" x14ac:dyDescent="0.25">
      <c r="A309" t="str">
        <f>INDEX(Calendrier!$A$1:$S$33,R309+2,IF(T309=2015,S309-5,IF(T309=2016,S309+7)))</f>
        <v>1601S4</v>
      </c>
      <c r="B309" s="31">
        <v>1</v>
      </c>
      <c r="C309" s="22">
        <v>308</v>
      </c>
      <c r="D309" s="22" t="s">
        <v>376</v>
      </c>
      <c r="E309" s="22"/>
      <c r="F309" s="22" t="s">
        <v>146</v>
      </c>
      <c r="G309" s="38" t="s">
        <v>904</v>
      </c>
      <c r="H309" s="22"/>
      <c r="I309" s="22"/>
      <c r="J309" s="22" t="s">
        <v>375</v>
      </c>
      <c r="K309" s="32">
        <v>0</v>
      </c>
      <c r="L309" s="33">
        <v>15000</v>
      </c>
      <c r="M309" s="22" t="s">
        <v>883</v>
      </c>
      <c r="N309" s="22" t="s">
        <v>527</v>
      </c>
      <c r="O309" s="22" t="s">
        <v>153</v>
      </c>
      <c r="P309" t="s">
        <v>849</v>
      </c>
      <c r="Q309" t="str">
        <f>INDEX(Calendrier!$A$1:$S$33,U309+2,IF(W309=2015,V309-5,IF(W309=2016,V309+7)))</f>
        <v>1604S1</v>
      </c>
      <c r="R309">
        <f t="shared" si="24"/>
        <v>28</v>
      </c>
      <c r="S309">
        <f t="shared" si="25"/>
        <v>1</v>
      </c>
      <c r="T309">
        <f t="shared" si="26"/>
        <v>2016</v>
      </c>
      <c r="U309">
        <f t="shared" si="27"/>
        <v>5</v>
      </c>
      <c r="V309">
        <f t="shared" si="28"/>
        <v>4</v>
      </c>
      <c r="W309">
        <f t="shared" si="29"/>
        <v>2016</v>
      </c>
    </row>
    <row r="310" spans="1:23" ht="25.5" x14ac:dyDescent="0.25">
      <c r="A310" t="str">
        <f>INDEX(Calendrier!$A$1:$S$33,R310+2,IF(T310=2015,S310-5,IF(T310=2016,S310+7)))</f>
        <v>1602S1</v>
      </c>
      <c r="B310" s="31">
        <v>1</v>
      </c>
      <c r="C310" s="22">
        <v>309</v>
      </c>
      <c r="D310" s="22" t="s">
        <v>392</v>
      </c>
      <c r="E310" s="22"/>
      <c r="F310" s="22" t="s">
        <v>146</v>
      </c>
      <c r="G310" s="38" t="s">
        <v>899</v>
      </c>
      <c r="H310" s="22"/>
      <c r="I310" s="22"/>
      <c r="J310" s="22" t="s">
        <v>393</v>
      </c>
      <c r="K310" s="32">
        <v>0</v>
      </c>
      <c r="L310" s="33">
        <v>15000</v>
      </c>
      <c r="M310" s="22" t="s">
        <v>877</v>
      </c>
      <c r="N310" s="22" t="s">
        <v>526</v>
      </c>
      <c r="O310" s="22" t="s">
        <v>153</v>
      </c>
      <c r="P310" t="s">
        <v>849</v>
      </c>
      <c r="Q310" t="str">
        <f>INDEX(Calendrier!$A$1:$S$33,U310+2,IF(W310=2015,V310-5,IF(W310=2016,V310+7)))</f>
        <v>1604S1</v>
      </c>
      <c r="R310">
        <f t="shared" si="24"/>
        <v>1</v>
      </c>
      <c r="S310">
        <f t="shared" si="25"/>
        <v>2</v>
      </c>
      <c r="T310">
        <f t="shared" si="26"/>
        <v>2016</v>
      </c>
      <c r="U310">
        <f t="shared" si="27"/>
        <v>5</v>
      </c>
      <c r="V310">
        <f t="shared" si="28"/>
        <v>4</v>
      </c>
      <c r="W310">
        <f t="shared" si="29"/>
        <v>2016</v>
      </c>
    </row>
    <row r="311" spans="1:23" ht="25.5" x14ac:dyDescent="0.25">
      <c r="A311" t="str">
        <f>INDEX(Calendrier!$A$1:$S$33,R311+2,IF(T311=2015,S311-5,IF(T311=2016,S311+7)))</f>
        <v>1602S1</v>
      </c>
      <c r="B311" s="31">
        <v>1</v>
      </c>
      <c r="C311" s="22">
        <v>310</v>
      </c>
      <c r="D311" s="22" t="s">
        <v>169</v>
      </c>
      <c r="E311" s="22"/>
      <c r="F311" s="22" t="s">
        <v>146</v>
      </c>
      <c r="G311" s="38" t="s">
        <v>902</v>
      </c>
      <c r="H311" s="22"/>
      <c r="I311" s="22"/>
      <c r="J311" s="22" t="s">
        <v>394</v>
      </c>
      <c r="K311" s="32">
        <v>0</v>
      </c>
      <c r="L311" s="33">
        <v>30000</v>
      </c>
      <c r="M311" s="22" t="s">
        <v>881</v>
      </c>
      <c r="N311" s="22" t="s">
        <v>528</v>
      </c>
      <c r="O311" s="22" t="s">
        <v>146</v>
      </c>
      <c r="P311" t="s">
        <v>849</v>
      </c>
      <c r="Q311" t="str">
        <f>INDEX(Calendrier!$A$1:$S$33,U311+2,IF(W311=2015,V311-5,IF(W311=2016,V311+7)))</f>
        <v>1604S1</v>
      </c>
      <c r="R311">
        <f t="shared" si="24"/>
        <v>1</v>
      </c>
      <c r="S311">
        <f t="shared" si="25"/>
        <v>2</v>
      </c>
      <c r="T311">
        <f t="shared" si="26"/>
        <v>2016</v>
      </c>
      <c r="U311">
        <f t="shared" si="27"/>
        <v>5</v>
      </c>
      <c r="V311">
        <f t="shared" si="28"/>
        <v>4</v>
      </c>
      <c r="W311">
        <f t="shared" si="29"/>
        <v>2016</v>
      </c>
    </row>
    <row r="312" spans="1:23" ht="25.5" x14ac:dyDescent="0.25">
      <c r="A312" t="str">
        <f>INDEX(Calendrier!$A$1:$S$33,R312+2,IF(T312=2015,S312-5,IF(T312=2016,S312+7)))</f>
        <v>1602S1</v>
      </c>
      <c r="B312" s="31">
        <v>1</v>
      </c>
      <c r="C312" s="22">
        <v>311</v>
      </c>
      <c r="D312" s="22" t="s">
        <v>392</v>
      </c>
      <c r="E312" s="22"/>
      <c r="F312" s="22" t="s">
        <v>146</v>
      </c>
      <c r="G312" s="38" t="s">
        <v>899</v>
      </c>
      <c r="H312" s="22"/>
      <c r="I312" s="22"/>
      <c r="J312" s="22" t="s">
        <v>404</v>
      </c>
      <c r="K312" s="32">
        <v>0</v>
      </c>
      <c r="L312" s="33">
        <v>15000</v>
      </c>
      <c r="M312" s="22" t="s">
        <v>877</v>
      </c>
      <c r="N312" s="22" t="s">
        <v>529</v>
      </c>
      <c r="O312" s="22" t="s">
        <v>153</v>
      </c>
      <c r="P312" t="s">
        <v>849</v>
      </c>
      <c r="Q312" t="str">
        <f>INDEX(Calendrier!$A$1:$S$33,U312+2,IF(W312=2015,V312-5,IF(W312=2016,V312+7)))</f>
        <v>1604S1</v>
      </c>
      <c r="R312">
        <f t="shared" si="24"/>
        <v>1</v>
      </c>
      <c r="S312">
        <f t="shared" si="25"/>
        <v>2</v>
      </c>
      <c r="T312">
        <f t="shared" si="26"/>
        <v>2016</v>
      </c>
      <c r="U312">
        <f t="shared" si="27"/>
        <v>6</v>
      </c>
      <c r="V312">
        <f t="shared" si="28"/>
        <v>4</v>
      </c>
      <c r="W312">
        <f t="shared" si="29"/>
        <v>2016</v>
      </c>
    </row>
    <row r="313" spans="1:23" ht="38.25" x14ac:dyDescent="0.25">
      <c r="A313" t="str">
        <f>INDEX(Calendrier!$A$1:$S$33,R313+2,IF(T313=2015,S313-5,IF(T313=2016,S313+7)))</f>
        <v>1602S1</v>
      </c>
      <c r="B313" s="31">
        <v>1</v>
      </c>
      <c r="C313" s="22">
        <v>312</v>
      </c>
      <c r="D313" s="22" t="s">
        <v>303</v>
      </c>
      <c r="E313" s="22"/>
      <c r="F313" s="22" t="s">
        <v>155</v>
      </c>
      <c r="G313" s="38" t="s">
        <v>899</v>
      </c>
      <c r="H313" s="22"/>
      <c r="I313" s="22"/>
      <c r="J313" s="22" t="s">
        <v>404</v>
      </c>
      <c r="K313" s="33">
        <v>7350</v>
      </c>
      <c r="L313" s="33">
        <v>7350</v>
      </c>
      <c r="M313" s="22" t="s">
        <v>877</v>
      </c>
      <c r="N313" s="22" t="s">
        <v>530</v>
      </c>
      <c r="O313" s="22" t="s">
        <v>531</v>
      </c>
      <c r="P313" t="s">
        <v>849</v>
      </c>
      <c r="Q313" t="str">
        <f>INDEX(Calendrier!$A$1:$S$33,U313+2,IF(W313=2015,V313-5,IF(W313=2016,V313+7)))</f>
        <v>1604S1</v>
      </c>
      <c r="R313">
        <f t="shared" si="24"/>
        <v>1</v>
      </c>
      <c r="S313">
        <f t="shared" si="25"/>
        <v>2</v>
      </c>
      <c r="T313">
        <f t="shared" si="26"/>
        <v>2016</v>
      </c>
      <c r="U313">
        <f t="shared" si="27"/>
        <v>5</v>
      </c>
      <c r="V313">
        <f t="shared" si="28"/>
        <v>4</v>
      </c>
      <c r="W313">
        <f t="shared" si="29"/>
        <v>2016</v>
      </c>
    </row>
    <row r="314" spans="1:23" ht="25.5" x14ac:dyDescent="0.25">
      <c r="A314" t="str">
        <f>INDEX(Calendrier!$A$1:$S$33,R314+2,IF(T314=2015,S314-5,IF(T314=2016,S314+7)))</f>
        <v>1602S1</v>
      </c>
      <c r="B314" s="31">
        <v>1</v>
      </c>
      <c r="C314" s="22">
        <v>313</v>
      </c>
      <c r="D314" s="22" t="s">
        <v>303</v>
      </c>
      <c r="E314" s="22"/>
      <c r="F314" s="22" t="s">
        <v>155</v>
      </c>
      <c r="G314" s="38" t="s">
        <v>899</v>
      </c>
      <c r="H314" s="22"/>
      <c r="I314" s="22"/>
      <c r="J314" s="22" t="s">
        <v>404</v>
      </c>
      <c r="K314" s="33">
        <v>7350</v>
      </c>
      <c r="L314" s="33">
        <v>7350</v>
      </c>
      <c r="M314" s="22" t="s">
        <v>877</v>
      </c>
      <c r="N314" s="22" t="s">
        <v>532</v>
      </c>
      <c r="O314" s="22" t="s">
        <v>153</v>
      </c>
      <c r="P314" t="s">
        <v>849</v>
      </c>
      <c r="Q314" t="str">
        <f>INDEX(Calendrier!$A$1:$S$33,U314+2,IF(W314=2015,V314-5,IF(W314=2016,V314+7)))</f>
        <v>1604S1</v>
      </c>
      <c r="R314">
        <f t="shared" si="24"/>
        <v>1</v>
      </c>
      <c r="S314">
        <f t="shared" si="25"/>
        <v>2</v>
      </c>
      <c r="T314">
        <f t="shared" si="26"/>
        <v>2016</v>
      </c>
      <c r="U314">
        <f t="shared" si="27"/>
        <v>6</v>
      </c>
      <c r="V314">
        <f t="shared" si="28"/>
        <v>4</v>
      </c>
      <c r="W314">
        <f t="shared" si="29"/>
        <v>2016</v>
      </c>
    </row>
    <row r="315" spans="1:23" ht="25.5" x14ac:dyDescent="0.25">
      <c r="A315" t="str">
        <f>INDEX(Calendrier!$A$1:$S$33,R315+2,IF(T315=2015,S315-5,IF(T315=2016,S315+7)))</f>
        <v>1602S1</v>
      </c>
      <c r="B315" s="31">
        <v>1</v>
      </c>
      <c r="C315" s="22">
        <v>314</v>
      </c>
      <c r="D315" s="22" t="s">
        <v>169</v>
      </c>
      <c r="E315" s="22"/>
      <c r="F315" s="22" t="s">
        <v>146</v>
      </c>
      <c r="G315" s="38" t="s">
        <v>899</v>
      </c>
      <c r="H315" s="22"/>
      <c r="I315" s="22"/>
      <c r="J315" s="22" t="s">
        <v>418</v>
      </c>
      <c r="K315" s="32">
        <v>0</v>
      </c>
      <c r="L315" s="33">
        <v>2500</v>
      </c>
      <c r="M315" s="22" t="s">
        <v>877</v>
      </c>
      <c r="N315" s="22" t="s">
        <v>533</v>
      </c>
      <c r="O315" s="22" t="s">
        <v>153</v>
      </c>
      <c r="P315" t="s">
        <v>849</v>
      </c>
      <c r="Q315" t="str">
        <f>INDEX(Calendrier!$A$1:$S$33,U315+2,IF(W315=2015,V315-5,IF(W315=2016,V315+7)))</f>
        <v>1604S1</v>
      </c>
      <c r="R315">
        <f t="shared" si="24"/>
        <v>3</v>
      </c>
      <c r="S315">
        <f t="shared" si="25"/>
        <v>2</v>
      </c>
      <c r="T315">
        <f t="shared" si="26"/>
        <v>2016</v>
      </c>
      <c r="U315">
        <f t="shared" si="27"/>
        <v>5</v>
      </c>
      <c r="V315">
        <f t="shared" si="28"/>
        <v>4</v>
      </c>
      <c r="W315">
        <f t="shared" si="29"/>
        <v>2016</v>
      </c>
    </row>
    <row r="316" spans="1:23" ht="38.25" x14ac:dyDescent="0.25">
      <c r="A316" t="str">
        <f>INDEX(Calendrier!$A$1:$S$33,R316+2,IF(T316=2015,S316-5,IF(T316=2016,S316+7)))</f>
        <v>1602S1</v>
      </c>
      <c r="B316" s="31">
        <v>1</v>
      </c>
      <c r="C316" s="22">
        <v>315</v>
      </c>
      <c r="D316" s="22" t="s">
        <v>425</v>
      </c>
      <c r="E316" s="22"/>
      <c r="F316" s="22" t="s">
        <v>146</v>
      </c>
      <c r="G316" s="38" t="s">
        <v>899</v>
      </c>
      <c r="H316" s="22"/>
      <c r="I316" s="22"/>
      <c r="J316" s="22" t="s">
        <v>426</v>
      </c>
      <c r="K316" s="32">
        <v>0</v>
      </c>
      <c r="L316" s="33">
        <v>25000</v>
      </c>
      <c r="M316" s="22" t="s">
        <v>880</v>
      </c>
      <c r="N316" s="22" t="s">
        <v>530</v>
      </c>
      <c r="O316" s="22" t="s">
        <v>531</v>
      </c>
      <c r="P316" t="s">
        <v>849</v>
      </c>
      <c r="Q316" t="str">
        <f>INDEX(Calendrier!$A$1:$S$33,U316+2,IF(W316=2015,V316-5,IF(W316=2016,V316+7)))</f>
        <v>1604S1</v>
      </c>
      <c r="R316">
        <f t="shared" si="24"/>
        <v>3</v>
      </c>
      <c r="S316">
        <f t="shared" si="25"/>
        <v>2</v>
      </c>
      <c r="T316">
        <f t="shared" si="26"/>
        <v>2016</v>
      </c>
      <c r="U316">
        <f t="shared" si="27"/>
        <v>5</v>
      </c>
      <c r="V316">
        <f t="shared" si="28"/>
        <v>4</v>
      </c>
      <c r="W316">
        <f t="shared" si="29"/>
        <v>2016</v>
      </c>
    </row>
    <row r="317" spans="1:23" ht="25.5" x14ac:dyDescent="0.25">
      <c r="A317" t="str">
        <f>INDEX(Calendrier!$A$1:$S$33,R317+2,IF(T317=2015,S317-5,IF(T317=2016,S317+7)))</f>
        <v>1602S3</v>
      </c>
      <c r="B317" s="31">
        <v>1</v>
      </c>
      <c r="C317" s="22">
        <v>316</v>
      </c>
      <c r="D317" s="22" t="s">
        <v>229</v>
      </c>
      <c r="E317" s="22"/>
      <c r="F317" s="22" t="s">
        <v>146</v>
      </c>
      <c r="G317" s="38" t="s">
        <v>899</v>
      </c>
      <c r="H317" s="22"/>
      <c r="I317" s="22"/>
      <c r="J317" s="22" t="s">
        <v>444</v>
      </c>
      <c r="K317" s="32">
        <v>0</v>
      </c>
      <c r="L317" s="33">
        <v>6250</v>
      </c>
      <c r="M317" s="22" t="s">
        <v>886</v>
      </c>
      <c r="N317" s="22" t="s">
        <v>534</v>
      </c>
      <c r="O317" s="22" t="s">
        <v>153</v>
      </c>
      <c r="P317" t="s">
        <v>849</v>
      </c>
      <c r="Q317" t="str">
        <f>INDEX(Calendrier!$A$1:$S$33,U317+2,IF(W317=2015,V317-5,IF(W317=2016,V317+7)))</f>
        <v>1604S1</v>
      </c>
      <c r="R317">
        <f t="shared" si="24"/>
        <v>16</v>
      </c>
      <c r="S317">
        <f t="shared" si="25"/>
        <v>2</v>
      </c>
      <c r="T317">
        <f t="shared" si="26"/>
        <v>2016</v>
      </c>
      <c r="U317">
        <f t="shared" si="27"/>
        <v>5</v>
      </c>
      <c r="V317">
        <f t="shared" si="28"/>
        <v>4</v>
      </c>
      <c r="W317">
        <f t="shared" si="29"/>
        <v>2016</v>
      </c>
    </row>
    <row r="318" spans="1:23" ht="25.5" x14ac:dyDescent="0.25">
      <c r="A318" t="str">
        <f>INDEX(Calendrier!$A$1:$S$33,R318+2,IF(T318=2015,S318-5,IF(T318=2016,S318+7)))</f>
        <v>1602S3</v>
      </c>
      <c r="B318" s="31">
        <v>1</v>
      </c>
      <c r="C318" s="22">
        <v>317</v>
      </c>
      <c r="D318" s="22" t="s">
        <v>229</v>
      </c>
      <c r="E318" s="22"/>
      <c r="F318" s="22" t="s">
        <v>146</v>
      </c>
      <c r="G318" s="38" t="s">
        <v>899</v>
      </c>
      <c r="H318" s="22"/>
      <c r="I318" s="22"/>
      <c r="J318" s="22" t="s">
        <v>444</v>
      </c>
      <c r="K318" s="32">
        <v>0</v>
      </c>
      <c r="L318" s="33">
        <v>6250</v>
      </c>
      <c r="M318" s="22" t="s">
        <v>886</v>
      </c>
      <c r="N318" s="22" t="s">
        <v>535</v>
      </c>
      <c r="O318" s="22" t="s">
        <v>146</v>
      </c>
      <c r="P318" t="s">
        <v>849</v>
      </c>
      <c r="Q318" t="str">
        <f>INDEX(Calendrier!$A$1:$S$33,U318+2,IF(W318=2015,V318-5,IF(W318=2016,V318+7)))</f>
        <v>1604S1</v>
      </c>
      <c r="R318">
        <f t="shared" si="24"/>
        <v>16</v>
      </c>
      <c r="S318">
        <f t="shared" si="25"/>
        <v>2</v>
      </c>
      <c r="T318">
        <f t="shared" si="26"/>
        <v>2016</v>
      </c>
      <c r="U318">
        <f t="shared" si="27"/>
        <v>6</v>
      </c>
      <c r="V318">
        <f t="shared" si="28"/>
        <v>4</v>
      </c>
      <c r="W318">
        <f t="shared" si="29"/>
        <v>2016</v>
      </c>
    </row>
    <row r="319" spans="1:23" ht="25.5" x14ac:dyDescent="0.25">
      <c r="A319" t="str">
        <f>INDEX(Calendrier!$A$1:$S$33,R319+2,IF(T319=2015,S319-5,IF(T319=2016,S319+7)))</f>
        <v>1602S3</v>
      </c>
      <c r="B319" s="31">
        <v>1</v>
      </c>
      <c r="C319" s="22">
        <v>318</v>
      </c>
      <c r="D319" s="22" t="s">
        <v>451</v>
      </c>
      <c r="E319" s="22"/>
      <c r="F319" s="22" t="s">
        <v>146</v>
      </c>
      <c r="G319" s="38" t="s">
        <v>899</v>
      </c>
      <c r="H319" s="22"/>
      <c r="I319" s="22"/>
      <c r="J319" s="22" t="s">
        <v>452</v>
      </c>
      <c r="K319" s="32">
        <v>0</v>
      </c>
      <c r="L319" s="33">
        <v>25000</v>
      </c>
      <c r="M319" s="22" t="s">
        <v>891</v>
      </c>
      <c r="N319" s="22" t="s">
        <v>536</v>
      </c>
      <c r="O319" s="22" t="s">
        <v>196</v>
      </c>
      <c r="P319" t="s">
        <v>849</v>
      </c>
      <c r="Q319" t="str">
        <f>INDEX(Calendrier!$A$1:$S$33,U319+2,IF(W319=2015,V319-5,IF(W319=2016,V319+7)))</f>
        <v>1604S1</v>
      </c>
      <c r="R319">
        <f t="shared" si="24"/>
        <v>19</v>
      </c>
      <c r="S319">
        <f t="shared" si="25"/>
        <v>2</v>
      </c>
      <c r="T319">
        <f t="shared" si="26"/>
        <v>2016</v>
      </c>
      <c r="U319">
        <f t="shared" si="27"/>
        <v>4</v>
      </c>
      <c r="V319">
        <f t="shared" si="28"/>
        <v>4</v>
      </c>
      <c r="W319">
        <f t="shared" si="29"/>
        <v>2016</v>
      </c>
    </row>
    <row r="320" spans="1:23" ht="25.5" x14ac:dyDescent="0.25">
      <c r="A320" t="str">
        <f>INDEX(Calendrier!$A$1:$S$33,R320+2,IF(T320=2015,S320-5,IF(T320=2016,S320+7)))</f>
        <v>1602S4</v>
      </c>
      <c r="B320" s="31">
        <v>1</v>
      </c>
      <c r="C320" s="22">
        <v>319</v>
      </c>
      <c r="D320" s="22" t="s">
        <v>457</v>
      </c>
      <c r="E320" s="22"/>
      <c r="F320" s="22" t="s">
        <v>146</v>
      </c>
      <c r="G320" s="38" t="s">
        <v>899</v>
      </c>
      <c r="H320" s="22"/>
      <c r="I320" s="22"/>
      <c r="J320" s="22" t="s">
        <v>458</v>
      </c>
      <c r="K320" s="32">
        <v>0</v>
      </c>
      <c r="L320" s="33">
        <v>5500</v>
      </c>
      <c r="M320" s="22" t="s">
        <v>883</v>
      </c>
      <c r="N320" s="22" t="s">
        <v>525</v>
      </c>
      <c r="O320" s="22" t="s">
        <v>148</v>
      </c>
      <c r="P320" t="s">
        <v>849</v>
      </c>
      <c r="Q320" t="str">
        <f>INDEX(Calendrier!$A$1:$S$33,U320+2,IF(W320=2015,V320-5,IF(W320=2016,V320+7)))</f>
        <v>1604S1</v>
      </c>
      <c r="R320">
        <f t="shared" si="24"/>
        <v>22</v>
      </c>
      <c r="S320">
        <f t="shared" si="25"/>
        <v>2</v>
      </c>
      <c r="T320">
        <f t="shared" si="26"/>
        <v>2016</v>
      </c>
      <c r="U320">
        <f t="shared" si="27"/>
        <v>5</v>
      </c>
      <c r="V320">
        <f t="shared" si="28"/>
        <v>4</v>
      </c>
      <c r="W320">
        <f t="shared" si="29"/>
        <v>2016</v>
      </c>
    </row>
    <row r="321" spans="1:23" ht="25.5" x14ac:dyDescent="0.25">
      <c r="A321" t="str">
        <f>INDEX(Calendrier!$A$1:$S$33,R321+2,IF(T321=2015,S321-5,IF(T321=2016,S321+7)))</f>
        <v>1602S4</v>
      </c>
      <c r="B321" s="31">
        <v>1</v>
      </c>
      <c r="C321" s="22">
        <v>320</v>
      </c>
      <c r="D321" s="22" t="s">
        <v>459</v>
      </c>
      <c r="E321" s="22"/>
      <c r="F321" s="22" t="s">
        <v>146</v>
      </c>
      <c r="G321" s="38" t="s">
        <v>904</v>
      </c>
      <c r="H321" s="22"/>
      <c r="I321" s="22"/>
      <c r="J321" s="22" t="s">
        <v>460</v>
      </c>
      <c r="K321" s="32">
        <v>0</v>
      </c>
      <c r="L321" s="33">
        <v>2000</v>
      </c>
      <c r="M321" s="22" t="s">
        <v>880</v>
      </c>
      <c r="N321" s="22" t="s">
        <v>527</v>
      </c>
      <c r="O321" s="22" t="s">
        <v>146</v>
      </c>
      <c r="P321" t="s">
        <v>849</v>
      </c>
      <c r="Q321" t="str">
        <f>INDEX(Calendrier!$A$1:$S$33,U321+2,IF(W321=2015,V321-5,IF(W321=2016,V321+7)))</f>
        <v>1604S1</v>
      </c>
      <c r="R321">
        <f t="shared" si="24"/>
        <v>25</v>
      </c>
      <c r="S321">
        <f t="shared" si="25"/>
        <v>2</v>
      </c>
      <c r="T321">
        <f t="shared" si="26"/>
        <v>2016</v>
      </c>
      <c r="U321">
        <f t="shared" si="27"/>
        <v>5</v>
      </c>
      <c r="V321">
        <f t="shared" si="28"/>
        <v>4</v>
      </c>
      <c r="W321">
        <f t="shared" si="29"/>
        <v>2016</v>
      </c>
    </row>
    <row r="322" spans="1:23" ht="25.5" x14ac:dyDescent="0.25">
      <c r="A322" t="str">
        <f>INDEX(Calendrier!$A$1:$S$33,R322+2,IF(T322=2015,S322-5,IF(T322=2016,S322+7)))</f>
        <v>1602S4</v>
      </c>
      <c r="B322" s="31">
        <v>1</v>
      </c>
      <c r="C322" s="22">
        <v>321</v>
      </c>
      <c r="D322" s="22" t="s">
        <v>206</v>
      </c>
      <c r="E322" s="22"/>
      <c r="F322" s="22" t="s">
        <v>146</v>
      </c>
      <c r="G322" s="38" t="s">
        <v>899</v>
      </c>
      <c r="H322" s="22"/>
      <c r="I322" s="22"/>
      <c r="J322" s="22" t="s">
        <v>461</v>
      </c>
      <c r="K322" s="32">
        <v>0</v>
      </c>
      <c r="L322" s="33">
        <v>2500</v>
      </c>
      <c r="M322" s="22" t="s">
        <v>883</v>
      </c>
      <c r="N322" s="22" t="s">
        <v>537</v>
      </c>
      <c r="O322" s="22" t="s">
        <v>146</v>
      </c>
      <c r="P322" t="s">
        <v>849</v>
      </c>
      <c r="Q322" t="str">
        <f>INDEX(Calendrier!$A$1:$S$33,U322+2,IF(W322=2015,V322-5,IF(W322=2016,V322+7)))</f>
        <v>1604S1</v>
      </c>
      <c r="R322">
        <f t="shared" ref="R322:R385" si="30">DAY(J322)</f>
        <v>22</v>
      </c>
      <c r="S322">
        <f t="shared" ref="S322:S385" si="31">MONTH(J322)</f>
        <v>2</v>
      </c>
      <c r="T322">
        <f t="shared" ref="T322:T385" si="32">YEAR(J322)</f>
        <v>2016</v>
      </c>
      <c r="U322">
        <f t="shared" ref="U322:U385" si="33">DAY(N322)</f>
        <v>4</v>
      </c>
      <c r="V322">
        <f t="shared" ref="V322:V385" si="34">MONTH(N322)</f>
        <v>4</v>
      </c>
      <c r="W322">
        <f t="shared" ref="W322:W385" si="35">YEAR(N322)</f>
        <v>2016</v>
      </c>
    </row>
    <row r="323" spans="1:23" ht="25.5" x14ac:dyDescent="0.25">
      <c r="A323" t="str">
        <f>INDEX(Calendrier!$A$1:$S$33,R323+2,IF(T323=2015,S323-5,IF(T323=2016,S323+7)))</f>
        <v>1603S4</v>
      </c>
      <c r="B323" s="31">
        <v>1</v>
      </c>
      <c r="C323" s="22">
        <v>322</v>
      </c>
      <c r="D323" s="22" t="s">
        <v>169</v>
      </c>
      <c r="E323" s="22"/>
      <c r="F323" s="22" t="s">
        <v>146</v>
      </c>
      <c r="G323" s="38" t="s">
        <v>899</v>
      </c>
      <c r="H323" s="22"/>
      <c r="I323" s="22"/>
      <c r="J323" s="22" t="s">
        <v>516</v>
      </c>
      <c r="K323" s="32">
        <v>0</v>
      </c>
      <c r="L323" s="33">
        <v>32500</v>
      </c>
      <c r="M323" s="22" t="s">
        <v>891</v>
      </c>
      <c r="N323" s="22" t="s">
        <v>538</v>
      </c>
      <c r="O323" s="22" t="s">
        <v>153</v>
      </c>
      <c r="P323" t="s">
        <v>849</v>
      </c>
      <c r="Q323" t="str">
        <f>INDEX(Calendrier!$A$1:$S$33,U323+2,IF(W323=2015,V323-5,IF(W323=2016,V323+7)))</f>
        <v>1604S1</v>
      </c>
      <c r="R323">
        <f t="shared" si="30"/>
        <v>25</v>
      </c>
      <c r="S323">
        <f t="shared" si="31"/>
        <v>3</v>
      </c>
      <c r="T323">
        <f t="shared" si="32"/>
        <v>2016</v>
      </c>
      <c r="U323">
        <f t="shared" si="33"/>
        <v>5</v>
      </c>
      <c r="V323">
        <f t="shared" si="34"/>
        <v>4</v>
      </c>
      <c r="W323">
        <f t="shared" si="35"/>
        <v>2016</v>
      </c>
    </row>
    <row r="324" spans="1:23" ht="25.5" x14ac:dyDescent="0.25">
      <c r="A324" t="str">
        <f>INDEX(Calendrier!$A$1:$S$33,R324+2,IF(T324=2015,S324-5,IF(T324=2016,S324+7)))</f>
        <v>1603S4</v>
      </c>
      <c r="B324" s="31">
        <v>1</v>
      </c>
      <c r="C324" s="22">
        <v>323</v>
      </c>
      <c r="D324" s="22" t="s">
        <v>169</v>
      </c>
      <c r="E324" s="22"/>
      <c r="F324" s="22" t="s">
        <v>146</v>
      </c>
      <c r="G324" s="38" t="s">
        <v>900</v>
      </c>
      <c r="H324" s="22"/>
      <c r="I324" s="22"/>
      <c r="J324" s="22" t="s">
        <v>519</v>
      </c>
      <c r="K324" s="32">
        <v>0</v>
      </c>
      <c r="L324" s="33">
        <v>2000</v>
      </c>
      <c r="M324" s="22" t="s">
        <v>877</v>
      </c>
      <c r="N324" s="22" t="s">
        <v>539</v>
      </c>
      <c r="O324" s="22" t="s">
        <v>153</v>
      </c>
      <c r="P324" t="s">
        <v>849</v>
      </c>
      <c r="Q324" t="str">
        <f>INDEX(Calendrier!$A$1:$S$33,U324+2,IF(W324=2015,V324-5,IF(W324=2016,V324+7)))</f>
        <v>1604S1</v>
      </c>
      <c r="R324">
        <f t="shared" si="30"/>
        <v>25</v>
      </c>
      <c r="S324">
        <f t="shared" si="31"/>
        <v>3</v>
      </c>
      <c r="T324">
        <f t="shared" si="32"/>
        <v>2016</v>
      </c>
      <c r="U324">
        <f t="shared" si="33"/>
        <v>5</v>
      </c>
      <c r="V324">
        <f t="shared" si="34"/>
        <v>4</v>
      </c>
      <c r="W324">
        <f t="shared" si="35"/>
        <v>2016</v>
      </c>
    </row>
    <row r="325" spans="1:23" ht="25.5" x14ac:dyDescent="0.25">
      <c r="A325" t="str">
        <f>INDEX(Calendrier!$A$1:$S$33,R325+2,IF(T325=2015,S325-5,IF(T325=2016,S325+7)))</f>
        <v>1603S4</v>
      </c>
      <c r="B325" s="31">
        <v>1</v>
      </c>
      <c r="C325" s="22">
        <v>324</v>
      </c>
      <c r="D325" s="22" t="s">
        <v>195</v>
      </c>
      <c r="E325" s="22"/>
      <c r="F325" s="22" t="s">
        <v>153</v>
      </c>
      <c r="G325" s="38" t="s">
        <v>899</v>
      </c>
      <c r="H325" s="22"/>
      <c r="I325" s="22"/>
      <c r="J325" s="22" t="s">
        <v>520</v>
      </c>
      <c r="K325" s="33">
        <v>7500</v>
      </c>
      <c r="L325" s="33">
        <v>25000</v>
      </c>
      <c r="M325" s="22" t="s">
        <v>885</v>
      </c>
      <c r="N325" s="22" t="s">
        <v>540</v>
      </c>
      <c r="O325" s="22" t="s">
        <v>153</v>
      </c>
      <c r="P325" t="s">
        <v>849</v>
      </c>
      <c r="Q325" t="str">
        <f>INDEX(Calendrier!$A$1:$S$33,U325+2,IF(W325=2015,V325-5,IF(W325=2016,V325+7)))</f>
        <v>1604S1</v>
      </c>
      <c r="R325">
        <f t="shared" si="30"/>
        <v>25</v>
      </c>
      <c r="S325">
        <f t="shared" si="31"/>
        <v>3</v>
      </c>
      <c r="T325">
        <f t="shared" si="32"/>
        <v>2016</v>
      </c>
      <c r="U325">
        <f t="shared" si="33"/>
        <v>5</v>
      </c>
      <c r="V325">
        <f t="shared" si="34"/>
        <v>4</v>
      </c>
      <c r="W325">
        <f t="shared" si="35"/>
        <v>2016</v>
      </c>
    </row>
    <row r="326" spans="1:23" ht="25.5" x14ac:dyDescent="0.25">
      <c r="A326" t="str">
        <f>INDEX(Calendrier!$A$1:$S$33,R326+2,IF(T326=2015,S326-5,IF(T326=2016,S326+7)))</f>
        <v>1604S1</v>
      </c>
      <c r="B326" s="31">
        <v>1</v>
      </c>
      <c r="C326" s="22">
        <v>325</v>
      </c>
      <c r="D326" s="22" t="s">
        <v>541</v>
      </c>
      <c r="E326" s="22"/>
      <c r="F326" s="22" t="s">
        <v>153</v>
      </c>
      <c r="G326" s="38" t="s">
        <v>903</v>
      </c>
      <c r="H326" s="22"/>
      <c r="I326" s="22"/>
      <c r="J326" s="22" t="s">
        <v>542</v>
      </c>
      <c r="K326" s="33">
        <v>7500</v>
      </c>
      <c r="L326" s="33">
        <v>25000</v>
      </c>
      <c r="M326" s="22" t="s">
        <v>877</v>
      </c>
      <c r="N326" s="22" t="s">
        <v>542</v>
      </c>
      <c r="O326" s="22" t="s">
        <v>365</v>
      </c>
      <c r="P326" t="s">
        <v>849</v>
      </c>
      <c r="Q326" t="str">
        <f>INDEX(Calendrier!$A$1:$S$33,U326+2,IF(W326=2015,V326-5,IF(W326=2016,V326+7)))</f>
        <v>1604S1</v>
      </c>
      <c r="R326">
        <f t="shared" si="30"/>
        <v>5</v>
      </c>
      <c r="S326">
        <f t="shared" si="31"/>
        <v>4</v>
      </c>
      <c r="T326">
        <f t="shared" si="32"/>
        <v>2016</v>
      </c>
      <c r="U326">
        <f t="shared" si="33"/>
        <v>5</v>
      </c>
      <c r="V326">
        <f t="shared" si="34"/>
        <v>4</v>
      </c>
      <c r="W326">
        <f t="shared" si="35"/>
        <v>2016</v>
      </c>
    </row>
    <row r="327" spans="1:23" ht="25.5" x14ac:dyDescent="0.25">
      <c r="A327" t="str">
        <f>INDEX(Calendrier!$A$1:$S$33,R327+2,IF(T327=2015,S327-5,IF(T327=2016,S327+7)))</f>
        <v>1604S1</v>
      </c>
      <c r="B327" s="31">
        <v>1</v>
      </c>
      <c r="C327" s="22">
        <v>326</v>
      </c>
      <c r="D327" s="22" t="s">
        <v>239</v>
      </c>
      <c r="E327" s="22"/>
      <c r="F327" s="22" t="s">
        <v>146</v>
      </c>
      <c r="G327" s="38" t="s">
        <v>900</v>
      </c>
      <c r="H327" s="22"/>
      <c r="I327" s="22"/>
      <c r="J327" s="22" t="s">
        <v>543</v>
      </c>
      <c r="K327" s="32">
        <v>0</v>
      </c>
      <c r="L327" s="32">
        <v>0</v>
      </c>
      <c r="M327" s="22" t="s">
        <v>877</v>
      </c>
      <c r="N327" s="22" t="s">
        <v>543</v>
      </c>
      <c r="O327" s="22" t="s">
        <v>365</v>
      </c>
      <c r="P327" t="s">
        <v>849</v>
      </c>
      <c r="Q327" t="str">
        <f>INDEX(Calendrier!$A$1:$S$33,U327+2,IF(W327=2015,V327-5,IF(W327=2016,V327+7)))</f>
        <v>1604S1</v>
      </c>
      <c r="R327">
        <f t="shared" si="30"/>
        <v>5</v>
      </c>
      <c r="S327">
        <f t="shared" si="31"/>
        <v>4</v>
      </c>
      <c r="T327">
        <f t="shared" si="32"/>
        <v>2016</v>
      </c>
      <c r="U327">
        <f t="shared" si="33"/>
        <v>5</v>
      </c>
      <c r="V327">
        <f t="shared" si="34"/>
        <v>4</v>
      </c>
      <c r="W327">
        <f t="shared" si="35"/>
        <v>2016</v>
      </c>
    </row>
    <row r="328" spans="1:23" ht="25.5" x14ac:dyDescent="0.25">
      <c r="A328" t="str">
        <f>INDEX(Calendrier!$A$1:$S$33,R328+2,IF(T328=2015,S328-5,IF(T328=2016,S328+7)))</f>
        <v>1604S1</v>
      </c>
      <c r="B328" s="31">
        <v>1</v>
      </c>
      <c r="C328" s="22">
        <v>327</v>
      </c>
      <c r="D328" s="22" t="s">
        <v>544</v>
      </c>
      <c r="E328" s="22"/>
      <c r="F328" s="22" t="s">
        <v>146</v>
      </c>
      <c r="G328" s="38" t="s">
        <v>899</v>
      </c>
      <c r="H328" s="22"/>
      <c r="I328" s="22"/>
      <c r="J328" s="22" t="s">
        <v>545</v>
      </c>
      <c r="K328" s="32">
        <v>0</v>
      </c>
      <c r="L328" s="33">
        <v>20000</v>
      </c>
      <c r="M328" s="22" t="s">
        <v>885</v>
      </c>
      <c r="N328" s="22" t="s">
        <v>545</v>
      </c>
      <c r="O328" s="22" t="s">
        <v>196</v>
      </c>
      <c r="P328" t="s">
        <v>849</v>
      </c>
      <c r="Q328" t="str">
        <f>INDEX(Calendrier!$A$1:$S$33,U328+2,IF(W328=2015,V328-5,IF(W328=2016,V328+7)))</f>
        <v>1604S1</v>
      </c>
      <c r="R328">
        <f t="shared" si="30"/>
        <v>7</v>
      </c>
      <c r="S328">
        <f t="shared" si="31"/>
        <v>4</v>
      </c>
      <c r="T328">
        <f t="shared" si="32"/>
        <v>2016</v>
      </c>
      <c r="U328">
        <f t="shared" si="33"/>
        <v>7</v>
      </c>
      <c r="V328">
        <f t="shared" si="34"/>
        <v>4</v>
      </c>
      <c r="W328">
        <f t="shared" si="35"/>
        <v>2016</v>
      </c>
    </row>
    <row r="329" spans="1:23" ht="25.5" x14ac:dyDescent="0.25">
      <c r="A329" t="str">
        <f>INDEX(Calendrier!$A$1:$S$33,R329+2,IF(T329=2015,S329-5,IF(T329=2016,S329+7)))</f>
        <v>1604S1</v>
      </c>
      <c r="B329" s="31">
        <v>1</v>
      </c>
      <c r="C329" s="22">
        <v>328</v>
      </c>
      <c r="D329" s="22" t="s">
        <v>546</v>
      </c>
      <c r="E329" s="22"/>
      <c r="F329" s="22" t="s">
        <v>146</v>
      </c>
      <c r="G329" s="38" t="s">
        <v>899</v>
      </c>
      <c r="H329" s="22"/>
      <c r="I329" s="22"/>
      <c r="J329" s="22" t="s">
        <v>547</v>
      </c>
      <c r="K329" s="32">
        <v>0</v>
      </c>
      <c r="L329" s="32">
        <v>0</v>
      </c>
      <c r="M329" s="22" t="s">
        <v>890</v>
      </c>
      <c r="N329" s="22" t="s">
        <v>547</v>
      </c>
      <c r="O329" s="22" t="s">
        <v>146</v>
      </c>
      <c r="P329" t="s">
        <v>849</v>
      </c>
      <c r="Q329" t="str">
        <f>INDEX(Calendrier!$A$1:$S$33,U329+2,IF(W329=2015,V329-5,IF(W329=2016,V329+7)))</f>
        <v>1604S1</v>
      </c>
      <c r="R329">
        <f t="shared" si="30"/>
        <v>8</v>
      </c>
      <c r="S329">
        <f t="shared" si="31"/>
        <v>4</v>
      </c>
      <c r="T329">
        <f t="shared" si="32"/>
        <v>2016</v>
      </c>
      <c r="U329">
        <f t="shared" si="33"/>
        <v>8</v>
      </c>
      <c r="V329">
        <f t="shared" si="34"/>
        <v>4</v>
      </c>
      <c r="W329">
        <f t="shared" si="35"/>
        <v>2016</v>
      </c>
    </row>
    <row r="330" spans="1:23" ht="25.5" x14ac:dyDescent="0.25">
      <c r="A330" t="str">
        <f>INDEX(Calendrier!$A$1:$S$33,R330+2,IF(T330=2015,S330-5,IF(T330=2016,S330+7)))</f>
        <v>1604S1</v>
      </c>
      <c r="B330" s="31">
        <v>1</v>
      </c>
      <c r="C330" s="22">
        <v>329</v>
      </c>
      <c r="D330" s="22" t="s">
        <v>425</v>
      </c>
      <c r="E330" s="22"/>
      <c r="F330" s="22" t="s">
        <v>146</v>
      </c>
      <c r="G330" s="38" t="s">
        <v>899</v>
      </c>
      <c r="H330" s="22"/>
      <c r="I330" s="22"/>
      <c r="J330" s="22" t="s">
        <v>548</v>
      </c>
      <c r="K330" s="32">
        <v>0</v>
      </c>
      <c r="L330" s="33">
        <v>15000</v>
      </c>
      <c r="M330" s="22" t="s">
        <v>885</v>
      </c>
      <c r="N330" s="22" t="s">
        <v>548</v>
      </c>
      <c r="O330" s="22" t="s">
        <v>196</v>
      </c>
      <c r="P330" t="s">
        <v>849</v>
      </c>
      <c r="Q330" t="str">
        <f>INDEX(Calendrier!$A$1:$S$33,U330+2,IF(W330=2015,V330-5,IF(W330=2016,V330+7)))</f>
        <v>1604S1</v>
      </c>
      <c r="R330">
        <f t="shared" si="30"/>
        <v>7</v>
      </c>
      <c r="S330">
        <f t="shared" si="31"/>
        <v>4</v>
      </c>
      <c r="T330">
        <f t="shared" si="32"/>
        <v>2016</v>
      </c>
      <c r="U330">
        <f t="shared" si="33"/>
        <v>7</v>
      </c>
      <c r="V330">
        <f t="shared" si="34"/>
        <v>4</v>
      </c>
      <c r="W330">
        <f t="shared" si="35"/>
        <v>2016</v>
      </c>
    </row>
    <row r="331" spans="1:23" ht="25.5" x14ac:dyDescent="0.25">
      <c r="A331" t="str">
        <f>INDEX(Calendrier!$A$1:$S$33,R331+2,IF(T331=2015,S331-5,IF(T331=2016,S331+7)))</f>
        <v>1510S2</v>
      </c>
      <c r="B331" s="31">
        <v>1</v>
      </c>
      <c r="C331" s="22">
        <v>330</v>
      </c>
      <c r="D331" s="22" t="s">
        <v>229</v>
      </c>
      <c r="E331" s="22"/>
      <c r="F331" s="22" t="s">
        <v>146</v>
      </c>
      <c r="G331" s="38" t="s">
        <v>899</v>
      </c>
      <c r="H331" s="22"/>
      <c r="I331" s="22"/>
      <c r="J331" s="22" t="s">
        <v>230</v>
      </c>
      <c r="K331" s="32">
        <v>0</v>
      </c>
      <c r="L331" s="33">
        <v>25000</v>
      </c>
      <c r="M331" s="22" t="s">
        <v>880</v>
      </c>
      <c r="N331" s="22" t="s">
        <v>549</v>
      </c>
      <c r="O331" s="22" t="s">
        <v>146</v>
      </c>
      <c r="P331" t="s">
        <v>849</v>
      </c>
      <c r="Q331" t="str">
        <f>INDEX(Calendrier!$A$1:$S$33,U331+2,IF(W331=2015,V331-5,IF(W331=2016,V331+7)))</f>
        <v>1604S2</v>
      </c>
      <c r="R331">
        <f t="shared" si="30"/>
        <v>7</v>
      </c>
      <c r="S331">
        <f t="shared" si="31"/>
        <v>10</v>
      </c>
      <c r="T331">
        <f t="shared" si="32"/>
        <v>2015</v>
      </c>
      <c r="U331">
        <f t="shared" si="33"/>
        <v>12</v>
      </c>
      <c r="V331">
        <f t="shared" si="34"/>
        <v>4</v>
      </c>
      <c r="W331">
        <f t="shared" si="35"/>
        <v>2016</v>
      </c>
    </row>
    <row r="332" spans="1:23" ht="38.25" x14ac:dyDescent="0.25">
      <c r="A332" t="str">
        <f>INDEX(Calendrier!$A$1:$S$33,R332+2,IF(T332=2015,S332-5,IF(T332=2016,S332+7)))</f>
        <v>1512S2</v>
      </c>
      <c r="B332" s="31">
        <v>1</v>
      </c>
      <c r="C332" s="22">
        <v>331</v>
      </c>
      <c r="D332" s="22" t="s">
        <v>195</v>
      </c>
      <c r="E332" s="22"/>
      <c r="F332" s="22" t="s">
        <v>305</v>
      </c>
      <c r="G332" s="38" t="s">
        <v>903</v>
      </c>
      <c r="H332" s="22"/>
      <c r="I332" s="22"/>
      <c r="J332" s="22" t="s">
        <v>306</v>
      </c>
      <c r="K332" s="32">
        <v>216</v>
      </c>
      <c r="L332" s="33">
        <v>21600</v>
      </c>
      <c r="M332" s="22" t="s">
        <v>886</v>
      </c>
      <c r="N332" s="22" t="s">
        <v>550</v>
      </c>
      <c r="O332" s="22" t="s">
        <v>531</v>
      </c>
      <c r="P332" t="s">
        <v>849</v>
      </c>
      <c r="Q332" t="str">
        <f>INDEX(Calendrier!$A$1:$S$33,U332+2,IF(W332=2015,V332-5,IF(W332=2016,V332+7)))</f>
        <v>1604S2</v>
      </c>
      <c r="R332">
        <f t="shared" si="30"/>
        <v>11</v>
      </c>
      <c r="S332">
        <f t="shared" si="31"/>
        <v>12</v>
      </c>
      <c r="T332">
        <f t="shared" si="32"/>
        <v>2015</v>
      </c>
      <c r="U332">
        <f t="shared" si="33"/>
        <v>12</v>
      </c>
      <c r="V332">
        <f t="shared" si="34"/>
        <v>4</v>
      </c>
      <c r="W332">
        <f t="shared" si="35"/>
        <v>2016</v>
      </c>
    </row>
    <row r="333" spans="1:23" ht="25.5" x14ac:dyDescent="0.25">
      <c r="A333" t="str">
        <f>INDEX(Calendrier!$A$1:$S$33,R333+2,IF(T333=2015,S333-5,IF(T333=2016,S333+7)))</f>
        <v>1512S3</v>
      </c>
      <c r="B333" s="31">
        <v>1</v>
      </c>
      <c r="C333" s="22">
        <v>332</v>
      </c>
      <c r="D333" s="22" t="s">
        <v>309</v>
      </c>
      <c r="E333" s="22"/>
      <c r="F333" s="22" t="s">
        <v>146</v>
      </c>
      <c r="G333" s="38" t="s">
        <v>904</v>
      </c>
      <c r="H333" s="22"/>
      <c r="I333" s="22"/>
      <c r="J333" s="22" t="s">
        <v>310</v>
      </c>
      <c r="K333" s="32">
        <v>0</v>
      </c>
      <c r="L333" s="33">
        <v>15000</v>
      </c>
      <c r="M333" s="22" t="s">
        <v>881</v>
      </c>
      <c r="N333" s="22" t="s">
        <v>551</v>
      </c>
      <c r="O333" s="22" t="s">
        <v>146</v>
      </c>
      <c r="P333" t="s">
        <v>849</v>
      </c>
      <c r="Q333" t="str">
        <f>INDEX(Calendrier!$A$1:$S$33,U333+2,IF(W333=2015,V333-5,IF(W333=2016,V333+7)))</f>
        <v>1604S2</v>
      </c>
      <c r="R333">
        <f t="shared" si="30"/>
        <v>16</v>
      </c>
      <c r="S333">
        <f t="shared" si="31"/>
        <v>12</v>
      </c>
      <c r="T333">
        <f t="shared" si="32"/>
        <v>2015</v>
      </c>
      <c r="U333">
        <f t="shared" si="33"/>
        <v>12</v>
      </c>
      <c r="V333">
        <f t="shared" si="34"/>
        <v>4</v>
      </c>
      <c r="W333">
        <f t="shared" si="35"/>
        <v>2016</v>
      </c>
    </row>
    <row r="334" spans="1:23" ht="25.5" x14ac:dyDescent="0.25">
      <c r="A334" t="str">
        <f>INDEX(Calendrier!$A$1:$S$33,R334+2,IF(T334=2015,S334-5,IF(T334=2016,S334+7)))</f>
        <v>1601S3</v>
      </c>
      <c r="B334" s="31">
        <v>1</v>
      </c>
      <c r="C334" s="22">
        <v>333</v>
      </c>
      <c r="D334" s="22" t="s">
        <v>309</v>
      </c>
      <c r="E334" s="22"/>
      <c r="F334" s="22" t="s">
        <v>146</v>
      </c>
      <c r="G334" s="38" t="s">
        <v>902</v>
      </c>
      <c r="H334" s="22"/>
      <c r="I334" s="22"/>
      <c r="J334" s="22" t="s">
        <v>357</v>
      </c>
      <c r="K334" s="32">
        <v>0</v>
      </c>
      <c r="L334" s="33">
        <v>2500</v>
      </c>
      <c r="M334" s="22" t="s">
        <v>90</v>
      </c>
      <c r="N334" s="22" t="s">
        <v>552</v>
      </c>
      <c r="O334" s="22" t="s">
        <v>146</v>
      </c>
      <c r="P334" t="s">
        <v>849</v>
      </c>
      <c r="Q334" t="str">
        <f>INDEX(Calendrier!$A$1:$S$33,U334+2,IF(W334=2015,V334-5,IF(W334=2016,V334+7)))</f>
        <v>1604S2</v>
      </c>
      <c r="R334">
        <f t="shared" si="30"/>
        <v>22</v>
      </c>
      <c r="S334">
        <f t="shared" si="31"/>
        <v>1</v>
      </c>
      <c r="T334">
        <f t="shared" si="32"/>
        <v>2016</v>
      </c>
      <c r="U334">
        <f t="shared" si="33"/>
        <v>12</v>
      </c>
      <c r="V334">
        <f t="shared" si="34"/>
        <v>4</v>
      </c>
      <c r="W334">
        <f t="shared" si="35"/>
        <v>2016</v>
      </c>
    </row>
    <row r="335" spans="1:23" ht="25.5" x14ac:dyDescent="0.25">
      <c r="A335" t="str">
        <f>INDEX(Calendrier!$A$1:$S$33,R335+2,IF(T335=2015,S335-5,IF(T335=2016,S335+7)))</f>
        <v>1602S1</v>
      </c>
      <c r="B335" s="31">
        <v>1</v>
      </c>
      <c r="C335" s="22">
        <v>334</v>
      </c>
      <c r="D335" s="22" t="s">
        <v>301</v>
      </c>
      <c r="E335" s="22"/>
      <c r="F335" s="22" t="s">
        <v>146</v>
      </c>
      <c r="G335" s="38" t="s">
        <v>899</v>
      </c>
      <c r="H335" s="22"/>
      <c r="I335" s="22"/>
      <c r="J335" s="22" t="s">
        <v>415</v>
      </c>
      <c r="K335" s="32">
        <v>500</v>
      </c>
      <c r="L335" s="33">
        <v>5000</v>
      </c>
      <c r="M335" s="22" t="s">
        <v>879</v>
      </c>
      <c r="N335" s="22" t="s">
        <v>553</v>
      </c>
      <c r="O335" s="22" t="s">
        <v>146</v>
      </c>
      <c r="P335" t="s">
        <v>849</v>
      </c>
      <c r="Q335" t="str">
        <f>INDEX(Calendrier!$A$1:$S$33,U335+2,IF(W335=2015,V335-5,IF(W335=2016,V335+7)))</f>
        <v>1604S2</v>
      </c>
      <c r="R335">
        <f t="shared" si="30"/>
        <v>3</v>
      </c>
      <c r="S335">
        <f t="shared" si="31"/>
        <v>2</v>
      </c>
      <c r="T335">
        <f t="shared" si="32"/>
        <v>2016</v>
      </c>
      <c r="U335">
        <f t="shared" si="33"/>
        <v>12</v>
      </c>
      <c r="V335">
        <f t="shared" si="34"/>
        <v>4</v>
      </c>
      <c r="W335">
        <f t="shared" si="35"/>
        <v>2016</v>
      </c>
    </row>
    <row r="336" spans="1:23" ht="25.5" x14ac:dyDescent="0.25">
      <c r="A336" t="str">
        <f>INDEX(Calendrier!$A$1:$S$33,R336+2,IF(T336=2015,S336-5,IF(T336=2016,S336+7)))</f>
        <v>1602S1</v>
      </c>
      <c r="B336" s="31">
        <v>1</v>
      </c>
      <c r="C336" s="22">
        <v>335</v>
      </c>
      <c r="D336" s="22" t="s">
        <v>301</v>
      </c>
      <c r="E336" s="22"/>
      <c r="F336" s="22" t="s">
        <v>146</v>
      </c>
      <c r="G336" s="38" t="s">
        <v>900</v>
      </c>
      <c r="H336" s="22"/>
      <c r="I336" s="22"/>
      <c r="J336" s="22" t="s">
        <v>415</v>
      </c>
      <c r="K336" s="32">
        <v>0</v>
      </c>
      <c r="L336" s="33">
        <v>12000</v>
      </c>
      <c r="M336" s="22" t="s">
        <v>879</v>
      </c>
      <c r="N336" s="22" t="s">
        <v>554</v>
      </c>
      <c r="O336" s="22" t="s">
        <v>146</v>
      </c>
      <c r="P336" t="s">
        <v>849</v>
      </c>
      <c r="Q336" t="str">
        <f>INDEX(Calendrier!$A$1:$S$33,U336+2,IF(W336=2015,V336-5,IF(W336=2016,V336+7)))</f>
        <v>1604S2</v>
      </c>
      <c r="R336">
        <f t="shared" si="30"/>
        <v>3</v>
      </c>
      <c r="S336">
        <f t="shared" si="31"/>
        <v>2</v>
      </c>
      <c r="T336">
        <f t="shared" si="32"/>
        <v>2016</v>
      </c>
      <c r="U336">
        <f t="shared" si="33"/>
        <v>12</v>
      </c>
      <c r="V336">
        <f t="shared" si="34"/>
        <v>4</v>
      </c>
      <c r="W336">
        <f t="shared" si="35"/>
        <v>2016</v>
      </c>
    </row>
    <row r="337" spans="1:23" ht="25.5" x14ac:dyDescent="0.25">
      <c r="A337" t="str">
        <f>INDEX(Calendrier!$A$1:$S$33,R337+2,IF(T337=2015,S337-5,IF(T337=2016,S337+7)))</f>
        <v>1602S1</v>
      </c>
      <c r="B337" s="31">
        <v>1</v>
      </c>
      <c r="C337" s="22">
        <v>336</v>
      </c>
      <c r="D337" s="22" t="s">
        <v>420</v>
      </c>
      <c r="E337" s="22"/>
      <c r="F337" s="22" t="s">
        <v>146</v>
      </c>
      <c r="G337" s="38" t="s">
        <v>899</v>
      </c>
      <c r="H337" s="22"/>
      <c r="I337" s="22"/>
      <c r="J337" s="22" t="s">
        <v>421</v>
      </c>
      <c r="K337" s="32">
        <v>0</v>
      </c>
      <c r="L337" s="33">
        <v>15000</v>
      </c>
      <c r="M337" s="22" t="s">
        <v>882</v>
      </c>
      <c r="N337" s="22" t="s">
        <v>555</v>
      </c>
      <c r="O337" s="22" t="s">
        <v>163</v>
      </c>
      <c r="P337" t="s">
        <v>849</v>
      </c>
      <c r="Q337" t="str">
        <f>INDEX(Calendrier!$A$1:$S$33,U337+2,IF(W337=2015,V337-5,IF(W337=2016,V337+7)))</f>
        <v>1604S2</v>
      </c>
      <c r="R337">
        <f t="shared" si="30"/>
        <v>3</v>
      </c>
      <c r="S337">
        <f t="shared" si="31"/>
        <v>2</v>
      </c>
      <c r="T337">
        <f t="shared" si="32"/>
        <v>2016</v>
      </c>
      <c r="U337">
        <f t="shared" si="33"/>
        <v>12</v>
      </c>
      <c r="V337">
        <f t="shared" si="34"/>
        <v>4</v>
      </c>
      <c r="W337">
        <f t="shared" si="35"/>
        <v>2016</v>
      </c>
    </row>
    <row r="338" spans="1:23" ht="25.5" x14ac:dyDescent="0.25">
      <c r="A338" t="str">
        <f>INDEX(Calendrier!$A$1:$S$33,R338+2,IF(T338=2015,S338-5,IF(T338=2016,S338+7)))</f>
        <v>1602S1</v>
      </c>
      <c r="B338" s="31">
        <v>1</v>
      </c>
      <c r="C338" s="22">
        <v>337</v>
      </c>
      <c r="D338" s="22" t="s">
        <v>423</v>
      </c>
      <c r="E338" s="22"/>
      <c r="F338" s="22" t="s">
        <v>155</v>
      </c>
      <c r="G338" s="38" t="s">
        <v>899</v>
      </c>
      <c r="H338" s="22"/>
      <c r="I338" s="22"/>
      <c r="J338" s="22" t="s">
        <v>424</v>
      </c>
      <c r="K338" s="33">
        <v>12500</v>
      </c>
      <c r="L338" s="33">
        <v>12500</v>
      </c>
      <c r="M338" s="22" t="s">
        <v>886</v>
      </c>
      <c r="N338" s="22" t="s">
        <v>556</v>
      </c>
      <c r="O338" s="22" t="s">
        <v>155</v>
      </c>
      <c r="P338" t="s">
        <v>849</v>
      </c>
      <c r="Q338" t="str">
        <f>INDEX(Calendrier!$A$1:$S$33,U338+2,IF(W338=2015,V338-5,IF(W338=2016,V338+7)))</f>
        <v>1604S2</v>
      </c>
      <c r="R338">
        <f t="shared" si="30"/>
        <v>5</v>
      </c>
      <c r="S338">
        <f t="shared" si="31"/>
        <v>2</v>
      </c>
      <c r="T338">
        <f t="shared" si="32"/>
        <v>2016</v>
      </c>
      <c r="U338">
        <f t="shared" si="33"/>
        <v>12</v>
      </c>
      <c r="V338">
        <f t="shared" si="34"/>
        <v>4</v>
      </c>
      <c r="W338">
        <f t="shared" si="35"/>
        <v>2016</v>
      </c>
    </row>
    <row r="339" spans="1:23" ht="25.5" x14ac:dyDescent="0.25">
      <c r="A339" t="str">
        <f>INDEX(Calendrier!$A$1:$S$33,R339+2,IF(T339=2015,S339-5,IF(T339=2016,S339+7)))</f>
        <v>1602S3</v>
      </c>
      <c r="B339" s="31">
        <v>1</v>
      </c>
      <c r="C339" s="22">
        <v>338</v>
      </c>
      <c r="D339" s="22" t="s">
        <v>446</v>
      </c>
      <c r="E339" s="22"/>
      <c r="F339" s="22" t="s">
        <v>146</v>
      </c>
      <c r="G339" s="38" t="s">
        <v>901</v>
      </c>
      <c r="H339" s="22"/>
      <c r="I339" s="22"/>
      <c r="J339" s="22" t="s">
        <v>447</v>
      </c>
      <c r="K339" s="32">
        <v>0</v>
      </c>
      <c r="L339" s="33">
        <v>3400</v>
      </c>
      <c r="M339" s="22" t="s">
        <v>892</v>
      </c>
      <c r="N339" s="22" t="s">
        <v>557</v>
      </c>
      <c r="O339" s="22" t="s">
        <v>196</v>
      </c>
      <c r="P339" t="s">
        <v>849</v>
      </c>
      <c r="Q339" t="str">
        <f>INDEX(Calendrier!$A$1:$S$33,U339+2,IF(W339=2015,V339-5,IF(W339=2016,V339+7)))</f>
        <v>1604S2</v>
      </c>
      <c r="R339">
        <f t="shared" si="30"/>
        <v>16</v>
      </c>
      <c r="S339">
        <f t="shared" si="31"/>
        <v>2</v>
      </c>
      <c r="T339">
        <f t="shared" si="32"/>
        <v>2016</v>
      </c>
      <c r="U339">
        <f t="shared" si="33"/>
        <v>13</v>
      </c>
      <c r="V339">
        <f t="shared" si="34"/>
        <v>4</v>
      </c>
      <c r="W339">
        <f t="shared" si="35"/>
        <v>2016</v>
      </c>
    </row>
    <row r="340" spans="1:23" ht="25.5" x14ac:dyDescent="0.25">
      <c r="A340" t="str">
        <f>INDEX(Calendrier!$A$1:$S$33,R340+2,IF(T340=2015,S340-5,IF(T340=2016,S340+7)))</f>
        <v>1604S1</v>
      </c>
      <c r="B340" s="31">
        <v>1</v>
      </c>
      <c r="C340" s="22">
        <v>339</v>
      </c>
      <c r="D340" s="22" t="s">
        <v>544</v>
      </c>
      <c r="E340" s="22"/>
      <c r="F340" s="22" t="s">
        <v>146</v>
      </c>
      <c r="G340" s="38" t="s">
        <v>899</v>
      </c>
      <c r="H340" s="22"/>
      <c r="I340" s="22"/>
      <c r="J340" s="22" t="s">
        <v>545</v>
      </c>
      <c r="K340" s="32">
        <v>0</v>
      </c>
      <c r="L340" s="33">
        <v>20000</v>
      </c>
      <c r="M340" s="22" t="s">
        <v>885</v>
      </c>
      <c r="N340" s="22" t="s">
        <v>558</v>
      </c>
      <c r="O340" s="22" t="s">
        <v>153</v>
      </c>
      <c r="P340" t="s">
        <v>849</v>
      </c>
      <c r="Q340" t="str">
        <f>INDEX(Calendrier!$A$1:$S$33,U340+2,IF(W340=2015,V340-5,IF(W340=2016,V340+7)))</f>
        <v>1604S2</v>
      </c>
      <c r="R340">
        <f t="shared" si="30"/>
        <v>7</v>
      </c>
      <c r="S340">
        <f t="shared" si="31"/>
        <v>4</v>
      </c>
      <c r="T340">
        <f t="shared" si="32"/>
        <v>2016</v>
      </c>
      <c r="U340">
        <f t="shared" si="33"/>
        <v>11</v>
      </c>
      <c r="V340">
        <f t="shared" si="34"/>
        <v>4</v>
      </c>
      <c r="W340">
        <f t="shared" si="35"/>
        <v>2016</v>
      </c>
    </row>
    <row r="341" spans="1:23" ht="25.5" x14ac:dyDescent="0.25">
      <c r="A341" t="str">
        <f>INDEX(Calendrier!$A$1:$S$33,R341+2,IF(T341=2015,S341-5,IF(T341=2016,S341+7)))</f>
        <v>1604S1</v>
      </c>
      <c r="B341" s="31">
        <v>1</v>
      </c>
      <c r="C341" s="22">
        <v>340</v>
      </c>
      <c r="D341" s="22" t="s">
        <v>425</v>
      </c>
      <c r="E341" s="22"/>
      <c r="F341" s="22" t="s">
        <v>146</v>
      </c>
      <c r="G341" s="38" t="s">
        <v>899</v>
      </c>
      <c r="H341" s="22"/>
      <c r="I341" s="22"/>
      <c r="J341" s="22" t="s">
        <v>548</v>
      </c>
      <c r="K341" s="32">
        <v>0</v>
      </c>
      <c r="L341" s="33">
        <v>15000</v>
      </c>
      <c r="M341" s="22" t="s">
        <v>885</v>
      </c>
      <c r="N341" s="22" t="s">
        <v>559</v>
      </c>
      <c r="O341" s="22" t="s">
        <v>153</v>
      </c>
      <c r="P341" t="s">
        <v>849</v>
      </c>
      <c r="Q341" t="str">
        <f>INDEX(Calendrier!$A$1:$S$33,U341+2,IF(W341=2015,V341-5,IF(W341=2016,V341+7)))</f>
        <v>1604S2</v>
      </c>
      <c r="R341">
        <f t="shared" si="30"/>
        <v>7</v>
      </c>
      <c r="S341">
        <f t="shared" si="31"/>
        <v>4</v>
      </c>
      <c r="T341">
        <f t="shared" si="32"/>
        <v>2016</v>
      </c>
      <c r="U341">
        <f t="shared" si="33"/>
        <v>11</v>
      </c>
      <c r="V341">
        <f t="shared" si="34"/>
        <v>4</v>
      </c>
      <c r="W341">
        <f t="shared" si="35"/>
        <v>2016</v>
      </c>
    </row>
    <row r="342" spans="1:23" ht="25.5" x14ac:dyDescent="0.25">
      <c r="A342" t="str">
        <f>INDEX(Calendrier!$A$1:$S$33,R342+2,IF(T342=2015,S342-5,IF(T342=2016,S342+7)))</f>
        <v>1604S2</v>
      </c>
      <c r="B342" s="31">
        <v>1</v>
      </c>
      <c r="C342" s="22">
        <v>341</v>
      </c>
      <c r="D342" s="22" t="s">
        <v>416</v>
      </c>
      <c r="E342" s="22"/>
      <c r="F342" s="22" t="s">
        <v>155</v>
      </c>
      <c r="G342" s="38" t="s">
        <v>900</v>
      </c>
      <c r="H342" s="22"/>
      <c r="I342" s="22"/>
      <c r="J342" s="22" t="s">
        <v>560</v>
      </c>
      <c r="K342" s="33">
        <v>1800</v>
      </c>
      <c r="L342" s="33">
        <v>1800</v>
      </c>
      <c r="M342" s="22" t="s">
        <v>877</v>
      </c>
      <c r="N342" s="22" t="s">
        <v>560</v>
      </c>
      <c r="O342" s="22" t="s">
        <v>153</v>
      </c>
      <c r="P342" t="s">
        <v>849</v>
      </c>
      <c r="Q342" t="str">
        <f>INDEX(Calendrier!$A$1:$S$33,U342+2,IF(W342=2015,V342-5,IF(W342=2016,V342+7)))</f>
        <v>1604S2</v>
      </c>
      <c r="R342">
        <f t="shared" si="30"/>
        <v>13</v>
      </c>
      <c r="S342">
        <f t="shared" si="31"/>
        <v>4</v>
      </c>
      <c r="T342">
        <f t="shared" si="32"/>
        <v>2016</v>
      </c>
      <c r="U342">
        <f t="shared" si="33"/>
        <v>13</v>
      </c>
      <c r="V342">
        <f t="shared" si="34"/>
        <v>4</v>
      </c>
      <c r="W342">
        <f t="shared" si="35"/>
        <v>2016</v>
      </c>
    </row>
    <row r="343" spans="1:23" ht="25.5" x14ac:dyDescent="0.25">
      <c r="A343" t="str">
        <f>INDEX(Calendrier!$A$1:$S$33,R343+2,IF(T343=2015,S343-5,IF(T343=2016,S343+7)))</f>
        <v>1604S2</v>
      </c>
      <c r="B343" s="31">
        <v>1</v>
      </c>
      <c r="C343" s="22">
        <v>342</v>
      </c>
      <c r="D343" s="22" t="s">
        <v>416</v>
      </c>
      <c r="E343" s="22"/>
      <c r="F343" s="22" t="s">
        <v>155</v>
      </c>
      <c r="G343" s="38" t="s">
        <v>900</v>
      </c>
      <c r="H343" s="22"/>
      <c r="I343" s="22"/>
      <c r="J343" s="22" t="s">
        <v>560</v>
      </c>
      <c r="K343" s="33">
        <v>1800</v>
      </c>
      <c r="L343" s="33">
        <v>1800</v>
      </c>
      <c r="M343" s="22" t="s">
        <v>877</v>
      </c>
      <c r="N343" s="22" t="s">
        <v>561</v>
      </c>
      <c r="O343" s="22" t="s">
        <v>155</v>
      </c>
      <c r="P343" t="s">
        <v>849</v>
      </c>
      <c r="Q343" t="str">
        <f>INDEX(Calendrier!$A$1:$S$33,U343+2,IF(W343=2015,V343-5,IF(W343=2016,V343+7)))</f>
        <v>1604S2</v>
      </c>
      <c r="R343">
        <f t="shared" si="30"/>
        <v>13</v>
      </c>
      <c r="S343">
        <f t="shared" si="31"/>
        <v>4</v>
      </c>
      <c r="T343">
        <f t="shared" si="32"/>
        <v>2016</v>
      </c>
      <c r="U343">
        <f t="shared" si="33"/>
        <v>15</v>
      </c>
      <c r="V343">
        <f t="shared" si="34"/>
        <v>4</v>
      </c>
      <c r="W343">
        <f t="shared" si="35"/>
        <v>2016</v>
      </c>
    </row>
    <row r="344" spans="1:23" ht="25.5" x14ac:dyDescent="0.25">
      <c r="A344" t="str">
        <f>INDEX(Calendrier!$A$1:$S$33,R344+2,IF(T344=2015,S344-5,IF(T344=2016,S344+7)))</f>
        <v>1604S2</v>
      </c>
      <c r="B344" s="31">
        <v>1</v>
      </c>
      <c r="C344" s="22">
        <v>343</v>
      </c>
      <c r="D344" s="22" t="s">
        <v>562</v>
      </c>
      <c r="E344" s="22"/>
      <c r="F344" s="22" t="s">
        <v>155</v>
      </c>
      <c r="G344" s="38" t="s">
        <v>900</v>
      </c>
      <c r="H344" s="22"/>
      <c r="I344" s="22"/>
      <c r="J344" s="22" t="s">
        <v>563</v>
      </c>
      <c r="K344" s="33">
        <v>2580</v>
      </c>
      <c r="L344" s="33">
        <v>2580</v>
      </c>
      <c r="M344" s="22" t="s">
        <v>877</v>
      </c>
      <c r="N344" s="22" t="s">
        <v>563</v>
      </c>
      <c r="O344" s="22" t="s">
        <v>155</v>
      </c>
      <c r="P344" t="s">
        <v>849</v>
      </c>
      <c r="Q344" t="str">
        <f>INDEX(Calendrier!$A$1:$S$33,U344+2,IF(W344=2015,V344-5,IF(W344=2016,V344+7)))</f>
        <v>1604S2</v>
      </c>
      <c r="R344">
        <f t="shared" si="30"/>
        <v>11</v>
      </c>
      <c r="S344">
        <f t="shared" si="31"/>
        <v>4</v>
      </c>
      <c r="T344">
        <f t="shared" si="32"/>
        <v>2016</v>
      </c>
      <c r="U344">
        <f t="shared" si="33"/>
        <v>11</v>
      </c>
      <c r="V344">
        <f t="shared" si="34"/>
        <v>4</v>
      </c>
      <c r="W344">
        <f t="shared" si="35"/>
        <v>2016</v>
      </c>
    </row>
    <row r="345" spans="1:23" ht="25.5" x14ac:dyDescent="0.25">
      <c r="A345" t="str">
        <f>INDEX(Calendrier!$A$1:$S$33,R345+2,IF(T345=2015,S345-5,IF(T345=2016,S345+7)))</f>
        <v>1507S5</v>
      </c>
      <c r="B345" s="31">
        <v>1</v>
      </c>
      <c r="C345" s="22">
        <v>344</v>
      </c>
      <c r="D345" s="22" t="s">
        <v>176</v>
      </c>
      <c r="E345" s="22"/>
      <c r="F345" s="22" t="s">
        <v>155</v>
      </c>
      <c r="G345" s="38" t="s">
        <v>903</v>
      </c>
      <c r="H345" s="22"/>
      <c r="I345" s="22"/>
      <c r="J345" s="22" t="s">
        <v>177</v>
      </c>
      <c r="K345" s="33">
        <v>21000</v>
      </c>
      <c r="L345" s="33">
        <v>21000</v>
      </c>
      <c r="M345" s="22" t="s">
        <v>883</v>
      </c>
      <c r="N345" s="22" t="s">
        <v>564</v>
      </c>
      <c r="O345" s="22" t="s">
        <v>155</v>
      </c>
      <c r="P345" t="s">
        <v>849</v>
      </c>
      <c r="Q345" t="str">
        <f>INDEX(Calendrier!$A$1:$S$33,U345+2,IF(W345=2015,V345-5,IF(W345=2016,V345+7)))</f>
        <v>1604S3</v>
      </c>
      <c r="R345">
        <f t="shared" si="30"/>
        <v>29</v>
      </c>
      <c r="S345">
        <f t="shared" si="31"/>
        <v>7</v>
      </c>
      <c r="T345">
        <f t="shared" si="32"/>
        <v>2015</v>
      </c>
      <c r="U345">
        <f t="shared" si="33"/>
        <v>19</v>
      </c>
      <c r="V345">
        <f t="shared" si="34"/>
        <v>4</v>
      </c>
      <c r="W345">
        <f t="shared" si="35"/>
        <v>2016</v>
      </c>
    </row>
    <row r="346" spans="1:23" ht="25.5" x14ac:dyDescent="0.25">
      <c r="A346" t="str">
        <f>INDEX(Calendrier!$A$1:$S$33,R346+2,IF(T346=2015,S346-5,IF(T346=2016,S346+7)))</f>
        <v>1509S1</v>
      </c>
      <c r="B346" s="31">
        <v>1</v>
      </c>
      <c r="C346" s="22">
        <v>345</v>
      </c>
      <c r="D346" s="22" t="s">
        <v>195</v>
      </c>
      <c r="E346" s="22"/>
      <c r="F346" s="22" t="s">
        <v>196</v>
      </c>
      <c r="G346" s="38" t="s">
        <v>900</v>
      </c>
      <c r="H346" s="22"/>
      <c r="I346" s="22"/>
      <c r="J346" s="22" t="s">
        <v>197</v>
      </c>
      <c r="K346" s="32">
        <v>450</v>
      </c>
      <c r="L346" s="33">
        <v>4500</v>
      </c>
      <c r="M346" s="22" t="s">
        <v>879</v>
      </c>
      <c r="N346" s="22" t="s">
        <v>565</v>
      </c>
      <c r="O346" s="22" t="s">
        <v>196</v>
      </c>
      <c r="P346" t="s">
        <v>849</v>
      </c>
      <c r="Q346" t="str">
        <f>INDEX(Calendrier!$A$1:$S$33,U346+2,IF(W346=2015,V346-5,IF(W346=2016,V346+7)))</f>
        <v>1604S3</v>
      </c>
      <c r="R346">
        <f t="shared" si="30"/>
        <v>3</v>
      </c>
      <c r="S346">
        <f t="shared" si="31"/>
        <v>9</v>
      </c>
      <c r="T346">
        <f t="shared" si="32"/>
        <v>2015</v>
      </c>
      <c r="U346">
        <f t="shared" si="33"/>
        <v>18</v>
      </c>
      <c r="V346">
        <f t="shared" si="34"/>
        <v>4</v>
      </c>
      <c r="W346">
        <f t="shared" si="35"/>
        <v>2016</v>
      </c>
    </row>
    <row r="347" spans="1:23" ht="25.5" x14ac:dyDescent="0.25">
      <c r="A347" t="str">
        <f>INDEX(Calendrier!$A$1:$S$33,R347+2,IF(T347=2015,S347-5,IF(T347=2016,S347+7)))</f>
        <v>1510S4</v>
      </c>
      <c r="B347" s="31">
        <v>1</v>
      </c>
      <c r="C347" s="22">
        <v>346</v>
      </c>
      <c r="D347" s="22" t="s">
        <v>239</v>
      </c>
      <c r="E347" s="22"/>
      <c r="F347" s="22" t="s">
        <v>146</v>
      </c>
      <c r="G347" s="38" t="s">
        <v>900</v>
      </c>
      <c r="H347" s="22"/>
      <c r="I347" s="22"/>
      <c r="J347" s="22" t="s">
        <v>240</v>
      </c>
      <c r="K347" s="32">
        <v>0</v>
      </c>
      <c r="L347" s="33">
        <v>5000</v>
      </c>
      <c r="M347" s="22" t="s">
        <v>877</v>
      </c>
      <c r="N347" s="22" t="s">
        <v>566</v>
      </c>
      <c r="O347" s="22" t="s">
        <v>146</v>
      </c>
      <c r="P347" t="s">
        <v>849</v>
      </c>
      <c r="Q347" t="str">
        <f>INDEX(Calendrier!$A$1:$S$33,U347+2,IF(W347=2015,V347-5,IF(W347=2016,V347+7)))</f>
        <v>1604S3</v>
      </c>
      <c r="R347">
        <f t="shared" si="30"/>
        <v>23</v>
      </c>
      <c r="S347">
        <f t="shared" si="31"/>
        <v>10</v>
      </c>
      <c r="T347">
        <f t="shared" si="32"/>
        <v>2015</v>
      </c>
      <c r="U347">
        <f t="shared" si="33"/>
        <v>18</v>
      </c>
      <c r="V347">
        <f t="shared" si="34"/>
        <v>4</v>
      </c>
      <c r="W347">
        <f t="shared" si="35"/>
        <v>2016</v>
      </c>
    </row>
    <row r="348" spans="1:23" ht="25.5" x14ac:dyDescent="0.25">
      <c r="A348" t="str">
        <f>INDEX(Calendrier!$A$1:$S$33,R348+2,IF(T348=2015,S348-5,IF(T348=2016,S348+7)))</f>
        <v>1601S4</v>
      </c>
      <c r="B348" s="31">
        <v>1</v>
      </c>
      <c r="C348" s="22">
        <v>347</v>
      </c>
      <c r="D348" s="22" t="s">
        <v>303</v>
      </c>
      <c r="E348" s="22"/>
      <c r="F348" s="22" t="s">
        <v>155</v>
      </c>
      <c r="G348" s="38" t="s">
        <v>899</v>
      </c>
      <c r="H348" s="22"/>
      <c r="I348" s="22"/>
      <c r="J348" s="22" t="s">
        <v>372</v>
      </c>
      <c r="K348" s="33">
        <v>7500</v>
      </c>
      <c r="L348" s="33">
        <v>7500</v>
      </c>
      <c r="M348" s="22" t="s">
        <v>877</v>
      </c>
      <c r="N348" s="22" t="s">
        <v>567</v>
      </c>
      <c r="O348" s="22" t="s">
        <v>155</v>
      </c>
      <c r="P348" t="s">
        <v>849</v>
      </c>
      <c r="Q348" t="str">
        <f>INDEX(Calendrier!$A$1:$S$33,U348+2,IF(W348=2015,V348-5,IF(W348=2016,V348+7)))</f>
        <v>1604S3</v>
      </c>
      <c r="R348">
        <f t="shared" si="30"/>
        <v>28</v>
      </c>
      <c r="S348">
        <f t="shared" si="31"/>
        <v>1</v>
      </c>
      <c r="T348">
        <f t="shared" si="32"/>
        <v>2016</v>
      </c>
      <c r="U348">
        <f t="shared" si="33"/>
        <v>22</v>
      </c>
      <c r="V348">
        <f t="shared" si="34"/>
        <v>4</v>
      </c>
      <c r="W348">
        <f t="shared" si="35"/>
        <v>2016</v>
      </c>
    </row>
    <row r="349" spans="1:23" ht="25.5" x14ac:dyDescent="0.25">
      <c r="A349" t="str">
        <f>INDEX(Calendrier!$A$1:$S$33,R349+2,IF(T349=2015,S349-5,IF(T349=2016,S349+7)))</f>
        <v>1601S4</v>
      </c>
      <c r="B349" s="31">
        <v>1</v>
      </c>
      <c r="C349" s="22">
        <v>348</v>
      </c>
      <c r="D349" s="22" t="s">
        <v>376</v>
      </c>
      <c r="E349" s="22"/>
      <c r="F349" s="22" t="s">
        <v>146</v>
      </c>
      <c r="G349" s="38" t="s">
        <v>904</v>
      </c>
      <c r="H349" s="22"/>
      <c r="I349" s="22"/>
      <c r="J349" s="22" t="s">
        <v>375</v>
      </c>
      <c r="K349" s="32">
        <v>0</v>
      </c>
      <c r="L349" s="33">
        <v>15000</v>
      </c>
      <c r="M349" s="22" t="s">
        <v>883</v>
      </c>
      <c r="N349" s="22" t="s">
        <v>568</v>
      </c>
      <c r="O349" s="22" t="s">
        <v>146</v>
      </c>
      <c r="P349" t="s">
        <v>849</v>
      </c>
      <c r="Q349" t="str">
        <f>INDEX(Calendrier!$A$1:$S$33,U349+2,IF(W349=2015,V349-5,IF(W349=2016,V349+7)))</f>
        <v>1604S3</v>
      </c>
      <c r="R349">
        <f t="shared" si="30"/>
        <v>28</v>
      </c>
      <c r="S349">
        <f t="shared" si="31"/>
        <v>1</v>
      </c>
      <c r="T349">
        <f t="shared" si="32"/>
        <v>2016</v>
      </c>
      <c r="U349">
        <f t="shared" si="33"/>
        <v>18</v>
      </c>
      <c r="V349">
        <f t="shared" si="34"/>
        <v>4</v>
      </c>
      <c r="W349">
        <f t="shared" si="35"/>
        <v>2016</v>
      </c>
    </row>
    <row r="350" spans="1:23" ht="25.5" x14ac:dyDescent="0.25">
      <c r="A350" t="str">
        <f>INDEX(Calendrier!$A$1:$S$33,R350+2,IF(T350=2015,S350-5,IF(T350=2016,S350+7)))</f>
        <v>1602S1</v>
      </c>
      <c r="B350" s="31">
        <v>1</v>
      </c>
      <c r="C350" s="22">
        <v>349</v>
      </c>
      <c r="D350" s="22" t="s">
        <v>303</v>
      </c>
      <c r="E350" s="22"/>
      <c r="F350" s="22" t="s">
        <v>155</v>
      </c>
      <c r="G350" s="38" t="s">
        <v>899</v>
      </c>
      <c r="H350" s="22"/>
      <c r="I350" s="22"/>
      <c r="J350" s="22" t="s">
        <v>404</v>
      </c>
      <c r="K350" s="33">
        <v>7350</v>
      </c>
      <c r="L350" s="33">
        <v>7350</v>
      </c>
      <c r="M350" s="22" t="s">
        <v>877</v>
      </c>
      <c r="N350" s="22" t="s">
        <v>569</v>
      </c>
      <c r="O350" s="22" t="s">
        <v>155</v>
      </c>
      <c r="P350" t="s">
        <v>849</v>
      </c>
      <c r="Q350" t="str">
        <f>INDEX(Calendrier!$A$1:$S$33,U350+2,IF(W350=2015,V350-5,IF(W350=2016,V350+7)))</f>
        <v>1604S3</v>
      </c>
      <c r="R350">
        <f t="shared" si="30"/>
        <v>1</v>
      </c>
      <c r="S350">
        <f t="shared" si="31"/>
        <v>2</v>
      </c>
      <c r="T350">
        <f t="shared" si="32"/>
        <v>2016</v>
      </c>
      <c r="U350">
        <f t="shared" si="33"/>
        <v>22</v>
      </c>
      <c r="V350">
        <f t="shared" si="34"/>
        <v>4</v>
      </c>
      <c r="W350">
        <f t="shared" si="35"/>
        <v>2016</v>
      </c>
    </row>
    <row r="351" spans="1:23" ht="25.5" x14ac:dyDescent="0.25">
      <c r="A351" t="str">
        <f>INDEX(Calendrier!$A$1:$S$33,R351+2,IF(T351=2015,S351-5,IF(T351=2016,S351+7)))</f>
        <v>1602S3</v>
      </c>
      <c r="B351" s="31">
        <v>1</v>
      </c>
      <c r="C351" s="22">
        <v>350</v>
      </c>
      <c r="D351" s="22" t="s">
        <v>451</v>
      </c>
      <c r="E351" s="22"/>
      <c r="F351" s="22" t="s">
        <v>146</v>
      </c>
      <c r="G351" s="38" t="s">
        <v>899</v>
      </c>
      <c r="H351" s="22"/>
      <c r="I351" s="22"/>
      <c r="J351" s="22" t="s">
        <v>452</v>
      </c>
      <c r="K351" s="32">
        <v>0</v>
      </c>
      <c r="L351" s="33">
        <v>25000</v>
      </c>
      <c r="M351" s="22" t="s">
        <v>891</v>
      </c>
      <c r="N351" s="22" t="s">
        <v>568</v>
      </c>
      <c r="O351" s="22" t="s">
        <v>146</v>
      </c>
      <c r="P351" t="s">
        <v>849</v>
      </c>
      <c r="Q351" t="str">
        <f>INDEX(Calendrier!$A$1:$S$33,U351+2,IF(W351=2015,V351-5,IF(W351=2016,V351+7)))</f>
        <v>1604S3</v>
      </c>
      <c r="R351">
        <f t="shared" si="30"/>
        <v>19</v>
      </c>
      <c r="S351">
        <f t="shared" si="31"/>
        <v>2</v>
      </c>
      <c r="T351">
        <f t="shared" si="32"/>
        <v>2016</v>
      </c>
      <c r="U351">
        <f t="shared" si="33"/>
        <v>18</v>
      </c>
      <c r="V351">
        <f t="shared" si="34"/>
        <v>4</v>
      </c>
      <c r="W351">
        <f t="shared" si="35"/>
        <v>2016</v>
      </c>
    </row>
    <row r="352" spans="1:23" ht="25.5" x14ac:dyDescent="0.25">
      <c r="A352" t="str">
        <f>INDEX(Calendrier!$A$1:$S$33,R352+2,IF(T352=2015,S352-5,IF(T352=2016,S352+7)))</f>
        <v>1604S3</v>
      </c>
      <c r="B352" s="31">
        <v>1</v>
      </c>
      <c r="C352" s="22">
        <v>351</v>
      </c>
      <c r="D352" s="22" t="s">
        <v>195</v>
      </c>
      <c r="E352" s="22"/>
      <c r="F352" s="22" t="s">
        <v>365</v>
      </c>
      <c r="G352" s="38" t="s">
        <v>899</v>
      </c>
      <c r="H352" s="22"/>
      <c r="I352" s="22"/>
      <c r="J352" s="22" t="s">
        <v>570</v>
      </c>
      <c r="K352" s="32">
        <v>500</v>
      </c>
      <c r="L352" s="33">
        <v>50000</v>
      </c>
      <c r="M352" s="22" t="s">
        <v>879</v>
      </c>
      <c r="N352" s="22" t="s">
        <v>570</v>
      </c>
      <c r="O352" s="22" t="s">
        <v>163</v>
      </c>
      <c r="P352" t="s">
        <v>849</v>
      </c>
      <c r="Q352" t="str">
        <f>INDEX(Calendrier!$A$1:$S$33,U352+2,IF(W352=2015,V352-5,IF(W352=2016,V352+7)))</f>
        <v>1604S3</v>
      </c>
      <c r="R352">
        <f t="shared" si="30"/>
        <v>20</v>
      </c>
      <c r="S352">
        <f t="shared" si="31"/>
        <v>4</v>
      </c>
      <c r="T352">
        <f t="shared" si="32"/>
        <v>2016</v>
      </c>
      <c r="U352">
        <f t="shared" si="33"/>
        <v>20</v>
      </c>
      <c r="V352">
        <f t="shared" si="34"/>
        <v>4</v>
      </c>
      <c r="W352">
        <f t="shared" si="35"/>
        <v>2016</v>
      </c>
    </row>
    <row r="353" spans="1:23" ht="25.5" x14ac:dyDescent="0.25">
      <c r="A353" t="str">
        <f>INDEX(Calendrier!$A$1:$S$33,R353+2,IF(T353=2015,S353-5,IF(T353=2016,S353+7)))</f>
        <v>1604S3</v>
      </c>
      <c r="B353" s="31">
        <v>1</v>
      </c>
      <c r="C353" s="22">
        <v>352</v>
      </c>
      <c r="D353" s="22" t="s">
        <v>571</v>
      </c>
      <c r="E353" s="22"/>
      <c r="F353" s="22" t="s">
        <v>155</v>
      </c>
      <c r="G353" s="38" t="s">
        <v>899</v>
      </c>
      <c r="H353" s="22"/>
      <c r="I353" s="22"/>
      <c r="J353" s="22" t="s">
        <v>572</v>
      </c>
      <c r="K353" s="33">
        <v>5000</v>
      </c>
      <c r="L353" s="33">
        <v>5000</v>
      </c>
      <c r="M353" s="22" t="s">
        <v>877</v>
      </c>
      <c r="N353" s="22" t="s">
        <v>572</v>
      </c>
      <c r="O353" s="22" t="s">
        <v>148</v>
      </c>
      <c r="P353" t="s">
        <v>849</v>
      </c>
      <c r="Q353" t="str">
        <f>INDEX(Calendrier!$A$1:$S$33,U353+2,IF(W353=2015,V353-5,IF(W353=2016,V353+7)))</f>
        <v>1604S3</v>
      </c>
      <c r="R353">
        <f t="shared" si="30"/>
        <v>22</v>
      </c>
      <c r="S353">
        <f t="shared" si="31"/>
        <v>4</v>
      </c>
      <c r="T353">
        <f t="shared" si="32"/>
        <v>2016</v>
      </c>
      <c r="U353">
        <f t="shared" si="33"/>
        <v>22</v>
      </c>
      <c r="V353">
        <f t="shared" si="34"/>
        <v>4</v>
      </c>
      <c r="W353">
        <f t="shared" si="35"/>
        <v>2016</v>
      </c>
    </row>
    <row r="354" spans="1:23" ht="51" x14ac:dyDescent="0.25">
      <c r="A354" t="str">
        <f>INDEX(Calendrier!$A$1:$S$33,R354+2,IF(T354=2015,S354-5,IF(T354=2016,S354+7)))</f>
        <v>1604S3</v>
      </c>
      <c r="B354" s="31">
        <v>1</v>
      </c>
      <c r="C354" s="22">
        <v>353</v>
      </c>
      <c r="D354" s="22" t="s">
        <v>451</v>
      </c>
      <c r="E354" s="22"/>
      <c r="F354" s="22" t="s">
        <v>370</v>
      </c>
      <c r="G354" s="38" t="s">
        <v>899</v>
      </c>
      <c r="H354" s="22"/>
      <c r="I354" s="22"/>
      <c r="J354" s="22" t="s">
        <v>573</v>
      </c>
      <c r="K354" s="32">
        <v>0</v>
      </c>
      <c r="L354" s="32">
        <v>0</v>
      </c>
      <c r="M354" s="22" t="s">
        <v>887</v>
      </c>
      <c r="N354" s="22" t="s">
        <v>573</v>
      </c>
      <c r="O354" s="22" t="s">
        <v>196</v>
      </c>
      <c r="P354" t="s">
        <v>849</v>
      </c>
      <c r="Q354" t="str">
        <f>INDEX(Calendrier!$A$1:$S$33,U354+2,IF(W354=2015,V354-5,IF(W354=2016,V354+7)))</f>
        <v>1604S3</v>
      </c>
      <c r="R354">
        <f t="shared" si="30"/>
        <v>19</v>
      </c>
      <c r="S354">
        <f t="shared" si="31"/>
        <v>4</v>
      </c>
      <c r="T354">
        <f t="shared" si="32"/>
        <v>2016</v>
      </c>
      <c r="U354">
        <f t="shared" si="33"/>
        <v>19</v>
      </c>
      <c r="V354">
        <f t="shared" si="34"/>
        <v>4</v>
      </c>
      <c r="W354">
        <f t="shared" si="35"/>
        <v>2016</v>
      </c>
    </row>
    <row r="355" spans="1:23" ht="51" x14ac:dyDescent="0.25">
      <c r="A355" t="str">
        <f>INDEX(Calendrier!$A$1:$S$33,R355+2,IF(T355=2015,S355-5,IF(T355=2016,S355+7)))</f>
        <v>1604S3</v>
      </c>
      <c r="B355" s="31">
        <v>1</v>
      </c>
      <c r="C355" s="22">
        <v>354</v>
      </c>
      <c r="D355" s="22" t="s">
        <v>451</v>
      </c>
      <c r="E355" s="22"/>
      <c r="F355" s="22" t="s">
        <v>370</v>
      </c>
      <c r="G355" s="38" t="s">
        <v>899</v>
      </c>
      <c r="H355" s="22"/>
      <c r="I355" s="22"/>
      <c r="J355" s="22" t="s">
        <v>573</v>
      </c>
      <c r="K355" s="32">
        <v>0</v>
      </c>
      <c r="L355" s="32">
        <v>0</v>
      </c>
      <c r="M355" s="22" t="s">
        <v>887</v>
      </c>
      <c r="N355" s="22" t="s">
        <v>574</v>
      </c>
      <c r="O355" s="22" t="s">
        <v>211</v>
      </c>
      <c r="P355" t="s">
        <v>849</v>
      </c>
      <c r="Q355" t="str">
        <f>INDEX(Calendrier!$A$1:$S$33,U355+2,IF(W355=2015,V355-5,IF(W355=2016,V355+7)))</f>
        <v>1604S3</v>
      </c>
      <c r="R355">
        <f t="shared" si="30"/>
        <v>19</v>
      </c>
      <c r="S355">
        <f t="shared" si="31"/>
        <v>4</v>
      </c>
      <c r="T355">
        <f t="shared" si="32"/>
        <v>2016</v>
      </c>
      <c r="U355">
        <f t="shared" si="33"/>
        <v>21</v>
      </c>
      <c r="V355">
        <f t="shared" si="34"/>
        <v>4</v>
      </c>
      <c r="W355">
        <f t="shared" si="35"/>
        <v>2016</v>
      </c>
    </row>
    <row r="356" spans="1:23" ht="25.5" x14ac:dyDescent="0.25">
      <c r="A356" t="str">
        <f>INDEX(Calendrier!$A$1:$S$33,R356+2,IF(T356=2015,S356-5,IF(T356=2016,S356+7)))</f>
        <v>1604S3</v>
      </c>
      <c r="B356" s="31">
        <v>1</v>
      </c>
      <c r="C356" s="22">
        <v>355</v>
      </c>
      <c r="D356" s="22" t="s">
        <v>195</v>
      </c>
      <c r="E356" s="22"/>
      <c r="F356" s="22" t="s">
        <v>365</v>
      </c>
      <c r="G356" s="38" t="s">
        <v>900</v>
      </c>
      <c r="H356" s="22"/>
      <c r="I356" s="22"/>
      <c r="J356" s="22" t="s">
        <v>575</v>
      </c>
      <c r="K356" s="32">
        <v>30</v>
      </c>
      <c r="L356" s="33">
        <v>4000</v>
      </c>
      <c r="M356" s="22" t="s">
        <v>879</v>
      </c>
      <c r="N356" s="22" t="s">
        <v>575</v>
      </c>
      <c r="O356" s="22" t="s">
        <v>196</v>
      </c>
      <c r="P356" t="s">
        <v>849</v>
      </c>
      <c r="Q356" t="str">
        <f>INDEX(Calendrier!$A$1:$S$33,U356+2,IF(W356=2015,V356-5,IF(W356=2016,V356+7)))</f>
        <v>1604S3</v>
      </c>
      <c r="R356">
        <f t="shared" si="30"/>
        <v>19</v>
      </c>
      <c r="S356">
        <f t="shared" si="31"/>
        <v>4</v>
      </c>
      <c r="T356">
        <f t="shared" si="32"/>
        <v>2016</v>
      </c>
      <c r="U356">
        <f t="shared" si="33"/>
        <v>19</v>
      </c>
      <c r="V356">
        <f t="shared" si="34"/>
        <v>4</v>
      </c>
      <c r="W356">
        <f t="shared" si="35"/>
        <v>2016</v>
      </c>
    </row>
    <row r="357" spans="1:23" ht="25.5" x14ac:dyDescent="0.25">
      <c r="A357" t="str">
        <f>INDEX(Calendrier!$A$1:$S$33,R357+2,IF(T357=2015,S357-5,IF(T357=2016,S357+7)))</f>
        <v>1602S1</v>
      </c>
      <c r="B357" s="31">
        <v>1</v>
      </c>
      <c r="C357" s="22">
        <v>356</v>
      </c>
      <c r="D357" s="22" t="s">
        <v>239</v>
      </c>
      <c r="E357" s="22"/>
      <c r="F357" s="22" t="s">
        <v>146</v>
      </c>
      <c r="G357" s="38" t="s">
        <v>899</v>
      </c>
      <c r="H357" s="22"/>
      <c r="I357" s="22"/>
      <c r="J357" s="22" t="s">
        <v>403</v>
      </c>
      <c r="K357" s="32">
        <v>0</v>
      </c>
      <c r="L357" s="33">
        <v>15000</v>
      </c>
      <c r="M357" s="22" t="s">
        <v>881</v>
      </c>
      <c r="N357" s="22" t="s">
        <v>576</v>
      </c>
      <c r="O357" s="22" t="s">
        <v>153</v>
      </c>
      <c r="P357" t="s">
        <v>849</v>
      </c>
      <c r="Q357" t="str">
        <f>INDEX(Calendrier!$A$1:$S$33,U357+2,IF(W357=2015,V357-5,IF(W357=2016,V357+7)))</f>
        <v>1604S4</v>
      </c>
      <c r="R357">
        <f t="shared" si="30"/>
        <v>1</v>
      </c>
      <c r="S357">
        <f t="shared" si="31"/>
        <v>2</v>
      </c>
      <c r="T357">
        <f t="shared" si="32"/>
        <v>2016</v>
      </c>
      <c r="U357">
        <f t="shared" si="33"/>
        <v>27</v>
      </c>
      <c r="V357">
        <f t="shared" si="34"/>
        <v>4</v>
      </c>
      <c r="W357">
        <f t="shared" si="35"/>
        <v>2016</v>
      </c>
    </row>
    <row r="358" spans="1:23" ht="25.5" x14ac:dyDescent="0.25">
      <c r="A358" t="str">
        <f>INDEX(Calendrier!$A$1:$S$33,R358+2,IF(T358=2015,S358-5,IF(T358=2016,S358+7)))</f>
        <v>1603S1</v>
      </c>
      <c r="B358" s="31">
        <v>1</v>
      </c>
      <c r="C358" s="22">
        <v>357</v>
      </c>
      <c r="D358" s="22" t="s">
        <v>469</v>
      </c>
      <c r="E358" s="22"/>
      <c r="F358" s="22" t="s">
        <v>146</v>
      </c>
      <c r="G358" s="38" t="s">
        <v>899</v>
      </c>
      <c r="H358" s="22"/>
      <c r="I358" s="22"/>
      <c r="J358" s="22" t="s">
        <v>470</v>
      </c>
      <c r="K358" s="32">
        <v>0</v>
      </c>
      <c r="L358" s="33">
        <v>20000</v>
      </c>
      <c r="M358" s="22" t="s">
        <v>893</v>
      </c>
      <c r="N358" s="22" t="s">
        <v>577</v>
      </c>
      <c r="O358" s="22" t="s">
        <v>196</v>
      </c>
      <c r="P358" t="s">
        <v>849</v>
      </c>
      <c r="Q358" t="str">
        <f>INDEX(Calendrier!$A$1:$S$33,U358+2,IF(W358=2015,V358-5,IF(W358=2016,V358+7)))</f>
        <v>1604S4</v>
      </c>
      <c r="R358">
        <f t="shared" si="30"/>
        <v>29</v>
      </c>
      <c r="S358">
        <f t="shared" si="31"/>
        <v>2</v>
      </c>
      <c r="T358">
        <f t="shared" si="32"/>
        <v>2016</v>
      </c>
      <c r="U358">
        <f t="shared" si="33"/>
        <v>27</v>
      </c>
      <c r="V358">
        <f t="shared" si="34"/>
        <v>4</v>
      </c>
      <c r="W358">
        <f t="shared" si="35"/>
        <v>2016</v>
      </c>
    </row>
    <row r="359" spans="1:23" ht="25.5" x14ac:dyDescent="0.25">
      <c r="A359" t="str">
        <f>INDEX(Calendrier!$A$1:$S$33,R359+2,IF(T359=2015,S359-5,IF(T359=2016,S359+7)))</f>
        <v>1603S2</v>
      </c>
      <c r="B359" s="31">
        <v>1</v>
      </c>
      <c r="C359" s="22">
        <v>358</v>
      </c>
      <c r="D359" s="22" t="s">
        <v>291</v>
      </c>
      <c r="E359" s="22"/>
      <c r="F359" s="22" t="s">
        <v>155</v>
      </c>
      <c r="G359" s="38" t="s">
        <v>899</v>
      </c>
      <c r="H359" s="22"/>
      <c r="I359" s="22"/>
      <c r="J359" s="22" t="s">
        <v>481</v>
      </c>
      <c r="K359" s="33">
        <v>5000</v>
      </c>
      <c r="L359" s="33">
        <v>5000</v>
      </c>
      <c r="M359" s="22" t="s">
        <v>883</v>
      </c>
      <c r="N359" s="22" t="s">
        <v>578</v>
      </c>
      <c r="O359" s="22" t="s">
        <v>153</v>
      </c>
      <c r="P359" t="s">
        <v>849</v>
      </c>
      <c r="Q359" t="str">
        <f>INDEX(Calendrier!$A$1:$S$33,U359+2,IF(W359=2015,V359-5,IF(W359=2016,V359+7)))</f>
        <v>1604S4</v>
      </c>
      <c r="R359">
        <f t="shared" si="30"/>
        <v>11</v>
      </c>
      <c r="S359">
        <f t="shared" si="31"/>
        <v>3</v>
      </c>
      <c r="T359">
        <f t="shared" si="32"/>
        <v>2016</v>
      </c>
      <c r="U359">
        <f t="shared" si="33"/>
        <v>29</v>
      </c>
      <c r="V359">
        <f t="shared" si="34"/>
        <v>4</v>
      </c>
      <c r="W359">
        <f t="shared" si="35"/>
        <v>2016</v>
      </c>
    </row>
    <row r="360" spans="1:23" ht="25.5" x14ac:dyDescent="0.25">
      <c r="A360" t="str">
        <f>INDEX(Calendrier!$A$1:$S$33,R360+2,IF(T360=2015,S360-5,IF(T360=2016,S360+7)))</f>
        <v>1603S3</v>
      </c>
      <c r="B360" s="31">
        <v>1</v>
      </c>
      <c r="C360" s="22">
        <v>359</v>
      </c>
      <c r="D360" s="22" t="s">
        <v>239</v>
      </c>
      <c r="E360" s="22"/>
      <c r="F360" s="22" t="s">
        <v>146</v>
      </c>
      <c r="G360" s="38" t="s">
        <v>900</v>
      </c>
      <c r="H360" s="22"/>
      <c r="I360" s="22"/>
      <c r="J360" s="22" t="s">
        <v>493</v>
      </c>
      <c r="K360" s="32">
        <v>0</v>
      </c>
      <c r="L360" s="33">
        <v>20000</v>
      </c>
      <c r="M360" s="22" t="s">
        <v>879</v>
      </c>
      <c r="N360" s="22" t="s">
        <v>579</v>
      </c>
      <c r="O360" s="22" t="s">
        <v>146</v>
      </c>
      <c r="P360" t="s">
        <v>849</v>
      </c>
      <c r="Q360" t="str">
        <f>INDEX(Calendrier!$A$1:$S$33,U360+2,IF(W360=2015,V360-5,IF(W360=2016,V360+7)))</f>
        <v>1604S4</v>
      </c>
      <c r="R360">
        <f t="shared" si="30"/>
        <v>18</v>
      </c>
      <c r="S360">
        <f t="shared" si="31"/>
        <v>3</v>
      </c>
      <c r="T360">
        <f t="shared" si="32"/>
        <v>2016</v>
      </c>
      <c r="U360">
        <f t="shared" si="33"/>
        <v>27</v>
      </c>
      <c r="V360">
        <f t="shared" si="34"/>
        <v>4</v>
      </c>
      <c r="W360">
        <f t="shared" si="35"/>
        <v>2016</v>
      </c>
    </row>
    <row r="361" spans="1:23" ht="25.5" x14ac:dyDescent="0.25">
      <c r="A361" t="str">
        <f>INDEX(Calendrier!$A$1:$S$33,R361+2,IF(T361=2015,S361-5,IF(T361=2016,S361+7)))</f>
        <v>1604S1</v>
      </c>
      <c r="B361" s="31">
        <v>1</v>
      </c>
      <c r="C361" s="22">
        <v>360</v>
      </c>
      <c r="D361" s="22" t="s">
        <v>239</v>
      </c>
      <c r="E361" s="22"/>
      <c r="F361" s="22" t="s">
        <v>146</v>
      </c>
      <c r="G361" s="38" t="s">
        <v>900</v>
      </c>
      <c r="H361" s="22"/>
      <c r="I361" s="22"/>
      <c r="J361" s="22" t="s">
        <v>543</v>
      </c>
      <c r="K361" s="32">
        <v>0</v>
      </c>
      <c r="L361" s="32">
        <v>0</v>
      </c>
      <c r="M361" s="22" t="s">
        <v>877</v>
      </c>
      <c r="N361" s="22" t="s">
        <v>580</v>
      </c>
      <c r="O361" s="22" t="s">
        <v>146</v>
      </c>
      <c r="P361" t="s">
        <v>849</v>
      </c>
      <c r="Q361" t="str">
        <f>INDEX(Calendrier!$A$1:$S$33,U361+2,IF(W361=2015,V361-5,IF(W361=2016,V361+7)))</f>
        <v>1604S4</v>
      </c>
      <c r="R361">
        <f t="shared" si="30"/>
        <v>5</v>
      </c>
      <c r="S361">
        <f t="shared" si="31"/>
        <v>4</v>
      </c>
      <c r="T361">
        <f t="shared" si="32"/>
        <v>2016</v>
      </c>
      <c r="U361">
        <f t="shared" si="33"/>
        <v>27</v>
      </c>
      <c r="V361">
        <f t="shared" si="34"/>
        <v>4</v>
      </c>
      <c r="W361">
        <f t="shared" si="35"/>
        <v>2016</v>
      </c>
    </row>
    <row r="362" spans="1:23" ht="25.5" x14ac:dyDescent="0.25">
      <c r="A362" t="str">
        <f>INDEX(Calendrier!$A$1:$S$33,R362+2,IF(T362=2015,S362-5,IF(T362=2016,S362+7)))</f>
        <v>1604S3</v>
      </c>
      <c r="B362" s="31">
        <v>1</v>
      </c>
      <c r="C362" s="22">
        <v>361</v>
      </c>
      <c r="D362" s="22" t="s">
        <v>571</v>
      </c>
      <c r="E362" s="22"/>
      <c r="F362" s="22" t="s">
        <v>155</v>
      </c>
      <c r="G362" s="38" t="s">
        <v>899</v>
      </c>
      <c r="H362" s="22"/>
      <c r="I362" s="22"/>
      <c r="J362" s="22" t="s">
        <v>572</v>
      </c>
      <c r="K362" s="33">
        <v>5000</v>
      </c>
      <c r="L362" s="33">
        <v>5000</v>
      </c>
      <c r="M362" s="22" t="s">
        <v>877</v>
      </c>
      <c r="N362" s="22" t="s">
        <v>581</v>
      </c>
      <c r="O362" s="22" t="s">
        <v>155</v>
      </c>
      <c r="P362" t="s">
        <v>849</v>
      </c>
      <c r="Q362" t="str">
        <f>INDEX(Calendrier!$A$1:$S$33,U362+2,IF(W362=2015,V362-5,IF(W362=2016,V362+7)))</f>
        <v>1604S4</v>
      </c>
      <c r="R362">
        <f t="shared" si="30"/>
        <v>22</v>
      </c>
      <c r="S362">
        <f t="shared" si="31"/>
        <v>4</v>
      </c>
      <c r="T362">
        <f t="shared" si="32"/>
        <v>2016</v>
      </c>
      <c r="U362">
        <f t="shared" si="33"/>
        <v>25</v>
      </c>
      <c r="V362">
        <f t="shared" si="34"/>
        <v>4</v>
      </c>
      <c r="W362">
        <f t="shared" si="35"/>
        <v>2016</v>
      </c>
    </row>
    <row r="363" spans="1:23" ht="25.5" x14ac:dyDescent="0.25">
      <c r="A363" t="str">
        <f>INDEX(Calendrier!$A$1:$S$33,R363+2,IF(T363=2015,S363-5,IF(T363=2016,S363+7)))</f>
        <v>1604S4</v>
      </c>
      <c r="B363" s="31">
        <v>1</v>
      </c>
      <c r="C363" s="22">
        <v>362</v>
      </c>
      <c r="D363" s="22" t="s">
        <v>239</v>
      </c>
      <c r="E363" s="22"/>
      <c r="F363" s="22" t="s">
        <v>155</v>
      </c>
      <c r="G363" s="38" t="s">
        <v>899</v>
      </c>
      <c r="H363" s="22"/>
      <c r="I363" s="22"/>
      <c r="J363" s="22" t="s">
        <v>582</v>
      </c>
      <c r="K363" s="33">
        <v>14000</v>
      </c>
      <c r="L363" s="33">
        <v>14000</v>
      </c>
      <c r="M363" s="22" t="s">
        <v>888</v>
      </c>
      <c r="N363" s="22" t="s">
        <v>582</v>
      </c>
      <c r="O363" s="22" t="s">
        <v>365</v>
      </c>
      <c r="P363" t="s">
        <v>849</v>
      </c>
      <c r="Q363" t="str">
        <f>INDEX(Calendrier!$A$1:$S$33,U363+2,IF(W363=2015,V363-5,IF(W363=2016,V363+7)))</f>
        <v>1604S4</v>
      </c>
      <c r="R363">
        <f t="shared" si="30"/>
        <v>25</v>
      </c>
      <c r="S363">
        <f t="shared" si="31"/>
        <v>4</v>
      </c>
      <c r="T363">
        <f t="shared" si="32"/>
        <v>2016</v>
      </c>
      <c r="U363">
        <f t="shared" si="33"/>
        <v>25</v>
      </c>
      <c r="V363">
        <f t="shared" si="34"/>
        <v>4</v>
      </c>
      <c r="W363">
        <f t="shared" si="35"/>
        <v>2016</v>
      </c>
    </row>
    <row r="364" spans="1:23" ht="25.5" x14ac:dyDescent="0.25">
      <c r="A364" t="str">
        <f>INDEX(Calendrier!$A$1:$S$33,R364+2,IF(T364=2015,S364-5,IF(T364=2016,S364+7)))</f>
        <v>1604S4</v>
      </c>
      <c r="B364" s="31">
        <v>1</v>
      </c>
      <c r="C364" s="22">
        <v>363</v>
      </c>
      <c r="D364" s="22" t="s">
        <v>239</v>
      </c>
      <c r="E364" s="22"/>
      <c r="F364" s="22" t="s">
        <v>155</v>
      </c>
      <c r="G364" s="38" t="s">
        <v>899</v>
      </c>
      <c r="H364" s="22"/>
      <c r="I364" s="22"/>
      <c r="J364" s="22" t="s">
        <v>582</v>
      </c>
      <c r="K364" s="33">
        <v>14000</v>
      </c>
      <c r="L364" s="33">
        <v>14000</v>
      </c>
      <c r="M364" s="22" t="s">
        <v>888</v>
      </c>
      <c r="N364" s="22" t="s">
        <v>583</v>
      </c>
      <c r="O364" s="22" t="s">
        <v>196</v>
      </c>
      <c r="P364" t="s">
        <v>849</v>
      </c>
      <c r="Q364" t="str">
        <f>INDEX(Calendrier!$A$1:$S$33,U364+2,IF(W364=2015,V364-5,IF(W364=2016,V364+7)))</f>
        <v>1604S4</v>
      </c>
      <c r="R364">
        <f t="shared" si="30"/>
        <v>25</v>
      </c>
      <c r="S364">
        <f t="shared" si="31"/>
        <v>4</v>
      </c>
      <c r="T364">
        <f t="shared" si="32"/>
        <v>2016</v>
      </c>
      <c r="U364">
        <f t="shared" si="33"/>
        <v>27</v>
      </c>
      <c r="V364">
        <f t="shared" si="34"/>
        <v>4</v>
      </c>
      <c r="W364">
        <f t="shared" si="35"/>
        <v>2016</v>
      </c>
    </row>
    <row r="365" spans="1:23" ht="25.5" x14ac:dyDescent="0.25">
      <c r="A365" t="str">
        <f>INDEX(Calendrier!$A$1:$S$33,R365+2,IF(T365=2015,S365-5,IF(T365=2016,S365+7)))</f>
        <v>1604S4</v>
      </c>
      <c r="B365" s="31">
        <v>1</v>
      </c>
      <c r="C365" s="22">
        <v>364</v>
      </c>
      <c r="D365" s="22" t="s">
        <v>584</v>
      </c>
      <c r="E365" s="22"/>
      <c r="F365" s="22" t="s">
        <v>155</v>
      </c>
      <c r="G365" s="38" t="s">
        <v>900</v>
      </c>
      <c r="H365" s="22"/>
      <c r="I365" s="22"/>
      <c r="J365" s="22" t="s">
        <v>585</v>
      </c>
      <c r="K365" s="32">
        <v>600</v>
      </c>
      <c r="L365" s="32">
        <v>600</v>
      </c>
      <c r="M365" s="22" t="s">
        <v>877</v>
      </c>
      <c r="N365" s="22" t="s">
        <v>585</v>
      </c>
      <c r="O365" s="22" t="s">
        <v>148</v>
      </c>
      <c r="P365" t="s">
        <v>849</v>
      </c>
      <c r="Q365" t="str">
        <f>INDEX(Calendrier!$A$1:$S$33,U365+2,IF(W365=2015,V365-5,IF(W365=2016,V365+7)))</f>
        <v>1604S4</v>
      </c>
      <c r="R365">
        <f t="shared" si="30"/>
        <v>25</v>
      </c>
      <c r="S365">
        <f t="shared" si="31"/>
        <v>4</v>
      </c>
      <c r="T365">
        <f t="shared" si="32"/>
        <v>2016</v>
      </c>
      <c r="U365">
        <f t="shared" si="33"/>
        <v>25</v>
      </c>
      <c r="V365">
        <f t="shared" si="34"/>
        <v>4</v>
      </c>
      <c r="W365">
        <f t="shared" si="35"/>
        <v>2016</v>
      </c>
    </row>
    <row r="366" spans="1:23" ht="25.5" x14ac:dyDescent="0.25">
      <c r="A366" t="str">
        <f>INDEX(Calendrier!$A$1:$S$33,R366+2,IF(T366=2015,S366-5,IF(T366=2016,S366+7)))</f>
        <v>1604S4</v>
      </c>
      <c r="B366" s="31">
        <v>1</v>
      </c>
      <c r="C366" s="22">
        <v>365</v>
      </c>
      <c r="D366" s="22" t="s">
        <v>584</v>
      </c>
      <c r="E366" s="22"/>
      <c r="F366" s="22" t="s">
        <v>155</v>
      </c>
      <c r="G366" s="38" t="s">
        <v>900</v>
      </c>
      <c r="H366" s="22"/>
      <c r="I366" s="22"/>
      <c r="J366" s="22" t="s">
        <v>585</v>
      </c>
      <c r="K366" s="32">
        <v>600</v>
      </c>
      <c r="L366" s="32">
        <v>600</v>
      </c>
      <c r="M366" s="22" t="s">
        <v>877</v>
      </c>
      <c r="N366" s="22" t="s">
        <v>586</v>
      </c>
      <c r="O366" s="22" t="s">
        <v>155</v>
      </c>
      <c r="P366" t="s">
        <v>849</v>
      </c>
      <c r="Q366" t="str">
        <f>INDEX(Calendrier!$A$1:$S$33,U366+2,IF(W366=2015,V366-5,IF(W366=2016,V366+7)))</f>
        <v>1604S4</v>
      </c>
      <c r="R366">
        <f t="shared" si="30"/>
        <v>25</v>
      </c>
      <c r="S366">
        <f t="shared" si="31"/>
        <v>4</v>
      </c>
      <c r="T366">
        <f t="shared" si="32"/>
        <v>2016</v>
      </c>
      <c r="U366">
        <f t="shared" si="33"/>
        <v>26</v>
      </c>
      <c r="V366">
        <f t="shared" si="34"/>
        <v>4</v>
      </c>
      <c r="W366">
        <f t="shared" si="35"/>
        <v>2016</v>
      </c>
    </row>
    <row r="367" spans="1:23" ht="25.5" x14ac:dyDescent="0.25">
      <c r="A367" t="str">
        <f>INDEX(Calendrier!$A$1:$S$33,R367+2,IF(T367=2015,S367-5,IF(T367=2016,S367+7)))</f>
        <v>1512S2</v>
      </c>
      <c r="B367" s="31">
        <v>1</v>
      </c>
      <c r="C367" s="22">
        <v>366</v>
      </c>
      <c r="D367" s="22" t="s">
        <v>303</v>
      </c>
      <c r="E367" s="22"/>
      <c r="F367" s="22" t="s">
        <v>155</v>
      </c>
      <c r="G367" s="38" t="s">
        <v>899</v>
      </c>
      <c r="H367" s="22"/>
      <c r="I367" s="22"/>
      <c r="J367" s="22" t="s">
        <v>304</v>
      </c>
      <c r="K367" s="33">
        <v>12500</v>
      </c>
      <c r="L367" s="33">
        <v>12500</v>
      </c>
      <c r="M367" s="22" t="s">
        <v>881</v>
      </c>
      <c r="N367" s="22" t="s">
        <v>587</v>
      </c>
      <c r="O367" s="22" t="s">
        <v>155</v>
      </c>
      <c r="P367" t="s">
        <v>849</v>
      </c>
      <c r="Q367" t="str">
        <f>INDEX(Calendrier!$A$1:$S$33,U367+2,IF(W367=2015,V367-5,IF(W367=2016,V367+7)))</f>
        <v>1605S1</v>
      </c>
      <c r="R367">
        <f t="shared" si="30"/>
        <v>8</v>
      </c>
      <c r="S367">
        <f t="shared" si="31"/>
        <v>12</v>
      </c>
      <c r="T367">
        <f t="shared" si="32"/>
        <v>2015</v>
      </c>
      <c r="U367">
        <f t="shared" si="33"/>
        <v>2</v>
      </c>
      <c r="V367">
        <f t="shared" si="34"/>
        <v>5</v>
      </c>
      <c r="W367">
        <f t="shared" si="35"/>
        <v>2016</v>
      </c>
    </row>
    <row r="368" spans="1:23" ht="25.5" x14ac:dyDescent="0.25">
      <c r="A368" t="str">
        <f>INDEX(Calendrier!$A$1:$S$33,R368+2,IF(T368=2015,S368-5,IF(T368=2016,S368+7)))</f>
        <v>1601S4</v>
      </c>
      <c r="B368" s="31">
        <v>1</v>
      </c>
      <c r="C368" s="22">
        <v>367</v>
      </c>
      <c r="D368" s="22" t="s">
        <v>303</v>
      </c>
      <c r="E368" s="22"/>
      <c r="F368" s="22" t="s">
        <v>146</v>
      </c>
      <c r="G368" s="38" t="s">
        <v>899</v>
      </c>
      <c r="H368" s="22"/>
      <c r="I368" s="22"/>
      <c r="J368" s="22" t="s">
        <v>368</v>
      </c>
      <c r="K368" s="32">
        <v>500</v>
      </c>
      <c r="L368" s="33">
        <v>5000</v>
      </c>
      <c r="M368" s="22" t="s">
        <v>877</v>
      </c>
      <c r="N368" s="22" t="s">
        <v>588</v>
      </c>
      <c r="O368" s="22" t="s">
        <v>146</v>
      </c>
      <c r="P368" t="s">
        <v>849</v>
      </c>
      <c r="Q368" t="str">
        <f>INDEX(Calendrier!$A$1:$S$33,U368+2,IF(W368=2015,V368-5,IF(W368=2016,V368+7)))</f>
        <v>1605S1</v>
      </c>
      <c r="R368">
        <f t="shared" si="30"/>
        <v>29</v>
      </c>
      <c r="S368">
        <f t="shared" si="31"/>
        <v>1</v>
      </c>
      <c r="T368">
        <f t="shared" si="32"/>
        <v>2016</v>
      </c>
      <c r="U368">
        <f t="shared" si="33"/>
        <v>3</v>
      </c>
      <c r="V368">
        <f t="shared" si="34"/>
        <v>5</v>
      </c>
      <c r="W368">
        <f t="shared" si="35"/>
        <v>2016</v>
      </c>
    </row>
    <row r="369" spans="1:23" ht="25.5" x14ac:dyDescent="0.25">
      <c r="A369" t="str">
        <f>INDEX(Calendrier!$A$1:$S$33,R369+2,IF(T369=2015,S369-5,IF(T369=2016,S369+7)))</f>
        <v>1602S3</v>
      </c>
      <c r="B369" s="31">
        <v>1</v>
      </c>
      <c r="C369" s="22">
        <v>368</v>
      </c>
      <c r="D369" s="22" t="s">
        <v>446</v>
      </c>
      <c r="E369" s="22"/>
      <c r="F369" s="22" t="s">
        <v>146</v>
      </c>
      <c r="G369" s="38" t="s">
        <v>901</v>
      </c>
      <c r="H369" s="22"/>
      <c r="I369" s="22"/>
      <c r="J369" s="22" t="s">
        <v>447</v>
      </c>
      <c r="K369" s="32">
        <v>0</v>
      </c>
      <c r="L369" s="33">
        <v>3400</v>
      </c>
      <c r="M369" s="22" t="s">
        <v>892</v>
      </c>
      <c r="N369" s="22" t="s">
        <v>589</v>
      </c>
      <c r="O369" s="22" t="s">
        <v>146</v>
      </c>
      <c r="P369" t="s">
        <v>849</v>
      </c>
      <c r="Q369" t="str">
        <f>INDEX(Calendrier!$A$1:$S$33,U369+2,IF(W369=2015,V369-5,IF(W369=2016,V369+7)))</f>
        <v>1605S1</v>
      </c>
      <c r="R369">
        <f t="shared" si="30"/>
        <v>16</v>
      </c>
      <c r="S369">
        <f t="shared" si="31"/>
        <v>2</v>
      </c>
      <c r="T369">
        <f t="shared" si="32"/>
        <v>2016</v>
      </c>
      <c r="U369">
        <f t="shared" si="33"/>
        <v>2</v>
      </c>
      <c r="V369">
        <f t="shared" si="34"/>
        <v>5</v>
      </c>
      <c r="W369">
        <f t="shared" si="35"/>
        <v>2016</v>
      </c>
    </row>
    <row r="370" spans="1:23" ht="25.5" x14ac:dyDescent="0.25">
      <c r="A370" t="str">
        <f>INDEX(Calendrier!$A$1:$S$33,R370+2,IF(T370=2015,S370-5,IF(T370=2016,S370+7)))</f>
        <v>1603S2</v>
      </c>
      <c r="B370" s="31">
        <v>1</v>
      </c>
      <c r="C370" s="22">
        <v>369</v>
      </c>
      <c r="D370" s="22" t="s">
        <v>291</v>
      </c>
      <c r="E370" s="22"/>
      <c r="F370" s="22" t="s">
        <v>155</v>
      </c>
      <c r="G370" s="38" t="s">
        <v>899</v>
      </c>
      <c r="H370" s="22"/>
      <c r="I370" s="22"/>
      <c r="J370" s="22" t="s">
        <v>481</v>
      </c>
      <c r="K370" s="33">
        <v>5000</v>
      </c>
      <c r="L370" s="33">
        <v>5000</v>
      </c>
      <c r="M370" s="22" t="s">
        <v>883</v>
      </c>
      <c r="N370" s="22" t="s">
        <v>590</v>
      </c>
      <c r="O370" s="22" t="s">
        <v>155</v>
      </c>
      <c r="P370" t="s">
        <v>849</v>
      </c>
      <c r="Q370" t="str">
        <f>INDEX(Calendrier!$A$1:$S$33,U370+2,IF(W370=2015,V370-5,IF(W370=2016,V370+7)))</f>
        <v>1605S1</v>
      </c>
      <c r="R370">
        <f t="shared" si="30"/>
        <v>11</v>
      </c>
      <c r="S370">
        <f t="shared" si="31"/>
        <v>3</v>
      </c>
      <c r="T370">
        <f t="shared" si="32"/>
        <v>2016</v>
      </c>
      <c r="U370">
        <f t="shared" si="33"/>
        <v>3</v>
      </c>
      <c r="V370">
        <f t="shared" si="34"/>
        <v>5</v>
      </c>
      <c r="W370">
        <f t="shared" si="35"/>
        <v>2016</v>
      </c>
    </row>
    <row r="371" spans="1:23" ht="25.5" x14ac:dyDescent="0.25">
      <c r="A371" t="str">
        <f>INDEX(Calendrier!$A$1:$S$33,R371+2,IF(T371=2015,S371-5,IF(T371=2016,S371+7)))</f>
        <v>1604S1</v>
      </c>
      <c r="B371" s="31">
        <v>1</v>
      </c>
      <c r="C371" s="22">
        <v>370</v>
      </c>
      <c r="D371" s="22" t="s">
        <v>541</v>
      </c>
      <c r="E371" s="22"/>
      <c r="F371" s="22" t="s">
        <v>153</v>
      </c>
      <c r="G371" s="38" t="s">
        <v>903</v>
      </c>
      <c r="H371" s="22"/>
      <c r="I371" s="22"/>
      <c r="J371" s="22" t="s">
        <v>542</v>
      </c>
      <c r="K371" s="33">
        <v>7500</v>
      </c>
      <c r="L371" s="33">
        <v>25000</v>
      </c>
      <c r="M371" s="22" t="s">
        <v>877</v>
      </c>
      <c r="N371" s="22" t="s">
        <v>591</v>
      </c>
      <c r="O371" s="22" t="s">
        <v>196</v>
      </c>
      <c r="P371" t="s">
        <v>849</v>
      </c>
      <c r="Q371" t="str">
        <f>INDEX(Calendrier!$A$1:$S$33,U371+2,IF(W371=2015,V371-5,IF(W371=2016,V371+7)))</f>
        <v>1605S1</v>
      </c>
      <c r="R371">
        <f t="shared" si="30"/>
        <v>5</v>
      </c>
      <c r="S371">
        <f t="shared" si="31"/>
        <v>4</v>
      </c>
      <c r="T371">
        <f t="shared" si="32"/>
        <v>2016</v>
      </c>
      <c r="U371">
        <f t="shared" si="33"/>
        <v>3</v>
      </c>
      <c r="V371">
        <f t="shared" si="34"/>
        <v>5</v>
      </c>
      <c r="W371">
        <f t="shared" si="35"/>
        <v>2016</v>
      </c>
    </row>
    <row r="372" spans="1:23" ht="51" x14ac:dyDescent="0.25">
      <c r="A372" t="str">
        <f>INDEX(Calendrier!$A$1:$S$33,R372+2,IF(T372=2015,S372-5,IF(T372=2016,S372+7)))</f>
        <v>1604S3</v>
      </c>
      <c r="B372" s="31">
        <v>1</v>
      </c>
      <c r="C372" s="22">
        <v>371</v>
      </c>
      <c r="D372" s="22" t="s">
        <v>451</v>
      </c>
      <c r="E372" s="22"/>
      <c r="F372" s="22" t="s">
        <v>370</v>
      </c>
      <c r="G372" s="38" t="s">
        <v>899</v>
      </c>
      <c r="H372" s="22"/>
      <c r="I372" s="22"/>
      <c r="J372" s="22" t="s">
        <v>573</v>
      </c>
      <c r="K372" s="32">
        <v>0</v>
      </c>
      <c r="L372" s="32">
        <v>0</v>
      </c>
      <c r="M372" s="22" t="s">
        <v>887</v>
      </c>
      <c r="N372" s="22" t="s">
        <v>592</v>
      </c>
      <c r="O372" s="22" t="s">
        <v>370</v>
      </c>
      <c r="P372" t="s">
        <v>849</v>
      </c>
      <c r="Q372" t="str">
        <f>INDEX(Calendrier!$A$1:$S$33,U372+2,IF(W372=2015,V372-5,IF(W372=2016,V372+7)))</f>
        <v>1605S1</v>
      </c>
      <c r="R372">
        <f t="shared" si="30"/>
        <v>19</v>
      </c>
      <c r="S372">
        <f t="shared" si="31"/>
        <v>4</v>
      </c>
      <c r="T372">
        <f t="shared" si="32"/>
        <v>2016</v>
      </c>
      <c r="U372">
        <f t="shared" si="33"/>
        <v>3</v>
      </c>
      <c r="V372">
        <f t="shared" si="34"/>
        <v>5</v>
      </c>
      <c r="W372">
        <f t="shared" si="35"/>
        <v>2016</v>
      </c>
    </row>
    <row r="373" spans="1:23" ht="25.5" x14ac:dyDescent="0.25">
      <c r="A373" t="str">
        <f>INDEX(Calendrier!$A$1:$S$33,R373+2,IF(T373=2015,S373-5,IF(T373=2016,S373+7)))</f>
        <v>1605S1</v>
      </c>
      <c r="B373" s="31">
        <v>1</v>
      </c>
      <c r="C373" s="22">
        <v>372</v>
      </c>
      <c r="D373" s="22" t="s">
        <v>593</v>
      </c>
      <c r="E373" s="22"/>
      <c r="F373" s="22" t="s">
        <v>146</v>
      </c>
      <c r="G373" s="38" t="s">
        <v>899</v>
      </c>
      <c r="H373" s="22"/>
      <c r="I373" s="22"/>
      <c r="J373" s="22" t="s">
        <v>594</v>
      </c>
      <c r="K373" s="32">
        <v>0</v>
      </c>
      <c r="L373" s="33">
        <v>25000</v>
      </c>
      <c r="M373" s="22" t="s">
        <v>894</v>
      </c>
      <c r="N373" s="22" t="s">
        <v>594</v>
      </c>
      <c r="O373" s="22" t="s">
        <v>153</v>
      </c>
      <c r="P373" t="s">
        <v>849</v>
      </c>
      <c r="Q373" t="str">
        <f>INDEX(Calendrier!$A$1:$S$33,U373+2,IF(W373=2015,V373-5,IF(W373=2016,V373+7)))</f>
        <v>1605S1</v>
      </c>
      <c r="R373">
        <f t="shared" si="30"/>
        <v>4</v>
      </c>
      <c r="S373">
        <f t="shared" si="31"/>
        <v>5</v>
      </c>
      <c r="T373">
        <f t="shared" si="32"/>
        <v>2016</v>
      </c>
      <c r="U373">
        <f t="shared" si="33"/>
        <v>4</v>
      </c>
      <c r="V373">
        <f t="shared" si="34"/>
        <v>5</v>
      </c>
      <c r="W373">
        <f t="shared" si="35"/>
        <v>2016</v>
      </c>
    </row>
    <row r="374" spans="1:23" ht="25.5" x14ac:dyDescent="0.25">
      <c r="A374" t="str">
        <f>INDEX(Calendrier!$A$1:$S$33,R374+2,IF(T374=2015,S374-5,IF(T374=2016,S374+7)))</f>
        <v>1605S1</v>
      </c>
      <c r="B374" s="31">
        <v>1</v>
      </c>
      <c r="C374" s="22">
        <v>373</v>
      </c>
      <c r="D374" s="22" t="s">
        <v>517</v>
      </c>
      <c r="E374" s="22"/>
      <c r="F374" s="22" t="s">
        <v>146</v>
      </c>
      <c r="G374" s="38" t="s">
        <v>899</v>
      </c>
      <c r="H374" s="22"/>
      <c r="I374" s="22"/>
      <c r="J374" s="22" t="s">
        <v>595</v>
      </c>
      <c r="K374" s="32">
        <v>0</v>
      </c>
      <c r="L374" s="33">
        <v>35000</v>
      </c>
      <c r="M374" s="22" t="s">
        <v>885</v>
      </c>
      <c r="N374" s="22" t="s">
        <v>595</v>
      </c>
      <c r="O374" s="22" t="s">
        <v>196</v>
      </c>
      <c r="P374" t="s">
        <v>849</v>
      </c>
      <c r="Q374" t="str">
        <f>INDEX(Calendrier!$A$1:$S$33,U374+2,IF(W374=2015,V374-5,IF(W374=2016,V374+7)))</f>
        <v>1605S1</v>
      </c>
      <c r="R374">
        <f t="shared" si="30"/>
        <v>2</v>
      </c>
      <c r="S374">
        <f t="shared" si="31"/>
        <v>5</v>
      </c>
      <c r="T374">
        <f t="shared" si="32"/>
        <v>2016</v>
      </c>
      <c r="U374">
        <f t="shared" si="33"/>
        <v>2</v>
      </c>
      <c r="V374">
        <f t="shared" si="34"/>
        <v>5</v>
      </c>
      <c r="W374">
        <f t="shared" si="35"/>
        <v>2016</v>
      </c>
    </row>
    <row r="375" spans="1:23" ht="25.5" x14ac:dyDescent="0.25">
      <c r="A375" t="str">
        <f>INDEX(Calendrier!$A$1:$S$33,R375+2,IF(T375=2015,S375-5,IF(T375=2016,S375+7)))</f>
        <v>1605S1</v>
      </c>
      <c r="B375" s="31">
        <v>1</v>
      </c>
      <c r="C375" s="22">
        <v>374</v>
      </c>
      <c r="D375" s="22" t="s">
        <v>596</v>
      </c>
      <c r="E375" s="22"/>
      <c r="F375" s="22" t="s">
        <v>146</v>
      </c>
      <c r="G375" s="38" t="s">
        <v>903</v>
      </c>
      <c r="H375" s="22"/>
      <c r="I375" s="22"/>
      <c r="J375" s="22" t="s">
        <v>597</v>
      </c>
      <c r="K375" s="32">
        <v>0</v>
      </c>
      <c r="L375" s="33">
        <v>21000</v>
      </c>
      <c r="M375" s="22" t="s">
        <v>877</v>
      </c>
      <c r="N375" s="22" t="s">
        <v>597</v>
      </c>
      <c r="O375" s="22" t="s">
        <v>305</v>
      </c>
      <c r="P375" t="s">
        <v>849</v>
      </c>
      <c r="Q375" t="str">
        <f>INDEX(Calendrier!$A$1:$S$33,U375+2,IF(W375=2015,V375-5,IF(W375=2016,V375+7)))</f>
        <v>1605S1</v>
      </c>
      <c r="R375">
        <f t="shared" si="30"/>
        <v>2</v>
      </c>
      <c r="S375">
        <f t="shared" si="31"/>
        <v>5</v>
      </c>
      <c r="T375">
        <f t="shared" si="32"/>
        <v>2016</v>
      </c>
      <c r="U375">
        <f t="shared" si="33"/>
        <v>2</v>
      </c>
      <c r="V375">
        <f t="shared" si="34"/>
        <v>5</v>
      </c>
      <c r="W375">
        <f t="shared" si="35"/>
        <v>2016</v>
      </c>
    </row>
    <row r="376" spans="1:23" ht="25.5" x14ac:dyDescent="0.25">
      <c r="A376" t="str">
        <f>INDEX(Calendrier!$A$1:$S$33,R376+2,IF(T376=2015,S376-5,IF(T376=2016,S376+7)))</f>
        <v>1605S1</v>
      </c>
      <c r="B376" s="31">
        <v>1</v>
      </c>
      <c r="C376" s="22">
        <v>375</v>
      </c>
      <c r="D376" s="22" t="s">
        <v>169</v>
      </c>
      <c r="E376" s="22"/>
      <c r="F376" s="22" t="s">
        <v>146</v>
      </c>
      <c r="G376" s="38" t="s">
        <v>899</v>
      </c>
      <c r="H376" s="22"/>
      <c r="I376" s="22"/>
      <c r="J376" s="22" t="s">
        <v>598</v>
      </c>
      <c r="K376" s="32">
        <v>0</v>
      </c>
      <c r="L376" s="33">
        <v>20000</v>
      </c>
      <c r="M376" s="22" t="s">
        <v>891</v>
      </c>
      <c r="N376" s="22" t="s">
        <v>598</v>
      </c>
      <c r="O376" s="22" t="s">
        <v>153</v>
      </c>
      <c r="P376" t="s">
        <v>849</v>
      </c>
      <c r="Q376" t="str">
        <f>INDEX(Calendrier!$A$1:$S$33,U376+2,IF(W376=2015,V376-5,IF(W376=2016,V376+7)))</f>
        <v>1605S1</v>
      </c>
      <c r="R376">
        <f t="shared" si="30"/>
        <v>2</v>
      </c>
      <c r="S376">
        <f t="shared" si="31"/>
        <v>5</v>
      </c>
      <c r="T376">
        <f t="shared" si="32"/>
        <v>2016</v>
      </c>
      <c r="U376">
        <f t="shared" si="33"/>
        <v>2</v>
      </c>
      <c r="V376">
        <f t="shared" si="34"/>
        <v>5</v>
      </c>
      <c r="W376">
        <f t="shared" si="35"/>
        <v>2016</v>
      </c>
    </row>
    <row r="377" spans="1:23" ht="25.5" x14ac:dyDescent="0.25">
      <c r="A377" t="str">
        <f>INDEX(Calendrier!$A$1:$S$33,R377+2,IF(T377=2015,S377-5,IF(T377=2016,S377+7)))</f>
        <v>1507S5</v>
      </c>
      <c r="B377" s="31">
        <v>1</v>
      </c>
      <c r="C377" s="22">
        <v>376</v>
      </c>
      <c r="D377" s="22" t="s">
        <v>169</v>
      </c>
      <c r="E377" s="22"/>
      <c r="F377" s="22" t="s">
        <v>146</v>
      </c>
      <c r="G377" s="38" t="s">
        <v>899</v>
      </c>
      <c r="H377" s="22"/>
      <c r="I377" s="22"/>
      <c r="J377" s="22" t="s">
        <v>170</v>
      </c>
      <c r="K377" s="32">
        <v>0</v>
      </c>
      <c r="L377" s="33">
        <v>25000</v>
      </c>
      <c r="M377" s="22" t="s">
        <v>878</v>
      </c>
      <c r="N377" s="22" t="s">
        <v>599</v>
      </c>
      <c r="O377" s="22" t="s">
        <v>146</v>
      </c>
      <c r="P377" t="s">
        <v>849</v>
      </c>
      <c r="Q377" t="str">
        <f>INDEX(Calendrier!$A$1:$S$33,U377+2,IF(W377=2015,V377-5,IF(W377=2016,V377+7)))</f>
        <v>1605S2</v>
      </c>
      <c r="R377">
        <f t="shared" si="30"/>
        <v>29</v>
      </c>
      <c r="S377">
        <f t="shared" si="31"/>
        <v>7</v>
      </c>
      <c r="T377">
        <f t="shared" si="32"/>
        <v>2015</v>
      </c>
      <c r="U377">
        <f t="shared" si="33"/>
        <v>12</v>
      </c>
      <c r="V377">
        <f t="shared" si="34"/>
        <v>5</v>
      </c>
      <c r="W377">
        <f t="shared" si="35"/>
        <v>2016</v>
      </c>
    </row>
    <row r="378" spans="1:23" ht="25.5" x14ac:dyDescent="0.25">
      <c r="A378" t="str">
        <f>INDEX(Calendrier!$A$1:$S$33,R378+2,IF(T378=2015,S378-5,IF(T378=2016,S378+7)))</f>
        <v>1602S4</v>
      </c>
      <c r="B378" s="31">
        <v>1</v>
      </c>
      <c r="C378" s="22">
        <v>377</v>
      </c>
      <c r="D378" s="22" t="s">
        <v>457</v>
      </c>
      <c r="E378" s="22"/>
      <c r="F378" s="22" t="s">
        <v>146</v>
      </c>
      <c r="G378" s="38" t="s">
        <v>899</v>
      </c>
      <c r="H378" s="22"/>
      <c r="I378" s="22"/>
      <c r="J378" s="22" t="s">
        <v>458</v>
      </c>
      <c r="K378" s="32">
        <v>0</v>
      </c>
      <c r="L378" s="33">
        <v>5500</v>
      </c>
      <c r="M378" s="22" t="s">
        <v>883</v>
      </c>
      <c r="N378" s="22" t="s">
        <v>600</v>
      </c>
      <c r="O378" s="22" t="s">
        <v>146</v>
      </c>
      <c r="P378" t="s">
        <v>849</v>
      </c>
      <c r="Q378" t="str">
        <f>INDEX(Calendrier!$A$1:$S$33,U378+2,IF(W378=2015,V378-5,IF(W378=2016,V378+7)))</f>
        <v>1605S2</v>
      </c>
      <c r="R378">
        <f t="shared" si="30"/>
        <v>22</v>
      </c>
      <c r="S378">
        <f t="shared" si="31"/>
        <v>2</v>
      </c>
      <c r="T378">
        <f t="shared" si="32"/>
        <v>2016</v>
      </c>
      <c r="U378">
        <f t="shared" si="33"/>
        <v>10</v>
      </c>
      <c r="V378">
        <f t="shared" si="34"/>
        <v>5</v>
      </c>
      <c r="W378">
        <f t="shared" si="35"/>
        <v>2016</v>
      </c>
    </row>
    <row r="379" spans="1:23" ht="25.5" x14ac:dyDescent="0.25">
      <c r="A379" t="str">
        <f>INDEX(Calendrier!$A$1:$S$33,R379+2,IF(T379=2015,S379-5,IF(T379=2016,S379+7)))</f>
        <v>1603S1</v>
      </c>
      <c r="B379" s="31">
        <v>1</v>
      </c>
      <c r="C379" s="22">
        <v>378</v>
      </c>
      <c r="D379" s="22" t="s">
        <v>469</v>
      </c>
      <c r="E379" s="22"/>
      <c r="F379" s="22" t="s">
        <v>146</v>
      </c>
      <c r="G379" s="38" t="s">
        <v>899</v>
      </c>
      <c r="H379" s="22"/>
      <c r="I379" s="22"/>
      <c r="J379" s="22" t="s">
        <v>470</v>
      </c>
      <c r="K379" s="32">
        <v>0</v>
      </c>
      <c r="L379" s="33">
        <v>20000</v>
      </c>
      <c r="M379" s="22" t="s">
        <v>893</v>
      </c>
      <c r="N379" s="22" t="s">
        <v>601</v>
      </c>
      <c r="O379" s="22" t="s">
        <v>153</v>
      </c>
      <c r="P379" t="s">
        <v>849</v>
      </c>
      <c r="Q379" t="str">
        <f>INDEX(Calendrier!$A$1:$S$33,U379+2,IF(W379=2015,V379-5,IF(W379=2016,V379+7)))</f>
        <v>1605S2</v>
      </c>
      <c r="R379">
        <f t="shared" si="30"/>
        <v>29</v>
      </c>
      <c r="S379">
        <f t="shared" si="31"/>
        <v>2</v>
      </c>
      <c r="T379">
        <f t="shared" si="32"/>
        <v>2016</v>
      </c>
      <c r="U379">
        <f t="shared" si="33"/>
        <v>10</v>
      </c>
      <c r="V379">
        <f t="shared" si="34"/>
        <v>5</v>
      </c>
      <c r="W379">
        <f t="shared" si="35"/>
        <v>2016</v>
      </c>
    </row>
    <row r="380" spans="1:23" ht="25.5" x14ac:dyDescent="0.25">
      <c r="A380" t="str">
        <f>INDEX(Calendrier!$A$1:$S$33,R380+2,IF(T380=2015,S380-5,IF(T380=2016,S380+7)))</f>
        <v>1603S2</v>
      </c>
      <c r="B380" s="31">
        <v>1</v>
      </c>
      <c r="C380" s="22">
        <v>379</v>
      </c>
      <c r="D380" s="22" t="s">
        <v>206</v>
      </c>
      <c r="E380" s="22"/>
      <c r="F380" s="22" t="s">
        <v>146</v>
      </c>
      <c r="G380" s="38" t="s">
        <v>902</v>
      </c>
      <c r="H380" s="22"/>
      <c r="I380" s="22"/>
      <c r="J380" s="22" t="s">
        <v>484</v>
      </c>
      <c r="K380" s="32">
        <v>0</v>
      </c>
      <c r="L380" s="33">
        <v>65000</v>
      </c>
      <c r="M380" s="22" t="s">
        <v>885</v>
      </c>
      <c r="N380" s="22" t="s">
        <v>602</v>
      </c>
      <c r="O380" s="22" t="s">
        <v>153</v>
      </c>
      <c r="P380" t="s">
        <v>849</v>
      </c>
      <c r="Q380" t="str">
        <f>INDEX(Calendrier!$A$1:$S$33,U380+2,IF(W380=2015,V380-5,IF(W380=2016,V380+7)))</f>
        <v>1605S2</v>
      </c>
      <c r="R380">
        <f t="shared" si="30"/>
        <v>7</v>
      </c>
      <c r="S380">
        <f t="shared" si="31"/>
        <v>3</v>
      </c>
      <c r="T380">
        <f t="shared" si="32"/>
        <v>2016</v>
      </c>
      <c r="U380">
        <f t="shared" si="33"/>
        <v>10</v>
      </c>
      <c r="V380">
        <f t="shared" si="34"/>
        <v>5</v>
      </c>
      <c r="W380">
        <f t="shared" si="35"/>
        <v>2016</v>
      </c>
    </row>
    <row r="381" spans="1:23" ht="25.5" x14ac:dyDescent="0.25">
      <c r="A381" t="str">
        <f>INDEX(Calendrier!$A$1:$S$33,R381+2,IF(T381=2015,S381-5,IF(T381=2016,S381+7)))</f>
        <v>1603S2</v>
      </c>
      <c r="B381" s="31">
        <v>1</v>
      </c>
      <c r="C381" s="22">
        <v>380</v>
      </c>
      <c r="D381" s="22" t="s">
        <v>392</v>
      </c>
      <c r="E381" s="22"/>
      <c r="F381" s="22" t="s">
        <v>146</v>
      </c>
      <c r="G381" s="38" t="s">
        <v>899</v>
      </c>
      <c r="H381" s="22"/>
      <c r="I381" s="22"/>
      <c r="J381" s="22" t="s">
        <v>486</v>
      </c>
      <c r="K381" s="32">
        <v>0</v>
      </c>
      <c r="L381" s="33">
        <v>12500</v>
      </c>
      <c r="M381" s="22" t="s">
        <v>881</v>
      </c>
      <c r="N381" s="22" t="s">
        <v>603</v>
      </c>
      <c r="O381" s="22" t="s">
        <v>146</v>
      </c>
      <c r="P381" t="s">
        <v>849</v>
      </c>
      <c r="Q381" t="str">
        <f>INDEX(Calendrier!$A$1:$S$33,U381+2,IF(W381=2015,V381-5,IF(W381=2016,V381+7)))</f>
        <v>1605S2</v>
      </c>
      <c r="R381">
        <f t="shared" si="30"/>
        <v>9</v>
      </c>
      <c r="S381">
        <f t="shared" si="31"/>
        <v>3</v>
      </c>
      <c r="T381">
        <f t="shared" si="32"/>
        <v>2016</v>
      </c>
      <c r="U381">
        <f t="shared" si="33"/>
        <v>12</v>
      </c>
      <c r="V381">
        <f t="shared" si="34"/>
        <v>5</v>
      </c>
      <c r="W381">
        <f t="shared" si="35"/>
        <v>2016</v>
      </c>
    </row>
    <row r="382" spans="1:23" ht="51" x14ac:dyDescent="0.25">
      <c r="A382" t="str">
        <f>INDEX(Calendrier!$A$1:$S$33,R382+2,IF(T382=2015,S382-5,IF(T382=2016,S382+7)))</f>
        <v>1603S4</v>
      </c>
      <c r="B382" s="31">
        <v>1</v>
      </c>
      <c r="C382" s="22">
        <v>381</v>
      </c>
      <c r="D382" s="22" t="s">
        <v>457</v>
      </c>
      <c r="E382" s="22"/>
      <c r="F382" s="22" t="s">
        <v>370</v>
      </c>
      <c r="G382" s="38" t="s">
        <v>902</v>
      </c>
      <c r="H382" s="22"/>
      <c r="I382" s="22"/>
      <c r="J382" s="22" t="s">
        <v>515</v>
      </c>
      <c r="K382" s="32">
        <v>0</v>
      </c>
      <c r="L382" s="33">
        <v>7500</v>
      </c>
      <c r="M382" s="22" t="s">
        <v>898</v>
      </c>
      <c r="N382" s="22" t="s">
        <v>604</v>
      </c>
      <c r="O382" s="22" t="s">
        <v>370</v>
      </c>
      <c r="P382" t="s">
        <v>849</v>
      </c>
      <c r="Q382" t="str">
        <f>INDEX(Calendrier!$A$1:$S$33,U382+2,IF(W382=2015,V382-5,IF(W382=2016,V382+7)))</f>
        <v>1605S2</v>
      </c>
      <c r="R382">
        <f t="shared" si="30"/>
        <v>25</v>
      </c>
      <c r="S382">
        <f t="shared" si="31"/>
        <v>3</v>
      </c>
      <c r="T382">
        <f t="shared" si="32"/>
        <v>2016</v>
      </c>
      <c r="U382">
        <f t="shared" si="33"/>
        <v>10</v>
      </c>
      <c r="V382">
        <f t="shared" si="34"/>
        <v>5</v>
      </c>
      <c r="W382">
        <f t="shared" si="35"/>
        <v>2016</v>
      </c>
    </row>
    <row r="383" spans="1:23" ht="25.5" x14ac:dyDescent="0.25">
      <c r="A383" t="str">
        <f>INDEX(Calendrier!$A$1:$S$33,R383+2,IF(T383=2015,S383-5,IF(T383=2016,S383+7)))</f>
        <v>1605S1</v>
      </c>
      <c r="B383" s="31">
        <v>1</v>
      </c>
      <c r="C383" s="22">
        <v>382</v>
      </c>
      <c r="D383" s="22" t="s">
        <v>517</v>
      </c>
      <c r="E383" s="22"/>
      <c r="F383" s="22" t="s">
        <v>146</v>
      </c>
      <c r="G383" s="38" t="s">
        <v>899</v>
      </c>
      <c r="H383" s="22"/>
      <c r="I383" s="22"/>
      <c r="J383" s="22" t="s">
        <v>595</v>
      </c>
      <c r="K383" s="32">
        <v>0</v>
      </c>
      <c r="L383" s="33">
        <v>35000</v>
      </c>
      <c r="M383" s="22" t="s">
        <v>885</v>
      </c>
      <c r="N383" s="22" t="s">
        <v>605</v>
      </c>
      <c r="O383" s="22" t="s">
        <v>153</v>
      </c>
      <c r="P383" t="s">
        <v>849</v>
      </c>
      <c r="Q383" t="str">
        <f>INDEX(Calendrier!$A$1:$S$33,U383+2,IF(W383=2015,V383-5,IF(W383=2016,V383+7)))</f>
        <v>1605S2</v>
      </c>
      <c r="R383">
        <f t="shared" si="30"/>
        <v>2</v>
      </c>
      <c r="S383">
        <f t="shared" si="31"/>
        <v>5</v>
      </c>
      <c r="T383">
        <f t="shared" si="32"/>
        <v>2016</v>
      </c>
      <c r="U383">
        <f t="shared" si="33"/>
        <v>10</v>
      </c>
      <c r="V383">
        <f t="shared" si="34"/>
        <v>5</v>
      </c>
      <c r="W383">
        <f t="shared" si="35"/>
        <v>2016</v>
      </c>
    </row>
    <row r="384" spans="1:23" ht="25.5" x14ac:dyDescent="0.25">
      <c r="A384" t="str">
        <f>INDEX(Calendrier!$A$1:$S$33,R384+2,IF(T384=2015,S384-5,IF(T384=2016,S384+7)))</f>
        <v>1605S2</v>
      </c>
      <c r="B384" s="31">
        <v>1</v>
      </c>
      <c r="C384" s="22">
        <v>383</v>
      </c>
      <c r="D384" s="22" t="s">
        <v>606</v>
      </c>
      <c r="E384" s="22"/>
      <c r="F384" s="22" t="s">
        <v>155</v>
      </c>
      <c r="G384" s="38" t="s">
        <v>899</v>
      </c>
      <c r="H384" s="22"/>
      <c r="I384" s="22"/>
      <c r="J384" s="22" t="s">
        <v>607</v>
      </c>
      <c r="K384" s="33">
        <v>5000</v>
      </c>
      <c r="L384" s="33">
        <v>5000</v>
      </c>
      <c r="M384" s="22" t="s">
        <v>883</v>
      </c>
      <c r="N384" s="22" t="s">
        <v>607</v>
      </c>
      <c r="O384" s="22" t="s">
        <v>196</v>
      </c>
      <c r="P384" t="s">
        <v>849</v>
      </c>
      <c r="Q384" t="str">
        <f>INDEX(Calendrier!$A$1:$S$33,U384+2,IF(W384=2015,V384-5,IF(W384=2016,V384+7)))</f>
        <v>1605S2</v>
      </c>
      <c r="R384">
        <f t="shared" si="30"/>
        <v>10</v>
      </c>
      <c r="S384">
        <f t="shared" si="31"/>
        <v>5</v>
      </c>
      <c r="T384">
        <f t="shared" si="32"/>
        <v>2016</v>
      </c>
      <c r="U384">
        <f t="shared" si="33"/>
        <v>10</v>
      </c>
      <c r="V384">
        <f t="shared" si="34"/>
        <v>5</v>
      </c>
      <c r="W384">
        <f t="shared" si="35"/>
        <v>2016</v>
      </c>
    </row>
    <row r="385" spans="1:23" ht="25.5" x14ac:dyDescent="0.25">
      <c r="A385" t="str">
        <f>INDEX(Calendrier!$A$1:$S$33,R385+2,IF(T385=2015,S385-5,IF(T385=2016,S385+7)))</f>
        <v>1605S2</v>
      </c>
      <c r="B385" s="31">
        <v>1</v>
      </c>
      <c r="C385" s="22">
        <v>384</v>
      </c>
      <c r="D385" s="22" t="s">
        <v>608</v>
      </c>
      <c r="E385" s="22"/>
      <c r="F385" s="22" t="s">
        <v>146</v>
      </c>
      <c r="G385" s="38" t="s">
        <v>899</v>
      </c>
      <c r="H385" s="22"/>
      <c r="I385" s="22"/>
      <c r="J385" s="22" t="s">
        <v>609</v>
      </c>
      <c r="K385" s="32">
        <v>0</v>
      </c>
      <c r="L385" s="33">
        <v>22000</v>
      </c>
      <c r="M385" s="22" t="s">
        <v>885</v>
      </c>
      <c r="N385" s="22" t="s">
        <v>609</v>
      </c>
      <c r="O385" s="22" t="s">
        <v>196</v>
      </c>
      <c r="P385" t="s">
        <v>849</v>
      </c>
      <c r="Q385" t="str">
        <f>INDEX(Calendrier!$A$1:$S$33,U385+2,IF(W385=2015,V385-5,IF(W385=2016,V385+7)))</f>
        <v>1605S2</v>
      </c>
      <c r="R385">
        <f t="shared" si="30"/>
        <v>13</v>
      </c>
      <c r="S385">
        <f t="shared" si="31"/>
        <v>5</v>
      </c>
      <c r="T385">
        <f t="shared" si="32"/>
        <v>2016</v>
      </c>
      <c r="U385">
        <f t="shared" si="33"/>
        <v>13</v>
      </c>
      <c r="V385">
        <f t="shared" si="34"/>
        <v>5</v>
      </c>
      <c r="W385">
        <f t="shared" si="35"/>
        <v>2016</v>
      </c>
    </row>
    <row r="386" spans="1:23" ht="25.5" x14ac:dyDescent="0.25">
      <c r="A386" t="str">
        <f>INDEX(Calendrier!$A$1:$S$33,R386+2,IF(T386=2015,S386-5,IF(T386=2016,S386+7)))</f>
        <v>1605S2</v>
      </c>
      <c r="B386" s="31">
        <v>1</v>
      </c>
      <c r="C386" s="22">
        <v>385</v>
      </c>
      <c r="D386" s="22" t="s">
        <v>596</v>
      </c>
      <c r="E386" s="22"/>
      <c r="F386" s="22" t="s">
        <v>146</v>
      </c>
      <c r="G386" s="38" t="s">
        <v>903</v>
      </c>
      <c r="H386" s="22"/>
      <c r="I386" s="22"/>
      <c r="J386" s="22" t="s">
        <v>610</v>
      </c>
      <c r="K386" s="33">
        <v>2100</v>
      </c>
      <c r="L386" s="33">
        <v>21000</v>
      </c>
      <c r="M386" s="22" t="s">
        <v>877</v>
      </c>
      <c r="N386" s="22" t="s">
        <v>610</v>
      </c>
      <c r="O386" s="22" t="s">
        <v>196</v>
      </c>
      <c r="P386" t="s">
        <v>849</v>
      </c>
      <c r="Q386" t="str">
        <f>INDEX(Calendrier!$A$1:$S$33,U386+2,IF(W386=2015,V386-5,IF(W386=2016,V386+7)))</f>
        <v>1605S2</v>
      </c>
      <c r="R386">
        <f t="shared" ref="R386:R449" si="36">DAY(J386)</f>
        <v>9</v>
      </c>
      <c r="S386">
        <f t="shared" ref="S386:S449" si="37">MONTH(J386)</f>
        <v>5</v>
      </c>
      <c r="T386">
        <f t="shared" ref="T386:T449" si="38">YEAR(J386)</f>
        <v>2016</v>
      </c>
      <c r="U386">
        <f t="shared" ref="U386:U449" si="39">DAY(N386)</f>
        <v>9</v>
      </c>
      <c r="V386">
        <f t="shared" ref="V386:V449" si="40">MONTH(N386)</f>
        <v>5</v>
      </c>
      <c r="W386">
        <f t="shared" ref="W386:W449" si="41">YEAR(N386)</f>
        <v>2016</v>
      </c>
    </row>
    <row r="387" spans="1:23" ht="25.5" x14ac:dyDescent="0.25">
      <c r="A387" t="str">
        <f>INDEX(Calendrier!$A$1:$S$33,R387+2,IF(T387=2015,S387-5,IF(T387=2016,S387+7)))</f>
        <v>1605S2</v>
      </c>
      <c r="B387" s="31">
        <v>1</v>
      </c>
      <c r="C387" s="22">
        <v>386</v>
      </c>
      <c r="D387" s="22" t="s">
        <v>336</v>
      </c>
      <c r="E387" s="22"/>
      <c r="F387" s="22" t="s">
        <v>146</v>
      </c>
      <c r="G387" s="38" t="s">
        <v>904</v>
      </c>
      <c r="H387" s="22"/>
      <c r="I387" s="22"/>
      <c r="J387" s="22" t="s">
        <v>611</v>
      </c>
      <c r="K387" s="32">
        <v>0</v>
      </c>
      <c r="L387" s="33">
        <v>8000</v>
      </c>
      <c r="M387" s="22" t="s">
        <v>885</v>
      </c>
      <c r="N387" s="22" t="s">
        <v>611</v>
      </c>
      <c r="O387" s="22" t="s">
        <v>153</v>
      </c>
      <c r="P387" t="s">
        <v>849</v>
      </c>
      <c r="Q387" t="str">
        <f>INDEX(Calendrier!$A$1:$S$33,U387+2,IF(W387=2015,V387-5,IF(W387=2016,V387+7)))</f>
        <v>1605S2</v>
      </c>
      <c r="R387">
        <f t="shared" si="36"/>
        <v>13</v>
      </c>
      <c r="S387">
        <f t="shared" si="37"/>
        <v>5</v>
      </c>
      <c r="T387">
        <f t="shared" si="38"/>
        <v>2016</v>
      </c>
      <c r="U387">
        <f t="shared" si="39"/>
        <v>13</v>
      </c>
      <c r="V387">
        <f t="shared" si="40"/>
        <v>5</v>
      </c>
      <c r="W387">
        <f t="shared" si="41"/>
        <v>2016</v>
      </c>
    </row>
    <row r="388" spans="1:23" ht="25.5" x14ac:dyDescent="0.25">
      <c r="A388" t="str">
        <f>INDEX(Calendrier!$A$1:$S$33,R388+2,IF(T388=2015,S388-5,IF(T388=2016,S388+7)))</f>
        <v>1605S2</v>
      </c>
      <c r="B388" s="31">
        <v>1</v>
      </c>
      <c r="C388" s="22">
        <v>387</v>
      </c>
      <c r="D388" s="22" t="s">
        <v>612</v>
      </c>
      <c r="E388" s="22"/>
      <c r="F388" s="22" t="s">
        <v>155</v>
      </c>
      <c r="G388" s="38" t="s">
        <v>900</v>
      </c>
      <c r="H388" s="22"/>
      <c r="I388" s="22"/>
      <c r="J388" s="22" t="s">
        <v>613</v>
      </c>
      <c r="K388" s="33">
        <v>1300</v>
      </c>
      <c r="L388" s="33">
        <v>1300</v>
      </c>
      <c r="M388" s="22" t="s">
        <v>877</v>
      </c>
      <c r="N388" s="22" t="s">
        <v>613</v>
      </c>
      <c r="O388" s="22" t="s">
        <v>155</v>
      </c>
      <c r="P388" t="s">
        <v>849</v>
      </c>
      <c r="Q388" t="str">
        <f>INDEX(Calendrier!$A$1:$S$33,U388+2,IF(W388=2015,V388-5,IF(W388=2016,V388+7)))</f>
        <v>1605S2</v>
      </c>
      <c r="R388">
        <f t="shared" si="36"/>
        <v>9</v>
      </c>
      <c r="S388">
        <f t="shared" si="37"/>
        <v>5</v>
      </c>
      <c r="T388">
        <f t="shared" si="38"/>
        <v>2016</v>
      </c>
      <c r="U388">
        <f t="shared" si="39"/>
        <v>9</v>
      </c>
      <c r="V388">
        <f t="shared" si="40"/>
        <v>5</v>
      </c>
      <c r="W388">
        <f t="shared" si="41"/>
        <v>2016</v>
      </c>
    </row>
    <row r="389" spans="1:23" ht="25.5" x14ac:dyDescent="0.25">
      <c r="A389" t="str">
        <f>INDEX(Calendrier!$A$1:$S$33,R389+2,IF(T389=2015,S389-5,IF(T389=2016,S389+7)))</f>
        <v>1510S5</v>
      </c>
      <c r="B389" s="31">
        <v>1</v>
      </c>
      <c r="C389" s="22">
        <v>388</v>
      </c>
      <c r="D389" s="22" t="s">
        <v>239</v>
      </c>
      <c r="E389" s="22"/>
      <c r="F389" s="22" t="s">
        <v>146</v>
      </c>
      <c r="G389" s="38" t="s">
        <v>900</v>
      </c>
      <c r="H389" s="22"/>
      <c r="I389" s="22"/>
      <c r="J389" s="22" t="s">
        <v>246</v>
      </c>
      <c r="K389" s="32">
        <v>0</v>
      </c>
      <c r="L389" s="33">
        <v>5000</v>
      </c>
      <c r="M389" s="22" t="s">
        <v>879</v>
      </c>
      <c r="N389" s="22" t="s">
        <v>614</v>
      </c>
      <c r="O389" s="22" t="s">
        <v>146</v>
      </c>
      <c r="P389" t="s">
        <v>849</v>
      </c>
      <c r="Q389" t="str">
        <f>INDEX(Calendrier!$A$1:$S$33,U389+2,IF(W389=2015,V389-5,IF(W389=2016,V389+7)))</f>
        <v>1605S3</v>
      </c>
      <c r="R389">
        <f t="shared" si="36"/>
        <v>26</v>
      </c>
      <c r="S389">
        <f t="shared" si="37"/>
        <v>10</v>
      </c>
      <c r="T389">
        <f t="shared" si="38"/>
        <v>2015</v>
      </c>
      <c r="U389">
        <f t="shared" si="39"/>
        <v>16</v>
      </c>
      <c r="V389">
        <f t="shared" si="40"/>
        <v>5</v>
      </c>
      <c r="W389">
        <f t="shared" si="41"/>
        <v>2016</v>
      </c>
    </row>
    <row r="390" spans="1:23" ht="25.5" x14ac:dyDescent="0.25">
      <c r="A390" t="str">
        <f>INDEX(Calendrier!$A$1:$S$33,R390+2,IF(T390=2015,S390-5,IF(T390=2016,S390+7)))</f>
        <v>1602S1</v>
      </c>
      <c r="B390" s="31">
        <v>1</v>
      </c>
      <c r="C390" s="22">
        <v>389</v>
      </c>
      <c r="D390" s="22" t="s">
        <v>239</v>
      </c>
      <c r="E390" s="22"/>
      <c r="F390" s="22" t="s">
        <v>146</v>
      </c>
      <c r="G390" s="38" t="s">
        <v>899</v>
      </c>
      <c r="H390" s="22"/>
      <c r="I390" s="22"/>
      <c r="J390" s="22" t="s">
        <v>403</v>
      </c>
      <c r="K390" s="32">
        <v>0</v>
      </c>
      <c r="L390" s="33">
        <v>15000</v>
      </c>
      <c r="M390" s="22" t="s">
        <v>881</v>
      </c>
      <c r="N390" s="22" t="s">
        <v>615</v>
      </c>
      <c r="O390" s="22" t="s">
        <v>146</v>
      </c>
      <c r="P390" t="s">
        <v>849</v>
      </c>
      <c r="Q390" t="str">
        <f>INDEX(Calendrier!$A$1:$S$33,U390+2,IF(W390=2015,V390-5,IF(W390=2016,V390+7)))</f>
        <v>1605S3</v>
      </c>
      <c r="R390">
        <f t="shared" si="36"/>
        <v>1</v>
      </c>
      <c r="S390">
        <f t="shared" si="37"/>
        <v>2</v>
      </c>
      <c r="T390">
        <f t="shared" si="38"/>
        <v>2016</v>
      </c>
      <c r="U390">
        <f t="shared" si="39"/>
        <v>20</v>
      </c>
      <c r="V390">
        <f t="shared" si="40"/>
        <v>5</v>
      </c>
      <c r="W390">
        <f t="shared" si="41"/>
        <v>2016</v>
      </c>
    </row>
    <row r="391" spans="1:23" ht="25.5" x14ac:dyDescent="0.25">
      <c r="A391" t="str">
        <f>INDEX(Calendrier!$A$1:$S$33,R391+2,IF(T391=2015,S391-5,IF(T391=2016,S391+7)))</f>
        <v>1602S4</v>
      </c>
      <c r="B391" s="31">
        <v>1</v>
      </c>
      <c r="C391" s="22">
        <v>390</v>
      </c>
      <c r="D391" s="22" t="s">
        <v>239</v>
      </c>
      <c r="E391" s="22"/>
      <c r="F391" s="22" t="s">
        <v>146</v>
      </c>
      <c r="G391" s="38" t="s">
        <v>899</v>
      </c>
      <c r="H391" s="22"/>
      <c r="I391" s="22"/>
      <c r="J391" s="22" t="s">
        <v>455</v>
      </c>
      <c r="K391" s="32">
        <v>500</v>
      </c>
      <c r="L391" s="33">
        <v>50000</v>
      </c>
      <c r="M391" s="22" t="s">
        <v>893</v>
      </c>
      <c r="N391" s="22" t="s">
        <v>616</v>
      </c>
      <c r="O391" s="22" t="s">
        <v>146</v>
      </c>
      <c r="P391" t="s">
        <v>849</v>
      </c>
      <c r="Q391" t="str">
        <f>INDEX(Calendrier!$A$1:$S$33,U391+2,IF(W391=2015,V391-5,IF(W391=2016,V391+7)))</f>
        <v>1605S3</v>
      </c>
      <c r="R391">
        <f t="shared" si="36"/>
        <v>26</v>
      </c>
      <c r="S391">
        <f t="shared" si="37"/>
        <v>2</v>
      </c>
      <c r="T391">
        <f t="shared" si="38"/>
        <v>2016</v>
      </c>
      <c r="U391">
        <f t="shared" si="39"/>
        <v>20</v>
      </c>
      <c r="V391">
        <f t="shared" si="40"/>
        <v>5</v>
      </c>
      <c r="W391">
        <f t="shared" si="41"/>
        <v>2016</v>
      </c>
    </row>
    <row r="392" spans="1:23" ht="25.5" x14ac:dyDescent="0.25">
      <c r="A392" t="str">
        <f>INDEX(Calendrier!$A$1:$S$33,R392+2,IF(T392=2015,S392-5,IF(T392=2016,S392+7)))</f>
        <v>1604S4</v>
      </c>
      <c r="B392" s="31">
        <v>1</v>
      </c>
      <c r="C392" s="22">
        <v>391</v>
      </c>
      <c r="D392" s="22" t="s">
        <v>239</v>
      </c>
      <c r="E392" s="22"/>
      <c r="F392" s="22" t="s">
        <v>155</v>
      </c>
      <c r="G392" s="38" t="s">
        <v>899</v>
      </c>
      <c r="H392" s="22"/>
      <c r="I392" s="22"/>
      <c r="J392" s="22" t="s">
        <v>582</v>
      </c>
      <c r="K392" s="33">
        <v>14000</v>
      </c>
      <c r="L392" s="33">
        <v>14000</v>
      </c>
      <c r="M392" s="22" t="s">
        <v>888</v>
      </c>
      <c r="N392" s="22" t="s">
        <v>617</v>
      </c>
      <c r="O392" s="22" t="s">
        <v>153</v>
      </c>
      <c r="P392" t="s">
        <v>849</v>
      </c>
      <c r="Q392" t="str">
        <f>INDEX(Calendrier!$A$1:$S$33,U392+2,IF(W392=2015,V392-5,IF(W392=2016,V392+7)))</f>
        <v>1605S3</v>
      </c>
      <c r="R392">
        <f t="shared" si="36"/>
        <v>25</v>
      </c>
      <c r="S392">
        <f t="shared" si="37"/>
        <v>4</v>
      </c>
      <c r="T392">
        <f t="shared" si="38"/>
        <v>2016</v>
      </c>
      <c r="U392">
        <f t="shared" si="39"/>
        <v>20</v>
      </c>
      <c r="V392">
        <f t="shared" si="40"/>
        <v>5</v>
      </c>
      <c r="W392">
        <f t="shared" si="41"/>
        <v>2016</v>
      </c>
    </row>
    <row r="393" spans="1:23" ht="25.5" x14ac:dyDescent="0.25">
      <c r="A393" t="str">
        <f>INDEX(Calendrier!$A$1:$S$33,R393+2,IF(T393=2015,S393-5,IF(T393=2016,S393+7)))</f>
        <v>1605S3</v>
      </c>
      <c r="B393" s="31">
        <v>1</v>
      </c>
      <c r="C393" s="22">
        <v>392</v>
      </c>
      <c r="D393" s="22" t="s">
        <v>618</v>
      </c>
      <c r="E393" s="22"/>
      <c r="F393" s="22" t="s">
        <v>146</v>
      </c>
      <c r="G393" s="38" t="s">
        <v>899</v>
      </c>
      <c r="H393" s="22"/>
      <c r="I393" s="22"/>
      <c r="J393" s="22" t="s">
        <v>619</v>
      </c>
      <c r="K393" s="32">
        <v>0</v>
      </c>
      <c r="L393" s="33">
        <v>10000</v>
      </c>
      <c r="M393" s="22" t="s">
        <v>894</v>
      </c>
      <c r="N393" s="22" t="s">
        <v>619</v>
      </c>
      <c r="O393" s="22" t="s">
        <v>305</v>
      </c>
      <c r="P393" t="s">
        <v>849</v>
      </c>
      <c r="Q393" t="str">
        <f>INDEX(Calendrier!$A$1:$S$33,U393+2,IF(W393=2015,V393-5,IF(W393=2016,V393+7)))</f>
        <v>1605S3</v>
      </c>
      <c r="R393">
        <f t="shared" si="36"/>
        <v>20</v>
      </c>
      <c r="S393">
        <f t="shared" si="37"/>
        <v>5</v>
      </c>
      <c r="T393">
        <f t="shared" si="38"/>
        <v>2016</v>
      </c>
      <c r="U393">
        <f t="shared" si="39"/>
        <v>20</v>
      </c>
      <c r="V393">
        <f t="shared" si="40"/>
        <v>5</v>
      </c>
      <c r="W393">
        <f t="shared" si="41"/>
        <v>2016</v>
      </c>
    </row>
    <row r="394" spans="1:23" ht="25.5" x14ac:dyDescent="0.25">
      <c r="A394" t="str">
        <f>INDEX(Calendrier!$A$1:$S$33,R394+2,IF(T394=2015,S394-5,IF(T394=2016,S394+7)))</f>
        <v>1605S3</v>
      </c>
      <c r="B394" s="31">
        <v>1</v>
      </c>
      <c r="C394" s="22">
        <v>393</v>
      </c>
      <c r="D394" s="22" t="s">
        <v>618</v>
      </c>
      <c r="E394" s="22"/>
      <c r="F394" s="22" t="s">
        <v>146</v>
      </c>
      <c r="G394" s="38" t="s">
        <v>899</v>
      </c>
      <c r="H394" s="22"/>
      <c r="I394" s="22"/>
      <c r="J394" s="22" t="s">
        <v>619</v>
      </c>
      <c r="K394" s="32">
        <v>0</v>
      </c>
      <c r="L394" s="33">
        <v>10000</v>
      </c>
      <c r="M394" s="22" t="s">
        <v>894</v>
      </c>
      <c r="N394" s="22" t="s">
        <v>620</v>
      </c>
      <c r="O394" s="22" t="s">
        <v>153</v>
      </c>
      <c r="P394" t="s">
        <v>849</v>
      </c>
      <c r="Q394" t="str">
        <f>INDEX(Calendrier!$A$1:$S$33,U394+2,IF(W394=2015,V394-5,IF(W394=2016,V394+7)))</f>
        <v>1605S3</v>
      </c>
      <c r="R394">
        <f t="shared" si="36"/>
        <v>20</v>
      </c>
      <c r="S394">
        <f t="shared" si="37"/>
        <v>5</v>
      </c>
      <c r="T394">
        <f t="shared" si="38"/>
        <v>2016</v>
      </c>
      <c r="U394">
        <f t="shared" si="39"/>
        <v>20</v>
      </c>
      <c r="V394">
        <f t="shared" si="40"/>
        <v>5</v>
      </c>
      <c r="W394">
        <f t="shared" si="41"/>
        <v>2016</v>
      </c>
    </row>
    <row r="395" spans="1:23" ht="25.5" x14ac:dyDescent="0.25">
      <c r="A395" t="str">
        <f>INDEX(Calendrier!$A$1:$S$33,R395+2,IF(T395=2015,S395-5,IF(T395=2016,S395+7)))</f>
        <v>1605S3</v>
      </c>
      <c r="B395" s="31">
        <v>1</v>
      </c>
      <c r="C395" s="22">
        <v>394</v>
      </c>
      <c r="D395" s="22" t="s">
        <v>621</v>
      </c>
      <c r="E395" s="22"/>
      <c r="F395" s="22" t="s">
        <v>155</v>
      </c>
      <c r="G395" s="38" t="s">
        <v>899</v>
      </c>
      <c r="H395" s="22"/>
      <c r="I395" s="22"/>
      <c r="J395" s="22" t="s">
        <v>622</v>
      </c>
      <c r="K395" s="33">
        <v>10000</v>
      </c>
      <c r="L395" s="33">
        <v>10000</v>
      </c>
      <c r="M395" s="22" t="s">
        <v>877</v>
      </c>
      <c r="N395" s="22" t="s">
        <v>622</v>
      </c>
      <c r="O395" s="22" t="s">
        <v>148</v>
      </c>
      <c r="P395" t="s">
        <v>849</v>
      </c>
      <c r="Q395" t="str">
        <f>INDEX(Calendrier!$A$1:$S$33,U395+2,IF(W395=2015,V395-5,IF(W395=2016,V395+7)))</f>
        <v>1605S3</v>
      </c>
      <c r="R395">
        <f t="shared" si="36"/>
        <v>16</v>
      </c>
      <c r="S395">
        <f t="shared" si="37"/>
        <v>5</v>
      </c>
      <c r="T395">
        <f t="shared" si="38"/>
        <v>2016</v>
      </c>
      <c r="U395">
        <f t="shared" si="39"/>
        <v>16</v>
      </c>
      <c r="V395">
        <f t="shared" si="40"/>
        <v>5</v>
      </c>
      <c r="W395">
        <f t="shared" si="41"/>
        <v>2016</v>
      </c>
    </row>
    <row r="396" spans="1:23" ht="25.5" x14ac:dyDescent="0.25">
      <c r="A396" t="str">
        <f>INDEX(Calendrier!$A$1:$S$33,R396+2,IF(T396=2015,S396-5,IF(T396=2016,S396+7)))</f>
        <v>1605S3</v>
      </c>
      <c r="B396" s="31">
        <v>1</v>
      </c>
      <c r="C396" s="22">
        <v>395</v>
      </c>
      <c r="D396" s="22" t="s">
        <v>621</v>
      </c>
      <c r="E396" s="22"/>
      <c r="F396" s="22" t="s">
        <v>155</v>
      </c>
      <c r="G396" s="38" t="s">
        <v>899</v>
      </c>
      <c r="H396" s="22"/>
      <c r="I396" s="22"/>
      <c r="J396" s="22" t="s">
        <v>622</v>
      </c>
      <c r="K396" s="33">
        <v>10000</v>
      </c>
      <c r="L396" s="33">
        <v>10000</v>
      </c>
      <c r="M396" s="22" t="s">
        <v>877</v>
      </c>
      <c r="N396" s="22" t="s">
        <v>623</v>
      </c>
      <c r="O396" s="22" t="s">
        <v>155</v>
      </c>
      <c r="P396" t="s">
        <v>849</v>
      </c>
      <c r="Q396" t="str">
        <f>INDEX(Calendrier!$A$1:$S$33,U396+2,IF(W396=2015,V396-5,IF(W396=2016,V396+7)))</f>
        <v>1605S3</v>
      </c>
      <c r="R396">
        <f t="shared" si="36"/>
        <v>16</v>
      </c>
      <c r="S396">
        <f t="shared" si="37"/>
        <v>5</v>
      </c>
      <c r="T396">
        <f t="shared" si="38"/>
        <v>2016</v>
      </c>
      <c r="U396">
        <f t="shared" si="39"/>
        <v>17</v>
      </c>
      <c r="V396">
        <f t="shared" si="40"/>
        <v>5</v>
      </c>
      <c r="W396">
        <f t="shared" si="41"/>
        <v>2016</v>
      </c>
    </row>
    <row r="397" spans="1:23" ht="25.5" x14ac:dyDescent="0.25">
      <c r="A397" t="str">
        <f>INDEX(Calendrier!$A$1:$S$33,R397+2,IF(T397=2015,S397-5,IF(T397=2016,S397+7)))</f>
        <v>1605S3</v>
      </c>
      <c r="B397" s="31">
        <v>1</v>
      </c>
      <c r="C397" s="22">
        <v>396</v>
      </c>
      <c r="D397" s="22" t="s">
        <v>621</v>
      </c>
      <c r="E397" s="22"/>
      <c r="F397" s="22" t="s">
        <v>155</v>
      </c>
      <c r="G397" s="38" t="s">
        <v>900</v>
      </c>
      <c r="H397" s="22"/>
      <c r="I397" s="22"/>
      <c r="J397" s="22" t="s">
        <v>624</v>
      </c>
      <c r="K397" s="33">
        <v>6000</v>
      </c>
      <c r="L397" s="33">
        <v>6000</v>
      </c>
      <c r="M397" s="22" t="s">
        <v>877</v>
      </c>
      <c r="N397" s="22" t="s">
        <v>624</v>
      </c>
      <c r="O397" s="22" t="s">
        <v>148</v>
      </c>
      <c r="P397" t="s">
        <v>849</v>
      </c>
      <c r="Q397" t="str">
        <f>INDEX(Calendrier!$A$1:$S$33,U397+2,IF(W397=2015,V397-5,IF(W397=2016,V397+7)))</f>
        <v>1605S3</v>
      </c>
      <c r="R397">
        <f t="shared" si="36"/>
        <v>16</v>
      </c>
      <c r="S397">
        <f t="shared" si="37"/>
        <v>5</v>
      </c>
      <c r="T397">
        <f t="shared" si="38"/>
        <v>2016</v>
      </c>
      <c r="U397">
        <f t="shared" si="39"/>
        <v>16</v>
      </c>
      <c r="V397">
        <f t="shared" si="40"/>
        <v>5</v>
      </c>
      <c r="W397">
        <f t="shared" si="41"/>
        <v>2016</v>
      </c>
    </row>
    <row r="398" spans="1:23" ht="25.5" x14ac:dyDescent="0.25">
      <c r="A398" t="str">
        <f>INDEX(Calendrier!$A$1:$S$33,R398+2,IF(T398=2015,S398-5,IF(T398=2016,S398+7)))</f>
        <v>1605S3</v>
      </c>
      <c r="B398" s="31">
        <v>1</v>
      </c>
      <c r="C398" s="22">
        <v>397</v>
      </c>
      <c r="D398" s="22" t="s">
        <v>621</v>
      </c>
      <c r="E398" s="22"/>
      <c r="F398" s="22" t="s">
        <v>155</v>
      </c>
      <c r="G398" s="38" t="s">
        <v>900</v>
      </c>
      <c r="H398" s="22"/>
      <c r="I398" s="22"/>
      <c r="J398" s="22" t="s">
        <v>624</v>
      </c>
      <c r="K398" s="33">
        <v>6000</v>
      </c>
      <c r="L398" s="33">
        <v>6000</v>
      </c>
      <c r="M398" s="22" t="s">
        <v>877</v>
      </c>
      <c r="N398" s="22" t="s">
        <v>625</v>
      </c>
      <c r="O398" s="22" t="s">
        <v>155</v>
      </c>
      <c r="P398" t="s">
        <v>849</v>
      </c>
      <c r="Q398" t="str">
        <f>INDEX(Calendrier!$A$1:$S$33,U398+2,IF(W398=2015,V398-5,IF(W398=2016,V398+7)))</f>
        <v>1605S3</v>
      </c>
      <c r="R398">
        <f t="shared" si="36"/>
        <v>16</v>
      </c>
      <c r="S398">
        <f t="shared" si="37"/>
        <v>5</v>
      </c>
      <c r="T398">
        <f t="shared" si="38"/>
        <v>2016</v>
      </c>
      <c r="U398">
        <f t="shared" si="39"/>
        <v>17</v>
      </c>
      <c r="V398">
        <f t="shared" si="40"/>
        <v>5</v>
      </c>
      <c r="W398">
        <f t="shared" si="41"/>
        <v>2016</v>
      </c>
    </row>
    <row r="399" spans="1:23" ht="25.5" x14ac:dyDescent="0.25">
      <c r="A399" t="str">
        <f>INDEX(Calendrier!$A$1:$S$33,R399+2,IF(T399=2015,S399-5,IF(T399=2016,S399+7)))</f>
        <v>1605S3</v>
      </c>
      <c r="B399" s="31">
        <v>1</v>
      </c>
      <c r="C399" s="22">
        <v>398</v>
      </c>
      <c r="D399" s="22" t="s">
        <v>626</v>
      </c>
      <c r="E399" s="22"/>
      <c r="F399" s="22" t="s">
        <v>146</v>
      </c>
      <c r="G399" s="38" t="s">
        <v>904</v>
      </c>
      <c r="H399" s="22"/>
      <c r="I399" s="22"/>
      <c r="J399" s="22" t="s">
        <v>627</v>
      </c>
      <c r="K399" s="32">
        <v>0</v>
      </c>
      <c r="L399" s="33">
        <v>2250</v>
      </c>
      <c r="M399" s="22" t="s">
        <v>885</v>
      </c>
      <c r="N399" s="22" t="s">
        <v>627</v>
      </c>
      <c r="O399" s="22" t="s">
        <v>513</v>
      </c>
      <c r="P399" t="s">
        <v>849</v>
      </c>
      <c r="Q399" t="str">
        <f>INDEX(Calendrier!$A$1:$S$33,U399+2,IF(W399=2015,V399-5,IF(W399=2016,V399+7)))</f>
        <v>1605S3</v>
      </c>
      <c r="R399">
        <f t="shared" si="36"/>
        <v>18</v>
      </c>
      <c r="S399">
        <f t="shared" si="37"/>
        <v>5</v>
      </c>
      <c r="T399">
        <f t="shared" si="38"/>
        <v>2016</v>
      </c>
      <c r="U399">
        <f t="shared" si="39"/>
        <v>18</v>
      </c>
      <c r="V399">
        <f t="shared" si="40"/>
        <v>5</v>
      </c>
      <c r="W399">
        <f t="shared" si="41"/>
        <v>2016</v>
      </c>
    </row>
    <row r="400" spans="1:23" ht="25.5" x14ac:dyDescent="0.25">
      <c r="A400" t="str">
        <f>INDEX(Calendrier!$A$1:$S$33,R400+2,IF(T400=2015,S400-5,IF(T400=2016,S400+7)))</f>
        <v>1605S3</v>
      </c>
      <c r="B400" s="31">
        <v>1</v>
      </c>
      <c r="C400" s="22">
        <v>399</v>
      </c>
      <c r="D400" s="22" t="s">
        <v>195</v>
      </c>
      <c r="E400" s="22"/>
      <c r="F400" s="22" t="s">
        <v>365</v>
      </c>
      <c r="G400" s="38" t="s">
        <v>899</v>
      </c>
      <c r="H400" s="22"/>
      <c r="I400" s="22"/>
      <c r="J400" s="22" t="s">
        <v>628</v>
      </c>
      <c r="K400" s="32">
        <v>50</v>
      </c>
      <c r="L400" s="33">
        <v>5000</v>
      </c>
      <c r="M400" s="22" t="s">
        <v>877</v>
      </c>
      <c r="N400" s="22" t="s">
        <v>628</v>
      </c>
      <c r="O400" s="22" t="s">
        <v>153</v>
      </c>
      <c r="P400" t="s">
        <v>849</v>
      </c>
      <c r="Q400" t="str">
        <f>INDEX(Calendrier!$A$1:$S$33,U400+2,IF(W400=2015,V400-5,IF(W400=2016,V400+7)))</f>
        <v>1605S3</v>
      </c>
      <c r="R400">
        <f t="shared" si="36"/>
        <v>20</v>
      </c>
      <c r="S400">
        <f t="shared" si="37"/>
        <v>5</v>
      </c>
      <c r="T400">
        <f t="shared" si="38"/>
        <v>2016</v>
      </c>
      <c r="U400">
        <f t="shared" si="39"/>
        <v>20</v>
      </c>
      <c r="V400">
        <f t="shared" si="40"/>
        <v>5</v>
      </c>
      <c r="W400">
        <f t="shared" si="41"/>
        <v>2016</v>
      </c>
    </row>
    <row r="401" spans="1:23" ht="25.5" x14ac:dyDescent="0.25">
      <c r="A401" t="str">
        <f>INDEX(Calendrier!$A$1:$S$33,R401+2,IF(T401=2015,S401-5,IF(T401=2016,S401+7)))</f>
        <v>1601S1</v>
      </c>
      <c r="B401" s="31">
        <v>1</v>
      </c>
      <c r="C401" s="22">
        <v>400</v>
      </c>
      <c r="D401" s="22" t="s">
        <v>336</v>
      </c>
      <c r="E401" s="22"/>
      <c r="F401" s="22" t="s">
        <v>146</v>
      </c>
      <c r="G401" s="38" t="s">
        <v>899</v>
      </c>
      <c r="H401" s="22"/>
      <c r="I401" s="22"/>
      <c r="J401" s="22" t="s">
        <v>337</v>
      </c>
      <c r="K401" s="32">
        <v>0</v>
      </c>
      <c r="L401" s="33">
        <v>25000</v>
      </c>
      <c r="M401" s="22" t="s">
        <v>879</v>
      </c>
      <c r="N401" s="22" t="s">
        <v>629</v>
      </c>
      <c r="O401" s="22" t="s">
        <v>146</v>
      </c>
      <c r="P401" t="s">
        <v>849</v>
      </c>
      <c r="Q401" t="str">
        <f>INDEX(Calendrier!$A$1:$S$33,U401+2,IF(W401=2015,V401-5,IF(W401=2016,V401+7)))</f>
        <v>1605S4</v>
      </c>
      <c r="R401">
        <f t="shared" si="36"/>
        <v>6</v>
      </c>
      <c r="S401">
        <f t="shared" si="37"/>
        <v>1</v>
      </c>
      <c r="T401">
        <f t="shared" si="38"/>
        <v>2016</v>
      </c>
      <c r="U401">
        <f t="shared" si="39"/>
        <v>23</v>
      </c>
      <c r="V401">
        <f t="shared" si="40"/>
        <v>5</v>
      </c>
      <c r="W401">
        <f t="shared" si="41"/>
        <v>2016</v>
      </c>
    </row>
    <row r="402" spans="1:23" ht="25.5" x14ac:dyDescent="0.25">
      <c r="A402" t="str">
        <f>INDEX(Calendrier!$A$1:$S$33,R402+2,IF(T402=2015,S402-5,IF(T402=2016,S402+7)))</f>
        <v>1601S3</v>
      </c>
      <c r="B402" s="31">
        <v>1</v>
      </c>
      <c r="C402" s="22">
        <v>401</v>
      </c>
      <c r="D402" s="22" t="s">
        <v>358</v>
      </c>
      <c r="E402" s="22"/>
      <c r="F402" s="22" t="s">
        <v>146</v>
      </c>
      <c r="G402" s="38" t="s">
        <v>899</v>
      </c>
      <c r="H402" s="22"/>
      <c r="I402" s="22"/>
      <c r="J402" s="22" t="s">
        <v>359</v>
      </c>
      <c r="K402" s="32">
        <v>0</v>
      </c>
      <c r="L402" s="33">
        <v>9000</v>
      </c>
      <c r="M402" s="22" t="s">
        <v>877</v>
      </c>
      <c r="N402" s="22" t="s">
        <v>630</v>
      </c>
      <c r="O402" s="22" t="s">
        <v>196</v>
      </c>
      <c r="P402" t="s">
        <v>849</v>
      </c>
      <c r="Q402" t="str">
        <f>INDEX(Calendrier!$A$1:$S$33,U402+2,IF(W402=2015,V402-5,IF(W402=2016,V402+7)))</f>
        <v>1605S4</v>
      </c>
      <c r="R402">
        <f t="shared" si="36"/>
        <v>22</v>
      </c>
      <c r="S402">
        <f t="shared" si="37"/>
        <v>1</v>
      </c>
      <c r="T402">
        <f t="shared" si="38"/>
        <v>2016</v>
      </c>
      <c r="U402">
        <f t="shared" si="39"/>
        <v>23</v>
      </c>
      <c r="V402">
        <f t="shared" si="40"/>
        <v>5</v>
      </c>
      <c r="W402">
        <f t="shared" si="41"/>
        <v>2016</v>
      </c>
    </row>
    <row r="403" spans="1:23" ht="25.5" x14ac:dyDescent="0.25">
      <c r="A403" t="str">
        <f>INDEX(Calendrier!$A$1:$S$33,R403+2,IF(T403=2015,S403-5,IF(T403=2016,S403+7)))</f>
        <v>1601S3</v>
      </c>
      <c r="B403" s="31">
        <v>1</v>
      </c>
      <c r="C403" s="22">
        <v>402</v>
      </c>
      <c r="D403" s="22" t="s">
        <v>358</v>
      </c>
      <c r="E403" s="22"/>
      <c r="F403" s="22" t="s">
        <v>146</v>
      </c>
      <c r="G403" s="38" t="s">
        <v>899</v>
      </c>
      <c r="H403" s="22"/>
      <c r="I403" s="22"/>
      <c r="J403" s="22" t="s">
        <v>359</v>
      </c>
      <c r="K403" s="32">
        <v>0</v>
      </c>
      <c r="L403" s="33">
        <v>9000</v>
      </c>
      <c r="M403" s="22" t="s">
        <v>877</v>
      </c>
      <c r="N403" s="22" t="s">
        <v>631</v>
      </c>
      <c r="O403" s="22" t="s">
        <v>153</v>
      </c>
      <c r="P403" t="s">
        <v>849</v>
      </c>
      <c r="Q403" t="str">
        <f>INDEX(Calendrier!$A$1:$S$33,U403+2,IF(W403=2015,V403-5,IF(W403=2016,V403+7)))</f>
        <v>1605S4</v>
      </c>
      <c r="R403">
        <f t="shared" si="36"/>
        <v>22</v>
      </c>
      <c r="S403">
        <f t="shared" si="37"/>
        <v>1</v>
      </c>
      <c r="T403">
        <f t="shared" si="38"/>
        <v>2016</v>
      </c>
      <c r="U403">
        <f t="shared" si="39"/>
        <v>25</v>
      </c>
      <c r="V403">
        <f t="shared" si="40"/>
        <v>5</v>
      </c>
      <c r="W403">
        <f t="shared" si="41"/>
        <v>2016</v>
      </c>
    </row>
    <row r="404" spans="1:23" ht="25.5" x14ac:dyDescent="0.25">
      <c r="A404" t="str">
        <f>INDEX(Calendrier!$A$1:$S$33,R404+2,IF(T404=2015,S404-5,IF(T404=2016,S404+7)))</f>
        <v>1603S1</v>
      </c>
      <c r="B404" s="31">
        <v>1</v>
      </c>
      <c r="C404" s="22">
        <v>403</v>
      </c>
      <c r="D404" s="22" t="s">
        <v>469</v>
      </c>
      <c r="E404" s="22"/>
      <c r="F404" s="22" t="s">
        <v>146</v>
      </c>
      <c r="G404" s="38" t="s">
        <v>899</v>
      </c>
      <c r="H404" s="22"/>
      <c r="I404" s="22"/>
      <c r="J404" s="22" t="s">
        <v>470</v>
      </c>
      <c r="K404" s="32">
        <v>0</v>
      </c>
      <c r="L404" s="33">
        <v>20000</v>
      </c>
      <c r="M404" s="22" t="s">
        <v>893</v>
      </c>
      <c r="N404" s="22" t="s">
        <v>632</v>
      </c>
      <c r="O404" s="22" t="s">
        <v>146</v>
      </c>
      <c r="P404" t="s">
        <v>849</v>
      </c>
      <c r="Q404" t="str">
        <f>INDEX(Calendrier!$A$1:$S$33,U404+2,IF(W404=2015,V404-5,IF(W404=2016,V404+7)))</f>
        <v>1605S4</v>
      </c>
      <c r="R404">
        <f t="shared" si="36"/>
        <v>29</v>
      </c>
      <c r="S404">
        <f t="shared" si="37"/>
        <v>2</v>
      </c>
      <c r="T404">
        <f t="shared" si="38"/>
        <v>2016</v>
      </c>
      <c r="U404">
        <f t="shared" si="39"/>
        <v>24</v>
      </c>
      <c r="V404">
        <f t="shared" si="40"/>
        <v>5</v>
      </c>
      <c r="W404">
        <f t="shared" si="41"/>
        <v>2016</v>
      </c>
    </row>
    <row r="405" spans="1:23" ht="25.5" x14ac:dyDescent="0.25">
      <c r="A405" t="str">
        <f>INDEX(Calendrier!$A$1:$S$33,R405+2,IF(T405=2015,S405-5,IF(T405=2016,S405+7)))</f>
        <v>1604S4</v>
      </c>
      <c r="B405" s="31">
        <v>1</v>
      </c>
      <c r="C405" s="22">
        <v>404</v>
      </c>
      <c r="D405" s="22" t="s">
        <v>239</v>
      </c>
      <c r="E405" s="22"/>
      <c r="F405" s="22" t="s">
        <v>155</v>
      </c>
      <c r="G405" s="38" t="s">
        <v>899</v>
      </c>
      <c r="H405" s="22"/>
      <c r="I405" s="22"/>
      <c r="J405" s="22" t="s">
        <v>582</v>
      </c>
      <c r="K405" s="33">
        <v>14000</v>
      </c>
      <c r="L405" s="33">
        <v>14000</v>
      </c>
      <c r="M405" s="22" t="s">
        <v>888</v>
      </c>
      <c r="N405" s="22" t="s">
        <v>633</v>
      </c>
      <c r="O405" s="22" t="s">
        <v>155</v>
      </c>
      <c r="P405" t="s">
        <v>849</v>
      </c>
      <c r="Q405" t="str">
        <f>INDEX(Calendrier!$A$1:$S$33,U405+2,IF(W405=2015,V405-5,IF(W405=2016,V405+7)))</f>
        <v>1605S4</v>
      </c>
      <c r="R405">
        <f t="shared" si="36"/>
        <v>25</v>
      </c>
      <c r="S405">
        <f t="shared" si="37"/>
        <v>4</v>
      </c>
      <c r="T405">
        <f t="shared" si="38"/>
        <v>2016</v>
      </c>
      <c r="U405">
        <f t="shared" si="39"/>
        <v>26</v>
      </c>
      <c r="V405">
        <f t="shared" si="40"/>
        <v>5</v>
      </c>
      <c r="W405">
        <f t="shared" si="41"/>
        <v>2016</v>
      </c>
    </row>
    <row r="406" spans="1:23" ht="25.5" x14ac:dyDescent="0.25">
      <c r="A406" t="str">
        <f>INDEX(Calendrier!$A$1:$S$33,R406+2,IF(T406=2015,S406-5,IF(T406=2016,S406+7)))</f>
        <v>1605S3</v>
      </c>
      <c r="B406" s="31">
        <v>1</v>
      </c>
      <c r="C406" s="22">
        <v>405</v>
      </c>
      <c r="D406" s="22" t="s">
        <v>626</v>
      </c>
      <c r="E406" s="22"/>
      <c r="F406" s="22" t="s">
        <v>146</v>
      </c>
      <c r="G406" s="38" t="s">
        <v>904</v>
      </c>
      <c r="H406" s="22"/>
      <c r="I406" s="22"/>
      <c r="J406" s="22" t="s">
        <v>627</v>
      </c>
      <c r="K406" s="32">
        <v>0</v>
      </c>
      <c r="L406" s="33">
        <v>2250</v>
      </c>
      <c r="M406" s="22" t="s">
        <v>885</v>
      </c>
      <c r="N406" s="22" t="s">
        <v>634</v>
      </c>
      <c r="O406" s="22" t="s">
        <v>196</v>
      </c>
      <c r="P406" t="s">
        <v>849</v>
      </c>
      <c r="Q406" t="str">
        <f>INDEX(Calendrier!$A$1:$S$33,U406+2,IF(W406=2015,V406-5,IF(W406=2016,V406+7)))</f>
        <v>1605S4</v>
      </c>
      <c r="R406">
        <f t="shared" si="36"/>
        <v>18</v>
      </c>
      <c r="S406">
        <f t="shared" si="37"/>
        <v>5</v>
      </c>
      <c r="T406">
        <f t="shared" si="38"/>
        <v>2016</v>
      </c>
      <c r="U406">
        <f t="shared" si="39"/>
        <v>23</v>
      </c>
      <c r="V406">
        <f t="shared" si="40"/>
        <v>5</v>
      </c>
      <c r="W406">
        <f t="shared" si="41"/>
        <v>2016</v>
      </c>
    </row>
    <row r="407" spans="1:23" ht="25.5" x14ac:dyDescent="0.25">
      <c r="A407" t="str">
        <f>INDEX(Calendrier!$A$1:$S$33,R407+2,IF(T407=2015,S407-5,IF(T407=2016,S407+7)))</f>
        <v>1605S4</v>
      </c>
      <c r="B407" s="31">
        <v>1</v>
      </c>
      <c r="C407" s="22">
        <v>406</v>
      </c>
      <c r="D407" s="22" t="s">
        <v>469</v>
      </c>
      <c r="E407" s="22"/>
      <c r="F407" s="22" t="s">
        <v>155</v>
      </c>
      <c r="G407" s="38" t="s">
        <v>899</v>
      </c>
      <c r="H407" s="22"/>
      <c r="I407" s="22"/>
      <c r="J407" s="22" t="s">
        <v>635</v>
      </c>
      <c r="K407" s="33">
        <v>15000</v>
      </c>
      <c r="L407" s="33">
        <v>15000</v>
      </c>
      <c r="M407" s="22" t="s">
        <v>877</v>
      </c>
      <c r="N407" s="22" t="s">
        <v>635</v>
      </c>
      <c r="O407" s="22" t="s">
        <v>148</v>
      </c>
      <c r="P407" t="s">
        <v>849</v>
      </c>
      <c r="Q407" t="str">
        <f>INDEX(Calendrier!$A$1:$S$33,U407+2,IF(W407=2015,V407-5,IF(W407=2016,V407+7)))</f>
        <v>1605S4</v>
      </c>
      <c r="R407">
        <f t="shared" si="36"/>
        <v>23</v>
      </c>
      <c r="S407">
        <f t="shared" si="37"/>
        <v>5</v>
      </c>
      <c r="T407">
        <f t="shared" si="38"/>
        <v>2016</v>
      </c>
      <c r="U407">
        <f t="shared" si="39"/>
        <v>23</v>
      </c>
      <c r="V407">
        <f t="shared" si="40"/>
        <v>5</v>
      </c>
      <c r="W407">
        <f t="shared" si="41"/>
        <v>2016</v>
      </c>
    </row>
    <row r="408" spans="1:23" ht="25.5" x14ac:dyDescent="0.25">
      <c r="A408" t="str">
        <f>INDEX(Calendrier!$A$1:$S$33,R408+2,IF(T408=2015,S408-5,IF(T408=2016,S408+7)))</f>
        <v>1605S4</v>
      </c>
      <c r="B408" s="31">
        <v>1</v>
      </c>
      <c r="C408" s="22">
        <v>407</v>
      </c>
      <c r="D408" s="22" t="s">
        <v>469</v>
      </c>
      <c r="E408" s="22"/>
      <c r="F408" s="22" t="s">
        <v>155</v>
      </c>
      <c r="G408" s="38" t="s">
        <v>899</v>
      </c>
      <c r="H408" s="22"/>
      <c r="I408" s="22"/>
      <c r="J408" s="22" t="s">
        <v>635</v>
      </c>
      <c r="K408" s="33">
        <v>15000</v>
      </c>
      <c r="L408" s="33">
        <v>15000</v>
      </c>
      <c r="M408" s="22" t="s">
        <v>877</v>
      </c>
      <c r="N408" s="22" t="s">
        <v>636</v>
      </c>
      <c r="O408" s="22" t="s">
        <v>155</v>
      </c>
      <c r="P408" t="s">
        <v>849</v>
      </c>
      <c r="Q408" t="str">
        <f>INDEX(Calendrier!$A$1:$S$33,U408+2,IF(W408=2015,V408-5,IF(W408=2016,V408+7)))</f>
        <v>1605S4</v>
      </c>
      <c r="R408">
        <f t="shared" si="36"/>
        <v>23</v>
      </c>
      <c r="S408">
        <f t="shared" si="37"/>
        <v>5</v>
      </c>
      <c r="T408">
        <f t="shared" si="38"/>
        <v>2016</v>
      </c>
      <c r="U408">
        <f t="shared" si="39"/>
        <v>26</v>
      </c>
      <c r="V408">
        <f t="shared" si="40"/>
        <v>5</v>
      </c>
      <c r="W408">
        <f t="shared" si="41"/>
        <v>2016</v>
      </c>
    </row>
    <row r="409" spans="1:23" ht="25.5" x14ac:dyDescent="0.25">
      <c r="A409" t="str">
        <f>INDEX(Calendrier!$A$1:$S$33,R409+2,IF(T409=2015,S409-5,IF(T409=2016,S409+7)))</f>
        <v>1605S4</v>
      </c>
      <c r="B409" s="31">
        <v>1</v>
      </c>
      <c r="C409" s="22">
        <v>408</v>
      </c>
      <c r="D409" s="22" t="s">
        <v>469</v>
      </c>
      <c r="E409" s="22"/>
      <c r="F409" s="22" t="s">
        <v>155</v>
      </c>
      <c r="G409" s="38" t="s">
        <v>900</v>
      </c>
      <c r="H409" s="22"/>
      <c r="I409" s="22"/>
      <c r="J409" s="22" t="s">
        <v>637</v>
      </c>
      <c r="K409" s="33">
        <v>4000</v>
      </c>
      <c r="L409" s="33">
        <v>4000</v>
      </c>
      <c r="M409" s="22" t="s">
        <v>877</v>
      </c>
      <c r="N409" s="22" t="s">
        <v>637</v>
      </c>
      <c r="O409" s="22" t="s">
        <v>148</v>
      </c>
      <c r="P409" t="s">
        <v>849</v>
      </c>
      <c r="Q409" t="str">
        <f>INDEX(Calendrier!$A$1:$S$33,U409+2,IF(W409=2015,V409-5,IF(W409=2016,V409+7)))</f>
        <v>1605S4</v>
      </c>
      <c r="R409">
        <f t="shared" si="36"/>
        <v>23</v>
      </c>
      <c r="S409">
        <f t="shared" si="37"/>
        <v>5</v>
      </c>
      <c r="T409">
        <f t="shared" si="38"/>
        <v>2016</v>
      </c>
      <c r="U409">
        <f t="shared" si="39"/>
        <v>23</v>
      </c>
      <c r="V409">
        <f t="shared" si="40"/>
        <v>5</v>
      </c>
      <c r="W409">
        <f t="shared" si="41"/>
        <v>2016</v>
      </c>
    </row>
    <row r="410" spans="1:23" ht="25.5" x14ac:dyDescent="0.25">
      <c r="A410" t="str">
        <f>INDEX(Calendrier!$A$1:$S$33,R410+2,IF(T410=2015,S410-5,IF(T410=2016,S410+7)))</f>
        <v>1605S4</v>
      </c>
      <c r="B410" s="31">
        <v>1</v>
      </c>
      <c r="C410" s="22">
        <v>409</v>
      </c>
      <c r="D410" s="22" t="s">
        <v>469</v>
      </c>
      <c r="E410" s="22"/>
      <c r="F410" s="22" t="s">
        <v>155</v>
      </c>
      <c r="G410" s="38" t="s">
        <v>900</v>
      </c>
      <c r="H410" s="22"/>
      <c r="I410" s="22"/>
      <c r="J410" s="22" t="s">
        <v>637</v>
      </c>
      <c r="K410" s="33">
        <v>4000</v>
      </c>
      <c r="L410" s="33">
        <v>4000</v>
      </c>
      <c r="M410" s="22" t="s">
        <v>877</v>
      </c>
      <c r="N410" s="22" t="s">
        <v>636</v>
      </c>
      <c r="O410" s="22" t="s">
        <v>155</v>
      </c>
      <c r="P410" t="s">
        <v>849</v>
      </c>
      <c r="Q410" t="str">
        <f>INDEX(Calendrier!$A$1:$S$33,U410+2,IF(W410=2015,V410-5,IF(W410=2016,V410+7)))</f>
        <v>1605S4</v>
      </c>
      <c r="R410">
        <f t="shared" si="36"/>
        <v>23</v>
      </c>
      <c r="S410">
        <f t="shared" si="37"/>
        <v>5</v>
      </c>
      <c r="T410">
        <f t="shared" si="38"/>
        <v>2016</v>
      </c>
      <c r="U410">
        <f t="shared" si="39"/>
        <v>26</v>
      </c>
      <c r="V410">
        <f t="shared" si="40"/>
        <v>5</v>
      </c>
      <c r="W410">
        <f t="shared" si="41"/>
        <v>2016</v>
      </c>
    </row>
    <row r="411" spans="1:23" ht="25.5" x14ac:dyDescent="0.25">
      <c r="A411" t="str">
        <f>INDEX(Calendrier!$A$1:$S$33,R411+2,IF(T411=2015,S411-5,IF(T411=2016,S411+7)))</f>
        <v>1605S4</v>
      </c>
      <c r="B411" s="31">
        <v>1</v>
      </c>
      <c r="C411" s="22">
        <v>410</v>
      </c>
      <c r="D411" s="22" t="s">
        <v>469</v>
      </c>
      <c r="E411" s="22"/>
      <c r="F411" s="22" t="s">
        <v>155</v>
      </c>
      <c r="G411" s="38" t="s">
        <v>899</v>
      </c>
      <c r="H411" s="22"/>
      <c r="I411" s="22"/>
      <c r="J411" s="22" t="s">
        <v>638</v>
      </c>
      <c r="K411" s="33">
        <v>15000</v>
      </c>
      <c r="L411" s="33">
        <v>15000</v>
      </c>
      <c r="M411" s="22" t="s">
        <v>877</v>
      </c>
      <c r="N411" s="22" t="s">
        <v>638</v>
      </c>
      <c r="O411" s="22" t="s">
        <v>148</v>
      </c>
      <c r="P411" t="s">
        <v>849</v>
      </c>
      <c r="Q411" t="str">
        <f>INDEX(Calendrier!$A$1:$S$33,U411+2,IF(W411=2015,V411-5,IF(W411=2016,V411+7)))</f>
        <v>1605S4</v>
      </c>
      <c r="R411">
        <f t="shared" si="36"/>
        <v>23</v>
      </c>
      <c r="S411">
        <f t="shared" si="37"/>
        <v>5</v>
      </c>
      <c r="T411">
        <f t="shared" si="38"/>
        <v>2016</v>
      </c>
      <c r="U411">
        <f t="shared" si="39"/>
        <v>23</v>
      </c>
      <c r="V411">
        <f t="shared" si="40"/>
        <v>5</v>
      </c>
      <c r="W411">
        <f t="shared" si="41"/>
        <v>2016</v>
      </c>
    </row>
    <row r="412" spans="1:23" ht="25.5" x14ac:dyDescent="0.25">
      <c r="A412" t="str">
        <f>INDEX(Calendrier!$A$1:$S$33,R412+2,IF(T412=2015,S412-5,IF(T412=2016,S412+7)))</f>
        <v>1605S4</v>
      </c>
      <c r="B412" s="31">
        <v>1</v>
      </c>
      <c r="C412" s="22">
        <v>411</v>
      </c>
      <c r="D412" s="22" t="s">
        <v>469</v>
      </c>
      <c r="E412" s="22"/>
      <c r="F412" s="22" t="s">
        <v>155</v>
      </c>
      <c r="G412" s="38" t="s">
        <v>899</v>
      </c>
      <c r="H412" s="22"/>
      <c r="I412" s="22"/>
      <c r="J412" s="22" t="s">
        <v>638</v>
      </c>
      <c r="K412" s="33">
        <v>15000</v>
      </c>
      <c r="L412" s="33">
        <v>15000</v>
      </c>
      <c r="M412" s="22" t="s">
        <v>877</v>
      </c>
      <c r="N412" s="22" t="s">
        <v>636</v>
      </c>
      <c r="O412" s="22" t="s">
        <v>155</v>
      </c>
      <c r="P412" t="s">
        <v>849</v>
      </c>
      <c r="Q412" t="str">
        <f>INDEX(Calendrier!$A$1:$S$33,U412+2,IF(W412=2015,V412-5,IF(W412=2016,V412+7)))</f>
        <v>1605S4</v>
      </c>
      <c r="R412">
        <f t="shared" si="36"/>
        <v>23</v>
      </c>
      <c r="S412">
        <f t="shared" si="37"/>
        <v>5</v>
      </c>
      <c r="T412">
        <f t="shared" si="38"/>
        <v>2016</v>
      </c>
      <c r="U412">
        <f t="shared" si="39"/>
        <v>26</v>
      </c>
      <c r="V412">
        <f t="shared" si="40"/>
        <v>5</v>
      </c>
      <c r="W412">
        <f t="shared" si="41"/>
        <v>2016</v>
      </c>
    </row>
    <row r="413" spans="1:23" ht="25.5" x14ac:dyDescent="0.25">
      <c r="A413" t="str">
        <f>INDEX(Calendrier!$A$1:$S$33,R413+2,IF(T413=2015,S413-5,IF(T413=2016,S413+7)))</f>
        <v>1605S4</v>
      </c>
      <c r="B413" s="31">
        <v>1</v>
      </c>
      <c r="C413" s="22">
        <v>412</v>
      </c>
      <c r="D413" s="22" t="s">
        <v>469</v>
      </c>
      <c r="E413" s="22"/>
      <c r="F413" s="22" t="s">
        <v>155</v>
      </c>
      <c r="G413" s="38" t="s">
        <v>900</v>
      </c>
      <c r="H413" s="22"/>
      <c r="I413" s="22"/>
      <c r="J413" s="22" t="s">
        <v>638</v>
      </c>
      <c r="K413" s="33">
        <v>4000</v>
      </c>
      <c r="L413" s="33">
        <v>4000</v>
      </c>
      <c r="M413" s="22" t="s">
        <v>877</v>
      </c>
      <c r="N413" s="22" t="s">
        <v>638</v>
      </c>
      <c r="O413" s="22" t="s">
        <v>148</v>
      </c>
      <c r="P413" t="s">
        <v>849</v>
      </c>
      <c r="Q413" t="str">
        <f>INDEX(Calendrier!$A$1:$S$33,U413+2,IF(W413=2015,V413-5,IF(W413=2016,V413+7)))</f>
        <v>1605S4</v>
      </c>
      <c r="R413">
        <f t="shared" si="36"/>
        <v>23</v>
      </c>
      <c r="S413">
        <f t="shared" si="37"/>
        <v>5</v>
      </c>
      <c r="T413">
        <f t="shared" si="38"/>
        <v>2016</v>
      </c>
      <c r="U413">
        <f t="shared" si="39"/>
        <v>23</v>
      </c>
      <c r="V413">
        <f t="shared" si="40"/>
        <v>5</v>
      </c>
      <c r="W413">
        <f t="shared" si="41"/>
        <v>2016</v>
      </c>
    </row>
    <row r="414" spans="1:23" ht="25.5" x14ac:dyDescent="0.25">
      <c r="A414" t="str">
        <f>INDEX(Calendrier!$A$1:$S$33,R414+2,IF(T414=2015,S414-5,IF(T414=2016,S414+7)))</f>
        <v>1605S4</v>
      </c>
      <c r="B414" s="31">
        <v>1</v>
      </c>
      <c r="C414" s="22">
        <v>413</v>
      </c>
      <c r="D414" s="22" t="s">
        <v>469</v>
      </c>
      <c r="E414" s="22"/>
      <c r="F414" s="22" t="s">
        <v>155</v>
      </c>
      <c r="G414" s="38" t="s">
        <v>900</v>
      </c>
      <c r="H414" s="22"/>
      <c r="I414" s="22"/>
      <c r="J414" s="22" t="s">
        <v>638</v>
      </c>
      <c r="K414" s="33">
        <v>4000</v>
      </c>
      <c r="L414" s="33">
        <v>4000</v>
      </c>
      <c r="M414" s="22" t="s">
        <v>877</v>
      </c>
      <c r="N414" s="22" t="s">
        <v>636</v>
      </c>
      <c r="O414" s="22" t="s">
        <v>155</v>
      </c>
      <c r="P414" t="s">
        <v>849</v>
      </c>
      <c r="Q414" t="str">
        <f>INDEX(Calendrier!$A$1:$S$33,U414+2,IF(W414=2015,V414-5,IF(W414=2016,V414+7)))</f>
        <v>1605S4</v>
      </c>
      <c r="R414">
        <f t="shared" si="36"/>
        <v>23</v>
      </c>
      <c r="S414">
        <f t="shared" si="37"/>
        <v>5</v>
      </c>
      <c r="T414">
        <f t="shared" si="38"/>
        <v>2016</v>
      </c>
      <c r="U414">
        <f t="shared" si="39"/>
        <v>26</v>
      </c>
      <c r="V414">
        <f t="shared" si="40"/>
        <v>5</v>
      </c>
      <c r="W414">
        <f t="shared" si="41"/>
        <v>2016</v>
      </c>
    </row>
    <row r="415" spans="1:23" ht="25.5" x14ac:dyDescent="0.25">
      <c r="A415" t="str">
        <f>INDEX(Calendrier!$A$1:$S$33,R415+2,IF(T415=2015,S415-5,IF(T415=2016,S415+7)))</f>
        <v>1605S4</v>
      </c>
      <c r="B415" s="31">
        <v>1</v>
      </c>
      <c r="C415" s="22">
        <v>414</v>
      </c>
      <c r="D415" s="22" t="s">
        <v>239</v>
      </c>
      <c r="E415" s="22"/>
      <c r="F415" s="22" t="s">
        <v>155</v>
      </c>
      <c r="G415" s="38" t="s">
        <v>904</v>
      </c>
      <c r="H415" s="22"/>
      <c r="I415" s="22"/>
      <c r="J415" s="22" t="s">
        <v>639</v>
      </c>
      <c r="K415" s="32">
        <v>450</v>
      </c>
      <c r="L415" s="32">
        <v>450</v>
      </c>
      <c r="M415" s="22" t="s">
        <v>881</v>
      </c>
      <c r="N415" s="22" t="s">
        <v>639</v>
      </c>
      <c r="O415" s="22" t="s">
        <v>155</v>
      </c>
      <c r="P415" t="s">
        <v>849</v>
      </c>
      <c r="Q415" t="str">
        <f>INDEX(Calendrier!$A$1:$S$33,U415+2,IF(W415=2015,V415-5,IF(W415=2016,V415+7)))</f>
        <v>1605S4</v>
      </c>
      <c r="R415">
        <f t="shared" si="36"/>
        <v>27</v>
      </c>
      <c r="S415">
        <f t="shared" si="37"/>
        <v>5</v>
      </c>
      <c r="T415">
        <f t="shared" si="38"/>
        <v>2016</v>
      </c>
      <c r="U415">
        <f t="shared" si="39"/>
        <v>27</v>
      </c>
      <c r="V415">
        <f t="shared" si="40"/>
        <v>5</v>
      </c>
      <c r="W415">
        <f t="shared" si="41"/>
        <v>2016</v>
      </c>
    </row>
    <row r="416" spans="1:23" ht="25.5" x14ac:dyDescent="0.25">
      <c r="A416" t="str">
        <f>INDEX(Calendrier!$A$1:$S$33,R416+2,IF(T416=2015,S416-5,IF(T416=2016,S416+7)))</f>
        <v>1512S1</v>
      </c>
      <c r="B416" s="31">
        <v>1</v>
      </c>
      <c r="C416" s="22">
        <v>415</v>
      </c>
      <c r="D416" s="22" t="s">
        <v>291</v>
      </c>
      <c r="E416" s="22"/>
      <c r="F416" s="22" t="s">
        <v>146</v>
      </c>
      <c r="G416" s="38" t="s">
        <v>899</v>
      </c>
      <c r="H416" s="22"/>
      <c r="I416" s="22"/>
      <c r="J416" s="22" t="s">
        <v>292</v>
      </c>
      <c r="K416" s="32">
        <v>0</v>
      </c>
      <c r="L416" s="33">
        <v>2500</v>
      </c>
      <c r="M416" s="22" t="s">
        <v>877</v>
      </c>
      <c r="N416" s="22" t="s">
        <v>640</v>
      </c>
      <c r="O416" s="22" t="s">
        <v>146</v>
      </c>
      <c r="P416" t="s">
        <v>849</v>
      </c>
      <c r="Q416" t="str">
        <f>INDEX(Calendrier!$A$1:$S$33,U416+2,IF(W416=2015,V416-5,IF(W416=2016,V416+7)))</f>
        <v>1606S1</v>
      </c>
      <c r="R416">
        <f t="shared" si="36"/>
        <v>2</v>
      </c>
      <c r="S416">
        <f t="shared" si="37"/>
        <v>12</v>
      </c>
      <c r="T416">
        <f t="shared" si="38"/>
        <v>2015</v>
      </c>
      <c r="U416">
        <f t="shared" si="39"/>
        <v>31</v>
      </c>
      <c r="V416">
        <f t="shared" si="40"/>
        <v>5</v>
      </c>
      <c r="W416">
        <f t="shared" si="41"/>
        <v>2016</v>
      </c>
    </row>
    <row r="417" spans="1:23" ht="25.5" x14ac:dyDescent="0.25">
      <c r="A417" t="str">
        <f>INDEX(Calendrier!$A$1:$S$33,R417+2,IF(T417=2015,S417-5,IF(T417=2016,S417+7)))</f>
        <v>1602S1</v>
      </c>
      <c r="B417" s="31">
        <v>1</v>
      </c>
      <c r="C417" s="22">
        <v>416</v>
      </c>
      <c r="D417" s="22" t="s">
        <v>336</v>
      </c>
      <c r="E417" s="22"/>
      <c r="F417" s="22" t="s">
        <v>146</v>
      </c>
      <c r="G417" s="38" t="s">
        <v>900</v>
      </c>
      <c r="H417" s="22"/>
      <c r="I417" s="22"/>
      <c r="J417" s="22" t="s">
        <v>402</v>
      </c>
      <c r="K417" s="32">
        <v>0</v>
      </c>
      <c r="L417" s="33">
        <v>5000</v>
      </c>
      <c r="M417" s="22" t="s">
        <v>879</v>
      </c>
      <c r="N417" s="22" t="s">
        <v>641</v>
      </c>
      <c r="O417" s="22" t="s">
        <v>146</v>
      </c>
      <c r="P417" t="s">
        <v>849</v>
      </c>
      <c r="Q417" t="str">
        <f>INDEX(Calendrier!$A$1:$S$33,U417+2,IF(W417=2015,V417-5,IF(W417=2016,V417+7)))</f>
        <v>1606S1</v>
      </c>
      <c r="R417">
        <f t="shared" si="36"/>
        <v>1</v>
      </c>
      <c r="S417">
        <f t="shared" si="37"/>
        <v>2</v>
      </c>
      <c r="T417">
        <f t="shared" si="38"/>
        <v>2016</v>
      </c>
      <c r="U417">
        <f t="shared" si="39"/>
        <v>3</v>
      </c>
      <c r="V417">
        <f t="shared" si="40"/>
        <v>6</v>
      </c>
      <c r="W417">
        <f t="shared" si="41"/>
        <v>2016</v>
      </c>
    </row>
    <row r="418" spans="1:23" ht="25.5" x14ac:dyDescent="0.25">
      <c r="A418" t="str">
        <f>INDEX(Calendrier!$A$1:$S$33,R418+2,IF(T418=2015,S418-5,IF(T418=2016,S418+7)))</f>
        <v>1602S1</v>
      </c>
      <c r="B418" s="31">
        <v>1</v>
      </c>
      <c r="C418" s="22">
        <v>417</v>
      </c>
      <c r="D418" s="22" t="s">
        <v>336</v>
      </c>
      <c r="E418" s="22"/>
      <c r="F418" s="22" t="s">
        <v>146</v>
      </c>
      <c r="G418" s="38" t="s">
        <v>900</v>
      </c>
      <c r="H418" s="22"/>
      <c r="I418" s="22"/>
      <c r="J418" s="22" t="s">
        <v>405</v>
      </c>
      <c r="K418" s="32">
        <v>0</v>
      </c>
      <c r="L418" s="33">
        <v>5000</v>
      </c>
      <c r="M418" s="22" t="s">
        <v>877</v>
      </c>
      <c r="N418" s="22" t="s">
        <v>642</v>
      </c>
      <c r="O418" s="22" t="s">
        <v>146</v>
      </c>
      <c r="P418" t="s">
        <v>849</v>
      </c>
      <c r="Q418" t="str">
        <f>INDEX(Calendrier!$A$1:$S$33,U418+2,IF(W418=2015,V418-5,IF(W418=2016,V418+7)))</f>
        <v>1606S1</v>
      </c>
      <c r="R418">
        <f t="shared" si="36"/>
        <v>1</v>
      </c>
      <c r="S418">
        <f t="shared" si="37"/>
        <v>2</v>
      </c>
      <c r="T418">
        <f t="shared" si="38"/>
        <v>2016</v>
      </c>
      <c r="U418">
        <f t="shared" si="39"/>
        <v>3</v>
      </c>
      <c r="V418">
        <f t="shared" si="40"/>
        <v>6</v>
      </c>
      <c r="W418">
        <f t="shared" si="41"/>
        <v>2016</v>
      </c>
    </row>
    <row r="419" spans="1:23" ht="25.5" x14ac:dyDescent="0.25">
      <c r="A419" t="str">
        <f>INDEX(Calendrier!$A$1:$S$33,R419+2,IF(T419=2015,S419-5,IF(T419=2016,S419+7)))</f>
        <v>1602S2</v>
      </c>
      <c r="B419" s="31">
        <v>1</v>
      </c>
      <c r="C419" s="22">
        <v>418</v>
      </c>
      <c r="D419" s="22" t="s">
        <v>435</v>
      </c>
      <c r="E419" s="22"/>
      <c r="F419" s="22" t="s">
        <v>155</v>
      </c>
      <c r="G419" s="38" t="s">
        <v>903</v>
      </c>
      <c r="H419" s="22"/>
      <c r="I419" s="22"/>
      <c r="J419" s="22" t="s">
        <v>436</v>
      </c>
      <c r="K419" s="33">
        <v>9600</v>
      </c>
      <c r="L419" s="33">
        <v>9600</v>
      </c>
      <c r="M419" s="22" t="s">
        <v>891</v>
      </c>
      <c r="N419" s="22" t="s">
        <v>643</v>
      </c>
      <c r="O419" s="22" t="s">
        <v>148</v>
      </c>
      <c r="P419" t="s">
        <v>849</v>
      </c>
      <c r="Q419" t="str">
        <f>INDEX(Calendrier!$A$1:$S$33,U419+2,IF(W419=2015,V419-5,IF(W419=2016,V419+7)))</f>
        <v>1606S1</v>
      </c>
      <c r="R419">
        <f t="shared" si="36"/>
        <v>11</v>
      </c>
      <c r="S419">
        <f t="shared" si="37"/>
        <v>2</v>
      </c>
      <c r="T419">
        <f t="shared" si="38"/>
        <v>2016</v>
      </c>
      <c r="U419">
        <f t="shared" si="39"/>
        <v>31</v>
      </c>
      <c r="V419">
        <f t="shared" si="40"/>
        <v>5</v>
      </c>
      <c r="W419">
        <f t="shared" si="41"/>
        <v>2016</v>
      </c>
    </row>
    <row r="420" spans="1:23" ht="25.5" x14ac:dyDescent="0.25">
      <c r="A420" t="str">
        <f>INDEX(Calendrier!$A$1:$S$33,R420+2,IF(T420=2015,S420-5,IF(T420=2016,S420+7)))</f>
        <v>1602S2</v>
      </c>
      <c r="B420" s="31">
        <v>1</v>
      </c>
      <c r="C420" s="22">
        <v>419</v>
      </c>
      <c r="D420" s="22" t="s">
        <v>435</v>
      </c>
      <c r="E420" s="22"/>
      <c r="F420" s="22" t="s">
        <v>155</v>
      </c>
      <c r="G420" s="38" t="s">
        <v>903</v>
      </c>
      <c r="H420" s="22"/>
      <c r="I420" s="22"/>
      <c r="J420" s="22" t="s">
        <v>436</v>
      </c>
      <c r="K420" s="33">
        <v>9600</v>
      </c>
      <c r="L420" s="33">
        <v>9600</v>
      </c>
      <c r="M420" s="22" t="s">
        <v>891</v>
      </c>
      <c r="N420" s="22" t="s">
        <v>644</v>
      </c>
      <c r="O420" s="22" t="s">
        <v>155</v>
      </c>
      <c r="P420" t="s">
        <v>849</v>
      </c>
      <c r="Q420" t="str">
        <f>INDEX(Calendrier!$A$1:$S$33,U420+2,IF(W420=2015,V420-5,IF(W420=2016,V420+7)))</f>
        <v>1606S1</v>
      </c>
      <c r="R420">
        <f t="shared" si="36"/>
        <v>11</v>
      </c>
      <c r="S420">
        <f t="shared" si="37"/>
        <v>2</v>
      </c>
      <c r="T420">
        <f t="shared" si="38"/>
        <v>2016</v>
      </c>
      <c r="U420">
        <f t="shared" si="39"/>
        <v>1</v>
      </c>
      <c r="V420">
        <f t="shared" si="40"/>
        <v>6</v>
      </c>
      <c r="W420">
        <f t="shared" si="41"/>
        <v>2016</v>
      </c>
    </row>
    <row r="421" spans="1:23" ht="25.5" x14ac:dyDescent="0.25">
      <c r="A421" t="str">
        <f>INDEX(Calendrier!$A$1:$S$33,R421+2,IF(T421=2015,S421-5,IF(T421=2016,S421+7)))</f>
        <v>1603S1</v>
      </c>
      <c r="B421" s="31">
        <v>1</v>
      </c>
      <c r="C421" s="22">
        <v>420</v>
      </c>
      <c r="D421" s="22" t="s">
        <v>206</v>
      </c>
      <c r="E421" s="22"/>
      <c r="F421" s="22" t="s">
        <v>146</v>
      </c>
      <c r="G421" s="38" t="s">
        <v>899</v>
      </c>
      <c r="H421" s="22"/>
      <c r="I421" s="22"/>
      <c r="J421" s="22" t="s">
        <v>471</v>
      </c>
      <c r="K421" s="32">
        <v>0</v>
      </c>
      <c r="L421" s="33">
        <v>25000</v>
      </c>
      <c r="M421" s="22" t="s">
        <v>878</v>
      </c>
      <c r="N421" s="22" t="s">
        <v>645</v>
      </c>
      <c r="O421" s="22" t="s">
        <v>146</v>
      </c>
      <c r="P421" t="s">
        <v>849</v>
      </c>
      <c r="Q421" t="str">
        <f>INDEX(Calendrier!$A$1:$S$33,U421+2,IF(W421=2015,V421-5,IF(W421=2016,V421+7)))</f>
        <v>1606S1</v>
      </c>
      <c r="R421">
        <f t="shared" si="36"/>
        <v>1</v>
      </c>
      <c r="S421">
        <f t="shared" si="37"/>
        <v>3</v>
      </c>
      <c r="T421">
        <f t="shared" si="38"/>
        <v>2016</v>
      </c>
      <c r="U421">
        <f t="shared" si="39"/>
        <v>3</v>
      </c>
      <c r="V421">
        <f t="shared" si="40"/>
        <v>6</v>
      </c>
      <c r="W421">
        <f t="shared" si="41"/>
        <v>2016</v>
      </c>
    </row>
    <row r="422" spans="1:23" ht="25.5" x14ac:dyDescent="0.25">
      <c r="A422" t="str">
        <f>INDEX(Calendrier!$A$1:$S$33,R422+2,IF(T422=2015,S422-5,IF(T422=2016,S422+7)))</f>
        <v>1603S1</v>
      </c>
      <c r="B422" s="31">
        <v>1</v>
      </c>
      <c r="C422" s="22">
        <v>421</v>
      </c>
      <c r="D422" s="22" t="s">
        <v>451</v>
      </c>
      <c r="E422" s="22"/>
      <c r="F422" s="22" t="s">
        <v>146</v>
      </c>
      <c r="G422" s="38" t="s">
        <v>899</v>
      </c>
      <c r="H422" s="22"/>
      <c r="I422" s="22"/>
      <c r="J422" s="22" t="s">
        <v>472</v>
      </c>
      <c r="K422" s="32">
        <v>0</v>
      </c>
      <c r="L422" s="33">
        <v>5000</v>
      </c>
      <c r="M422" s="22" t="s">
        <v>881</v>
      </c>
      <c r="N422" s="22" t="s">
        <v>646</v>
      </c>
      <c r="O422" s="22" t="s">
        <v>146</v>
      </c>
      <c r="P422" t="s">
        <v>849</v>
      </c>
      <c r="Q422" t="str">
        <f>INDEX(Calendrier!$A$1:$S$33,U422+2,IF(W422=2015,V422-5,IF(W422=2016,V422+7)))</f>
        <v>1606S1</v>
      </c>
      <c r="R422">
        <f t="shared" si="36"/>
        <v>4</v>
      </c>
      <c r="S422">
        <f t="shared" si="37"/>
        <v>3</v>
      </c>
      <c r="T422">
        <f t="shared" si="38"/>
        <v>2016</v>
      </c>
      <c r="U422">
        <f t="shared" si="39"/>
        <v>31</v>
      </c>
      <c r="V422">
        <f t="shared" si="40"/>
        <v>5</v>
      </c>
      <c r="W422">
        <f t="shared" si="41"/>
        <v>2016</v>
      </c>
    </row>
    <row r="423" spans="1:23" ht="25.5" x14ac:dyDescent="0.25">
      <c r="A423" t="str">
        <f>INDEX(Calendrier!$A$1:$S$33,R423+2,IF(T423=2015,S423-5,IF(T423=2016,S423+7)))</f>
        <v>1603S4</v>
      </c>
      <c r="B423" s="31">
        <v>1</v>
      </c>
      <c r="C423" s="22">
        <v>422</v>
      </c>
      <c r="D423" s="22" t="s">
        <v>206</v>
      </c>
      <c r="E423" s="22"/>
      <c r="F423" s="22" t="s">
        <v>146</v>
      </c>
      <c r="G423" s="38" t="s">
        <v>899</v>
      </c>
      <c r="H423" s="22"/>
      <c r="I423" s="22"/>
      <c r="J423" s="22" t="s">
        <v>509</v>
      </c>
      <c r="K423" s="32">
        <v>0</v>
      </c>
      <c r="L423" s="33">
        <v>25000</v>
      </c>
      <c r="M423" s="22" t="s">
        <v>893</v>
      </c>
      <c r="N423" s="22" t="s">
        <v>645</v>
      </c>
      <c r="O423" s="22" t="s">
        <v>146</v>
      </c>
      <c r="P423" t="s">
        <v>849</v>
      </c>
      <c r="Q423" t="str">
        <f>INDEX(Calendrier!$A$1:$S$33,U423+2,IF(W423=2015,V423-5,IF(W423=2016,V423+7)))</f>
        <v>1606S1</v>
      </c>
      <c r="R423">
        <f t="shared" si="36"/>
        <v>22</v>
      </c>
      <c r="S423">
        <f t="shared" si="37"/>
        <v>3</v>
      </c>
      <c r="T423">
        <f t="shared" si="38"/>
        <v>2016</v>
      </c>
      <c r="U423">
        <f t="shared" si="39"/>
        <v>3</v>
      </c>
      <c r="V423">
        <f t="shared" si="40"/>
        <v>6</v>
      </c>
      <c r="W423">
        <f t="shared" si="41"/>
        <v>2016</v>
      </c>
    </row>
    <row r="424" spans="1:23" ht="25.5" x14ac:dyDescent="0.25">
      <c r="A424" t="str">
        <f>INDEX(Calendrier!$A$1:$S$33,R424+2,IF(T424=2015,S424-5,IF(T424=2016,S424+7)))</f>
        <v>1604S3</v>
      </c>
      <c r="B424" s="31">
        <v>1</v>
      </c>
      <c r="C424" s="22">
        <v>423</v>
      </c>
      <c r="D424" s="22" t="s">
        <v>195</v>
      </c>
      <c r="E424" s="22"/>
      <c r="F424" s="22" t="s">
        <v>365</v>
      </c>
      <c r="G424" s="38" t="s">
        <v>900</v>
      </c>
      <c r="H424" s="22"/>
      <c r="I424" s="22"/>
      <c r="J424" s="22" t="s">
        <v>575</v>
      </c>
      <c r="K424" s="32">
        <v>30</v>
      </c>
      <c r="L424" s="33">
        <v>4000</v>
      </c>
      <c r="M424" s="22" t="s">
        <v>879</v>
      </c>
      <c r="N424" s="22" t="s">
        <v>647</v>
      </c>
      <c r="O424" s="22" t="s">
        <v>153</v>
      </c>
      <c r="P424" t="s">
        <v>849</v>
      </c>
      <c r="Q424" t="str">
        <f>INDEX(Calendrier!$A$1:$S$33,U424+2,IF(W424=2015,V424-5,IF(W424=2016,V424+7)))</f>
        <v>1606S1</v>
      </c>
      <c r="R424">
        <f t="shared" si="36"/>
        <v>19</v>
      </c>
      <c r="S424">
        <f t="shared" si="37"/>
        <v>4</v>
      </c>
      <c r="T424">
        <f t="shared" si="38"/>
        <v>2016</v>
      </c>
      <c r="U424">
        <f t="shared" si="39"/>
        <v>31</v>
      </c>
      <c r="V424">
        <f t="shared" si="40"/>
        <v>5</v>
      </c>
      <c r="W424">
        <f t="shared" si="41"/>
        <v>2016</v>
      </c>
    </row>
    <row r="425" spans="1:23" ht="25.5" x14ac:dyDescent="0.25">
      <c r="A425" t="str">
        <f>INDEX(Calendrier!$A$1:$S$33,R425+2,IF(T425=2015,S425-5,IF(T425=2016,S425+7)))</f>
        <v>1605S1</v>
      </c>
      <c r="B425" s="31">
        <v>1</v>
      </c>
      <c r="C425" s="22">
        <v>424</v>
      </c>
      <c r="D425" s="22" t="s">
        <v>596</v>
      </c>
      <c r="E425" s="22"/>
      <c r="F425" s="22" t="s">
        <v>146</v>
      </c>
      <c r="G425" s="38" t="s">
        <v>903</v>
      </c>
      <c r="H425" s="22"/>
      <c r="I425" s="22"/>
      <c r="J425" s="22" t="s">
        <v>597</v>
      </c>
      <c r="K425" s="32">
        <v>0</v>
      </c>
      <c r="L425" s="33">
        <v>21000</v>
      </c>
      <c r="M425" s="22" t="s">
        <v>877</v>
      </c>
      <c r="N425" s="22" t="s">
        <v>648</v>
      </c>
      <c r="O425" s="22" t="s">
        <v>196</v>
      </c>
      <c r="P425" t="s">
        <v>849</v>
      </c>
      <c r="Q425" t="str">
        <f>INDEX(Calendrier!$A$1:$S$33,U425+2,IF(W425=2015,V425-5,IF(W425=2016,V425+7)))</f>
        <v>1606S1</v>
      </c>
      <c r="R425">
        <f t="shared" si="36"/>
        <v>2</v>
      </c>
      <c r="S425">
        <f t="shared" si="37"/>
        <v>5</v>
      </c>
      <c r="T425">
        <f t="shared" si="38"/>
        <v>2016</v>
      </c>
      <c r="U425">
        <f t="shared" si="39"/>
        <v>31</v>
      </c>
      <c r="V425">
        <f t="shared" si="40"/>
        <v>5</v>
      </c>
      <c r="W425">
        <f t="shared" si="41"/>
        <v>2016</v>
      </c>
    </row>
    <row r="426" spans="1:23" ht="25.5" x14ac:dyDescent="0.25">
      <c r="A426" t="str">
        <f>INDEX(Calendrier!$A$1:$S$33,R426+2,IF(T426=2015,S426-5,IF(T426=2016,S426+7)))</f>
        <v>1606S1</v>
      </c>
      <c r="B426" s="31">
        <v>1</v>
      </c>
      <c r="C426" s="22">
        <v>425</v>
      </c>
      <c r="D426" s="22" t="s">
        <v>596</v>
      </c>
      <c r="E426" s="22"/>
      <c r="F426" s="22" t="s">
        <v>305</v>
      </c>
      <c r="G426" s="38" t="s">
        <v>903</v>
      </c>
      <c r="H426" s="22"/>
      <c r="I426" s="22"/>
      <c r="J426" s="22" t="s">
        <v>649</v>
      </c>
      <c r="K426" s="32">
        <v>250</v>
      </c>
      <c r="L426" s="33">
        <v>25000</v>
      </c>
      <c r="M426" s="22" t="s">
        <v>896</v>
      </c>
      <c r="N426" s="22" t="s">
        <v>649</v>
      </c>
      <c r="O426" s="22" t="s">
        <v>305</v>
      </c>
      <c r="P426" t="s">
        <v>849</v>
      </c>
      <c r="Q426" t="str">
        <f>INDEX(Calendrier!$A$1:$S$33,U426+2,IF(W426=2015,V426-5,IF(W426=2016,V426+7)))</f>
        <v>1606S1</v>
      </c>
      <c r="R426">
        <f t="shared" si="36"/>
        <v>2</v>
      </c>
      <c r="S426">
        <f t="shared" si="37"/>
        <v>6</v>
      </c>
      <c r="T426">
        <f t="shared" si="38"/>
        <v>2016</v>
      </c>
      <c r="U426">
        <f t="shared" si="39"/>
        <v>2</v>
      </c>
      <c r="V426">
        <f t="shared" si="40"/>
        <v>6</v>
      </c>
      <c r="W426">
        <f t="shared" si="41"/>
        <v>2016</v>
      </c>
    </row>
    <row r="427" spans="1:23" ht="25.5" x14ac:dyDescent="0.25">
      <c r="A427" t="str">
        <f>INDEX(Calendrier!$A$1:$S$33,R427+2,IF(T427=2015,S427-5,IF(T427=2016,S427+7)))</f>
        <v>1606S1</v>
      </c>
      <c r="B427" s="31">
        <v>1</v>
      </c>
      <c r="C427" s="22">
        <v>426</v>
      </c>
      <c r="D427" s="22" t="s">
        <v>544</v>
      </c>
      <c r="E427" s="22"/>
      <c r="F427" s="22" t="s">
        <v>146</v>
      </c>
      <c r="G427" s="38" t="s">
        <v>899</v>
      </c>
      <c r="H427" s="22"/>
      <c r="I427" s="22"/>
      <c r="J427" s="22" t="s">
        <v>650</v>
      </c>
      <c r="K427" s="32">
        <v>0</v>
      </c>
      <c r="L427" s="33">
        <v>150000</v>
      </c>
      <c r="M427" s="22" t="s">
        <v>885</v>
      </c>
      <c r="N427" s="22" t="s">
        <v>650</v>
      </c>
      <c r="O427" s="22" t="s">
        <v>153</v>
      </c>
      <c r="P427" t="s">
        <v>849</v>
      </c>
      <c r="Q427" t="str">
        <f>INDEX(Calendrier!$A$1:$S$33,U427+2,IF(W427=2015,V427-5,IF(W427=2016,V427+7)))</f>
        <v>1606S1</v>
      </c>
      <c r="R427">
        <f t="shared" si="36"/>
        <v>3</v>
      </c>
      <c r="S427">
        <f t="shared" si="37"/>
        <v>6</v>
      </c>
      <c r="T427">
        <f t="shared" si="38"/>
        <v>2016</v>
      </c>
      <c r="U427">
        <f t="shared" si="39"/>
        <v>3</v>
      </c>
      <c r="V427">
        <f t="shared" si="40"/>
        <v>6</v>
      </c>
      <c r="W427">
        <f t="shared" si="41"/>
        <v>2016</v>
      </c>
    </row>
    <row r="428" spans="1:23" ht="25.5" x14ac:dyDescent="0.25">
      <c r="A428" t="str">
        <f>INDEX(Calendrier!$A$1:$S$33,R428+2,IF(T428=2015,S428-5,IF(T428=2016,S428+7)))</f>
        <v>1511S4</v>
      </c>
      <c r="B428" s="31">
        <v>1</v>
      </c>
      <c r="C428" s="22">
        <v>427</v>
      </c>
      <c r="D428" s="22" t="s">
        <v>169</v>
      </c>
      <c r="E428" s="22"/>
      <c r="F428" s="22" t="s">
        <v>146</v>
      </c>
      <c r="G428" s="38" t="s">
        <v>902</v>
      </c>
      <c r="H428" s="22"/>
      <c r="I428" s="22"/>
      <c r="J428" s="22" t="s">
        <v>282</v>
      </c>
      <c r="K428" s="32">
        <v>0</v>
      </c>
      <c r="L428" s="33">
        <v>10000</v>
      </c>
      <c r="M428" s="22" t="s">
        <v>880</v>
      </c>
      <c r="N428" s="22" t="s">
        <v>651</v>
      </c>
      <c r="O428" s="22" t="s">
        <v>146</v>
      </c>
      <c r="P428" t="s">
        <v>849</v>
      </c>
      <c r="Q428" t="str">
        <f>INDEX(Calendrier!$A$1:$S$33,U428+2,IF(W428=2015,V428-5,IF(W428=2016,V428+7)))</f>
        <v>1606S2</v>
      </c>
      <c r="R428">
        <f t="shared" si="36"/>
        <v>26</v>
      </c>
      <c r="S428">
        <f t="shared" si="37"/>
        <v>11</v>
      </c>
      <c r="T428">
        <f t="shared" si="38"/>
        <v>2015</v>
      </c>
      <c r="U428">
        <f t="shared" si="39"/>
        <v>8</v>
      </c>
      <c r="V428">
        <f t="shared" si="40"/>
        <v>6</v>
      </c>
      <c r="W428">
        <f t="shared" si="41"/>
        <v>2016</v>
      </c>
    </row>
    <row r="429" spans="1:23" ht="25.5" x14ac:dyDescent="0.25">
      <c r="A429" t="str">
        <f>INDEX(Calendrier!$A$1:$S$33,R429+2,IF(T429=2015,S429-5,IF(T429=2016,S429+7)))</f>
        <v>1602S1</v>
      </c>
      <c r="B429" s="31">
        <v>1</v>
      </c>
      <c r="C429" s="22">
        <v>428</v>
      </c>
      <c r="D429" s="22" t="s">
        <v>377</v>
      </c>
      <c r="E429" s="22"/>
      <c r="F429" s="22" t="s">
        <v>146</v>
      </c>
      <c r="G429" s="38" t="s">
        <v>899</v>
      </c>
      <c r="H429" s="22"/>
      <c r="I429" s="22"/>
      <c r="J429" s="22" t="s">
        <v>422</v>
      </c>
      <c r="K429" s="32">
        <v>0</v>
      </c>
      <c r="L429" s="33">
        <v>25000</v>
      </c>
      <c r="M429" s="22" t="s">
        <v>881</v>
      </c>
      <c r="N429" s="22" t="s">
        <v>652</v>
      </c>
      <c r="O429" s="22" t="s">
        <v>163</v>
      </c>
      <c r="P429" t="s">
        <v>849</v>
      </c>
      <c r="Q429" t="str">
        <f>INDEX(Calendrier!$A$1:$S$33,U429+2,IF(W429=2015,V429-5,IF(W429=2016,V429+7)))</f>
        <v>1606S2</v>
      </c>
      <c r="R429">
        <f t="shared" si="36"/>
        <v>1</v>
      </c>
      <c r="S429">
        <f t="shared" si="37"/>
        <v>2</v>
      </c>
      <c r="T429">
        <f t="shared" si="38"/>
        <v>2016</v>
      </c>
      <c r="U429">
        <f t="shared" si="39"/>
        <v>8</v>
      </c>
      <c r="V429">
        <f t="shared" si="40"/>
        <v>6</v>
      </c>
      <c r="W429">
        <f t="shared" si="41"/>
        <v>2016</v>
      </c>
    </row>
    <row r="430" spans="1:23" ht="25.5" x14ac:dyDescent="0.25">
      <c r="A430" t="str">
        <f>INDEX(Calendrier!$A$1:$S$33,R430+2,IF(T430=2015,S430-5,IF(T430=2016,S430+7)))</f>
        <v>1604S1</v>
      </c>
      <c r="B430" s="31">
        <v>1</v>
      </c>
      <c r="C430" s="22">
        <v>429</v>
      </c>
      <c r="D430" s="22" t="s">
        <v>425</v>
      </c>
      <c r="E430" s="22"/>
      <c r="F430" s="22" t="s">
        <v>146</v>
      </c>
      <c r="G430" s="38" t="s">
        <v>899</v>
      </c>
      <c r="H430" s="22"/>
      <c r="I430" s="22"/>
      <c r="J430" s="22" t="s">
        <v>548</v>
      </c>
      <c r="K430" s="32">
        <v>0</v>
      </c>
      <c r="L430" s="33">
        <v>15000</v>
      </c>
      <c r="M430" s="22" t="s">
        <v>885</v>
      </c>
      <c r="N430" s="22" t="s">
        <v>653</v>
      </c>
      <c r="O430" s="22" t="s">
        <v>148</v>
      </c>
      <c r="P430" t="s">
        <v>849</v>
      </c>
      <c r="Q430" t="str">
        <f>INDEX(Calendrier!$A$1:$S$33,U430+2,IF(W430=2015,V430-5,IF(W430=2016,V430+7)))</f>
        <v>1606S2</v>
      </c>
      <c r="R430">
        <f t="shared" si="36"/>
        <v>7</v>
      </c>
      <c r="S430">
        <f t="shared" si="37"/>
        <v>4</v>
      </c>
      <c r="T430">
        <f t="shared" si="38"/>
        <v>2016</v>
      </c>
      <c r="U430">
        <f t="shared" si="39"/>
        <v>7</v>
      </c>
      <c r="V430">
        <f t="shared" si="40"/>
        <v>6</v>
      </c>
      <c r="W430">
        <f t="shared" si="41"/>
        <v>2016</v>
      </c>
    </row>
    <row r="431" spans="1:23" ht="25.5" x14ac:dyDescent="0.25">
      <c r="A431" t="str">
        <f>INDEX(Calendrier!$A$1:$S$33,R431+2,IF(T431=2015,S431-5,IF(T431=2016,S431+7)))</f>
        <v>1605S2</v>
      </c>
      <c r="B431" s="31">
        <v>1</v>
      </c>
      <c r="C431" s="22">
        <v>430</v>
      </c>
      <c r="D431" s="22" t="s">
        <v>606</v>
      </c>
      <c r="E431" s="22"/>
      <c r="F431" s="22" t="s">
        <v>155</v>
      </c>
      <c r="G431" s="38" t="s">
        <v>899</v>
      </c>
      <c r="H431" s="22"/>
      <c r="I431" s="22"/>
      <c r="J431" s="22" t="s">
        <v>607</v>
      </c>
      <c r="K431" s="33">
        <v>5000</v>
      </c>
      <c r="L431" s="33">
        <v>5000</v>
      </c>
      <c r="M431" s="22" t="s">
        <v>883</v>
      </c>
      <c r="N431" s="22" t="s">
        <v>654</v>
      </c>
      <c r="O431" s="22" t="s">
        <v>153</v>
      </c>
      <c r="P431" t="s">
        <v>849</v>
      </c>
      <c r="Q431" t="str">
        <f>INDEX(Calendrier!$A$1:$S$33,U431+2,IF(W431=2015,V431-5,IF(W431=2016,V431+7)))</f>
        <v>1606S2</v>
      </c>
      <c r="R431">
        <f t="shared" si="36"/>
        <v>10</v>
      </c>
      <c r="S431">
        <f t="shared" si="37"/>
        <v>5</v>
      </c>
      <c r="T431">
        <f t="shared" si="38"/>
        <v>2016</v>
      </c>
      <c r="U431">
        <f t="shared" si="39"/>
        <v>8</v>
      </c>
      <c r="V431">
        <f t="shared" si="40"/>
        <v>6</v>
      </c>
      <c r="W431">
        <f t="shared" si="41"/>
        <v>2016</v>
      </c>
    </row>
    <row r="432" spans="1:23" ht="25.5" x14ac:dyDescent="0.25">
      <c r="A432" t="str">
        <f>INDEX(Calendrier!$A$1:$S$33,R432+2,IF(T432=2015,S432-5,IF(T432=2016,S432+7)))</f>
        <v>1605S2</v>
      </c>
      <c r="B432" s="31">
        <v>1</v>
      </c>
      <c r="C432" s="22">
        <v>431</v>
      </c>
      <c r="D432" s="22" t="s">
        <v>606</v>
      </c>
      <c r="E432" s="22"/>
      <c r="F432" s="22" t="s">
        <v>155</v>
      </c>
      <c r="G432" s="38" t="s">
        <v>899</v>
      </c>
      <c r="H432" s="22"/>
      <c r="I432" s="22"/>
      <c r="J432" s="22" t="s">
        <v>607</v>
      </c>
      <c r="K432" s="33">
        <v>5000</v>
      </c>
      <c r="L432" s="33">
        <v>5000</v>
      </c>
      <c r="M432" s="22" t="s">
        <v>883</v>
      </c>
      <c r="N432" s="22" t="s">
        <v>655</v>
      </c>
      <c r="O432" s="22" t="s">
        <v>155</v>
      </c>
      <c r="P432" t="s">
        <v>849</v>
      </c>
      <c r="Q432" t="str">
        <f>INDEX(Calendrier!$A$1:$S$33,U432+2,IF(W432=2015,V432-5,IF(W432=2016,V432+7)))</f>
        <v>1606S2</v>
      </c>
      <c r="R432">
        <f t="shared" si="36"/>
        <v>10</v>
      </c>
      <c r="S432">
        <f t="shared" si="37"/>
        <v>5</v>
      </c>
      <c r="T432">
        <f t="shared" si="38"/>
        <v>2016</v>
      </c>
      <c r="U432">
        <f t="shared" si="39"/>
        <v>9</v>
      </c>
      <c r="V432">
        <f t="shared" si="40"/>
        <v>6</v>
      </c>
      <c r="W432">
        <f t="shared" si="41"/>
        <v>2016</v>
      </c>
    </row>
    <row r="433" spans="1:23" ht="25.5" x14ac:dyDescent="0.25">
      <c r="A433" t="str">
        <f>INDEX(Calendrier!$A$1:$S$33,R433+2,IF(T433=2015,S433-5,IF(T433=2016,S433+7)))</f>
        <v>1605S3</v>
      </c>
      <c r="B433" s="31">
        <v>1</v>
      </c>
      <c r="C433" s="22">
        <v>432</v>
      </c>
      <c r="D433" s="22" t="s">
        <v>618</v>
      </c>
      <c r="E433" s="22"/>
      <c r="F433" s="22" t="s">
        <v>146</v>
      </c>
      <c r="G433" s="38" t="s">
        <v>899</v>
      </c>
      <c r="H433" s="22"/>
      <c r="I433" s="22"/>
      <c r="J433" s="22" t="s">
        <v>619</v>
      </c>
      <c r="K433" s="32">
        <v>0</v>
      </c>
      <c r="L433" s="33">
        <v>10000</v>
      </c>
      <c r="M433" s="22" t="s">
        <v>894</v>
      </c>
      <c r="N433" s="22" t="s">
        <v>656</v>
      </c>
      <c r="O433" s="22" t="s">
        <v>146</v>
      </c>
      <c r="P433" t="s">
        <v>849</v>
      </c>
      <c r="Q433" t="str">
        <f>INDEX(Calendrier!$A$1:$S$33,U433+2,IF(W433=2015,V433-5,IF(W433=2016,V433+7)))</f>
        <v>1606S2</v>
      </c>
      <c r="R433">
        <f t="shared" si="36"/>
        <v>20</v>
      </c>
      <c r="S433">
        <f t="shared" si="37"/>
        <v>5</v>
      </c>
      <c r="T433">
        <f t="shared" si="38"/>
        <v>2016</v>
      </c>
      <c r="U433">
        <f t="shared" si="39"/>
        <v>9</v>
      </c>
      <c r="V433">
        <f t="shared" si="40"/>
        <v>6</v>
      </c>
      <c r="W433">
        <f t="shared" si="41"/>
        <v>2016</v>
      </c>
    </row>
    <row r="434" spans="1:23" ht="25.5" x14ac:dyDescent="0.25">
      <c r="A434" t="str">
        <f>INDEX(Calendrier!$A$1:$S$33,R434+2,IF(T434=2015,S434-5,IF(T434=2016,S434+7)))</f>
        <v>1606S2</v>
      </c>
      <c r="B434" s="31">
        <v>1</v>
      </c>
      <c r="C434" s="22">
        <v>433</v>
      </c>
      <c r="D434" s="22" t="s">
        <v>195</v>
      </c>
      <c r="E434" s="22"/>
      <c r="F434" s="22" t="s">
        <v>365</v>
      </c>
      <c r="G434" s="38" t="s">
        <v>899</v>
      </c>
      <c r="H434" s="22"/>
      <c r="I434" s="22"/>
      <c r="J434" s="22" t="s">
        <v>657</v>
      </c>
      <c r="K434" s="32">
        <v>200</v>
      </c>
      <c r="L434" s="33">
        <v>20000</v>
      </c>
      <c r="M434" s="22" t="s">
        <v>885</v>
      </c>
      <c r="N434" s="22" t="s">
        <v>657</v>
      </c>
      <c r="O434" s="22" t="s">
        <v>153</v>
      </c>
      <c r="P434" t="s">
        <v>849</v>
      </c>
      <c r="Q434" t="str">
        <f>INDEX(Calendrier!$A$1:$S$33,U434+2,IF(W434=2015,V434-5,IF(W434=2016,V434+7)))</f>
        <v>1606S2</v>
      </c>
      <c r="R434">
        <f t="shared" si="36"/>
        <v>8</v>
      </c>
      <c r="S434">
        <f t="shared" si="37"/>
        <v>6</v>
      </c>
      <c r="T434">
        <f t="shared" si="38"/>
        <v>2016</v>
      </c>
      <c r="U434">
        <f t="shared" si="39"/>
        <v>8</v>
      </c>
      <c r="V434">
        <f t="shared" si="40"/>
        <v>6</v>
      </c>
      <c r="W434">
        <f t="shared" si="41"/>
        <v>2016</v>
      </c>
    </row>
    <row r="435" spans="1:23" ht="25.5" x14ac:dyDescent="0.25">
      <c r="A435" t="str">
        <f>INDEX(Calendrier!$A$1:$S$33,R435+2,IF(T435=2015,S435-5,IF(T435=2016,S435+7)))</f>
        <v>1512S2</v>
      </c>
      <c r="B435" s="31">
        <v>1</v>
      </c>
      <c r="C435" s="22">
        <v>434</v>
      </c>
      <c r="D435" s="22" t="s">
        <v>195</v>
      </c>
      <c r="E435" s="22"/>
      <c r="F435" s="22" t="s">
        <v>305</v>
      </c>
      <c r="G435" s="38" t="s">
        <v>903</v>
      </c>
      <c r="H435" s="22"/>
      <c r="I435" s="22"/>
      <c r="J435" s="22" t="s">
        <v>306</v>
      </c>
      <c r="K435" s="32">
        <v>216</v>
      </c>
      <c r="L435" s="33">
        <v>21600</v>
      </c>
      <c r="M435" s="22" t="s">
        <v>886</v>
      </c>
      <c r="N435" s="22" t="s">
        <v>658</v>
      </c>
      <c r="O435" s="22" t="s">
        <v>305</v>
      </c>
      <c r="P435" t="s">
        <v>849</v>
      </c>
      <c r="Q435" t="str">
        <f>INDEX(Calendrier!$A$1:$S$33,U435+2,IF(W435=2015,V435-5,IF(W435=2016,V435+7)))</f>
        <v>1606S3</v>
      </c>
      <c r="R435">
        <f t="shared" si="36"/>
        <v>11</v>
      </c>
      <c r="S435">
        <f t="shared" si="37"/>
        <v>12</v>
      </c>
      <c r="T435">
        <f t="shared" si="38"/>
        <v>2015</v>
      </c>
      <c r="U435">
        <f t="shared" si="39"/>
        <v>16</v>
      </c>
      <c r="V435">
        <f t="shared" si="40"/>
        <v>6</v>
      </c>
      <c r="W435">
        <f t="shared" si="41"/>
        <v>2016</v>
      </c>
    </row>
    <row r="436" spans="1:23" ht="25.5" x14ac:dyDescent="0.25">
      <c r="A436" t="str">
        <f>INDEX(Calendrier!$A$1:$S$33,R436+2,IF(T436=2015,S436-5,IF(T436=2016,S436+7)))</f>
        <v>1606S3</v>
      </c>
      <c r="B436" s="31">
        <v>1</v>
      </c>
      <c r="C436" s="22">
        <v>435</v>
      </c>
      <c r="D436" s="22" t="s">
        <v>333</v>
      </c>
      <c r="E436" s="22"/>
      <c r="F436" s="22" t="s">
        <v>146</v>
      </c>
      <c r="G436" s="38" t="s">
        <v>899</v>
      </c>
      <c r="H436" s="22"/>
      <c r="I436" s="22"/>
      <c r="J436" s="22" t="s">
        <v>659</v>
      </c>
      <c r="K436" s="32">
        <v>0</v>
      </c>
      <c r="L436" s="33">
        <v>5000</v>
      </c>
      <c r="M436" s="22" t="s">
        <v>877</v>
      </c>
      <c r="N436" s="22" t="s">
        <v>659</v>
      </c>
      <c r="O436" s="22" t="s">
        <v>146</v>
      </c>
      <c r="P436" t="s">
        <v>849</v>
      </c>
      <c r="Q436" t="str">
        <f>INDEX(Calendrier!$A$1:$S$33,U436+2,IF(W436=2015,V436-5,IF(W436=2016,V436+7)))</f>
        <v>1606S3</v>
      </c>
      <c r="R436">
        <f t="shared" si="36"/>
        <v>15</v>
      </c>
      <c r="S436">
        <f t="shared" si="37"/>
        <v>6</v>
      </c>
      <c r="T436">
        <f t="shared" si="38"/>
        <v>2016</v>
      </c>
      <c r="U436">
        <f t="shared" si="39"/>
        <v>15</v>
      </c>
      <c r="V436">
        <f t="shared" si="40"/>
        <v>6</v>
      </c>
      <c r="W436">
        <f t="shared" si="41"/>
        <v>2016</v>
      </c>
    </row>
    <row r="437" spans="1:23" ht="25.5" x14ac:dyDescent="0.25">
      <c r="A437" t="str">
        <f>INDEX(Calendrier!$A$1:$S$33,R437+2,IF(T437=2015,S437-5,IF(T437=2016,S437+7)))</f>
        <v>1606S3</v>
      </c>
      <c r="B437" s="31">
        <v>1</v>
      </c>
      <c r="C437" s="22">
        <v>436</v>
      </c>
      <c r="D437" s="22" t="s">
        <v>333</v>
      </c>
      <c r="E437" s="22"/>
      <c r="F437" s="22" t="s">
        <v>146</v>
      </c>
      <c r="G437" s="38" t="s">
        <v>899</v>
      </c>
      <c r="H437" s="22"/>
      <c r="I437" s="22"/>
      <c r="J437" s="22" t="s">
        <v>659</v>
      </c>
      <c r="K437" s="32">
        <v>0</v>
      </c>
      <c r="L437" s="33">
        <v>5000</v>
      </c>
      <c r="M437" s="22" t="s">
        <v>877</v>
      </c>
      <c r="N437" s="22" t="s">
        <v>659</v>
      </c>
      <c r="O437" s="22" t="s">
        <v>146</v>
      </c>
      <c r="P437" t="s">
        <v>849</v>
      </c>
      <c r="Q437" t="str">
        <f>INDEX(Calendrier!$A$1:$S$33,U437+2,IF(W437=2015,V437-5,IF(W437=2016,V437+7)))</f>
        <v>1606S3</v>
      </c>
      <c r="R437">
        <f t="shared" si="36"/>
        <v>15</v>
      </c>
      <c r="S437">
        <f t="shared" si="37"/>
        <v>6</v>
      </c>
      <c r="T437">
        <f t="shared" si="38"/>
        <v>2016</v>
      </c>
      <c r="U437">
        <f t="shared" si="39"/>
        <v>15</v>
      </c>
      <c r="V437">
        <f t="shared" si="40"/>
        <v>6</v>
      </c>
      <c r="W437">
        <f t="shared" si="41"/>
        <v>2016</v>
      </c>
    </row>
    <row r="438" spans="1:23" ht="25.5" x14ac:dyDescent="0.25">
      <c r="A438" t="str">
        <f>INDEX(Calendrier!$A$1:$S$33,R438+2,IF(T438=2015,S438-5,IF(T438=2016,S438+7)))</f>
        <v>1606S3</v>
      </c>
      <c r="B438" s="31">
        <v>1</v>
      </c>
      <c r="C438" s="22">
        <v>437</v>
      </c>
      <c r="D438" s="22" t="s">
        <v>333</v>
      </c>
      <c r="E438" s="22"/>
      <c r="F438" s="22" t="s">
        <v>146</v>
      </c>
      <c r="G438" s="38" t="s">
        <v>899</v>
      </c>
      <c r="H438" s="22"/>
      <c r="I438" s="22"/>
      <c r="J438" s="22" t="s">
        <v>659</v>
      </c>
      <c r="K438" s="32">
        <v>0</v>
      </c>
      <c r="L438" s="33">
        <v>5000</v>
      </c>
      <c r="M438" s="22" t="s">
        <v>877</v>
      </c>
      <c r="N438" s="22" t="s">
        <v>659</v>
      </c>
      <c r="O438" s="22" t="s">
        <v>146</v>
      </c>
      <c r="P438" t="s">
        <v>849</v>
      </c>
      <c r="Q438" t="str">
        <f>INDEX(Calendrier!$A$1:$S$33,U438+2,IF(W438=2015,V438-5,IF(W438=2016,V438+7)))</f>
        <v>1606S3</v>
      </c>
      <c r="R438">
        <f t="shared" si="36"/>
        <v>15</v>
      </c>
      <c r="S438">
        <f t="shared" si="37"/>
        <v>6</v>
      </c>
      <c r="T438">
        <f t="shared" si="38"/>
        <v>2016</v>
      </c>
      <c r="U438">
        <f t="shared" si="39"/>
        <v>15</v>
      </c>
      <c r="V438">
        <f t="shared" si="40"/>
        <v>6</v>
      </c>
      <c r="W438">
        <f t="shared" si="41"/>
        <v>2016</v>
      </c>
    </row>
    <row r="439" spans="1:23" ht="25.5" x14ac:dyDescent="0.25">
      <c r="A439" t="str">
        <f>INDEX(Calendrier!$A$1:$S$33,R439+2,IF(T439=2015,S439-5,IF(T439=2016,S439+7)))</f>
        <v>1606S3</v>
      </c>
      <c r="B439" s="31">
        <v>1</v>
      </c>
      <c r="C439" s="22">
        <v>438</v>
      </c>
      <c r="D439" s="22" t="s">
        <v>571</v>
      </c>
      <c r="E439" s="22"/>
      <c r="F439" s="22" t="s">
        <v>155</v>
      </c>
      <c r="G439" s="38" t="s">
        <v>899</v>
      </c>
      <c r="H439" s="22"/>
      <c r="I439" s="22"/>
      <c r="J439" s="22" t="s">
        <v>660</v>
      </c>
      <c r="K439" s="33">
        <v>2500</v>
      </c>
      <c r="L439" s="33">
        <v>2500</v>
      </c>
      <c r="M439" s="22" t="s">
        <v>877</v>
      </c>
      <c r="N439" s="22" t="s">
        <v>660</v>
      </c>
      <c r="O439" s="22" t="s">
        <v>155</v>
      </c>
      <c r="P439" t="s">
        <v>849</v>
      </c>
      <c r="Q439" t="str">
        <f>INDEX(Calendrier!$A$1:$S$33,U439+2,IF(W439=2015,V439-5,IF(W439=2016,V439+7)))</f>
        <v>1606S3</v>
      </c>
      <c r="R439">
        <f t="shared" si="36"/>
        <v>15</v>
      </c>
      <c r="S439">
        <f t="shared" si="37"/>
        <v>6</v>
      </c>
      <c r="T439">
        <f t="shared" si="38"/>
        <v>2016</v>
      </c>
      <c r="U439">
        <f t="shared" si="39"/>
        <v>15</v>
      </c>
      <c r="V439">
        <f t="shared" si="40"/>
        <v>6</v>
      </c>
      <c r="W439">
        <f t="shared" si="41"/>
        <v>2016</v>
      </c>
    </row>
    <row r="440" spans="1:23" ht="25.5" x14ac:dyDescent="0.25">
      <c r="A440" t="str">
        <f>INDEX(Calendrier!$A$1:$S$33,R440+2,IF(T440=2015,S440-5,IF(T440=2016,S440+7)))</f>
        <v>1606S3</v>
      </c>
      <c r="B440" s="31">
        <v>1</v>
      </c>
      <c r="C440" s="22">
        <v>439</v>
      </c>
      <c r="D440" s="22" t="s">
        <v>571</v>
      </c>
      <c r="E440" s="22"/>
      <c r="F440" s="22" t="s">
        <v>155</v>
      </c>
      <c r="G440" s="38" t="s">
        <v>900</v>
      </c>
      <c r="H440" s="22"/>
      <c r="I440" s="22"/>
      <c r="J440" s="22" t="s">
        <v>661</v>
      </c>
      <c r="K440" s="33">
        <v>2000</v>
      </c>
      <c r="L440" s="33">
        <v>2000</v>
      </c>
      <c r="M440" s="22" t="s">
        <v>877</v>
      </c>
      <c r="N440" s="22" t="s">
        <v>661</v>
      </c>
      <c r="O440" s="22" t="s">
        <v>155</v>
      </c>
      <c r="P440" t="s">
        <v>849</v>
      </c>
      <c r="Q440" t="str">
        <f>INDEX(Calendrier!$A$1:$S$33,U440+2,IF(W440=2015,V440-5,IF(W440=2016,V440+7)))</f>
        <v>1606S3</v>
      </c>
      <c r="R440">
        <f t="shared" si="36"/>
        <v>15</v>
      </c>
      <c r="S440">
        <f t="shared" si="37"/>
        <v>6</v>
      </c>
      <c r="T440">
        <f t="shared" si="38"/>
        <v>2016</v>
      </c>
      <c r="U440">
        <f t="shared" si="39"/>
        <v>15</v>
      </c>
      <c r="V440">
        <f t="shared" si="40"/>
        <v>6</v>
      </c>
      <c r="W440">
        <f t="shared" si="41"/>
        <v>2016</v>
      </c>
    </row>
    <row r="441" spans="1:23" ht="25.5" x14ac:dyDescent="0.25">
      <c r="A441" t="str">
        <f>INDEX(Calendrier!$A$1:$S$33,R441+2,IF(T441=2015,S441-5,IF(T441=2016,S441+7)))</f>
        <v>1606S3</v>
      </c>
      <c r="B441" s="31">
        <v>1</v>
      </c>
      <c r="C441" s="22">
        <v>440</v>
      </c>
      <c r="D441" s="22" t="s">
        <v>571</v>
      </c>
      <c r="E441" s="22"/>
      <c r="F441" s="22" t="s">
        <v>155</v>
      </c>
      <c r="G441" s="38" t="s">
        <v>900</v>
      </c>
      <c r="H441" s="22"/>
      <c r="I441" s="22"/>
      <c r="J441" s="22" t="s">
        <v>661</v>
      </c>
      <c r="K441" s="33">
        <v>2000</v>
      </c>
      <c r="L441" s="33">
        <v>2000</v>
      </c>
      <c r="M441" s="22" t="s">
        <v>877</v>
      </c>
      <c r="N441" s="22" t="s">
        <v>661</v>
      </c>
      <c r="O441" s="22" t="s">
        <v>155</v>
      </c>
      <c r="P441" t="s">
        <v>849</v>
      </c>
      <c r="Q441" t="str">
        <f>INDEX(Calendrier!$A$1:$S$33,U441+2,IF(W441=2015,V441-5,IF(W441=2016,V441+7)))</f>
        <v>1606S3</v>
      </c>
      <c r="R441">
        <f t="shared" si="36"/>
        <v>15</v>
      </c>
      <c r="S441">
        <f t="shared" si="37"/>
        <v>6</v>
      </c>
      <c r="T441">
        <f t="shared" si="38"/>
        <v>2016</v>
      </c>
      <c r="U441">
        <f t="shared" si="39"/>
        <v>15</v>
      </c>
      <c r="V441">
        <f t="shared" si="40"/>
        <v>6</v>
      </c>
      <c r="W441">
        <f t="shared" si="41"/>
        <v>2016</v>
      </c>
    </row>
    <row r="442" spans="1:23" ht="25.5" x14ac:dyDescent="0.25">
      <c r="A442" t="str">
        <f>INDEX(Calendrier!$A$1:$S$33,R442+2,IF(T442=2015,S442-5,IF(T442=2016,S442+7)))</f>
        <v>1606S3</v>
      </c>
      <c r="B442" s="31">
        <v>1</v>
      </c>
      <c r="C442" s="22">
        <v>441</v>
      </c>
      <c r="D442" s="22" t="s">
        <v>309</v>
      </c>
      <c r="E442" s="22"/>
      <c r="F442" s="22" t="s">
        <v>155</v>
      </c>
      <c r="G442" s="38" t="s">
        <v>899</v>
      </c>
      <c r="H442" s="22"/>
      <c r="I442" s="22"/>
      <c r="J442" s="22" t="s">
        <v>662</v>
      </c>
      <c r="K442" s="33">
        <v>5000</v>
      </c>
      <c r="L442" s="33">
        <v>5000</v>
      </c>
      <c r="M442" s="22" t="s">
        <v>877</v>
      </c>
      <c r="N442" s="22" t="s">
        <v>662</v>
      </c>
      <c r="O442" s="22" t="s">
        <v>155</v>
      </c>
      <c r="P442" t="s">
        <v>849</v>
      </c>
      <c r="Q442" t="str">
        <f>INDEX(Calendrier!$A$1:$S$33,U442+2,IF(W442=2015,V442-5,IF(W442=2016,V442+7)))</f>
        <v>1606S3</v>
      </c>
      <c r="R442">
        <f t="shared" si="36"/>
        <v>15</v>
      </c>
      <c r="S442">
        <f t="shared" si="37"/>
        <v>6</v>
      </c>
      <c r="T442">
        <f t="shared" si="38"/>
        <v>2016</v>
      </c>
      <c r="U442">
        <f t="shared" si="39"/>
        <v>15</v>
      </c>
      <c r="V442">
        <f t="shared" si="40"/>
        <v>6</v>
      </c>
      <c r="W442">
        <f t="shared" si="41"/>
        <v>2016</v>
      </c>
    </row>
    <row r="443" spans="1:23" ht="25.5" x14ac:dyDescent="0.25">
      <c r="A443" t="str">
        <f>INDEX(Calendrier!$A$1:$S$33,R443+2,IF(T443=2015,S443-5,IF(T443=2016,S443+7)))</f>
        <v>1606S3</v>
      </c>
      <c r="B443" s="31">
        <v>1</v>
      </c>
      <c r="C443" s="22">
        <v>442</v>
      </c>
      <c r="D443" s="22" t="s">
        <v>663</v>
      </c>
      <c r="E443" s="22"/>
      <c r="F443" s="22" t="s">
        <v>155</v>
      </c>
      <c r="G443" s="38" t="s">
        <v>899</v>
      </c>
      <c r="H443" s="22"/>
      <c r="I443" s="22"/>
      <c r="J443" s="22" t="s">
        <v>664</v>
      </c>
      <c r="K443" s="32">
        <v>975</v>
      </c>
      <c r="L443" s="32">
        <v>975</v>
      </c>
      <c r="M443" s="22" t="s">
        <v>877</v>
      </c>
      <c r="N443" s="22" t="s">
        <v>664</v>
      </c>
      <c r="O443" s="22" t="s">
        <v>155</v>
      </c>
      <c r="P443" t="s">
        <v>849</v>
      </c>
      <c r="Q443" t="str">
        <f>INDEX(Calendrier!$A$1:$S$33,U443+2,IF(W443=2015,V443-5,IF(W443=2016,V443+7)))</f>
        <v>1606S3</v>
      </c>
      <c r="R443">
        <f t="shared" si="36"/>
        <v>15</v>
      </c>
      <c r="S443">
        <f t="shared" si="37"/>
        <v>6</v>
      </c>
      <c r="T443">
        <f t="shared" si="38"/>
        <v>2016</v>
      </c>
      <c r="U443">
        <f t="shared" si="39"/>
        <v>15</v>
      </c>
      <c r="V443">
        <f t="shared" si="40"/>
        <v>6</v>
      </c>
      <c r="W443">
        <f t="shared" si="41"/>
        <v>2016</v>
      </c>
    </row>
    <row r="444" spans="1:23" ht="25.5" x14ac:dyDescent="0.25">
      <c r="A444" t="str">
        <f>INDEX(Calendrier!$A$1:$S$33,R444+2,IF(T444=2015,S444-5,IF(T444=2016,S444+7)))</f>
        <v>1606S3</v>
      </c>
      <c r="B444" s="31">
        <v>1</v>
      </c>
      <c r="C444" s="22">
        <v>443</v>
      </c>
      <c r="D444" s="22" t="s">
        <v>309</v>
      </c>
      <c r="E444" s="22"/>
      <c r="F444" s="22" t="s">
        <v>155</v>
      </c>
      <c r="G444" s="38" t="s">
        <v>899</v>
      </c>
      <c r="H444" s="22"/>
      <c r="I444" s="22"/>
      <c r="J444" s="22" t="s">
        <v>662</v>
      </c>
      <c r="K444" s="33">
        <v>5000</v>
      </c>
      <c r="L444" s="33">
        <v>5000</v>
      </c>
      <c r="M444" s="22" t="s">
        <v>877</v>
      </c>
      <c r="N444" s="22" t="s">
        <v>662</v>
      </c>
      <c r="O444" s="22" t="s">
        <v>155</v>
      </c>
      <c r="P444" t="s">
        <v>849</v>
      </c>
      <c r="Q444" t="str">
        <f>INDEX(Calendrier!$A$1:$S$33,U444+2,IF(W444=2015,V444-5,IF(W444=2016,V444+7)))</f>
        <v>1606S3</v>
      </c>
      <c r="R444">
        <f t="shared" si="36"/>
        <v>15</v>
      </c>
      <c r="S444">
        <f t="shared" si="37"/>
        <v>6</v>
      </c>
      <c r="T444">
        <f t="shared" si="38"/>
        <v>2016</v>
      </c>
      <c r="U444">
        <f t="shared" si="39"/>
        <v>15</v>
      </c>
      <c r="V444">
        <f t="shared" si="40"/>
        <v>6</v>
      </c>
      <c r="W444">
        <f t="shared" si="41"/>
        <v>2016</v>
      </c>
    </row>
    <row r="445" spans="1:23" ht="25.5" x14ac:dyDescent="0.25">
      <c r="A445" t="str">
        <f>INDEX(Calendrier!$A$1:$S$33,R445+2,IF(T445=2015,S445-5,IF(T445=2016,S445+7)))</f>
        <v>1606S3</v>
      </c>
      <c r="B445" s="31">
        <v>1</v>
      </c>
      <c r="C445" s="22">
        <v>444</v>
      </c>
      <c r="D445" s="22" t="s">
        <v>309</v>
      </c>
      <c r="E445" s="22"/>
      <c r="F445" s="22" t="s">
        <v>155</v>
      </c>
      <c r="G445" s="38" t="s">
        <v>899</v>
      </c>
      <c r="H445" s="22"/>
      <c r="I445" s="22"/>
      <c r="J445" s="22" t="s">
        <v>662</v>
      </c>
      <c r="K445" s="33">
        <v>2500</v>
      </c>
      <c r="L445" s="33">
        <v>2500</v>
      </c>
      <c r="M445" s="22" t="s">
        <v>877</v>
      </c>
      <c r="N445" s="22" t="s">
        <v>662</v>
      </c>
      <c r="O445" s="22" t="s">
        <v>155</v>
      </c>
      <c r="P445" t="s">
        <v>849</v>
      </c>
      <c r="Q445" t="str">
        <f>INDEX(Calendrier!$A$1:$S$33,U445+2,IF(W445=2015,V445-5,IF(W445=2016,V445+7)))</f>
        <v>1606S3</v>
      </c>
      <c r="R445">
        <f t="shared" si="36"/>
        <v>15</v>
      </c>
      <c r="S445">
        <f t="shared" si="37"/>
        <v>6</v>
      </c>
      <c r="T445">
        <f t="shared" si="38"/>
        <v>2016</v>
      </c>
      <c r="U445">
        <f t="shared" si="39"/>
        <v>15</v>
      </c>
      <c r="V445">
        <f t="shared" si="40"/>
        <v>6</v>
      </c>
      <c r="W445">
        <f t="shared" si="41"/>
        <v>2016</v>
      </c>
    </row>
    <row r="446" spans="1:23" ht="25.5" x14ac:dyDescent="0.25">
      <c r="A446" t="str">
        <f>INDEX(Calendrier!$A$1:$S$33,R446+2,IF(T446=2015,S446-5,IF(T446=2016,S446+7)))</f>
        <v>1606S3</v>
      </c>
      <c r="B446" s="31">
        <v>1</v>
      </c>
      <c r="C446" s="22">
        <v>445</v>
      </c>
      <c r="D446" s="22" t="s">
        <v>309</v>
      </c>
      <c r="E446" s="22"/>
      <c r="F446" s="22" t="s">
        <v>155</v>
      </c>
      <c r="G446" s="38" t="s">
        <v>899</v>
      </c>
      <c r="H446" s="22"/>
      <c r="I446" s="22"/>
      <c r="J446" s="22" t="s">
        <v>665</v>
      </c>
      <c r="K446" s="33">
        <v>5000</v>
      </c>
      <c r="L446" s="33">
        <v>5000</v>
      </c>
      <c r="M446" s="22" t="s">
        <v>877</v>
      </c>
      <c r="N446" s="22" t="s">
        <v>665</v>
      </c>
      <c r="O446" s="22" t="s">
        <v>155</v>
      </c>
      <c r="P446" t="s">
        <v>849</v>
      </c>
      <c r="Q446" t="str">
        <f>INDEX(Calendrier!$A$1:$S$33,U446+2,IF(W446=2015,V446-5,IF(W446=2016,V446+7)))</f>
        <v>1606S3</v>
      </c>
      <c r="R446">
        <f t="shared" si="36"/>
        <v>15</v>
      </c>
      <c r="S446">
        <f t="shared" si="37"/>
        <v>6</v>
      </c>
      <c r="T446">
        <f t="shared" si="38"/>
        <v>2016</v>
      </c>
      <c r="U446">
        <f t="shared" si="39"/>
        <v>15</v>
      </c>
      <c r="V446">
        <f t="shared" si="40"/>
        <v>6</v>
      </c>
      <c r="W446">
        <f t="shared" si="41"/>
        <v>2016</v>
      </c>
    </row>
    <row r="447" spans="1:23" ht="25.5" x14ac:dyDescent="0.25">
      <c r="A447" t="str">
        <f>INDEX(Calendrier!$A$1:$S$33,R447+2,IF(T447=2015,S447-5,IF(T447=2016,S447+7)))</f>
        <v>1606S3</v>
      </c>
      <c r="B447" s="31">
        <v>1</v>
      </c>
      <c r="C447" s="22">
        <v>446</v>
      </c>
      <c r="D447" s="22" t="s">
        <v>309</v>
      </c>
      <c r="E447" s="22"/>
      <c r="F447" s="22" t="s">
        <v>155</v>
      </c>
      <c r="G447" s="38" t="s">
        <v>900</v>
      </c>
      <c r="H447" s="22"/>
      <c r="I447" s="22"/>
      <c r="J447" s="22" t="s">
        <v>666</v>
      </c>
      <c r="K447" s="33">
        <v>4000</v>
      </c>
      <c r="L447" s="33">
        <v>4000</v>
      </c>
      <c r="M447" s="22" t="s">
        <v>877</v>
      </c>
      <c r="N447" s="22" t="s">
        <v>666</v>
      </c>
      <c r="O447" s="22" t="s">
        <v>155</v>
      </c>
      <c r="P447" t="s">
        <v>849</v>
      </c>
      <c r="Q447" t="str">
        <f>INDEX(Calendrier!$A$1:$S$33,U447+2,IF(W447=2015,V447-5,IF(W447=2016,V447+7)))</f>
        <v>1606S3</v>
      </c>
      <c r="R447">
        <f t="shared" si="36"/>
        <v>14</v>
      </c>
      <c r="S447">
        <f t="shared" si="37"/>
        <v>6</v>
      </c>
      <c r="T447">
        <f t="shared" si="38"/>
        <v>2016</v>
      </c>
      <c r="U447">
        <f t="shared" si="39"/>
        <v>14</v>
      </c>
      <c r="V447">
        <f t="shared" si="40"/>
        <v>6</v>
      </c>
      <c r="W447">
        <f t="shared" si="41"/>
        <v>2016</v>
      </c>
    </row>
    <row r="448" spans="1:23" ht="25.5" x14ac:dyDescent="0.25">
      <c r="A448" t="str">
        <f>INDEX(Calendrier!$A$1:$S$33,R448+2,IF(T448=2015,S448-5,IF(T448=2016,S448+7)))</f>
        <v>1606S3</v>
      </c>
      <c r="B448" s="31">
        <v>1</v>
      </c>
      <c r="C448" s="22">
        <v>447</v>
      </c>
      <c r="D448" s="22" t="s">
        <v>663</v>
      </c>
      <c r="E448" s="22"/>
      <c r="F448" s="22" t="s">
        <v>155</v>
      </c>
      <c r="G448" s="38" t="s">
        <v>900</v>
      </c>
      <c r="H448" s="22"/>
      <c r="I448" s="22"/>
      <c r="J448" s="22" t="s">
        <v>667</v>
      </c>
      <c r="K448" s="33">
        <v>1110</v>
      </c>
      <c r="L448" s="33">
        <v>1110</v>
      </c>
      <c r="M448" s="22" t="s">
        <v>877</v>
      </c>
      <c r="N448" s="22" t="s">
        <v>667</v>
      </c>
      <c r="O448" s="22" t="s">
        <v>155</v>
      </c>
      <c r="P448" t="s">
        <v>849</v>
      </c>
      <c r="Q448" t="str">
        <f>INDEX(Calendrier!$A$1:$S$33,U448+2,IF(W448=2015,V448-5,IF(W448=2016,V448+7)))</f>
        <v>1606S3</v>
      </c>
      <c r="R448">
        <f t="shared" si="36"/>
        <v>15</v>
      </c>
      <c r="S448">
        <f t="shared" si="37"/>
        <v>6</v>
      </c>
      <c r="T448">
        <f t="shared" si="38"/>
        <v>2016</v>
      </c>
      <c r="U448">
        <f t="shared" si="39"/>
        <v>15</v>
      </c>
      <c r="V448">
        <f t="shared" si="40"/>
        <v>6</v>
      </c>
      <c r="W448">
        <f t="shared" si="41"/>
        <v>2016</v>
      </c>
    </row>
    <row r="449" spans="1:23" ht="25.5" x14ac:dyDescent="0.25">
      <c r="A449" t="str">
        <f>INDEX(Calendrier!$A$1:$S$33,R449+2,IF(T449=2015,S449-5,IF(T449=2016,S449+7)))</f>
        <v>1606S3</v>
      </c>
      <c r="B449" s="31">
        <v>1</v>
      </c>
      <c r="C449" s="22">
        <v>448</v>
      </c>
      <c r="D449" s="22" t="s">
        <v>309</v>
      </c>
      <c r="E449" s="22"/>
      <c r="F449" s="22" t="s">
        <v>155</v>
      </c>
      <c r="G449" s="38" t="s">
        <v>900</v>
      </c>
      <c r="H449" s="22"/>
      <c r="I449" s="22"/>
      <c r="J449" s="22" t="s">
        <v>666</v>
      </c>
      <c r="K449" s="33">
        <v>8000</v>
      </c>
      <c r="L449" s="33">
        <v>8000</v>
      </c>
      <c r="M449" s="22" t="s">
        <v>877</v>
      </c>
      <c r="N449" s="22" t="s">
        <v>666</v>
      </c>
      <c r="O449" s="22" t="s">
        <v>155</v>
      </c>
      <c r="P449" t="s">
        <v>849</v>
      </c>
      <c r="Q449" t="str">
        <f>INDEX(Calendrier!$A$1:$S$33,U449+2,IF(W449=2015,V449-5,IF(W449=2016,V449+7)))</f>
        <v>1606S3</v>
      </c>
      <c r="R449">
        <f t="shared" si="36"/>
        <v>14</v>
      </c>
      <c r="S449">
        <f t="shared" si="37"/>
        <v>6</v>
      </c>
      <c r="T449">
        <f t="shared" si="38"/>
        <v>2016</v>
      </c>
      <c r="U449">
        <f t="shared" si="39"/>
        <v>14</v>
      </c>
      <c r="V449">
        <f t="shared" si="40"/>
        <v>6</v>
      </c>
      <c r="W449">
        <f t="shared" si="41"/>
        <v>2016</v>
      </c>
    </row>
    <row r="450" spans="1:23" ht="25.5" x14ac:dyDescent="0.25">
      <c r="A450" t="str">
        <f>INDEX(Calendrier!$A$1:$S$33,R450+2,IF(T450=2015,S450-5,IF(T450=2016,S450+7)))</f>
        <v>1606S3</v>
      </c>
      <c r="B450" s="31">
        <v>1</v>
      </c>
      <c r="C450" s="22">
        <v>449</v>
      </c>
      <c r="D450" s="22" t="s">
        <v>309</v>
      </c>
      <c r="E450" s="22"/>
      <c r="F450" s="22" t="s">
        <v>155</v>
      </c>
      <c r="G450" s="38" t="s">
        <v>900</v>
      </c>
      <c r="H450" s="22"/>
      <c r="I450" s="22"/>
      <c r="J450" s="22" t="s">
        <v>666</v>
      </c>
      <c r="K450" s="33">
        <v>2000</v>
      </c>
      <c r="L450" s="33">
        <v>2000</v>
      </c>
      <c r="M450" s="22" t="s">
        <v>877</v>
      </c>
      <c r="N450" s="22" t="s">
        <v>666</v>
      </c>
      <c r="O450" s="22" t="s">
        <v>155</v>
      </c>
      <c r="P450" t="s">
        <v>849</v>
      </c>
      <c r="Q450" t="str">
        <f>INDEX(Calendrier!$A$1:$S$33,U450+2,IF(W450=2015,V450-5,IF(W450=2016,V450+7)))</f>
        <v>1606S3</v>
      </c>
      <c r="R450">
        <f t="shared" ref="R450:R513" si="42">DAY(J450)</f>
        <v>14</v>
      </c>
      <c r="S450">
        <f t="shared" ref="S450:S513" si="43">MONTH(J450)</f>
        <v>6</v>
      </c>
      <c r="T450">
        <f t="shared" ref="T450:T513" si="44">YEAR(J450)</f>
        <v>2016</v>
      </c>
      <c r="U450">
        <f t="shared" ref="U450:U513" si="45">DAY(N450)</f>
        <v>14</v>
      </c>
      <c r="V450">
        <f t="shared" ref="V450:V513" si="46">MONTH(N450)</f>
        <v>6</v>
      </c>
      <c r="W450">
        <f t="shared" ref="W450:W513" si="47">YEAR(N450)</f>
        <v>2016</v>
      </c>
    </row>
    <row r="451" spans="1:23" ht="25.5" x14ac:dyDescent="0.25">
      <c r="A451" t="str">
        <f>INDEX(Calendrier!$A$1:$S$33,R451+2,IF(T451=2015,S451-5,IF(T451=2016,S451+7)))</f>
        <v>1606S3</v>
      </c>
      <c r="B451" s="31">
        <v>1</v>
      </c>
      <c r="C451" s="22">
        <v>450</v>
      </c>
      <c r="D451" s="22" t="s">
        <v>291</v>
      </c>
      <c r="E451" s="22"/>
      <c r="F451" s="22" t="s">
        <v>155</v>
      </c>
      <c r="G451" s="38" t="s">
        <v>899</v>
      </c>
      <c r="H451" s="22"/>
      <c r="I451" s="22"/>
      <c r="J451" s="22" t="s">
        <v>668</v>
      </c>
      <c r="K451" s="33">
        <v>3000</v>
      </c>
      <c r="L451" s="33">
        <v>3000</v>
      </c>
      <c r="M451" s="22" t="s">
        <v>883</v>
      </c>
      <c r="N451" s="22" t="s">
        <v>668</v>
      </c>
      <c r="O451" s="22" t="s">
        <v>155</v>
      </c>
      <c r="P451" t="s">
        <v>849</v>
      </c>
      <c r="Q451" t="str">
        <f>INDEX(Calendrier!$A$1:$S$33,U451+2,IF(W451=2015,V451-5,IF(W451=2016,V451+7)))</f>
        <v>1606S3</v>
      </c>
      <c r="R451">
        <f t="shared" si="42"/>
        <v>17</v>
      </c>
      <c r="S451">
        <f t="shared" si="43"/>
        <v>6</v>
      </c>
      <c r="T451">
        <f t="shared" si="44"/>
        <v>2016</v>
      </c>
      <c r="U451">
        <f t="shared" si="45"/>
        <v>17</v>
      </c>
      <c r="V451">
        <f t="shared" si="46"/>
        <v>6</v>
      </c>
      <c r="W451">
        <f t="shared" si="47"/>
        <v>2016</v>
      </c>
    </row>
    <row r="452" spans="1:23" ht="25.5" x14ac:dyDescent="0.25">
      <c r="A452" t="str">
        <f>INDEX(Calendrier!$A$1:$S$33,R452+2,IF(T452=2015,S452-5,IF(T452=2016,S452+7)))</f>
        <v>1606S3</v>
      </c>
      <c r="B452" s="31">
        <v>1</v>
      </c>
      <c r="C452" s="22">
        <v>451</v>
      </c>
      <c r="D452" s="22" t="s">
        <v>291</v>
      </c>
      <c r="E452" s="22"/>
      <c r="F452" s="22" t="s">
        <v>155</v>
      </c>
      <c r="G452" s="38" t="s">
        <v>899</v>
      </c>
      <c r="H452" s="22"/>
      <c r="I452" s="22"/>
      <c r="J452" s="22" t="s">
        <v>669</v>
      </c>
      <c r="K452" s="33">
        <v>11060</v>
      </c>
      <c r="L452" s="33">
        <v>11060</v>
      </c>
      <c r="M452" s="22" t="s">
        <v>883</v>
      </c>
      <c r="N452" s="22" t="s">
        <v>669</v>
      </c>
      <c r="O452" s="22" t="s">
        <v>155</v>
      </c>
      <c r="P452" t="s">
        <v>849</v>
      </c>
      <c r="Q452" t="str">
        <f>INDEX(Calendrier!$A$1:$S$33,U452+2,IF(W452=2015,V452-5,IF(W452=2016,V452+7)))</f>
        <v>1606S3</v>
      </c>
      <c r="R452">
        <f t="shared" si="42"/>
        <v>17</v>
      </c>
      <c r="S452">
        <f t="shared" si="43"/>
        <v>6</v>
      </c>
      <c r="T452">
        <f t="shared" si="44"/>
        <v>2016</v>
      </c>
      <c r="U452">
        <f t="shared" si="45"/>
        <v>17</v>
      </c>
      <c r="V452">
        <f t="shared" si="46"/>
        <v>6</v>
      </c>
      <c r="W452">
        <f t="shared" si="47"/>
        <v>2016</v>
      </c>
    </row>
    <row r="453" spans="1:23" ht="25.5" x14ac:dyDescent="0.25">
      <c r="A453" t="str">
        <f>INDEX(Calendrier!$A$1:$S$33,R453+2,IF(T453=2015,S453-5,IF(T453=2016,S453+7)))</f>
        <v>1606S3</v>
      </c>
      <c r="B453" s="31">
        <v>1</v>
      </c>
      <c r="C453" s="22">
        <v>452</v>
      </c>
      <c r="D453" s="22" t="s">
        <v>670</v>
      </c>
      <c r="E453" s="22"/>
      <c r="F453" s="22" t="s">
        <v>155</v>
      </c>
      <c r="G453" s="38" t="s">
        <v>899</v>
      </c>
      <c r="H453" s="22"/>
      <c r="I453" s="22"/>
      <c r="J453" s="22" t="s">
        <v>671</v>
      </c>
      <c r="K453" s="33">
        <v>4000</v>
      </c>
      <c r="L453" s="33">
        <v>4000</v>
      </c>
      <c r="M453" s="22" t="s">
        <v>877</v>
      </c>
      <c r="N453" s="22" t="s">
        <v>671</v>
      </c>
      <c r="O453" s="22" t="s">
        <v>196</v>
      </c>
      <c r="P453" t="s">
        <v>849</v>
      </c>
      <c r="Q453" t="str">
        <f>INDEX(Calendrier!$A$1:$S$33,U453+2,IF(W453=2015,V453-5,IF(W453=2016,V453+7)))</f>
        <v>1606S3</v>
      </c>
      <c r="R453">
        <f t="shared" si="42"/>
        <v>15</v>
      </c>
      <c r="S453">
        <f t="shared" si="43"/>
        <v>6</v>
      </c>
      <c r="T453">
        <f t="shared" si="44"/>
        <v>2016</v>
      </c>
      <c r="U453">
        <f t="shared" si="45"/>
        <v>15</v>
      </c>
      <c r="V453">
        <f t="shared" si="46"/>
        <v>6</v>
      </c>
      <c r="W453">
        <f t="shared" si="47"/>
        <v>2016</v>
      </c>
    </row>
    <row r="454" spans="1:23" ht="25.5" x14ac:dyDescent="0.25">
      <c r="A454" t="str">
        <f>INDEX(Calendrier!$A$1:$S$33,R454+2,IF(T454=2015,S454-5,IF(T454=2016,S454+7)))</f>
        <v>1606S3</v>
      </c>
      <c r="B454" s="31">
        <v>1</v>
      </c>
      <c r="C454" s="22">
        <v>453</v>
      </c>
      <c r="D454" s="22" t="s">
        <v>670</v>
      </c>
      <c r="E454" s="22"/>
      <c r="F454" s="22" t="s">
        <v>155</v>
      </c>
      <c r="G454" s="38" t="s">
        <v>899</v>
      </c>
      <c r="H454" s="22"/>
      <c r="I454" s="22"/>
      <c r="J454" s="22" t="s">
        <v>671</v>
      </c>
      <c r="K454" s="33">
        <v>4000</v>
      </c>
      <c r="L454" s="33">
        <v>4000</v>
      </c>
      <c r="M454" s="22" t="s">
        <v>877</v>
      </c>
      <c r="N454" s="22" t="s">
        <v>672</v>
      </c>
      <c r="O454" s="22" t="s">
        <v>148</v>
      </c>
      <c r="P454" t="s">
        <v>849</v>
      </c>
      <c r="Q454" t="str">
        <f>INDEX(Calendrier!$A$1:$S$33,U454+2,IF(W454=2015,V454-5,IF(W454=2016,V454+7)))</f>
        <v>1606S3</v>
      </c>
      <c r="R454">
        <f t="shared" si="42"/>
        <v>15</v>
      </c>
      <c r="S454">
        <f t="shared" si="43"/>
        <v>6</v>
      </c>
      <c r="T454">
        <f t="shared" si="44"/>
        <v>2016</v>
      </c>
      <c r="U454">
        <f t="shared" si="45"/>
        <v>17</v>
      </c>
      <c r="V454">
        <f t="shared" si="46"/>
        <v>6</v>
      </c>
      <c r="W454">
        <f t="shared" si="47"/>
        <v>2016</v>
      </c>
    </row>
    <row r="455" spans="1:23" ht="25.5" x14ac:dyDescent="0.25">
      <c r="A455" t="str">
        <f>INDEX(Calendrier!$A$1:$S$33,R455+2,IF(T455=2015,S455-5,IF(T455=2016,S455+7)))</f>
        <v>1606S3</v>
      </c>
      <c r="B455" s="31">
        <v>1</v>
      </c>
      <c r="C455" s="22">
        <v>454</v>
      </c>
      <c r="D455" s="22" t="s">
        <v>670</v>
      </c>
      <c r="E455" s="22"/>
      <c r="F455" s="22" t="s">
        <v>155</v>
      </c>
      <c r="G455" s="38" t="s">
        <v>900</v>
      </c>
      <c r="H455" s="22"/>
      <c r="I455" s="22"/>
      <c r="J455" s="22" t="s">
        <v>671</v>
      </c>
      <c r="K455" s="32">
        <v>800</v>
      </c>
      <c r="L455" s="32">
        <v>800</v>
      </c>
      <c r="M455" s="22" t="s">
        <v>877</v>
      </c>
      <c r="N455" s="22" t="s">
        <v>671</v>
      </c>
      <c r="O455" s="22" t="s">
        <v>196</v>
      </c>
      <c r="P455" t="s">
        <v>849</v>
      </c>
      <c r="Q455" t="str">
        <f>INDEX(Calendrier!$A$1:$S$33,U455+2,IF(W455=2015,V455-5,IF(W455=2016,V455+7)))</f>
        <v>1606S3</v>
      </c>
      <c r="R455">
        <f t="shared" si="42"/>
        <v>15</v>
      </c>
      <c r="S455">
        <f t="shared" si="43"/>
        <v>6</v>
      </c>
      <c r="T455">
        <f t="shared" si="44"/>
        <v>2016</v>
      </c>
      <c r="U455">
        <f t="shared" si="45"/>
        <v>15</v>
      </c>
      <c r="V455">
        <f t="shared" si="46"/>
        <v>6</v>
      </c>
      <c r="W455">
        <f t="shared" si="47"/>
        <v>2016</v>
      </c>
    </row>
    <row r="456" spans="1:23" ht="25.5" x14ac:dyDescent="0.25">
      <c r="A456" t="str">
        <f>INDEX(Calendrier!$A$1:$S$33,R456+2,IF(T456=2015,S456-5,IF(T456=2016,S456+7)))</f>
        <v>1606S3</v>
      </c>
      <c r="B456" s="31">
        <v>1</v>
      </c>
      <c r="C456" s="22">
        <v>455</v>
      </c>
      <c r="D456" s="22" t="s">
        <v>670</v>
      </c>
      <c r="E456" s="22"/>
      <c r="F456" s="22" t="s">
        <v>155</v>
      </c>
      <c r="G456" s="38" t="s">
        <v>900</v>
      </c>
      <c r="H456" s="22"/>
      <c r="I456" s="22"/>
      <c r="J456" s="22" t="s">
        <v>671</v>
      </c>
      <c r="K456" s="32">
        <v>800</v>
      </c>
      <c r="L456" s="32">
        <v>800</v>
      </c>
      <c r="M456" s="22" t="s">
        <v>877</v>
      </c>
      <c r="N456" s="22" t="s">
        <v>673</v>
      </c>
      <c r="O456" s="22" t="s">
        <v>148</v>
      </c>
      <c r="P456" t="s">
        <v>849</v>
      </c>
      <c r="Q456" t="str">
        <f>INDEX(Calendrier!$A$1:$S$33,U456+2,IF(W456=2015,V456-5,IF(W456=2016,V456+7)))</f>
        <v>1606S3</v>
      </c>
      <c r="R456">
        <f t="shared" si="42"/>
        <v>15</v>
      </c>
      <c r="S456">
        <f t="shared" si="43"/>
        <v>6</v>
      </c>
      <c r="T456">
        <f t="shared" si="44"/>
        <v>2016</v>
      </c>
      <c r="U456">
        <f t="shared" si="45"/>
        <v>17</v>
      </c>
      <c r="V456">
        <f t="shared" si="46"/>
        <v>6</v>
      </c>
      <c r="W456">
        <f t="shared" si="47"/>
        <v>2016</v>
      </c>
    </row>
    <row r="457" spans="1:23" ht="25.5" x14ac:dyDescent="0.25">
      <c r="A457" t="str">
        <f>INDEX(Calendrier!$A$1:$S$33,R457+2,IF(T457=2015,S457-5,IF(T457=2016,S457+7)))</f>
        <v>1606S3</v>
      </c>
      <c r="B457" s="31">
        <v>1</v>
      </c>
      <c r="C457" s="22">
        <v>456</v>
      </c>
      <c r="D457" s="22" t="s">
        <v>469</v>
      </c>
      <c r="E457" s="22"/>
      <c r="F457" s="22" t="s">
        <v>155</v>
      </c>
      <c r="G457" s="38" t="s">
        <v>899</v>
      </c>
      <c r="H457" s="22"/>
      <c r="I457" s="22"/>
      <c r="J457" s="22" t="s">
        <v>674</v>
      </c>
      <c r="K457" s="33">
        <v>15000</v>
      </c>
      <c r="L457" s="33">
        <v>15000</v>
      </c>
      <c r="M457" s="22" t="s">
        <v>877</v>
      </c>
      <c r="N457" s="22" t="s">
        <v>674</v>
      </c>
      <c r="O457" s="22" t="s">
        <v>155</v>
      </c>
      <c r="P457" t="s">
        <v>849</v>
      </c>
      <c r="Q457" t="str">
        <f>INDEX(Calendrier!$A$1:$S$33,U457+2,IF(W457=2015,V457-5,IF(W457=2016,V457+7)))</f>
        <v>1606S3</v>
      </c>
      <c r="R457">
        <f t="shared" si="42"/>
        <v>15</v>
      </c>
      <c r="S457">
        <f t="shared" si="43"/>
        <v>6</v>
      </c>
      <c r="T457">
        <f t="shared" si="44"/>
        <v>2016</v>
      </c>
      <c r="U457">
        <f t="shared" si="45"/>
        <v>15</v>
      </c>
      <c r="V457">
        <f t="shared" si="46"/>
        <v>6</v>
      </c>
      <c r="W457">
        <f t="shared" si="47"/>
        <v>2016</v>
      </c>
    </row>
    <row r="458" spans="1:23" ht="25.5" x14ac:dyDescent="0.25">
      <c r="A458" t="str">
        <f>INDEX(Calendrier!$A$1:$S$33,R458+2,IF(T458=2015,S458-5,IF(T458=2016,S458+7)))</f>
        <v>1606S3</v>
      </c>
      <c r="B458" s="31">
        <v>1</v>
      </c>
      <c r="C458" s="22">
        <v>457</v>
      </c>
      <c r="D458" s="22" t="s">
        <v>469</v>
      </c>
      <c r="E458" s="22"/>
      <c r="F458" s="22" t="s">
        <v>155</v>
      </c>
      <c r="G458" s="38" t="s">
        <v>900</v>
      </c>
      <c r="H458" s="22"/>
      <c r="I458" s="22"/>
      <c r="J458" s="22" t="s">
        <v>674</v>
      </c>
      <c r="K458" s="33">
        <v>4000</v>
      </c>
      <c r="L458" s="33">
        <v>4000</v>
      </c>
      <c r="M458" s="22" t="s">
        <v>877</v>
      </c>
      <c r="N458" s="22" t="s">
        <v>674</v>
      </c>
      <c r="O458" s="22" t="s">
        <v>155</v>
      </c>
      <c r="P458" t="s">
        <v>849</v>
      </c>
      <c r="Q458" t="str">
        <f>INDEX(Calendrier!$A$1:$S$33,U458+2,IF(W458=2015,V458-5,IF(W458=2016,V458+7)))</f>
        <v>1606S3</v>
      </c>
      <c r="R458">
        <f t="shared" si="42"/>
        <v>15</v>
      </c>
      <c r="S458">
        <f t="shared" si="43"/>
        <v>6</v>
      </c>
      <c r="T458">
        <f t="shared" si="44"/>
        <v>2016</v>
      </c>
      <c r="U458">
        <f t="shared" si="45"/>
        <v>15</v>
      </c>
      <c r="V458">
        <f t="shared" si="46"/>
        <v>6</v>
      </c>
      <c r="W458">
        <f t="shared" si="47"/>
        <v>2016</v>
      </c>
    </row>
    <row r="459" spans="1:23" ht="25.5" x14ac:dyDescent="0.25">
      <c r="A459" t="str">
        <f>INDEX(Calendrier!$A$1:$S$33,R459+2,IF(T459=2015,S459-5,IF(T459=2016,S459+7)))</f>
        <v>1606S3</v>
      </c>
      <c r="B459" s="31">
        <v>1</v>
      </c>
      <c r="C459" s="22">
        <v>458</v>
      </c>
      <c r="D459" s="22" t="s">
        <v>675</v>
      </c>
      <c r="E459" s="22"/>
      <c r="F459" s="22" t="s">
        <v>146</v>
      </c>
      <c r="G459" s="38" t="s">
        <v>899</v>
      </c>
      <c r="H459" s="22"/>
      <c r="I459" s="22"/>
      <c r="J459" s="22" t="s">
        <v>676</v>
      </c>
      <c r="K459" s="32">
        <v>0</v>
      </c>
      <c r="L459" s="33">
        <v>5000</v>
      </c>
      <c r="M459" s="22" t="s">
        <v>877</v>
      </c>
      <c r="N459" s="22" t="s">
        <v>676</v>
      </c>
      <c r="O459" s="22" t="s">
        <v>196</v>
      </c>
      <c r="P459" t="s">
        <v>849</v>
      </c>
      <c r="Q459" t="str">
        <f>INDEX(Calendrier!$A$1:$S$33,U459+2,IF(W459=2015,V459-5,IF(W459=2016,V459+7)))</f>
        <v>1606S3</v>
      </c>
      <c r="R459">
        <f t="shared" si="42"/>
        <v>15</v>
      </c>
      <c r="S459">
        <f t="shared" si="43"/>
        <v>6</v>
      </c>
      <c r="T459">
        <f t="shared" si="44"/>
        <v>2016</v>
      </c>
      <c r="U459">
        <f t="shared" si="45"/>
        <v>15</v>
      </c>
      <c r="V459">
        <f t="shared" si="46"/>
        <v>6</v>
      </c>
      <c r="W459">
        <f t="shared" si="47"/>
        <v>2016</v>
      </c>
    </row>
    <row r="460" spans="1:23" ht="25.5" x14ac:dyDescent="0.25">
      <c r="A460" t="str">
        <f>INDEX(Calendrier!$A$1:$S$33,R460+2,IF(T460=2015,S460-5,IF(T460=2016,S460+7)))</f>
        <v>1606S3</v>
      </c>
      <c r="B460" s="31">
        <v>1</v>
      </c>
      <c r="C460" s="22">
        <v>459</v>
      </c>
      <c r="D460" s="22" t="s">
        <v>618</v>
      </c>
      <c r="E460" s="22"/>
      <c r="F460" s="22" t="s">
        <v>155</v>
      </c>
      <c r="G460" s="38" t="s">
        <v>899</v>
      </c>
      <c r="H460" s="22"/>
      <c r="I460" s="22"/>
      <c r="J460" s="22" t="s">
        <v>677</v>
      </c>
      <c r="K460" s="33">
        <v>19000</v>
      </c>
      <c r="L460" s="33">
        <v>19000</v>
      </c>
      <c r="M460" s="22" t="s">
        <v>877</v>
      </c>
      <c r="N460" s="22" t="s">
        <v>677</v>
      </c>
      <c r="O460" s="22" t="s">
        <v>148</v>
      </c>
      <c r="P460" t="s">
        <v>849</v>
      </c>
      <c r="Q460" t="str">
        <f>INDEX(Calendrier!$A$1:$S$33,U460+2,IF(W460=2015,V460-5,IF(W460=2016,V460+7)))</f>
        <v>1606S3</v>
      </c>
      <c r="R460">
        <f t="shared" si="42"/>
        <v>15</v>
      </c>
      <c r="S460">
        <f t="shared" si="43"/>
        <v>6</v>
      </c>
      <c r="T460">
        <f t="shared" si="44"/>
        <v>2016</v>
      </c>
      <c r="U460">
        <f t="shared" si="45"/>
        <v>15</v>
      </c>
      <c r="V460">
        <f t="shared" si="46"/>
        <v>6</v>
      </c>
      <c r="W460">
        <f t="shared" si="47"/>
        <v>2016</v>
      </c>
    </row>
    <row r="461" spans="1:23" ht="25.5" x14ac:dyDescent="0.25">
      <c r="A461" t="str">
        <f>INDEX(Calendrier!$A$1:$S$33,R461+2,IF(T461=2015,S461-5,IF(T461=2016,S461+7)))</f>
        <v>1606S3</v>
      </c>
      <c r="B461" s="31">
        <v>1</v>
      </c>
      <c r="C461" s="22">
        <v>460</v>
      </c>
      <c r="D461" s="22" t="s">
        <v>618</v>
      </c>
      <c r="E461" s="22"/>
      <c r="F461" s="22" t="s">
        <v>155</v>
      </c>
      <c r="G461" s="38" t="s">
        <v>899</v>
      </c>
      <c r="H461" s="22"/>
      <c r="I461" s="22"/>
      <c r="J461" s="22" t="s">
        <v>677</v>
      </c>
      <c r="K461" s="33">
        <v>19000</v>
      </c>
      <c r="L461" s="33">
        <v>19000</v>
      </c>
      <c r="M461" s="22" t="s">
        <v>877</v>
      </c>
      <c r="N461" s="22" t="s">
        <v>678</v>
      </c>
      <c r="O461" s="22" t="s">
        <v>155</v>
      </c>
      <c r="P461" t="s">
        <v>849</v>
      </c>
      <c r="Q461" t="str">
        <f>INDEX(Calendrier!$A$1:$S$33,U461+2,IF(W461=2015,V461-5,IF(W461=2016,V461+7)))</f>
        <v>1606S3</v>
      </c>
      <c r="R461">
        <f t="shared" si="42"/>
        <v>15</v>
      </c>
      <c r="S461">
        <f t="shared" si="43"/>
        <v>6</v>
      </c>
      <c r="T461">
        <f t="shared" si="44"/>
        <v>2016</v>
      </c>
      <c r="U461">
        <f t="shared" si="45"/>
        <v>15</v>
      </c>
      <c r="V461">
        <f t="shared" si="46"/>
        <v>6</v>
      </c>
      <c r="W461">
        <f t="shared" si="47"/>
        <v>2016</v>
      </c>
    </row>
    <row r="462" spans="1:23" ht="25.5" x14ac:dyDescent="0.25">
      <c r="A462" t="str">
        <f>INDEX(Calendrier!$A$1:$S$33,R462+2,IF(T462=2015,S462-5,IF(T462=2016,S462+7)))</f>
        <v>1606S3</v>
      </c>
      <c r="B462" s="31">
        <v>1</v>
      </c>
      <c r="C462" s="22">
        <v>461</v>
      </c>
      <c r="D462" s="22" t="s">
        <v>283</v>
      </c>
      <c r="E462" s="22"/>
      <c r="F462" s="22" t="s">
        <v>155</v>
      </c>
      <c r="G462" s="38" t="s">
        <v>900</v>
      </c>
      <c r="H462" s="22"/>
      <c r="I462" s="22"/>
      <c r="J462" s="22" t="s">
        <v>679</v>
      </c>
      <c r="K462" s="33">
        <v>8000</v>
      </c>
      <c r="L462" s="33">
        <v>8000</v>
      </c>
      <c r="M462" s="22" t="s">
        <v>879</v>
      </c>
      <c r="N462" s="22" t="s">
        <v>679</v>
      </c>
      <c r="O462" s="22" t="s">
        <v>155</v>
      </c>
      <c r="P462" t="s">
        <v>849</v>
      </c>
      <c r="Q462" t="str">
        <f>INDEX(Calendrier!$A$1:$S$33,U462+2,IF(W462=2015,V462-5,IF(W462=2016,V462+7)))</f>
        <v>1606S3</v>
      </c>
      <c r="R462">
        <f t="shared" si="42"/>
        <v>15</v>
      </c>
      <c r="S462">
        <f t="shared" si="43"/>
        <v>6</v>
      </c>
      <c r="T462">
        <f t="shared" si="44"/>
        <v>2016</v>
      </c>
      <c r="U462">
        <f t="shared" si="45"/>
        <v>15</v>
      </c>
      <c r="V462">
        <f t="shared" si="46"/>
        <v>6</v>
      </c>
      <c r="W462">
        <f t="shared" si="47"/>
        <v>2016</v>
      </c>
    </row>
    <row r="463" spans="1:23" ht="25.5" x14ac:dyDescent="0.25">
      <c r="A463" t="str">
        <f>INDEX(Calendrier!$A$1:$S$33,R463+2,IF(T463=2015,S463-5,IF(T463=2016,S463+7)))</f>
        <v>1606S3</v>
      </c>
      <c r="B463" s="31">
        <v>1</v>
      </c>
      <c r="C463" s="22">
        <v>462</v>
      </c>
      <c r="D463" s="22" t="s">
        <v>448</v>
      </c>
      <c r="E463" s="22"/>
      <c r="F463" s="22" t="s">
        <v>155</v>
      </c>
      <c r="G463" s="38" t="s">
        <v>900</v>
      </c>
      <c r="H463" s="22"/>
      <c r="I463" s="22"/>
      <c r="J463" s="22" t="s">
        <v>680</v>
      </c>
      <c r="K463" s="33">
        <v>7000</v>
      </c>
      <c r="L463" s="33">
        <v>7000</v>
      </c>
      <c r="M463" s="22" t="s">
        <v>878</v>
      </c>
      <c r="N463" s="22" t="s">
        <v>680</v>
      </c>
      <c r="O463" s="22" t="s">
        <v>155</v>
      </c>
      <c r="P463" t="s">
        <v>849</v>
      </c>
      <c r="Q463" t="str">
        <f>INDEX(Calendrier!$A$1:$S$33,U463+2,IF(W463=2015,V463-5,IF(W463=2016,V463+7)))</f>
        <v>1606S3</v>
      </c>
      <c r="R463">
        <f t="shared" si="42"/>
        <v>17</v>
      </c>
      <c r="S463">
        <f t="shared" si="43"/>
        <v>6</v>
      </c>
      <c r="T463">
        <f t="shared" si="44"/>
        <v>2016</v>
      </c>
      <c r="U463">
        <f t="shared" si="45"/>
        <v>17</v>
      </c>
      <c r="V463">
        <f t="shared" si="46"/>
        <v>6</v>
      </c>
      <c r="W463">
        <f t="shared" si="47"/>
        <v>2016</v>
      </c>
    </row>
    <row r="464" spans="1:23" ht="25.5" x14ac:dyDescent="0.25">
      <c r="A464" t="str">
        <f>INDEX(Calendrier!$A$1:$S$33,R464+2,IF(T464=2015,S464-5,IF(T464=2016,S464+7)))</f>
        <v>1606S3</v>
      </c>
      <c r="B464" s="31">
        <v>1</v>
      </c>
      <c r="C464" s="22">
        <v>463</v>
      </c>
      <c r="D464" s="22" t="s">
        <v>618</v>
      </c>
      <c r="E464" s="22"/>
      <c r="F464" s="22" t="s">
        <v>155</v>
      </c>
      <c r="G464" s="38" t="s">
        <v>900</v>
      </c>
      <c r="H464" s="22"/>
      <c r="I464" s="22"/>
      <c r="J464" s="22" t="s">
        <v>681</v>
      </c>
      <c r="K464" s="32">
        <v>890</v>
      </c>
      <c r="L464" s="32">
        <v>890</v>
      </c>
      <c r="M464" s="22" t="s">
        <v>877</v>
      </c>
      <c r="N464" s="22" t="s">
        <v>681</v>
      </c>
      <c r="O464" s="22" t="s">
        <v>155</v>
      </c>
      <c r="P464" t="s">
        <v>849</v>
      </c>
      <c r="Q464" t="str">
        <f>INDEX(Calendrier!$A$1:$S$33,U464+2,IF(W464=2015,V464-5,IF(W464=2016,V464+7)))</f>
        <v>1606S3</v>
      </c>
      <c r="R464">
        <f t="shared" si="42"/>
        <v>15</v>
      </c>
      <c r="S464">
        <f t="shared" si="43"/>
        <v>6</v>
      </c>
      <c r="T464">
        <f t="shared" si="44"/>
        <v>2016</v>
      </c>
      <c r="U464">
        <f t="shared" si="45"/>
        <v>15</v>
      </c>
      <c r="V464">
        <f t="shared" si="46"/>
        <v>6</v>
      </c>
      <c r="W464">
        <f t="shared" si="47"/>
        <v>2016</v>
      </c>
    </row>
    <row r="465" spans="1:23" ht="25.5" x14ac:dyDescent="0.25">
      <c r="A465" t="str">
        <f>INDEX(Calendrier!$A$1:$S$33,R465+2,IF(T465=2015,S465-5,IF(T465=2016,S465+7)))</f>
        <v>1606S4</v>
      </c>
      <c r="B465" s="31">
        <v>1</v>
      </c>
      <c r="C465" s="22">
        <v>464</v>
      </c>
      <c r="D465" s="22" t="s">
        <v>517</v>
      </c>
      <c r="E465" s="22"/>
      <c r="F465" s="22" t="s">
        <v>146</v>
      </c>
      <c r="G465" s="38" t="s">
        <v>903</v>
      </c>
      <c r="H465" s="22"/>
      <c r="I465" s="22"/>
      <c r="J465" s="22" t="s">
        <v>682</v>
      </c>
      <c r="K465" s="32">
        <v>0</v>
      </c>
      <c r="L465" s="33">
        <v>10000</v>
      </c>
      <c r="M465" s="22" t="s">
        <v>885</v>
      </c>
      <c r="N465" s="22" t="s">
        <v>682</v>
      </c>
      <c r="O465" s="22" t="s">
        <v>153</v>
      </c>
      <c r="P465" t="s">
        <v>849</v>
      </c>
      <c r="Q465" t="str">
        <f>INDEX(Calendrier!$A$1:$S$33,U465+2,IF(W465=2015,V465-5,IF(W465=2016,V465+7)))</f>
        <v>1606S4</v>
      </c>
      <c r="R465">
        <f t="shared" si="42"/>
        <v>23</v>
      </c>
      <c r="S465">
        <f t="shared" si="43"/>
        <v>6</v>
      </c>
      <c r="T465">
        <f t="shared" si="44"/>
        <v>2016</v>
      </c>
      <c r="U465">
        <f t="shared" si="45"/>
        <v>23</v>
      </c>
      <c r="V465">
        <f t="shared" si="46"/>
        <v>6</v>
      </c>
      <c r="W465">
        <f t="shared" si="47"/>
        <v>2016</v>
      </c>
    </row>
    <row r="466" spans="1:23" ht="25.5" x14ac:dyDescent="0.25">
      <c r="A466" t="str">
        <f>INDEX(Calendrier!$A$1:$S$33,R466+2,IF(T466=2015,S466-5,IF(T466=2016,S466+7)))</f>
        <v>1509S2</v>
      </c>
      <c r="B466" s="31">
        <v>1</v>
      </c>
      <c r="C466" s="22">
        <v>465</v>
      </c>
      <c r="D466" s="22" t="s">
        <v>206</v>
      </c>
      <c r="E466" s="22"/>
      <c r="F466" s="22" t="s">
        <v>146</v>
      </c>
      <c r="G466" s="38" t="s">
        <v>899</v>
      </c>
      <c r="H466" s="22"/>
      <c r="I466" s="22"/>
      <c r="J466" s="22" t="s">
        <v>207</v>
      </c>
      <c r="K466" s="32">
        <v>0</v>
      </c>
      <c r="L466" s="33">
        <v>40000</v>
      </c>
      <c r="M466" s="22" t="s">
        <v>880</v>
      </c>
      <c r="N466" s="22" t="s">
        <v>683</v>
      </c>
      <c r="O466" s="22" t="s">
        <v>196</v>
      </c>
      <c r="P466" t="s">
        <v>849</v>
      </c>
      <c r="Q466" t="str">
        <f>INDEX(Calendrier!$A$1:$S$33,U466+2,IF(W466=2015,V466-5,IF(W466=2016,V466+7)))</f>
        <v>1606S5</v>
      </c>
      <c r="R466">
        <f t="shared" si="42"/>
        <v>8</v>
      </c>
      <c r="S466">
        <f t="shared" si="43"/>
        <v>9</v>
      </c>
      <c r="T466">
        <f t="shared" si="44"/>
        <v>2015</v>
      </c>
      <c r="U466">
        <f t="shared" si="45"/>
        <v>1</v>
      </c>
      <c r="V466">
        <f t="shared" si="46"/>
        <v>7</v>
      </c>
      <c r="W466">
        <f t="shared" si="47"/>
        <v>2016</v>
      </c>
    </row>
    <row r="467" spans="1:23" ht="25.5" x14ac:dyDescent="0.25">
      <c r="A467" t="str">
        <f>INDEX(Calendrier!$A$1:$S$33,R467+2,IF(T467=2015,S467-5,IF(T467=2016,S467+7)))</f>
        <v>1511S1</v>
      </c>
      <c r="B467" s="31">
        <v>1</v>
      </c>
      <c r="C467" s="22">
        <v>466</v>
      </c>
      <c r="D467" s="22" t="s">
        <v>253</v>
      </c>
      <c r="E467" s="22"/>
      <c r="F467" s="22" t="s">
        <v>155</v>
      </c>
      <c r="G467" s="38" t="s">
        <v>899</v>
      </c>
      <c r="H467" s="22"/>
      <c r="I467" s="22"/>
      <c r="J467" s="22" t="s">
        <v>254</v>
      </c>
      <c r="K467" s="33">
        <v>20000</v>
      </c>
      <c r="L467" s="33">
        <v>20000</v>
      </c>
      <c r="M467" s="22" t="s">
        <v>877</v>
      </c>
      <c r="N467" s="22" t="s">
        <v>684</v>
      </c>
      <c r="O467" s="22" t="s">
        <v>196</v>
      </c>
      <c r="P467" t="s">
        <v>849</v>
      </c>
      <c r="Q467" t="str">
        <f>INDEX(Calendrier!$A$1:$S$33,U467+2,IF(W467=2015,V467-5,IF(W467=2016,V467+7)))</f>
        <v>1606S5</v>
      </c>
      <c r="R467">
        <f t="shared" si="42"/>
        <v>2</v>
      </c>
      <c r="S467">
        <f t="shared" si="43"/>
        <v>11</v>
      </c>
      <c r="T467">
        <f t="shared" si="44"/>
        <v>2015</v>
      </c>
      <c r="U467">
        <f t="shared" si="45"/>
        <v>29</v>
      </c>
      <c r="V467">
        <f t="shared" si="46"/>
        <v>6</v>
      </c>
      <c r="W467">
        <f t="shared" si="47"/>
        <v>2016</v>
      </c>
    </row>
    <row r="468" spans="1:23" ht="25.5" x14ac:dyDescent="0.25">
      <c r="A468" t="str">
        <f>INDEX(Calendrier!$A$1:$S$33,R468+2,IF(T468=2015,S468-5,IF(T468=2016,S468+7)))</f>
        <v>1512S1</v>
      </c>
      <c r="B468" s="31">
        <v>1</v>
      </c>
      <c r="C468" s="22">
        <v>467</v>
      </c>
      <c r="D468" s="22" t="s">
        <v>195</v>
      </c>
      <c r="E468" s="22"/>
      <c r="F468" s="22" t="s">
        <v>196</v>
      </c>
      <c r="G468" s="38" t="s">
        <v>899</v>
      </c>
      <c r="H468" s="22"/>
      <c r="I468" s="22"/>
      <c r="J468" s="22" t="s">
        <v>293</v>
      </c>
      <c r="K468" s="33">
        <v>6000</v>
      </c>
      <c r="L468" s="33">
        <v>60000</v>
      </c>
      <c r="M468" s="22" t="s">
        <v>886</v>
      </c>
      <c r="N468" s="22" t="s">
        <v>684</v>
      </c>
      <c r="O468" s="22" t="s">
        <v>148</v>
      </c>
      <c r="P468" t="s">
        <v>849</v>
      </c>
      <c r="Q468" t="str">
        <f>INDEX(Calendrier!$A$1:$S$33,U468+2,IF(W468=2015,V468-5,IF(W468=2016,V468+7)))</f>
        <v>1606S5</v>
      </c>
      <c r="R468">
        <f t="shared" si="42"/>
        <v>3</v>
      </c>
      <c r="S468">
        <f t="shared" si="43"/>
        <v>12</v>
      </c>
      <c r="T468">
        <f t="shared" si="44"/>
        <v>2015</v>
      </c>
      <c r="U468">
        <f t="shared" si="45"/>
        <v>29</v>
      </c>
      <c r="V468">
        <f t="shared" si="46"/>
        <v>6</v>
      </c>
      <c r="W468">
        <f t="shared" si="47"/>
        <v>2016</v>
      </c>
    </row>
    <row r="469" spans="1:23" ht="25.5" x14ac:dyDescent="0.25">
      <c r="A469" t="str">
        <f>INDEX(Calendrier!$A$1:$S$33,R469+2,IF(T469=2015,S469-5,IF(T469=2016,S469+7)))</f>
        <v>1512S2</v>
      </c>
      <c r="B469" s="31">
        <v>1</v>
      </c>
      <c r="C469" s="22">
        <v>468</v>
      </c>
      <c r="D469" s="22" t="s">
        <v>195</v>
      </c>
      <c r="E469" s="22"/>
      <c r="F469" s="22" t="s">
        <v>305</v>
      </c>
      <c r="G469" s="38" t="s">
        <v>903</v>
      </c>
      <c r="H469" s="22"/>
      <c r="I469" s="22"/>
      <c r="J469" s="22" t="s">
        <v>306</v>
      </c>
      <c r="K469" s="32">
        <v>216</v>
      </c>
      <c r="L469" s="33">
        <v>21600</v>
      </c>
      <c r="M469" s="22" t="s">
        <v>886</v>
      </c>
      <c r="N469" s="22" t="s">
        <v>685</v>
      </c>
      <c r="O469" s="22" t="s">
        <v>365</v>
      </c>
      <c r="P469" t="s">
        <v>849</v>
      </c>
      <c r="Q469" t="str">
        <f>INDEX(Calendrier!$A$1:$S$33,U469+2,IF(W469=2015,V469-5,IF(W469=2016,V469+7)))</f>
        <v>1606S5</v>
      </c>
      <c r="R469">
        <f t="shared" si="42"/>
        <v>11</v>
      </c>
      <c r="S469">
        <f t="shared" si="43"/>
        <v>12</v>
      </c>
      <c r="T469">
        <f t="shared" si="44"/>
        <v>2015</v>
      </c>
      <c r="U469">
        <f t="shared" si="45"/>
        <v>28</v>
      </c>
      <c r="V469">
        <f t="shared" si="46"/>
        <v>6</v>
      </c>
      <c r="W469">
        <f t="shared" si="47"/>
        <v>2016</v>
      </c>
    </row>
    <row r="470" spans="1:23" ht="25.5" x14ac:dyDescent="0.25">
      <c r="A470" t="str">
        <f>INDEX(Calendrier!$A$1:$S$33,R470+2,IF(T470=2015,S470-5,IF(T470=2016,S470+7)))</f>
        <v>1602S1</v>
      </c>
      <c r="B470" s="31">
        <v>1</v>
      </c>
      <c r="C470" s="22">
        <v>469</v>
      </c>
      <c r="D470" s="22" t="s">
        <v>406</v>
      </c>
      <c r="E470" s="22"/>
      <c r="F470" s="22" t="s">
        <v>146</v>
      </c>
      <c r="G470" s="38" t="s">
        <v>900</v>
      </c>
      <c r="H470" s="22"/>
      <c r="I470" s="22"/>
      <c r="J470" s="22" t="s">
        <v>407</v>
      </c>
      <c r="K470" s="32">
        <v>0</v>
      </c>
      <c r="L470" s="33" t="s">
        <v>90</v>
      </c>
      <c r="M470" s="22" t="s">
        <v>877</v>
      </c>
      <c r="N470" s="22" t="s">
        <v>683</v>
      </c>
      <c r="O470" s="22" t="s">
        <v>196</v>
      </c>
      <c r="P470" t="s">
        <v>849</v>
      </c>
      <c r="Q470" t="str">
        <f>INDEX(Calendrier!$A$1:$S$33,U470+2,IF(W470=2015,V470-5,IF(W470=2016,V470+7)))</f>
        <v>1606S5</v>
      </c>
      <c r="R470">
        <f t="shared" si="42"/>
        <v>1</v>
      </c>
      <c r="S470">
        <f t="shared" si="43"/>
        <v>2</v>
      </c>
      <c r="T470">
        <f t="shared" si="44"/>
        <v>2016</v>
      </c>
      <c r="U470">
        <f t="shared" si="45"/>
        <v>1</v>
      </c>
      <c r="V470">
        <f t="shared" si="46"/>
        <v>7</v>
      </c>
      <c r="W470">
        <f t="shared" si="47"/>
        <v>2016</v>
      </c>
    </row>
    <row r="471" spans="1:23" ht="25.5" x14ac:dyDescent="0.25">
      <c r="A471" t="str">
        <f>INDEX(Calendrier!$A$1:$S$33,R471+2,IF(T471=2015,S471-5,IF(T471=2016,S471+7)))</f>
        <v>1602S1</v>
      </c>
      <c r="B471" s="31">
        <v>1</v>
      </c>
      <c r="C471" s="22">
        <v>470</v>
      </c>
      <c r="D471" s="22" t="s">
        <v>420</v>
      </c>
      <c r="E471" s="22"/>
      <c r="F471" s="22" t="s">
        <v>146</v>
      </c>
      <c r="G471" s="38" t="s">
        <v>899</v>
      </c>
      <c r="H471" s="22"/>
      <c r="I471" s="22"/>
      <c r="J471" s="22" t="s">
        <v>421</v>
      </c>
      <c r="K471" s="32">
        <v>0</v>
      </c>
      <c r="L471" s="33">
        <v>15000</v>
      </c>
      <c r="M471" s="22" t="s">
        <v>882</v>
      </c>
      <c r="N471" s="22" t="s">
        <v>683</v>
      </c>
      <c r="O471" s="22" t="s">
        <v>196</v>
      </c>
      <c r="P471" t="s">
        <v>849</v>
      </c>
      <c r="Q471" t="str">
        <f>INDEX(Calendrier!$A$1:$S$33,U471+2,IF(W471=2015,V471-5,IF(W471=2016,V471+7)))</f>
        <v>1606S5</v>
      </c>
      <c r="R471">
        <f t="shared" si="42"/>
        <v>3</v>
      </c>
      <c r="S471">
        <f t="shared" si="43"/>
        <v>2</v>
      </c>
      <c r="T471">
        <f t="shared" si="44"/>
        <v>2016</v>
      </c>
      <c r="U471">
        <f t="shared" si="45"/>
        <v>1</v>
      </c>
      <c r="V471">
        <f t="shared" si="46"/>
        <v>7</v>
      </c>
      <c r="W471">
        <f t="shared" si="47"/>
        <v>2016</v>
      </c>
    </row>
    <row r="472" spans="1:23" ht="25.5" x14ac:dyDescent="0.25">
      <c r="A472" t="str">
        <f>INDEX(Calendrier!$A$1:$S$33,R472+2,IF(T472=2015,S472-5,IF(T472=2016,S472+7)))</f>
        <v>1602S1</v>
      </c>
      <c r="B472" s="31">
        <v>1</v>
      </c>
      <c r="C472" s="22">
        <v>471</v>
      </c>
      <c r="D472" s="22" t="s">
        <v>377</v>
      </c>
      <c r="E472" s="22"/>
      <c r="F472" s="22" t="s">
        <v>146</v>
      </c>
      <c r="G472" s="38" t="s">
        <v>899</v>
      </c>
      <c r="H472" s="22"/>
      <c r="I472" s="22"/>
      <c r="J472" s="22" t="s">
        <v>422</v>
      </c>
      <c r="K472" s="32">
        <v>0</v>
      </c>
      <c r="L472" s="33">
        <v>25000</v>
      </c>
      <c r="M472" s="22" t="s">
        <v>881</v>
      </c>
      <c r="N472" s="22" t="s">
        <v>683</v>
      </c>
      <c r="O472" s="22" t="s">
        <v>196</v>
      </c>
      <c r="P472" t="s">
        <v>849</v>
      </c>
      <c r="Q472" t="str">
        <f>INDEX(Calendrier!$A$1:$S$33,U472+2,IF(W472=2015,V472-5,IF(W472=2016,V472+7)))</f>
        <v>1606S5</v>
      </c>
      <c r="R472">
        <f t="shared" si="42"/>
        <v>1</v>
      </c>
      <c r="S472">
        <f t="shared" si="43"/>
        <v>2</v>
      </c>
      <c r="T472">
        <f t="shared" si="44"/>
        <v>2016</v>
      </c>
      <c r="U472">
        <f t="shared" si="45"/>
        <v>1</v>
      </c>
      <c r="V472">
        <f t="shared" si="46"/>
        <v>7</v>
      </c>
      <c r="W472">
        <f t="shared" si="47"/>
        <v>2016</v>
      </c>
    </row>
    <row r="473" spans="1:23" ht="25.5" x14ac:dyDescent="0.25">
      <c r="A473" t="str">
        <f>INDEX(Calendrier!$A$1:$S$33,R473+2,IF(T473=2015,S473-5,IF(T473=2016,S473+7)))</f>
        <v>1603S4</v>
      </c>
      <c r="B473" s="31">
        <v>1</v>
      </c>
      <c r="C473" s="22">
        <v>472</v>
      </c>
      <c r="D473" s="22" t="s">
        <v>517</v>
      </c>
      <c r="E473" s="22"/>
      <c r="F473" s="22" t="s">
        <v>146</v>
      </c>
      <c r="G473" s="38" t="s">
        <v>903</v>
      </c>
      <c r="H473" s="22"/>
      <c r="I473" s="22"/>
      <c r="J473" s="22" t="s">
        <v>518</v>
      </c>
      <c r="K473" s="32">
        <v>0</v>
      </c>
      <c r="L473" s="33">
        <v>6000</v>
      </c>
      <c r="M473" s="22" t="s">
        <v>891</v>
      </c>
      <c r="N473" s="22" t="s">
        <v>686</v>
      </c>
      <c r="O473" s="22" t="s">
        <v>148</v>
      </c>
      <c r="P473" t="s">
        <v>849</v>
      </c>
      <c r="Q473" t="str">
        <f>INDEX(Calendrier!$A$1:$S$33,U473+2,IF(W473=2015,V473-5,IF(W473=2016,V473+7)))</f>
        <v>1606S5</v>
      </c>
      <c r="R473">
        <f t="shared" si="42"/>
        <v>25</v>
      </c>
      <c r="S473">
        <f t="shared" si="43"/>
        <v>3</v>
      </c>
      <c r="T473">
        <f t="shared" si="44"/>
        <v>2016</v>
      </c>
      <c r="U473">
        <f t="shared" si="45"/>
        <v>29</v>
      </c>
      <c r="V473">
        <f t="shared" si="46"/>
        <v>6</v>
      </c>
      <c r="W473">
        <f t="shared" si="47"/>
        <v>2016</v>
      </c>
    </row>
    <row r="474" spans="1:23" ht="25.5" x14ac:dyDescent="0.25">
      <c r="A474" t="str">
        <f>INDEX(Calendrier!$A$1:$S$33,R474+2,IF(T474=2015,S474-5,IF(T474=2016,S474+7)))</f>
        <v>1604S3</v>
      </c>
      <c r="B474" s="31">
        <v>1</v>
      </c>
      <c r="C474" s="22">
        <v>473</v>
      </c>
      <c r="D474" s="22" t="s">
        <v>195</v>
      </c>
      <c r="E474" s="22"/>
      <c r="F474" s="22" t="s">
        <v>365</v>
      </c>
      <c r="G474" s="38" t="s">
        <v>899</v>
      </c>
      <c r="H474" s="22"/>
      <c r="I474" s="22"/>
      <c r="J474" s="22" t="s">
        <v>570</v>
      </c>
      <c r="K474" s="32">
        <v>500</v>
      </c>
      <c r="L474" s="33">
        <v>50000</v>
      </c>
      <c r="M474" s="22" t="s">
        <v>879</v>
      </c>
      <c r="N474" s="22" t="s">
        <v>683</v>
      </c>
      <c r="O474" s="22" t="s">
        <v>196</v>
      </c>
      <c r="P474" t="s">
        <v>849</v>
      </c>
      <c r="Q474" t="str">
        <f>INDEX(Calendrier!$A$1:$S$33,U474+2,IF(W474=2015,V474-5,IF(W474=2016,V474+7)))</f>
        <v>1606S5</v>
      </c>
      <c r="R474">
        <f t="shared" si="42"/>
        <v>20</v>
      </c>
      <c r="S474">
        <f t="shared" si="43"/>
        <v>4</v>
      </c>
      <c r="T474">
        <f t="shared" si="44"/>
        <v>2016</v>
      </c>
      <c r="U474">
        <f t="shared" si="45"/>
        <v>1</v>
      </c>
      <c r="V474">
        <f t="shared" si="46"/>
        <v>7</v>
      </c>
      <c r="W474">
        <f t="shared" si="47"/>
        <v>2016</v>
      </c>
    </row>
    <row r="475" spans="1:23" ht="25.5" x14ac:dyDescent="0.25">
      <c r="A475" t="str">
        <f>INDEX(Calendrier!$A$1:$S$33,R475+2,IF(T475=2015,S475-5,IF(T475=2016,S475+7)))</f>
        <v>1605S1</v>
      </c>
      <c r="B475" s="31">
        <v>1</v>
      </c>
      <c r="C475" s="22">
        <v>474</v>
      </c>
      <c r="D475" s="22" t="s">
        <v>517</v>
      </c>
      <c r="E475" s="22"/>
      <c r="F475" s="22" t="s">
        <v>146</v>
      </c>
      <c r="G475" s="38" t="s">
        <v>899</v>
      </c>
      <c r="H475" s="22"/>
      <c r="I475" s="22"/>
      <c r="J475" s="22" t="s">
        <v>595</v>
      </c>
      <c r="K475" s="32">
        <v>0</v>
      </c>
      <c r="L475" s="33">
        <v>35000</v>
      </c>
      <c r="M475" s="22" t="s">
        <v>885</v>
      </c>
      <c r="N475" s="22" t="s">
        <v>687</v>
      </c>
      <c r="O475" s="22" t="s">
        <v>148</v>
      </c>
      <c r="P475" t="s">
        <v>849</v>
      </c>
      <c r="Q475" t="str">
        <f>INDEX(Calendrier!$A$1:$S$33,U475+2,IF(W475=2015,V475-5,IF(W475=2016,V475+7)))</f>
        <v>1606S5</v>
      </c>
      <c r="R475">
        <f t="shared" si="42"/>
        <v>2</v>
      </c>
      <c r="S475">
        <f t="shared" si="43"/>
        <v>5</v>
      </c>
      <c r="T475">
        <f t="shared" si="44"/>
        <v>2016</v>
      </c>
      <c r="U475">
        <f t="shared" si="45"/>
        <v>29</v>
      </c>
      <c r="V475">
        <f t="shared" si="46"/>
        <v>6</v>
      </c>
      <c r="W475">
        <f t="shared" si="47"/>
        <v>2016</v>
      </c>
    </row>
    <row r="476" spans="1:23" ht="25.5" x14ac:dyDescent="0.25">
      <c r="A476" t="str">
        <f>INDEX(Calendrier!$A$1:$S$33,R476+2,IF(T476=2015,S476-5,IF(T476=2016,S476+7)))</f>
        <v>1605S2</v>
      </c>
      <c r="B476" s="31">
        <v>1</v>
      </c>
      <c r="C476" s="22">
        <v>475</v>
      </c>
      <c r="D476" s="22" t="s">
        <v>336</v>
      </c>
      <c r="E476" s="22"/>
      <c r="F476" s="22" t="s">
        <v>146</v>
      </c>
      <c r="G476" s="38" t="s">
        <v>904</v>
      </c>
      <c r="H476" s="22"/>
      <c r="I476" s="22"/>
      <c r="J476" s="22" t="s">
        <v>611</v>
      </c>
      <c r="K476" s="32">
        <v>0</v>
      </c>
      <c r="L476" s="33">
        <v>8000</v>
      </c>
      <c r="M476" s="22" t="s">
        <v>885</v>
      </c>
      <c r="N476" s="22" t="s">
        <v>688</v>
      </c>
      <c r="O476" s="22" t="s">
        <v>146</v>
      </c>
      <c r="P476" t="s">
        <v>849</v>
      </c>
      <c r="Q476" t="str">
        <f>INDEX(Calendrier!$A$1:$S$33,U476+2,IF(W476=2015,V476-5,IF(W476=2016,V476+7)))</f>
        <v>1606S5</v>
      </c>
      <c r="R476">
        <f t="shared" si="42"/>
        <v>13</v>
      </c>
      <c r="S476">
        <f t="shared" si="43"/>
        <v>5</v>
      </c>
      <c r="T476">
        <f t="shared" si="44"/>
        <v>2016</v>
      </c>
      <c r="U476">
        <f t="shared" si="45"/>
        <v>27</v>
      </c>
      <c r="V476">
        <f t="shared" si="46"/>
        <v>6</v>
      </c>
      <c r="W476">
        <f t="shared" si="47"/>
        <v>2016</v>
      </c>
    </row>
    <row r="477" spans="1:23" ht="25.5" x14ac:dyDescent="0.25">
      <c r="A477" t="str">
        <f>INDEX(Calendrier!$A$1:$S$33,R477+2,IF(T477=2015,S477-5,IF(T477=2016,S477+7)))</f>
        <v>1605S3</v>
      </c>
      <c r="B477" s="31">
        <v>1</v>
      </c>
      <c r="C477" s="22">
        <v>476</v>
      </c>
      <c r="D477" s="22" t="s">
        <v>195</v>
      </c>
      <c r="E477" s="22"/>
      <c r="F477" s="22" t="s">
        <v>365</v>
      </c>
      <c r="G477" s="38" t="s">
        <v>899</v>
      </c>
      <c r="H477" s="22"/>
      <c r="I477" s="22"/>
      <c r="J477" s="22" t="s">
        <v>628</v>
      </c>
      <c r="K477" s="32">
        <v>50</v>
      </c>
      <c r="L477" s="33">
        <v>5000</v>
      </c>
      <c r="M477" s="22" t="s">
        <v>877</v>
      </c>
      <c r="N477" s="22" t="s">
        <v>689</v>
      </c>
      <c r="O477" s="22" t="s">
        <v>196</v>
      </c>
      <c r="P477" t="s">
        <v>849</v>
      </c>
      <c r="Q477" t="str">
        <f>INDEX(Calendrier!$A$1:$S$33,U477+2,IF(W477=2015,V477-5,IF(W477=2016,V477+7)))</f>
        <v>1606S5</v>
      </c>
      <c r="R477">
        <f t="shared" si="42"/>
        <v>20</v>
      </c>
      <c r="S477">
        <f t="shared" si="43"/>
        <v>5</v>
      </c>
      <c r="T477">
        <f t="shared" si="44"/>
        <v>2016</v>
      </c>
      <c r="U477">
        <f t="shared" si="45"/>
        <v>29</v>
      </c>
      <c r="V477">
        <f t="shared" si="46"/>
        <v>6</v>
      </c>
      <c r="W477">
        <f t="shared" si="47"/>
        <v>2016</v>
      </c>
    </row>
    <row r="478" spans="1:23" ht="25.5" x14ac:dyDescent="0.25">
      <c r="A478" t="str">
        <f>INDEX(Calendrier!$A$1:$S$33,R478+2,IF(T478=2015,S478-5,IF(T478=2016,S478+7)))</f>
        <v>1606S2</v>
      </c>
      <c r="B478" s="31">
        <v>1</v>
      </c>
      <c r="C478" s="22">
        <v>477</v>
      </c>
      <c r="D478" s="22" t="s">
        <v>195</v>
      </c>
      <c r="E478" s="22"/>
      <c r="F478" s="22" t="s">
        <v>365</v>
      </c>
      <c r="G478" s="38" t="s">
        <v>899</v>
      </c>
      <c r="H478" s="22"/>
      <c r="I478" s="22"/>
      <c r="J478" s="22" t="s">
        <v>657</v>
      </c>
      <c r="K478" s="32">
        <v>200</v>
      </c>
      <c r="L478" s="33">
        <v>20000</v>
      </c>
      <c r="M478" s="22" t="s">
        <v>885</v>
      </c>
      <c r="N478" s="22" t="s">
        <v>686</v>
      </c>
      <c r="O478" s="22" t="s">
        <v>148</v>
      </c>
      <c r="P478" t="s">
        <v>849</v>
      </c>
      <c r="Q478" t="str">
        <f>INDEX(Calendrier!$A$1:$S$33,U478+2,IF(W478=2015,V478-5,IF(W478=2016,V478+7)))</f>
        <v>1606S5</v>
      </c>
      <c r="R478">
        <f t="shared" si="42"/>
        <v>8</v>
      </c>
      <c r="S478">
        <f t="shared" si="43"/>
        <v>6</v>
      </c>
      <c r="T478">
        <f t="shared" si="44"/>
        <v>2016</v>
      </c>
      <c r="U478">
        <f t="shared" si="45"/>
        <v>29</v>
      </c>
      <c r="V478">
        <f t="shared" si="46"/>
        <v>6</v>
      </c>
      <c r="W478">
        <f t="shared" si="47"/>
        <v>2016</v>
      </c>
    </row>
    <row r="479" spans="1:23" ht="25.5" x14ac:dyDescent="0.25">
      <c r="A479" t="str">
        <f>INDEX(Calendrier!$A$1:$S$33,R479+2,IF(T479=2015,S479-5,IF(T479=2016,S479+7)))</f>
        <v>1511S3</v>
      </c>
      <c r="B479" s="31">
        <v>1</v>
      </c>
      <c r="C479" s="22">
        <v>478</v>
      </c>
      <c r="D479" s="22" t="s">
        <v>274</v>
      </c>
      <c r="E479" s="22"/>
      <c r="F479" s="22" t="s">
        <v>146</v>
      </c>
      <c r="G479" s="38" t="s">
        <v>899</v>
      </c>
      <c r="H479" s="22"/>
      <c r="I479" s="22"/>
      <c r="J479" s="22" t="s">
        <v>275</v>
      </c>
      <c r="K479" s="32">
        <v>0</v>
      </c>
      <c r="L479" s="33">
        <v>13250</v>
      </c>
      <c r="M479" s="22" t="s">
        <v>877</v>
      </c>
      <c r="N479" s="22" t="s">
        <v>690</v>
      </c>
      <c r="O479" s="22" t="s">
        <v>146</v>
      </c>
      <c r="P479" t="s">
        <v>849</v>
      </c>
      <c r="Q479" t="str">
        <f>INDEX(Calendrier!$A$1:$S$33,U479+2,IF(W479=2015,V479-5,IF(W479=2016,V479+7)))</f>
        <v>1607S1</v>
      </c>
      <c r="R479">
        <f t="shared" si="42"/>
        <v>18</v>
      </c>
      <c r="S479">
        <f t="shared" si="43"/>
        <v>11</v>
      </c>
      <c r="T479">
        <f t="shared" si="44"/>
        <v>2015</v>
      </c>
      <c r="U479">
        <f t="shared" si="45"/>
        <v>6</v>
      </c>
      <c r="V479">
        <f t="shared" si="46"/>
        <v>7</v>
      </c>
      <c r="W479">
        <f t="shared" si="47"/>
        <v>2016</v>
      </c>
    </row>
    <row r="480" spans="1:23" ht="25.5" x14ac:dyDescent="0.25">
      <c r="A480" t="str">
        <f>INDEX(Calendrier!$A$1:$S$33,R480+2,IF(T480=2015,S480-5,IF(T480=2016,S480+7)))</f>
        <v>1602S1</v>
      </c>
      <c r="B480" s="31">
        <v>1</v>
      </c>
      <c r="C480" s="22">
        <v>479</v>
      </c>
      <c r="D480" s="22" t="s">
        <v>169</v>
      </c>
      <c r="E480" s="22"/>
      <c r="F480" s="22" t="s">
        <v>146</v>
      </c>
      <c r="G480" s="38" t="s">
        <v>899</v>
      </c>
      <c r="H480" s="22"/>
      <c r="I480" s="22"/>
      <c r="J480" s="22" t="s">
        <v>418</v>
      </c>
      <c r="K480" s="32">
        <v>0</v>
      </c>
      <c r="L480" s="33">
        <v>2500</v>
      </c>
      <c r="M480" s="22" t="s">
        <v>877</v>
      </c>
      <c r="N480" s="22" t="s">
        <v>691</v>
      </c>
      <c r="O480" s="22" t="s">
        <v>146</v>
      </c>
      <c r="P480" t="s">
        <v>849</v>
      </c>
      <c r="Q480" t="str">
        <f>INDEX(Calendrier!$A$1:$S$33,U480+2,IF(W480=2015,V480-5,IF(W480=2016,V480+7)))</f>
        <v>1607S1</v>
      </c>
      <c r="R480">
        <f t="shared" si="42"/>
        <v>3</v>
      </c>
      <c r="S480">
        <f t="shared" si="43"/>
        <v>2</v>
      </c>
      <c r="T480">
        <f t="shared" si="44"/>
        <v>2016</v>
      </c>
      <c r="U480">
        <f t="shared" si="45"/>
        <v>4</v>
      </c>
      <c r="V480">
        <f t="shared" si="46"/>
        <v>7</v>
      </c>
      <c r="W480">
        <f t="shared" si="47"/>
        <v>2016</v>
      </c>
    </row>
    <row r="481" spans="1:23" ht="25.5" x14ac:dyDescent="0.25">
      <c r="A481" t="str">
        <f>INDEX(Calendrier!$A$1:$S$33,R481+2,IF(T481=2015,S481-5,IF(T481=2016,S481+7)))</f>
        <v>1603S4</v>
      </c>
      <c r="B481" s="31">
        <v>1</v>
      </c>
      <c r="C481" s="22">
        <v>480</v>
      </c>
      <c r="D481" s="22" t="s">
        <v>169</v>
      </c>
      <c r="E481" s="22"/>
      <c r="F481" s="22" t="s">
        <v>146</v>
      </c>
      <c r="G481" s="38" t="s">
        <v>899</v>
      </c>
      <c r="H481" s="22"/>
      <c r="I481" s="22"/>
      <c r="J481" s="22" t="s">
        <v>516</v>
      </c>
      <c r="K481" s="32">
        <v>0</v>
      </c>
      <c r="L481" s="33">
        <v>32500</v>
      </c>
      <c r="M481" s="22" t="s">
        <v>891</v>
      </c>
      <c r="N481" s="22" t="s">
        <v>692</v>
      </c>
      <c r="O481" s="22" t="s">
        <v>146</v>
      </c>
      <c r="P481" t="s">
        <v>849</v>
      </c>
      <c r="Q481" t="str">
        <f>INDEX(Calendrier!$A$1:$S$33,U481+2,IF(W481=2015,V481-5,IF(W481=2016,V481+7)))</f>
        <v>1607S1</v>
      </c>
      <c r="R481">
        <f t="shared" si="42"/>
        <v>25</v>
      </c>
      <c r="S481">
        <f t="shared" si="43"/>
        <v>3</v>
      </c>
      <c r="T481">
        <f t="shared" si="44"/>
        <v>2016</v>
      </c>
      <c r="U481">
        <f t="shared" si="45"/>
        <v>4</v>
      </c>
      <c r="V481">
        <f t="shared" si="46"/>
        <v>7</v>
      </c>
      <c r="W481">
        <f t="shared" si="47"/>
        <v>2016</v>
      </c>
    </row>
    <row r="482" spans="1:23" ht="25.5" x14ac:dyDescent="0.25">
      <c r="A482" t="str">
        <f>INDEX(Calendrier!$A$1:$S$33,R482+2,IF(T482=2015,S482-5,IF(T482=2016,S482+7)))</f>
        <v>1603S4</v>
      </c>
      <c r="B482" s="31">
        <v>1</v>
      </c>
      <c r="C482" s="22">
        <v>481</v>
      </c>
      <c r="D482" s="22" t="s">
        <v>169</v>
      </c>
      <c r="E482" s="22"/>
      <c r="F482" s="22" t="s">
        <v>146</v>
      </c>
      <c r="G482" s="38" t="s">
        <v>900</v>
      </c>
      <c r="H482" s="22"/>
      <c r="I482" s="22"/>
      <c r="J482" s="22" t="s">
        <v>519</v>
      </c>
      <c r="K482" s="32">
        <v>0</v>
      </c>
      <c r="L482" s="33">
        <v>2000</v>
      </c>
      <c r="M482" s="22" t="s">
        <v>877</v>
      </c>
      <c r="N482" s="22" t="s">
        <v>693</v>
      </c>
      <c r="O482" s="22" t="s">
        <v>146</v>
      </c>
      <c r="P482" t="s">
        <v>849</v>
      </c>
      <c r="Q482" t="str">
        <f>INDEX(Calendrier!$A$1:$S$33,U482+2,IF(W482=2015,V482-5,IF(W482=2016,V482+7)))</f>
        <v>1607S1</v>
      </c>
      <c r="R482">
        <f t="shared" si="42"/>
        <v>25</v>
      </c>
      <c r="S482">
        <f t="shared" si="43"/>
        <v>3</v>
      </c>
      <c r="T482">
        <f t="shared" si="44"/>
        <v>2016</v>
      </c>
      <c r="U482">
        <f t="shared" si="45"/>
        <v>4</v>
      </c>
      <c r="V482">
        <f t="shared" si="46"/>
        <v>7</v>
      </c>
      <c r="W482">
        <f t="shared" si="47"/>
        <v>2016</v>
      </c>
    </row>
    <row r="483" spans="1:23" ht="25.5" x14ac:dyDescent="0.25">
      <c r="A483" t="str">
        <f>INDEX(Calendrier!$A$1:$S$33,R483+2,IF(T483=2015,S483-5,IF(T483=2016,S483+7)))</f>
        <v>1605S1</v>
      </c>
      <c r="B483" s="31">
        <v>1</v>
      </c>
      <c r="C483" s="22">
        <v>482</v>
      </c>
      <c r="D483" s="22" t="s">
        <v>169</v>
      </c>
      <c r="E483" s="22"/>
      <c r="F483" s="22" t="s">
        <v>146</v>
      </c>
      <c r="G483" s="38" t="s">
        <v>899</v>
      </c>
      <c r="H483" s="22"/>
      <c r="I483" s="22"/>
      <c r="J483" s="22" t="s">
        <v>598</v>
      </c>
      <c r="K483" s="32">
        <v>0</v>
      </c>
      <c r="L483" s="33">
        <v>20000</v>
      </c>
      <c r="M483" s="22" t="s">
        <v>891</v>
      </c>
      <c r="N483" s="22" t="s">
        <v>694</v>
      </c>
      <c r="O483" s="22" t="s">
        <v>146</v>
      </c>
      <c r="P483" t="s">
        <v>849</v>
      </c>
      <c r="Q483" t="str">
        <f>INDEX(Calendrier!$A$1:$S$33,U483+2,IF(W483=2015,V483-5,IF(W483=2016,V483+7)))</f>
        <v>1607S1</v>
      </c>
      <c r="R483">
        <f t="shared" si="42"/>
        <v>2</v>
      </c>
      <c r="S483">
        <f t="shared" si="43"/>
        <v>5</v>
      </c>
      <c r="T483">
        <f t="shared" si="44"/>
        <v>2016</v>
      </c>
      <c r="U483">
        <f t="shared" si="45"/>
        <v>4</v>
      </c>
      <c r="V483">
        <f t="shared" si="46"/>
        <v>7</v>
      </c>
      <c r="W483">
        <f t="shared" si="47"/>
        <v>2016</v>
      </c>
    </row>
    <row r="484" spans="1:23" ht="25.5" x14ac:dyDescent="0.25">
      <c r="A484" t="str">
        <f>INDEX(Calendrier!$A$1:$S$33,R484+2,IF(T484=2015,S484-5,IF(T484=2016,S484+7)))</f>
        <v>1605S2</v>
      </c>
      <c r="B484" s="31">
        <v>1</v>
      </c>
      <c r="C484" s="22">
        <v>483</v>
      </c>
      <c r="D484" s="22" t="s">
        <v>608</v>
      </c>
      <c r="E484" s="22"/>
      <c r="F484" s="22" t="s">
        <v>146</v>
      </c>
      <c r="G484" s="38" t="s">
        <v>899</v>
      </c>
      <c r="H484" s="22"/>
      <c r="I484" s="22"/>
      <c r="J484" s="22" t="s">
        <v>609</v>
      </c>
      <c r="K484" s="32">
        <v>0</v>
      </c>
      <c r="L484" s="33">
        <v>22000</v>
      </c>
      <c r="M484" s="22" t="s">
        <v>885</v>
      </c>
      <c r="N484" s="22" t="s">
        <v>695</v>
      </c>
      <c r="O484" s="22" t="s">
        <v>146</v>
      </c>
      <c r="P484" t="s">
        <v>849</v>
      </c>
      <c r="Q484" t="str">
        <f>INDEX(Calendrier!$A$1:$S$33,U484+2,IF(W484=2015,V484-5,IF(W484=2016,V484+7)))</f>
        <v>1607S1</v>
      </c>
      <c r="R484">
        <f t="shared" si="42"/>
        <v>13</v>
      </c>
      <c r="S484">
        <f t="shared" si="43"/>
        <v>5</v>
      </c>
      <c r="T484">
        <f t="shared" si="44"/>
        <v>2016</v>
      </c>
      <c r="U484">
        <f t="shared" si="45"/>
        <v>6</v>
      </c>
      <c r="V484">
        <f t="shared" si="46"/>
        <v>7</v>
      </c>
      <c r="W484">
        <f t="shared" si="47"/>
        <v>2016</v>
      </c>
    </row>
    <row r="485" spans="1:23" ht="25.5" x14ac:dyDescent="0.25">
      <c r="A485" t="str">
        <f>INDEX(Calendrier!$A$1:$S$33,R485+2,IF(T485=2015,S485-5,IF(T485=2016,S485+7)))</f>
        <v>1606S3</v>
      </c>
      <c r="B485" s="31">
        <v>1</v>
      </c>
      <c r="C485" s="22">
        <v>484</v>
      </c>
      <c r="D485" s="22" t="s">
        <v>670</v>
      </c>
      <c r="E485" s="22"/>
      <c r="F485" s="22" t="s">
        <v>155</v>
      </c>
      <c r="G485" s="38" t="s">
        <v>899</v>
      </c>
      <c r="H485" s="22"/>
      <c r="I485" s="22"/>
      <c r="J485" s="22" t="s">
        <v>671</v>
      </c>
      <c r="K485" s="33">
        <v>4000</v>
      </c>
      <c r="L485" s="33">
        <v>4000</v>
      </c>
      <c r="M485" s="22" t="s">
        <v>877</v>
      </c>
      <c r="N485" s="22" t="s">
        <v>696</v>
      </c>
      <c r="O485" s="22" t="s">
        <v>697</v>
      </c>
      <c r="P485" t="s">
        <v>849</v>
      </c>
      <c r="Q485" t="str">
        <f>INDEX(Calendrier!$A$1:$S$33,U485+2,IF(W485=2015,V485-5,IF(W485=2016,V485+7)))</f>
        <v>1607S1</v>
      </c>
      <c r="R485">
        <f t="shared" si="42"/>
        <v>15</v>
      </c>
      <c r="S485">
        <f t="shared" si="43"/>
        <v>6</v>
      </c>
      <c r="T485">
        <f t="shared" si="44"/>
        <v>2016</v>
      </c>
      <c r="U485">
        <f t="shared" si="45"/>
        <v>4</v>
      </c>
      <c r="V485">
        <f t="shared" si="46"/>
        <v>7</v>
      </c>
      <c r="W485">
        <f t="shared" si="47"/>
        <v>2016</v>
      </c>
    </row>
    <row r="486" spans="1:23" ht="25.5" x14ac:dyDescent="0.25">
      <c r="A486" t="str">
        <f>INDEX(Calendrier!$A$1:$S$33,R486+2,IF(T486=2015,S486-5,IF(T486=2016,S486+7)))</f>
        <v>1606S3</v>
      </c>
      <c r="B486" s="31">
        <v>1</v>
      </c>
      <c r="C486" s="22">
        <v>485</v>
      </c>
      <c r="D486" s="22" t="s">
        <v>670</v>
      </c>
      <c r="E486" s="22"/>
      <c r="F486" s="22" t="s">
        <v>155</v>
      </c>
      <c r="G486" s="38" t="s">
        <v>900</v>
      </c>
      <c r="H486" s="22"/>
      <c r="I486" s="22"/>
      <c r="J486" s="22" t="s">
        <v>671</v>
      </c>
      <c r="K486" s="32">
        <v>800</v>
      </c>
      <c r="L486" s="32">
        <v>800</v>
      </c>
      <c r="M486" s="22" t="s">
        <v>877</v>
      </c>
      <c r="N486" s="22" t="s">
        <v>696</v>
      </c>
      <c r="O486" s="22" t="s">
        <v>697</v>
      </c>
      <c r="P486" t="s">
        <v>849</v>
      </c>
      <c r="Q486" t="str">
        <f>INDEX(Calendrier!$A$1:$S$33,U486+2,IF(W486=2015,V486-5,IF(W486=2016,V486+7)))</f>
        <v>1607S1</v>
      </c>
      <c r="R486">
        <f t="shared" si="42"/>
        <v>15</v>
      </c>
      <c r="S486">
        <f t="shared" si="43"/>
        <v>6</v>
      </c>
      <c r="T486">
        <f t="shared" si="44"/>
        <v>2016</v>
      </c>
      <c r="U486">
        <f t="shared" si="45"/>
        <v>4</v>
      </c>
      <c r="V486">
        <f t="shared" si="46"/>
        <v>7</v>
      </c>
      <c r="W486">
        <f t="shared" si="47"/>
        <v>2016</v>
      </c>
    </row>
    <row r="487" spans="1:23" ht="25.5" x14ac:dyDescent="0.25">
      <c r="A487" t="str">
        <f>INDEX(Calendrier!$A$1:$S$33,R487+2,IF(T487=2015,S487-5,IF(T487=2016,S487+7)))</f>
        <v>1607S1</v>
      </c>
      <c r="B487" s="31">
        <v>1</v>
      </c>
      <c r="C487" s="22">
        <v>486</v>
      </c>
      <c r="D487" s="22" t="s">
        <v>698</v>
      </c>
      <c r="E487" s="22"/>
      <c r="F487" s="22" t="s">
        <v>146</v>
      </c>
      <c r="G487" s="38" t="s">
        <v>899</v>
      </c>
      <c r="H487" s="22"/>
      <c r="I487" s="22"/>
      <c r="J487" s="22" t="s">
        <v>699</v>
      </c>
      <c r="K487" s="32">
        <v>0</v>
      </c>
      <c r="L487" s="32">
        <v>0</v>
      </c>
      <c r="M487" s="22" t="s">
        <v>890</v>
      </c>
      <c r="N487" s="22" t="s">
        <v>699</v>
      </c>
      <c r="O487" s="22" t="s">
        <v>146</v>
      </c>
      <c r="P487" t="s">
        <v>849</v>
      </c>
      <c r="Q487" t="str">
        <f>INDEX(Calendrier!$A$1:$S$33,U487+2,IF(W487=2015,V487-5,IF(W487=2016,V487+7)))</f>
        <v>1607S1</v>
      </c>
      <c r="R487">
        <f t="shared" si="42"/>
        <v>5</v>
      </c>
      <c r="S487">
        <f t="shared" si="43"/>
        <v>7</v>
      </c>
      <c r="T487">
        <f t="shared" si="44"/>
        <v>2016</v>
      </c>
      <c r="U487">
        <f t="shared" si="45"/>
        <v>5</v>
      </c>
      <c r="V487">
        <f t="shared" si="46"/>
        <v>7</v>
      </c>
      <c r="W487">
        <f t="shared" si="47"/>
        <v>2016</v>
      </c>
    </row>
    <row r="488" spans="1:23" ht="25.5" x14ac:dyDescent="0.25">
      <c r="A488" t="str">
        <f>INDEX(Calendrier!$A$1:$S$33,R488+2,IF(T488=2015,S488-5,IF(T488=2016,S488+7)))</f>
        <v>1607S1</v>
      </c>
      <c r="B488" s="31">
        <v>1</v>
      </c>
      <c r="C488" s="22">
        <v>487</v>
      </c>
      <c r="D488" s="22" t="s">
        <v>700</v>
      </c>
      <c r="E488" s="22"/>
      <c r="F488" s="22" t="s">
        <v>155</v>
      </c>
      <c r="G488" s="38" t="s">
        <v>899</v>
      </c>
      <c r="H488" s="22"/>
      <c r="I488" s="22"/>
      <c r="J488" s="22" t="s">
        <v>701</v>
      </c>
      <c r="K488" s="33">
        <v>6999.89</v>
      </c>
      <c r="L488" s="33">
        <v>6999.89</v>
      </c>
      <c r="M488" s="22" t="s">
        <v>895</v>
      </c>
      <c r="N488" s="22" t="s">
        <v>701</v>
      </c>
      <c r="O488" s="22" t="s">
        <v>365</v>
      </c>
      <c r="P488" t="s">
        <v>849</v>
      </c>
      <c r="Q488" t="str">
        <f>INDEX(Calendrier!$A$1:$S$33,U488+2,IF(W488=2015,V488-5,IF(W488=2016,V488+7)))</f>
        <v>1607S1</v>
      </c>
      <c r="R488">
        <f t="shared" si="42"/>
        <v>6</v>
      </c>
      <c r="S488">
        <f t="shared" si="43"/>
        <v>7</v>
      </c>
      <c r="T488">
        <f t="shared" si="44"/>
        <v>2016</v>
      </c>
      <c r="U488">
        <f t="shared" si="45"/>
        <v>6</v>
      </c>
      <c r="V488">
        <f t="shared" si="46"/>
        <v>7</v>
      </c>
      <c r="W488">
        <f t="shared" si="47"/>
        <v>2016</v>
      </c>
    </row>
    <row r="489" spans="1:23" ht="25.5" x14ac:dyDescent="0.25">
      <c r="A489" t="str">
        <f>INDEX(Calendrier!$A$1:$S$33,R489+2,IF(T489=2015,S489-5,IF(T489=2016,S489+7)))</f>
        <v>1607S1</v>
      </c>
      <c r="B489" s="31">
        <v>1</v>
      </c>
      <c r="C489" s="22">
        <v>488</v>
      </c>
      <c r="D489" s="22" t="s">
        <v>702</v>
      </c>
      <c r="E489" s="22"/>
      <c r="F489" s="22" t="s">
        <v>146</v>
      </c>
      <c r="G489" s="38" t="s">
        <v>899</v>
      </c>
      <c r="H489" s="22"/>
      <c r="I489" s="22"/>
      <c r="J489" s="22" t="s">
        <v>703</v>
      </c>
      <c r="K489" s="32">
        <v>0</v>
      </c>
      <c r="L489" s="33">
        <v>17500</v>
      </c>
      <c r="M489" s="22" t="s">
        <v>892</v>
      </c>
      <c r="N489" s="22" t="s">
        <v>703</v>
      </c>
      <c r="O489" s="22" t="s">
        <v>196</v>
      </c>
      <c r="P489" t="s">
        <v>849</v>
      </c>
      <c r="Q489" t="str">
        <f>INDEX(Calendrier!$A$1:$S$33,U489+2,IF(W489=2015,V489-5,IF(W489=2016,V489+7)))</f>
        <v>1607S1</v>
      </c>
      <c r="R489">
        <f t="shared" si="42"/>
        <v>4</v>
      </c>
      <c r="S489">
        <f t="shared" si="43"/>
        <v>7</v>
      </c>
      <c r="T489">
        <f t="shared" si="44"/>
        <v>2016</v>
      </c>
      <c r="U489">
        <f t="shared" si="45"/>
        <v>4</v>
      </c>
      <c r="V489">
        <f t="shared" si="46"/>
        <v>7</v>
      </c>
      <c r="W489">
        <f t="shared" si="47"/>
        <v>2016</v>
      </c>
    </row>
    <row r="490" spans="1:23" ht="25.5" x14ac:dyDescent="0.25">
      <c r="A490" t="str">
        <f>INDEX(Calendrier!$A$1:$S$33,R490+2,IF(T490=2015,S490-5,IF(T490=2016,S490+7)))</f>
        <v>1607S1</v>
      </c>
      <c r="B490" s="31">
        <v>1</v>
      </c>
      <c r="C490" s="22">
        <v>489</v>
      </c>
      <c r="D490" s="22" t="s">
        <v>704</v>
      </c>
      <c r="E490" s="22"/>
      <c r="F490" s="22" t="s">
        <v>146</v>
      </c>
      <c r="G490" s="38" t="s">
        <v>899</v>
      </c>
      <c r="H490" s="22"/>
      <c r="I490" s="22"/>
      <c r="J490" s="22" t="s">
        <v>705</v>
      </c>
      <c r="K490" s="32">
        <v>0</v>
      </c>
      <c r="L490" s="33">
        <v>25000</v>
      </c>
      <c r="M490" s="22" t="s">
        <v>877</v>
      </c>
      <c r="N490" s="22" t="s">
        <v>705</v>
      </c>
      <c r="O490" s="22" t="s">
        <v>148</v>
      </c>
      <c r="P490" t="s">
        <v>849</v>
      </c>
      <c r="Q490" t="str">
        <f>INDEX(Calendrier!$A$1:$S$33,U490+2,IF(W490=2015,V490-5,IF(W490=2016,V490+7)))</f>
        <v>1607S1</v>
      </c>
      <c r="R490">
        <f t="shared" si="42"/>
        <v>7</v>
      </c>
      <c r="S490">
        <f t="shared" si="43"/>
        <v>7</v>
      </c>
      <c r="T490">
        <f t="shared" si="44"/>
        <v>2016</v>
      </c>
      <c r="U490">
        <f t="shared" si="45"/>
        <v>7</v>
      </c>
      <c r="V490">
        <f t="shared" si="46"/>
        <v>7</v>
      </c>
      <c r="W490">
        <f t="shared" si="47"/>
        <v>2016</v>
      </c>
    </row>
    <row r="491" spans="1:23" ht="25.5" x14ac:dyDescent="0.25">
      <c r="A491" t="str">
        <f>INDEX(Calendrier!$A$1:$S$33,R491+2,IF(T491=2015,S491-5,IF(T491=2016,S491+7)))</f>
        <v>1607S1</v>
      </c>
      <c r="B491" s="31">
        <v>1</v>
      </c>
      <c r="C491" s="22">
        <v>490</v>
      </c>
      <c r="D491" s="22" t="s">
        <v>704</v>
      </c>
      <c r="E491" s="22"/>
      <c r="F491" s="22" t="s">
        <v>146</v>
      </c>
      <c r="G491" s="38" t="s">
        <v>899</v>
      </c>
      <c r="H491" s="22"/>
      <c r="I491" s="22"/>
      <c r="J491" s="22" t="s">
        <v>705</v>
      </c>
      <c r="K491" s="32">
        <v>0</v>
      </c>
      <c r="L491" s="33">
        <v>25000</v>
      </c>
      <c r="M491" s="22" t="s">
        <v>877</v>
      </c>
      <c r="N491" s="22" t="s">
        <v>706</v>
      </c>
      <c r="O491" s="22" t="s">
        <v>153</v>
      </c>
      <c r="P491" t="s">
        <v>849</v>
      </c>
      <c r="Q491" t="str">
        <f>INDEX(Calendrier!$A$1:$S$33,U491+2,IF(W491=2015,V491-5,IF(W491=2016,V491+7)))</f>
        <v>1607S1</v>
      </c>
      <c r="R491">
        <f t="shared" si="42"/>
        <v>7</v>
      </c>
      <c r="S491">
        <f t="shared" si="43"/>
        <v>7</v>
      </c>
      <c r="T491">
        <f t="shared" si="44"/>
        <v>2016</v>
      </c>
      <c r="U491">
        <f t="shared" si="45"/>
        <v>7</v>
      </c>
      <c r="V491">
        <f t="shared" si="46"/>
        <v>7</v>
      </c>
      <c r="W491">
        <f t="shared" si="47"/>
        <v>2016</v>
      </c>
    </row>
    <row r="492" spans="1:23" ht="25.5" x14ac:dyDescent="0.25">
      <c r="A492" t="str">
        <f>INDEX(Calendrier!$A$1:$S$33,R492+2,IF(T492=2015,S492-5,IF(T492=2016,S492+7)))</f>
        <v>1607S1</v>
      </c>
      <c r="B492" s="31">
        <v>1</v>
      </c>
      <c r="C492" s="22">
        <v>491</v>
      </c>
      <c r="D492" s="22" t="s">
        <v>195</v>
      </c>
      <c r="E492" s="22"/>
      <c r="F492" s="22" t="s">
        <v>196</v>
      </c>
      <c r="G492" s="38" t="s">
        <v>899</v>
      </c>
      <c r="H492" s="22"/>
      <c r="I492" s="22"/>
      <c r="J492" s="22" t="s">
        <v>707</v>
      </c>
      <c r="K492" s="33">
        <v>2000</v>
      </c>
      <c r="L492" s="33">
        <v>20000</v>
      </c>
      <c r="M492" s="22" t="s">
        <v>883</v>
      </c>
      <c r="N492" s="22" t="s">
        <v>707</v>
      </c>
      <c r="O492" s="22" t="s">
        <v>196</v>
      </c>
      <c r="P492" t="s">
        <v>849</v>
      </c>
      <c r="Q492" t="str">
        <f>INDEX(Calendrier!$A$1:$S$33,U492+2,IF(W492=2015,V492-5,IF(W492=2016,V492+7)))</f>
        <v>1607S1</v>
      </c>
      <c r="R492">
        <f t="shared" si="42"/>
        <v>6</v>
      </c>
      <c r="S492">
        <f t="shared" si="43"/>
        <v>7</v>
      </c>
      <c r="T492">
        <f t="shared" si="44"/>
        <v>2016</v>
      </c>
      <c r="U492">
        <f t="shared" si="45"/>
        <v>6</v>
      </c>
      <c r="V492">
        <f t="shared" si="46"/>
        <v>7</v>
      </c>
      <c r="W492">
        <f t="shared" si="47"/>
        <v>2016</v>
      </c>
    </row>
    <row r="493" spans="1:23" ht="51" x14ac:dyDescent="0.25">
      <c r="A493" t="str">
        <f>INDEX(Calendrier!$A$1:$S$33,R493+2,IF(T493=2015,S493-5,IF(T493=2016,S493+7)))</f>
        <v>1607S1</v>
      </c>
      <c r="B493" s="31">
        <v>1</v>
      </c>
      <c r="C493" s="22">
        <v>492</v>
      </c>
      <c r="D493" s="22" t="s">
        <v>708</v>
      </c>
      <c r="E493" s="22"/>
      <c r="F493" s="22" t="s">
        <v>370</v>
      </c>
      <c r="G493" s="38" t="s">
        <v>903</v>
      </c>
      <c r="H493" s="22"/>
      <c r="I493" s="22"/>
      <c r="J493" s="22" t="s">
        <v>709</v>
      </c>
      <c r="K493" s="32">
        <v>0</v>
      </c>
      <c r="L493" s="33">
        <v>25000</v>
      </c>
      <c r="M493" s="22" t="s">
        <v>885</v>
      </c>
      <c r="N493" s="22" t="s">
        <v>709</v>
      </c>
      <c r="O493" s="22" t="s">
        <v>153</v>
      </c>
      <c r="P493" t="s">
        <v>849</v>
      </c>
      <c r="Q493" t="str">
        <f>INDEX(Calendrier!$A$1:$S$33,U493+2,IF(W493=2015,V493-5,IF(W493=2016,V493+7)))</f>
        <v>1607S1</v>
      </c>
      <c r="R493">
        <f t="shared" si="42"/>
        <v>4</v>
      </c>
      <c r="S493">
        <f t="shared" si="43"/>
        <v>7</v>
      </c>
      <c r="T493">
        <f t="shared" si="44"/>
        <v>2016</v>
      </c>
      <c r="U493">
        <f t="shared" si="45"/>
        <v>4</v>
      </c>
      <c r="V493">
        <f t="shared" si="46"/>
        <v>7</v>
      </c>
      <c r="W493">
        <f t="shared" si="47"/>
        <v>2016</v>
      </c>
    </row>
    <row r="494" spans="1:23" ht="25.5" x14ac:dyDescent="0.25">
      <c r="A494" t="str">
        <f>INDEX(Calendrier!$A$1:$S$33,R494+2,IF(T494=2015,S494-5,IF(T494=2016,S494+7)))</f>
        <v>1607S1</v>
      </c>
      <c r="B494" s="31">
        <v>1</v>
      </c>
      <c r="C494" s="22">
        <v>493</v>
      </c>
      <c r="D494" s="22" t="s">
        <v>710</v>
      </c>
      <c r="E494" s="22"/>
      <c r="F494" s="22" t="s">
        <v>155</v>
      </c>
      <c r="G494" s="38" t="s">
        <v>900</v>
      </c>
      <c r="H494" s="22"/>
      <c r="I494" s="22"/>
      <c r="J494" s="22" t="s">
        <v>711</v>
      </c>
      <c r="K494" s="33">
        <v>663.7</v>
      </c>
      <c r="L494" s="33">
        <v>663.7</v>
      </c>
      <c r="M494" s="22" t="s">
        <v>877</v>
      </c>
      <c r="N494" s="22" t="s">
        <v>711</v>
      </c>
      <c r="O494" s="22" t="s">
        <v>155</v>
      </c>
      <c r="P494" t="s">
        <v>849</v>
      </c>
      <c r="Q494" t="str">
        <f>INDEX(Calendrier!$A$1:$S$33,U494+2,IF(W494=2015,V494-5,IF(W494=2016,V494+7)))</f>
        <v>1607S1</v>
      </c>
      <c r="R494">
        <f t="shared" si="42"/>
        <v>8</v>
      </c>
      <c r="S494">
        <f t="shared" si="43"/>
        <v>7</v>
      </c>
      <c r="T494">
        <f t="shared" si="44"/>
        <v>2016</v>
      </c>
      <c r="U494">
        <f t="shared" si="45"/>
        <v>8</v>
      </c>
      <c r="V494">
        <f t="shared" si="46"/>
        <v>7</v>
      </c>
      <c r="W494">
        <f t="shared" si="47"/>
        <v>2016</v>
      </c>
    </row>
    <row r="495" spans="1:23" ht="25.5" x14ac:dyDescent="0.25">
      <c r="A495" t="str">
        <f>INDEX(Calendrier!$A$1:$S$33,R495+2,IF(T495=2015,S495-5,IF(T495=2016,S495+7)))</f>
        <v>1607S1</v>
      </c>
      <c r="B495" s="31">
        <v>1</v>
      </c>
      <c r="C495" s="22">
        <v>494</v>
      </c>
      <c r="D495" s="22" t="s">
        <v>358</v>
      </c>
      <c r="E495" s="22"/>
      <c r="F495" s="22" t="s">
        <v>146</v>
      </c>
      <c r="G495" s="38" t="s">
        <v>900</v>
      </c>
      <c r="H495" s="22"/>
      <c r="I495" s="22"/>
      <c r="J495" s="22" t="s">
        <v>712</v>
      </c>
      <c r="K495" s="32">
        <v>0</v>
      </c>
      <c r="L495" s="33">
        <v>3000</v>
      </c>
      <c r="M495" s="22" t="s">
        <v>877</v>
      </c>
      <c r="N495" s="22" t="s">
        <v>712</v>
      </c>
      <c r="O495" s="22" t="s">
        <v>196</v>
      </c>
      <c r="P495" t="s">
        <v>849</v>
      </c>
      <c r="Q495" t="str">
        <f>INDEX(Calendrier!$A$1:$S$33,U495+2,IF(W495=2015,V495-5,IF(W495=2016,V495+7)))</f>
        <v>1607S1</v>
      </c>
      <c r="R495">
        <f t="shared" si="42"/>
        <v>4</v>
      </c>
      <c r="S495">
        <f t="shared" si="43"/>
        <v>7</v>
      </c>
      <c r="T495">
        <f t="shared" si="44"/>
        <v>2016</v>
      </c>
      <c r="U495">
        <f t="shared" si="45"/>
        <v>4</v>
      </c>
      <c r="V495">
        <f t="shared" si="46"/>
        <v>7</v>
      </c>
      <c r="W495">
        <f t="shared" si="47"/>
        <v>2016</v>
      </c>
    </row>
    <row r="496" spans="1:23" ht="25.5" x14ac:dyDescent="0.25">
      <c r="A496" t="str">
        <f>INDEX(Calendrier!$A$1:$S$33,R496+2,IF(T496=2015,S496-5,IF(T496=2016,S496+7)))</f>
        <v>1509S2</v>
      </c>
      <c r="B496" s="31">
        <v>1</v>
      </c>
      <c r="C496" s="22">
        <v>495</v>
      </c>
      <c r="D496" s="22" t="s">
        <v>206</v>
      </c>
      <c r="E496" s="22"/>
      <c r="F496" s="22" t="s">
        <v>146</v>
      </c>
      <c r="G496" s="38" t="s">
        <v>899</v>
      </c>
      <c r="H496" s="22"/>
      <c r="I496" s="22"/>
      <c r="J496" s="22" t="s">
        <v>207</v>
      </c>
      <c r="K496" s="32">
        <v>0</v>
      </c>
      <c r="L496" s="33">
        <v>40000</v>
      </c>
      <c r="M496" s="22" t="s">
        <v>880</v>
      </c>
      <c r="N496" s="22" t="s">
        <v>713</v>
      </c>
      <c r="O496" s="22" t="s">
        <v>146</v>
      </c>
      <c r="P496" t="s">
        <v>849</v>
      </c>
      <c r="Q496" t="str">
        <f>INDEX(Calendrier!$A$1:$S$33,U496+2,IF(W496=2015,V496-5,IF(W496=2016,V496+7)))</f>
        <v>1607S2</v>
      </c>
      <c r="R496">
        <f t="shared" si="42"/>
        <v>8</v>
      </c>
      <c r="S496">
        <f t="shared" si="43"/>
        <v>9</v>
      </c>
      <c r="T496">
        <f t="shared" si="44"/>
        <v>2015</v>
      </c>
      <c r="U496">
        <f t="shared" si="45"/>
        <v>12</v>
      </c>
      <c r="V496">
        <f t="shared" si="46"/>
        <v>7</v>
      </c>
      <c r="W496">
        <f t="shared" si="47"/>
        <v>2016</v>
      </c>
    </row>
    <row r="497" spans="1:23" ht="25.5" x14ac:dyDescent="0.25">
      <c r="A497" t="str">
        <f>INDEX(Calendrier!$A$1:$S$33,R497+2,IF(T497=2015,S497-5,IF(T497=2016,S497+7)))</f>
        <v>1511S1</v>
      </c>
      <c r="B497" s="31">
        <v>1</v>
      </c>
      <c r="C497" s="22">
        <v>496</v>
      </c>
      <c r="D497" s="22" t="s">
        <v>253</v>
      </c>
      <c r="E497" s="22"/>
      <c r="F497" s="22" t="s">
        <v>155</v>
      </c>
      <c r="G497" s="38" t="s">
        <v>899</v>
      </c>
      <c r="H497" s="22"/>
      <c r="I497" s="22"/>
      <c r="J497" s="22" t="s">
        <v>254</v>
      </c>
      <c r="K497" s="33">
        <v>20000</v>
      </c>
      <c r="L497" s="33">
        <v>20000</v>
      </c>
      <c r="M497" s="22" t="s">
        <v>877</v>
      </c>
      <c r="N497" s="22" t="s">
        <v>713</v>
      </c>
      <c r="O497" s="22" t="s">
        <v>148</v>
      </c>
      <c r="P497" t="s">
        <v>849</v>
      </c>
      <c r="Q497" t="str">
        <f>INDEX(Calendrier!$A$1:$S$33,U497+2,IF(W497=2015,V497-5,IF(W497=2016,V497+7)))</f>
        <v>1607S2</v>
      </c>
      <c r="R497">
        <f t="shared" si="42"/>
        <v>2</v>
      </c>
      <c r="S497">
        <f t="shared" si="43"/>
        <v>11</v>
      </c>
      <c r="T497">
        <f t="shared" si="44"/>
        <v>2015</v>
      </c>
      <c r="U497">
        <f t="shared" si="45"/>
        <v>12</v>
      </c>
      <c r="V497">
        <f t="shared" si="46"/>
        <v>7</v>
      </c>
      <c r="W497">
        <f t="shared" si="47"/>
        <v>2016</v>
      </c>
    </row>
    <row r="498" spans="1:23" ht="25.5" x14ac:dyDescent="0.25">
      <c r="A498" t="str">
        <f>INDEX(Calendrier!$A$1:$S$33,R498+2,IF(T498=2015,S498-5,IF(T498=2016,S498+7)))</f>
        <v>1511S1</v>
      </c>
      <c r="B498" s="31">
        <v>1</v>
      </c>
      <c r="C498" s="22">
        <v>497</v>
      </c>
      <c r="D498" s="22" t="s">
        <v>253</v>
      </c>
      <c r="E498" s="22"/>
      <c r="F498" s="22" t="s">
        <v>155</v>
      </c>
      <c r="G498" s="38" t="s">
        <v>899</v>
      </c>
      <c r="H498" s="22"/>
      <c r="I498" s="22"/>
      <c r="J498" s="22" t="s">
        <v>254</v>
      </c>
      <c r="K498" s="33">
        <v>20000</v>
      </c>
      <c r="L498" s="33">
        <v>20000</v>
      </c>
      <c r="M498" s="22" t="s">
        <v>877</v>
      </c>
      <c r="N498" s="22" t="s">
        <v>714</v>
      </c>
      <c r="O498" s="22" t="s">
        <v>697</v>
      </c>
      <c r="P498" t="s">
        <v>849</v>
      </c>
      <c r="Q498" t="str">
        <f>INDEX(Calendrier!$A$1:$S$33,U498+2,IF(W498=2015,V498-5,IF(W498=2016,V498+7)))</f>
        <v>1607S2</v>
      </c>
      <c r="R498">
        <f t="shared" si="42"/>
        <v>2</v>
      </c>
      <c r="S498">
        <f t="shared" si="43"/>
        <v>11</v>
      </c>
      <c r="T498">
        <f t="shared" si="44"/>
        <v>2015</v>
      </c>
      <c r="U498">
        <f t="shared" si="45"/>
        <v>12</v>
      </c>
      <c r="V498">
        <f t="shared" si="46"/>
        <v>7</v>
      </c>
      <c r="W498">
        <f t="shared" si="47"/>
        <v>2016</v>
      </c>
    </row>
    <row r="499" spans="1:23" ht="25.5" x14ac:dyDescent="0.25">
      <c r="A499" t="str">
        <f>INDEX(Calendrier!$A$1:$S$33,R499+2,IF(T499=2015,S499-5,IF(T499=2016,S499+7)))</f>
        <v>1512S2</v>
      </c>
      <c r="B499" s="31">
        <v>1</v>
      </c>
      <c r="C499" s="22">
        <v>498</v>
      </c>
      <c r="D499" s="22" t="s">
        <v>195</v>
      </c>
      <c r="E499" s="22"/>
      <c r="F499" s="22" t="s">
        <v>305</v>
      </c>
      <c r="G499" s="38" t="s">
        <v>903</v>
      </c>
      <c r="H499" s="22"/>
      <c r="I499" s="22"/>
      <c r="J499" s="22" t="s">
        <v>306</v>
      </c>
      <c r="K499" s="32">
        <v>216</v>
      </c>
      <c r="L499" s="33">
        <v>21600</v>
      </c>
      <c r="M499" s="22" t="s">
        <v>886</v>
      </c>
      <c r="N499" s="22" t="s">
        <v>715</v>
      </c>
      <c r="O499" s="22" t="s">
        <v>148</v>
      </c>
      <c r="P499" t="s">
        <v>849</v>
      </c>
      <c r="Q499" t="str">
        <f>INDEX(Calendrier!$A$1:$S$33,U499+2,IF(W499=2015,V499-5,IF(W499=2016,V499+7)))</f>
        <v>1607S2</v>
      </c>
      <c r="R499">
        <f t="shared" si="42"/>
        <v>11</v>
      </c>
      <c r="S499">
        <f t="shared" si="43"/>
        <v>12</v>
      </c>
      <c r="T499">
        <f t="shared" si="44"/>
        <v>2015</v>
      </c>
      <c r="U499">
        <f t="shared" si="45"/>
        <v>12</v>
      </c>
      <c r="V499">
        <f t="shared" si="46"/>
        <v>7</v>
      </c>
      <c r="W499">
        <f t="shared" si="47"/>
        <v>2016</v>
      </c>
    </row>
    <row r="500" spans="1:23" ht="51" x14ac:dyDescent="0.25">
      <c r="A500" t="str">
        <f>INDEX(Calendrier!$A$1:$S$33,R500+2,IF(T500=2015,S500-5,IF(T500=2016,S500+7)))</f>
        <v>1601S4</v>
      </c>
      <c r="B500" s="31">
        <v>1</v>
      </c>
      <c r="C500" s="22">
        <v>499</v>
      </c>
      <c r="D500" s="22" t="s">
        <v>369</v>
      </c>
      <c r="E500" s="22"/>
      <c r="F500" s="22" t="s">
        <v>370</v>
      </c>
      <c r="G500" s="38" t="s">
        <v>899</v>
      </c>
      <c r="H500" s="22"/>
      <c r="I500" s="22"/>
      <c r="J500" s="22" t="s">
        <v>371</v>
      </c>
      <c r="K500" s="32">
        <v>0</v>
      </c>
      <c r="L500" s="33" t="s">
        <v>90</v>
      </c>
      <c r="M500" s="22" t="s">
        <v>877</v>
      </c>
      <c r="N500" s="22" t="s">
        <v>716</v>
      </c>
      <c r="O500" s="22" t="s">
        <v>370</v>
      </c>
      <c r="P500" t="s">
        <v>849</v>
      </c>
      <c r="Q500" t="str">
        <f>INDEX(Calendrier!$A$1:$S$33,U500+2,IF(W500=2015,V500-5,IF(W500=2016,V500+7)))</f>
        <v>1607S2</v>
      </c>
      <c r="R500">
        <f t="shared" si="42"/>
        <v>29</v>
      </c>
      <c r="S500">
        <f t="shared" si="43"/>
        <v>1</v>
      </c>
      <c r="T500">
        <f t="shared" si="44"/>
        <v>2016</v>
      </c>
      <c r="U500">
        <f t="shared" si="45"/>
        <v>12</v>
      </c>
      <c r="V500">
        <f t="shared" si="46"/>
        <v>7</v>
      </c>
      <c r="W500">
        <f t="shared" si="47"/>
        <v>2016</v>
      </c>
    </row>
    <row r="501" spans="1:23" ht="25.5" x14ac:dyDescent="0.25">
      <c r="A501" t="str">
        <f>INDEX(Calendrier!$A$1:$S$33,R501+2,IF(T501=2015,S501-5,IF(T501=2016,S501+7)))</f>
        <v>1602S1</v>
      </c>
      <c r="B501" s="31">
        <v>1</v>
      </c>
      <c r="C501" s="22">
        <v>500</v>
      </c>
      <c r="D501" s="22" t="s">
        <v>392</v>
      </c>
      <c r="E501" s="22"/>
      <c r="F501" s="22" t="s">
        <v>146</v>
      </c>
      <c r="G501" s="38" t="s">
        <v>899</v>
      </c>
      <c r="H501" s="22"/>
      <c r="I501" s="22"/>
      <c r="J501" s="22" t="s">
        <v>393</v>
      </c>
      <c r="K501" s="32">
        <v>0</v>
      </c>
      <c r="L501" s="33">
        <v>15000</v>
      </c>
      <c r="M501" s="22" t="s">
        <v>877</v>
      </c>
      <c r="N501" s="22" t="s">
        <v>717</v>
      </c>
      <c r="O501" s="22" t="s">
        <v>146</v>
      </c>
      <c r="P501" t="s">
        <v>849</v>
      </c>
      <c r="Q501" t="str">
        <f>INDEX(Calendrier!$A$1:$S$33,U501+2,IF(W501=2015,V501-5,IF(W501=2016,V501+7)))</f>
        <v>1607S2</v>
      </c>
      <c r="R501">
        <f t="shared" si="42"/>
        <v>1</v>
      </c>
      <c r="S501">
        <f t="shared" si="43"/>
        <v>2</v>
      </c>
      <c r="T501">
        <f t="shared" si="44"/>
        <v>2016</v>
      </c>
      <c r="U501">
        <f t="shared" si="45"/>
        <v>12</v>
      </c>
      <c r="V501">
        <f t="shared" si="46"/>
        <v>7</v>
      </c>
      <c r="W501">
        <f t="shared" si="47"/>
        <v>2016</v>
      </c>
    </row>
    <row r="502" spans="1:23" ht="25.5" x14ac:dyDescent="0.25">
      <c r="A502" t="str">
        <f>INDEX(Calendrier!$A$1:$S$33,R502+2,IF(T502=2015,S502-5,IF(T502=2016,S502+7)))</f>
        <v>1602S1</v>
      </c>
      <c r="B502" s="31">
        <v>1</v>
      </c>
      <c r="C502" s="22">
        <v>501</v>
      </c>
      <c r="D502" s="22" t="s">
        <v>395</v>
      </c>
      <c r="E502" s="22"/>
      <c r="F502" s="22" t="s">
        <v>146</v>
      </c>
      <c r="G502" s="38" t="s">
        <v>899</v>
      </c>
      <c r="H502" s="22"/>
      <c r="I502" s="22"/>
      <c r="J502" s="22" t="s">
        <v>396</v>
      </c>
      <c r="K502" s="32">
        <v>0</v>
      </c>
      <c r="L502" s="33" t="s">
        <v>90</v>
      </c>
      <c r="M502" s="22" t="s">
        <v>879</v>
      </c>
      <c r="N502" s="22" t="s">
        <v>718</v>
      </c>
      <c r="O502" s="22" t="s">
        <v>146</v>
      </c>
      <c r="P502" t="s">
        <v>849</v>
      </c>
      <c r="Q502" t="str">
        <f>INDEX(Calendrier!$A$1:$S$33,U502+2,IF(W502=2015,V502-5,IF(W502=2016,V502+7)))</f>
        <v>1607S2</v>
      </c>
      <c r="R502">
        <f t="shared" si="42"/>
        <v>1</v>
      </c>
      <c r="S502">
        <f t="shared" si="43"/>
        <v>2</v>
      </c>
      <c r="T502">
        <f t="shared" si="44"/>
        <v>2016</v>
      </c>
      <c r="U502">
        <f t="shared" si="45"/>
        <v>12</v>
      </c>
      <c r="V502">
        <f t="shared" si="46"/>
        <v>7</v>
      </c>
      <c r="W502">
        <f t="shared" si="47"/>
        <v>2016</v>
      </c>
    </row>
    <row r="503" spans="1:23" ht="25.5" x14ac:dyDescent="0.25">
      <c r="A503" t="str">
        <f>INDEX(Calendrier!$A$1:$S$33,R503+2,IF(T503=2015,S503-5,IF(T503=2016,S503+7)))</f>
        <v>1602S1</v>
      </c>
      <c r="B503" s="31">
        <v>1</v>
      </c>
      <c r="C503" s="22">
        <v>502</v>
      </c>
      <c r="D503" s="22" t="s">
        <v>206</v>
      </c>
      <c r="E503" s="22"/>
      <c r="F503" s="22" t="s">
        <v>146</v>
      </c>
      <c r="G503" s="38" t="s">
        <v>899</v>
      </c>
      <c r="H503" s="22"/>
      <c r="I503" s="22"/>
      <c r="J503" s="22" t="s">
        <v>397</v>
      </c>
      <c r="K503" s="32">
        <v>0</v>
      </c>
      <c r="L503" s="33">
        <v>15000</v>
      </c>
      <c r="M503" s="22" t="s">
        <v>881</v>
      </c>
      <c r="N503" s="22" t="s">
        <v>719</v>
      </c>
      <c r="O503" s="22" t="s">
        <v>146</v>
      </c>
      <c r="P503" t="s">
        <v>849</v>
      </c>
      <c r="Q503" t="str">
        <f>INDEX(Calendrier!$A$1:$S$33,U503+2,IF(W503=2015,V503-5,IF(W503=2016,V503+7)))</f>
        <v>1607S2</v>
      </c>
      <c r="R503">
        <f t="shared" si="42"/>
        <v>1</v>
      </c>
      <c r="S503">
        <f t="shared" si="43"/>
        <v>2</v>
      </c>
      <c r="T503">
        <f t="shared" si="44"/>
        <v>2016</v>
      </c>
      <c r="U503">
        <f t="shared" si="45"/>
        <v>12</v>
      </c>
      <c r="V503">
        <f t="shared" si="46"/>
        <v>7</v>
      </c>
      <c r="W503">
        <f t="shared" si="47"/>
        <v>2016</v>
      </c>
    </row>
    <row r="504" spans="1:23" ht="25.5" x14ac:dyDescent="0.25">
      <c r="A504" t="str">
        <f>INDEX(Calendrier!$A$1:$S$33,R504+2,IF(T504=2015,S504-5,IF(T504=2016,S504+7)))</f>
        <v>1602S1</v>
      </c>
      <c r="B504" s="31">
        <v>1</v>
      </c>
      <c r="C504" s="22">
        <v>503</v>
      </c>
      <c r="D504" s="22" t="s">
        <v>400</v>
      </c>
      <c r="E504" s="22"/>
      <c r="F504" s="22" t="s">
        <v>146</v>
      </c>
      <c r="G504" s="38" t="s">
        <v>900</v>
      </c>
      <c r="H504" s="22"/>
      <c r="I504" s="22"/>
      <c r="J504" s="22" t="s">
        <v>401</v>
      </c>
      <c r="K504" s="32">
        <v>0</v>
      </c>
      <c r="L504" s="33" t="s">
        <v>90</v>
      </c>
      <c r="M504" s="22" t="s">
        <v>879</v>
      </c>
      <c r="N504" s="22" t="s">
        <v>720</v>
      </c>
      <c r="O504" s="22" t="s">
        <v>146</v>
      </c>
      <c r="P504" t="s">
        <v>849</v>
      </c>
      <c r="Q504" t="str">
        <f>INDEX(Calendrier!$A$1:$S$33,U504+2,IF(W504=2015,V504-5,IF(W504=2016,V504+7)))</f>
        <v>1607S2</v>
      </c>
      <c r="R504">
        <f t="shared" si="42"/>
        <v>1</v>
      </c>
      <c r="S504">
        <f t="shared" si="43"/>
        <v>2</v>
      </c>
      <c r="T504">
        <f t="shared" si="44"/>
        <v>2016</v>
      </c>
      <c r="U504">
        <f t="shared" si="45"/>
        <v>12</v>
      </c>
      <c r="V504">
        <f t="shared" si="46"/>
        <v>7</v>
      </c>
      <c r="W504">
        <f t="shared" si="47"/>
        <v>2016</v>
      </c>
    </row>
    <row r="505" spans="1:23" ht="25.5" x14ac:dyDescent="0.25">
      <c r="A505" t="str">
        <f>INDEX(Calendrier!$A$1:$S$33,R505+2,IF(T505=2015,S505-5,IF(T505=2016,S505+7)))</f>
        <v>1602S1</v>
      </c>
      <c r="B505" s="31">
        <v>1</v>
      </c>
      <c r="C505" s="22">
        <v>504</v>
      </c>
      <c r="D505" s="22" t="s">
        <v>392</v>
      </c>
      <c r="E505" s="22"/>
      <c r="F505" s="22" t="s">
        <v>146</v>
      </c>
      <c r="G505" s="38" t="s">
        <v>899</v>
      </c>
      <c r="H505" s="22"/>
      <c r="I505" s="22"/>
      <c r="J505" s="22" t="s">
        <v>404</v>
      </c>
      <c r="K505" s="32">
        <v>0</v>
      </c>
      <c r="L505" s="33">
        <v>15000</v>
      </c>
      <c r="M505" s="22" t="s">
        <v>877</v>
      </c>
      <c r="N505" s="22" t="s">
        <v>717</v>
      </c>
      <c r="O505" s="22" t="s">
        <v>146</v>
      </c>
      <c r="P505" t="s">
        <v>849</v>
      </c>
      <c r="Q505" t="str">
        <f>INDEX(Calendrier!$A$1:$S$33,U505+2,IF(W505=2015,V505-5,IF(W505=2016,V505+7)))</f>
        <v>1607S2</v>
      </c>
      <c r="R505">
        <f t="shared" si="42"/>
        <v>1</v>
      </c>
      <c r="S505">
        <f t="shared" si="43"/>
        <v>2</v>
      </c>
      <c r="T505">
        <f t="shared" si="44"/>
        <v>2016</v>
      </c>
      <c r="U505">
        <f t="shared" si="45"/>
        <v>12</v>
      </c>
      <c r="V505">
        <f t="shared" si="46"/>
        <v>7</v>
      </c>
      <c r="W505">
        <f t="shared" si="47"/>
        <v>2016</v>
      </c>
    </row>
    <row r="506" spans="1:23" ht="25.5" x14ac:dyDescent="0.25">
      <c r="A506" t="str">
        <f>INDEX(Calendrier!$A$1:$S$33,R506+2,IF(T506=2015,S506-5,IF(T506=2016,S506+7)))</f>
        <v>1602S1</v>
      </c>
      <c r="B506" s="31">
        <v>1</v>
      </c>
      <c r="C506" s="22">
        <v>505</v>
      </c>
      <c r="D506" s="22" t="s">
        <v>406</v>
      </c>
      <c r="E506" s="22"/>
      <c r="F506" s="22" t="s">
        <v>146</v>
      </c>
      <c r="G506" s="38" t="s">
        <v>900</v>
      </c>
      <c r="H506" s="22"/>
      <c r="I506" s="22"/>
      <c r="J506" s="22" t="s">
        <v>407</v>
      </c>
      <c r="K506" s="32">
        <v>0</v>
      </c>
      <c r="L506" s="33" t="s">
        <v>90</v>
      </c>
      <c r="M506" s="22" t="s">
        <v>877</v>
      </c>
      <c r="N506" s="22" t="s">
        <v>720</v>
      </c>
      <c r="O506" s="22" t="s">
        <v>146</v>
      </c>
      <c r="P506" t="s">
        <v>849</v>
      </c>
      <c r="Q506" t="str">
        <f>INDEX(Calendrier!$A$1:$S$33,U506+2,IF(W506=2015,V506-5,IF(W506=2016,V506+7)))</f>
        <v>1607S2</v>
      </c>
      <c r="R506">
        <f t="shared" si="42"/>
        <v>1</v>
      </c>
      <c r="S506">
        <f t="shared" si="43"/>
        <v>2</v>
      </c>
      <c r="T506">
        <f t="shared" si="44"/>
        <v>2016</v>
      </c>
      <c r="U506">
        <f t="shared" si="45"/>
        <v>12</v>
      </c>
      <c r="V506">
        <f t="shared" si="46"/>
        <v>7</v>
      </c>
      <c r="W506">
        <f t="shared" si="47"/>
        <v>2016</v>
      </c>
    </row>
    <row r="507" spans="1:23" ht="25.5" x14ac:dyDescent="0.25">
      <c r="A507" t="str">
        <f>INDEX(Calendrier!$A$1:$S$33,R507+2,IF(T507=2015,S507-5,IF(T507=2016,S507+7)))</f>
        <v>1602S1</v>
      </c>
      <c r="B507" s="31">
        <v>1</v>
      </c>
      <c r="C507" s="22">
        <v>506</v>
      </c>
      <c r="D507" s="22" t="s">
        <v>416</v>
      </c>
      <c r="E507" s="22"/>
      <c r="F507" s="22" t="s">
        <v>146</v>
      </c>
      <c r="G507" s="38" t="s">
        <v>900</v>
      </c>
      <c r="H507" s="22"/>
      <c r="I507" s="22"/>
      <c r="J507" s="22" t="s">
        <v>417</v>
      </c>
      <c r="K507" s="32">
        <v>0</v>
      </c>
      <c r="L507" s="33">
        <v>5000</v>
      </c>
      <c r="M507" s="22" t="s">
        <v>877</v>
      </c>
      <c r="N507" s="22" t="s">
        <v>721</v>
      </c>
      <c r="O507" s="22" t="s">
        <v>146</v>
      </c>
      <c r="P507" t="s">
        <v>849</v>
      </c>
      <c r="Q507" t="str">
        <f>INDEX(Calendrier!$A$1:$S$33,U507+2,IF(W507=2015,V507-5,IF(W507=2016,V507+7)))</f>
        <v>1607S2</v>
      </c>
      <c r="R507">
        <f t="shared" si="42"/>
        <v>1</v>
      </c>
      <c r="S507">
        <f t="shared" si="43"/>
        <v>2</v>
      </c>
      <c r="T507">
        <f t="shared" si="44"/>
        <v>2016</v>
      </c>
      <c r="U507">
        <f t="shared" si="45"/>
        <v>12</v>
      </c>
      <c r="V507">
        <f t="shared" si="46"/>
        <v>7</v>
      </c>
      <c r="W507">
        <f t="shared" si="47"/>
        <v>2016</v>
      </c>
    </row>
    <row r="508" spans="1:23" ht="25.5" x14ac:dyDescent="0.25">
      <c r="A508" t="str">
        <f>INDEX(Calendrier!$A$1:$S$33,R508+2,IF(T508=2015,S508-5,IF(T508=2016,S508+7)))</f>
        <v>1602S1</v>
      </c>
      <c r="B508" s="31">
        <v>1</v>
      </c>
      <c r="C508" s="22">
        <v>507</v>
      </c>
      <c r="D508" s="22" t="s">
        <v>425</v>
      </c>
      <c r="E508" s="22"/>
      <c r="F508" s="22" t="s">
        <v>146</v>
      </c>
      <c r="G508" s="38" t="s">
        <v>899</v>
      </c>
      <c r="H508" s="22"/>
      <c r="I508" s="22"/>
      <c r="J508" s="22" t="s">
        <v>426</v>
      </c>
      <c r="K508" s="32">
        <v>0</v>
      </c>
      <c r="L508" s="33">
        <v>25000</v>
      </c>
      <c r="M508" s="22" t="s">
        <v>880</v>
      </c>
      <c r="N508" s="22" t="s">
        <v>722</v>
      </c>
      <c r="O508" s="22" t="s">
        <v>148</v>
      </c>
      <c r="P508" t="s">
        <v>849</v>
      </c>
      <c r="Q508" t="str">
        <f>INDEX(Calendrier!$A$1:$S$33,U508+2,IF(W508=2015,V508-5,IF(W508=2016,V508+7)))</f>
        <v>1607S2</v>
      </c>
      <c r="R508">
        <f t="shared" si="42"/>
        <v>3</v>
      </c>
      <c r="S508">
        <f t="shared" si="43"/>
        <v>2</v>
      </c>
      <c r="T508">
        <f t="shared" si="44"/>
        <v>2016</v>
      </c>
      <c r="U508">
        <f t="shared" si="45"/>
        <v>13</v>
      </c>
      <c r="V508">
        <f t="shared" si="46"/>
        <v>7</v>
      </c>
      <c r="W508">
        <f t="shared" si="47"/>
        <v>2016</v>
      </c>
    </row>
    <row r="509" spans="1:23" ht="25.5" x14ac:dyDescent="0.25">
      <c r="A509" t="str">
        <f>INDEX(Calendrier!$A$1:$S$33,R509+2,IF(T509=2015,S509-5,IF(T509=2016,S509+7)))</f>
        <v>1604S1</v>
      </c>
      <c r="B509" s="31">
        <v>1</v>
      </c>
      <c r="C509" s="22">
        <v>508</v>
      </c>
      <c r="D509" s="22" t="s">
        <v>541</v>
      </c>
      <c r="E509" s="22"/>
      <c r="F509" s="22" t="s">
        <v>153</v>
      </c>
      <c r="G509" s="38" t="s">
        <v>903</v>
      </c>
      <c r="H509" s="22"/>
      <c r="I509" s="22"/>
      <c r="J509" s="22" t="s">
        <v>542</v>
      </c>
      <c r="K509" s="33">
        <v>7500</v>
      </c>
      <c r="L509" s="33">
        <v>25000</v>
      </c>
      <c r="M509" s="22" t="s">
        <v>877</v>
      </c>
      <c r="N509" s="22" t="s">
        <v>723</v>
      </c>
      <c r="O509" s="22" t="s">
        <v>148</v>
      </c>
      <c r="P509" t="s">
        <v>849</v>
      </c>
      <c r="Q509" t="str">
        <f>INDEX(Calendrier!$A$1:$S$33,U509+2,IF(W509=2015,V509-5,IF(W509=2016,V509+7)))</f>
        <v>1607S2</v>
      </c>
      <c r="R509">
        <f t="shared" si="42"/>
        <v>5</v>
      </c>
      <c r="S509">
        <f t="shared" si="43"/>
        <v>4</v>
      </c>
      <c r="T509">
        <f t="shared" si="44"/>
        <v>2016</v>
      </c>
      <c r="U509">
        <f t="shared" si="45"/>
        <v>13</v>
      </c>
      <c r="V509">
        <f t="shared" si="46"/>
        <v>7</v>
      </c>
      <c r="W509">
        <f t="shared" si="47"/>
        <v>2016</v>
      </c>
    </row>
    <row r="510" spans="1:23" ht="25.5" x14ac:dyDescent="0.25">
      <c r="A510" t="str">
        <f>INDEX(Calendrier!$A$1:$S$33,R510+2,IF(T510=2015,S510-5,IF(T510=2016,S510+7)))</f>
        <v>1605S1</v>
      </c>
      <c r="B510" s="31">
        <v>1</v>
      </c>
      <c r="C510" s="22">
        <v>509</v>
      </c>
      <c r="D510" s="22" t="s">
        <v>593</v>
      </c>
      <c r="E510" s="22"/>
      <c r="F510" s="22" t="s">
        <v>146</v>
      </c>
      <c r="G510" s="38" t="s">
        <v>899</v>
      </c>
      <c r="H510" s="22"/>
      <c r="I510" s="22"/>
      <c r="J510" s="22" t="s">
        <v>594</v>
      </c>
      <c r="K510" s="32">
        <v>0</v>
      </c>
      <c r="L510" s="33">
        <v>25000</v>
      </c>
      <c r="M510" s="22" t="s">
        <v>894</v>
      </c>
      <c r="N510" s="22" t="s">
        <v>724</v>
      </c>
      <c r="O510" s="22" t="s">
        <v>146</v>
      </c>
      <c r="P510" t="s">
        <v>849</v>
      </c>
      <c r="Q510" t="str">
        <f>INDEX(Calendrier!$A$1:$S$33,U510+2,IF(W510=2015,V510-5,IF(W510=2016,V510+7)))</f>
        <v>1607S2</v>
      </c>
      <c r="R510">
        <f t="shared" si="42"/>
        <v>4</v>
      </c>
      <c r="S510">
        <f t="shared" si="43"/>
        <v>5</v>
      </c>
      <c r="T510">
        <f t="shared" si="44"/>
        <v>2016</v>
      </c>
      <c r="U510">
        <f t="shared" si="45"/>
        <v>13</v>
      </c>
      <c r="V510">
        <f t="shared" si="46"/>
        <v>7</v>
      </c>
      <c r="W510">
        <f t="shared" si="47"/>
        <v>2016</v>
      </c>
    </row>
    <row r="511" spans="1:23" ht="25.5" x14ac:dyDescent="0.25">
      <c r="A511" t="str">
        <f>INDEX(Calendrier!$A$1:$S$33,R511+2,IF(T511=2015,S511-5,IF(T511=2016,S511+7)))</f>
        <v>1607S1</v>
      </c>
      <c r="B511" s="31">
        <v>1</v>
      </c>
      <c r="C511" s="22">
        <v>510</v>
      </c>
      <c r="D511" s="22" t="s">
        <v>700</v>
      </c>
      <c r="E511" s="22"/>
      <c r="F511" s="22" t="s">
        <v>155</v>
      </c>
      <c r="G511" s="38" t="s">
        <v>899</v>
      </c>
      <c r="H511" s="22"/>
      <c r="I511" s="22"/>
      <c r="J511" s="22" t="s">
        <v>701</v>
      </c>
      <c r="K511" s="33">
        <v>6999.89</v>
      </c>
      <c r="L511" s="33">
        <v>6999.89</v>
      </c>
      <c r="M511" s="22" t="s">
        <v>895</v>
      </c>
      <c r="N511" s="22" t="s">
        <v>725</v>
      </c>
      <c r="O511" s="22" t="s">
        <v>196</v>
      </c>
      <c r="P511" t="s">
        <v>849</v>
      </c>
      <c r="Q511" t="str">
        <f>INDEX(Calendrier!$A$1:$S$33,U511+2,IF(W511=2015,V511-5,IF(W511=2016,V511+7)))</f>
        <v>1607S2</v>
      </c>
      <c r="R511">
        <f t="shared" si="42"/>
        <v>6</v>
      </c>
      <c r="S511">
        <f t="shared" si="43"/>
        <v>7</v>
      </c>
      <c r="T511">
        <f t="shared" si="44"/>
        <v>2016</v>
      </c>
      <c r="U511">
        <f t="shared" si="45"/>
        <v>13</v>
      </c>
      <c r="V511">
        <f t="shared" si="46"/>
        <v>7</v>
      </c>
      <c r="W511">
        <f t="shared" si="47"/>
        <v>2016</v>
      </c>
    </row>
    <row r="512" spans="1:23" ht="25.5" x14ac:dyDescent="0.25">
      <c r="A512" t="str">
        <f>INDEX(Calendrier!$A$1:$S$33,R512+2,IF(T512=2015,S512-5,IF(T512=2016,S512+7)))</f>
        <v>1607S1</v>
      </c>
      <c r="B512" s="31">
        <v>1</v>
      </c>
      <c r="C512" s="22">
        <v>511</v>
      </c>
      <c r="D512" s="22" t="s">
        <v>704</v>
      </c>
      <c r="E512" s="22"/>
      <c r="F512" s="22" t="s">
        <v>146</v>
      </c>
      <c r="G512" s="38" t="s">
        <v>899</v>
      </c>
      <c r="H512" s="22"/>
      <c r="I512" s="22"/>
      <c r="J512" s="22" t="s">
        <v>705</v>
      </c>
      <c r="K512" s="32">
        <v>0</v>
      </c>
      <c r="L512" s="33">
        <v>25000</v>
      </c>
      <c r="M512" s="22" t="s">
        <v>877</v>
      </c>
      <c r="N512" s="22" t="s">
        <v>726</v>
      </c>
      <c r="O512" s="22" t="s">
        <v>697</v>
      </c>
      <c r="P512" t="s">
        <v>849</v>
      </c>
      <c r="Q512" t="str">
        <f>INDEX(Calendrier!$A$1:$S$33,U512+2,IF(W512=2015,V512-5,IF(W512=2016,V512+7)))</f>
        <v>1607S2</v>
      </c>
      <c r="R512">
        <f t="shared" si="42"/>
        <v>7</v>
      </c>
      <c r="S512">
        <f t="shared" si="43"/>
        <v>7</v>
      </c>
      <c r="T512">
        <f t="shared" si="44"/>
        <v>2016</v>
      </c>
      <c r="U512">
        <f t="shared" si="45"/>
        <v>13</v>
      </c>
      <c r="V512">
        <f t="shared" si="46"/>
        <v>7</v>
      </c>
      <c r="W512">
        <f t="shared" si="47"/>
        <v>2016</v>
      </c>
    </row>
    <row r="513" spans="1:23" ht="25.5" x14ac:dyDescent="0.25">
      <c r="A513" t="str">
        <f>INDEX(Calendrier!$A$1:$S$33,R513+2,IF(T513=2015,S513-5,IF(T513=2016,S513+7)))</f>
        <v>1607S1</v>
      </c>
      <c r="B513" s="31">
        <v>1</v>
      </c>
      <c r="C513" s="22">
        <v>512</v>
      </c>
      <c r="D513" s="22" t="s">
        <v>195</v>
      </c>
      <c r="E513" s="22"/>
      <c r="F513" s="22" t="s">
        <v>196</v>
      </c>
      <c r="G513" s="38" t="s">
        <v>899</v>
      </c>
      <c r="H513" s="22"/>
      <c r="I513" s="22"/>
      <c r="J513" s="22" t="s">
        <v>707</v>
      </c>
      <c r="K513" s="33">
        <v>2000</v>
      </c>
      <c r="L513" s="33">
        <v>20000</v>
      </c>
      <c r="M513" s="22" t="s">
        <v>883</v>
      </c>
      <c r="N513" s="22" t="s">
        <v>727</v>
      </c>
      <c r="O513" s="22" t="s">
        <v>153</v>
      </c>
      <c r="P513" t="s">
        <v>849</v>
      </c>
      <c r="Q513" t="str">
        <f>INDEX(Calendrier!$A$1:$S$33,U513+2,IF(W513=2015,V513-5,IF(W513=2016,V513+7)))</f>
        <v>1607S2</v>
      </c>
      <c r="R513">
        <f t="shared" si="42"/>
        <v>6</v>
      </c>
      <c r="S513">
        <f t="shared" si="43"/>
        <v>7</v>
      </c>
      <c r="T513">
        <f t="shared" si="44"/>
        <v>2016</v>
      </c>
      <c r="U513">
        <f t="shared" si="45"/>
        <v>12</v>
      </c>
      <c r="V513">
        <f t="shared" si="46"/>
        <v>7</v>
      </c>
      <c r="W513">
        <f t="shared" si="47"/>
        <v>2016</v>
      </c>
    </row>
    <row r="514" spans="1:23" ht="25.5" x14ac:dyDescent="0.25">
      <c r="A514" t="str">
        <f>INDEX(Calendrier!$A$1:$S$33,R514+2,IF(T514=2015,S514-5,IF(T514=2016,S514+7)))</f>
        <v>1607S2</v>
      </c>
      <c r="B514" s="31">
        <v>1</v>
      </c>
      <c r="C514" s="22">
        <v>513</v>
      </c>
      <c r="D514" s="22" t="s">
        <v>195</v>
      </c>
      <c r="E514" s="22"/>
      <c r="F514" s="22" t="s">
        <v>305</v>
      </c>
      <c r="G514" s="38" t="s">
        <v>903</v>
      </c>
      <c r="H514" s="22"/>
      <c r="I514" s="22"/>
      <c r="J514" s="22" t="s">
        <v>728</v>
      </c>
      <c r="K514" s="32">
        <v>300</v>
      </c>
      <c r="L514" s="33">
        <v>30000</v>
      </c>
      <c r="M514" s="22" t="s">
        <v>897</v>
      </c>
      <c r="N514" s="22" t="s">
        <v>728</v>
      </c>
      <c r="O514" s="22" t="s">
        <v>305</v>
      </c>
      <c r="P514" t="s">
        <v>849</v>
      </c>
      <c r="Q514" t="str">
        <f>INDEX(Calendrier!$A$1:$S$33,U514+2,IF(W514=2015,V514-5,IF(W514=2016,V514+7)))</f>
        <v>1607S2</v>
      </c>
      <c r="R514">
        <f t="shared" ref="R514:R577" si="48">DAY(J514)</f>
        <v>11</v>
      </c>
      <c r="S514">
        <f t="shared" ref="S514:S577" si="49">MONTH(J514)</f>
        <v>7</v>
      </c>
      <c r="T514">
        <f t="shared" ref="T514:T577" si="50">YEAR(J514)</f>
        <v>2016</v>
      </c>
      <c r="U514">
        <f t="shared" ref="U514:U577" si="51">DAY(N514)</f>
        <v>11</v>
      </c>
      <c r="V514">
        <f t="shared" ref="V514:V577" si="52">MONTH(N514)</f>
        <v>7</v>
      </c>
      <c r="W514">
        <f t="shared" ref="W514:W577" si="53">YEAR(N514)</f>
        <v>2016</v>
      </c>
    </row>
    <row r="515" spans="1:23" ht="25.5" x14ac:dyDescent="0.25">
      <c r="A515" t="str">
        <f>INDEX(Calendrier!$A$1:$S$33,R515+2,IF(T515=2015,S515-5,IF(T515=2016,S515+7)))</f>
        <v>1607S2</v>
      </c>
      <c r="B515" s="31">
        <v>1</v>
      </c>
      <c r="C515" s="22">
        <v>514</v>
      </c>
      <c r="D515" s="22" t="s">
        <v>729</v>
      </c>
      <c r="E515" s="22"/>
      <c r="F515" s="22" t="s">
        <v>305</v>
      </c>
      <c r="G515" s="38" t="s">
        <v>903</v>
      </c>
      <c r="H515" s="22"/>
      <c r="I515" s="22"/>
      <c r="J515" s="22" t="s">
        <v>730</v>
      </c>
      <c r="K515" s="32">
        <v>300</v>
      </c>
      <c r="L515" s="33">
        <v>30000</v>
      </c>
      <c r="M515" s="22" t="s">
        <v>896</v>
      </c>
      <c r="N515" s="22" t="s">
        <v>730</v>
      </c>
      <c r="O515" s="22" t="s">
        <v>305</v>
      </c>
      <c r="P515" t="s">
        <v>849</v>
      </c>
      <c r="Q515" t="str">
        <f>INDEX(Calendrier!$A$1:$S$33,U515+2,IF(W515=2015,V515-5,IF(W515=2016,V515+7)))</f>
        <v>1607S2</v>
      </c>
      <c r="R515">
        <f t="shared" si="48"/>
        <v>11</v>
      </c>
      <c r="S515">
        <f t="shared" si="49"/>
        <v>7</v>
      </c>
      <c r="T515">
        <f t="shared" si="50"/>
        <v>2016</v>
      </c>
      <c r="U515">
        <f t="shared" si="51"/>
        <v>11</v>
      </c>
      <c r="V515">
        <f t="shared" si="52"/>
        <v>7</v>
      </c>
      <c r="W515">
        <f t="shared" si="53"/>
        <v>2016</v>
      </c>
    </row>
    <row r="516" spans="1:23" ht="25.5" x14ac:dyDescent="0.25">
      <c r="A516" t="str">
        <f>INDEX(Calendrier!$A$1:$S$33,R516+2,IF(T516=2015,S516-5,IF(T516=2016,S516+7)))</f>
        <v>1607S2</v>
      </c>
      <c r="B516" s="31">
        <v>1</v>
      </c>
      <c r="C516" s="22">
        <v>515</v>
      </c>
      <c r="D516" s="22" t="s">
        <v>731</v>
      </c>
      <c r="E516" s="22"/>
      <c r="F516" s="22" t="s">
        <v>155</v>
      </c>
      <c r="G516" s="38" t="s">
        <v>900</v>
      </c>
      <c r="H516" s="22"/>
      <c r="I516" s="22"/>
      <c r="J516" s="22" t="s">
        <v>732</v>
      </c>
      <c r="K516" s="33">
        <v>6000</v>
      </c>
      <c r="L516" s="33">
        <v>6000</v>
      </c>
      <c r="M516" s="22" t="s">
        <v>877</v>
      </c>
      <c r="N516" s="22" t="s">
        <v>732</v>
      </c>
      <c r="O516" s="22" t="s">
        <v>153</v>
      </c>
      <c r="P516" t="s">
        <v>849</v>
      </c>
      <c r="Q516" t="str">
        <f>INDEX(Calendrier!$A$1:$S$33,U516+2,IF(W516=2015,V516-5,IF(W516=2016,V516+7)))</f>
        <v>1607S2</v>
      </c>
      <c r="R516">
        <f t="shared" si="48"/>
        <v>15</v>
      </c>
      <c r="S516">
        <f t="shared" si="49"/>
        <v>7</v>
      </c>
      <c r="T516">
        <f t="shared" si="50"/>
        <v>2016</v>
      </c>
      <c r="U516">
        <f t="shared" si="51"/>
        <v>15</v>
      </c>
      <c r="V516">
        <f t="shared" si="52"/>
        <v>7</v>
      </c>
      <c r="W516">
        <f t="shared" si="53"/>
        <v>2016</v>
      </c>
    </row>
    <row r="517" spans="1:23" ht="25.5" x14ac:dyDescent="0.25">
      <c r="A517" t="str">
        <f>INDEX(Calendrier!$A$1:$S$33,R517+2,IF(T517=2015,S517-5,IF(T517=2016,S517+7)))</f>
        <v>1607S2</v>
      </c>
      <c r="B517" s="31">
        <v>1</v>
      </c>
      <c r="C517" s="22">
        <v>516</v>
      </c>
      <c r="D517" s="22" t="s">
        <v>731</v>
      </c>
      <c r="E517" s="22"/>
      <c r="F517" s="22" t="s">
        <v>155</v>
      </c>
      <c r="G517" s="38" t="s">
        <v>900</v>
      </c>
      <c r="H517" s="22"/>
      <c r="I517" s="22"/>
      <c r="J517" s="22" t="s">
        <v>733</v>
      </c>
      <c r="K517" s="33">
        <v>10000</v>
      </c>
      <c r="L517" s="33">
        <v>10000</v>
      </c>
      <c r="M517" s="22" t="s">
        <v>877</v>
      </c>
      <c r="N517" s="22" t="s">
        <v>733</v>
      </c>
      <c r="O517" s="22" t="s">
        <v>196</v>
      </c>
      <c r="P517" t="s">
        <v>849</v>
      </c>
      <c r="Q517" t="str">
        <f>INDEX(Calendrier!$A$1:$S$33,U517+2,IF(W517=2015,V517-5,IF(W517=2016,V517+7)))</f>
        <v>1607S2</v>
      </c>
      <c r="R517">
        <f t="shared" si="48"/>
        <v>15</v>
      </c>
      <c r="S517">
        <f t="shared" si="49"/>
        <v>7</v>
      </c>
      <c r="T517">
        <f t="shared" si="50"/>
        <v>2016</v>
      </c>
      <c r="U517">
        <f t="shared" si="51"/>
        <v>15</v>
      </c>
      <c r="V517">
        <f t="shared" si="52"/>
        <v>7</v>
      </c>
      <c r="W517">
        <f t="shared" si="53"/>
        <v>2016</v>
      </c>
    </row>
    <row r="518" spans="1:23" ht="25.5" x14ac:dyDescent="0.25">
      <c r="A518" t="str">
        <f>INDEX(Calendrier!$A$1:$S$33,R518+2,IF(T518=2015,S518-5,IF(T518=2016,S518+7)))</f>
        <v>1607S2</v>
      </c>
      <c r="B518" s="31">
        <v>1</v>
      </c>
      <c r="C518" s="22">
        <v>517</v>
      </c>
      <c r="D518" s="22" t="s">
        <v>734</v>
      </c>
      <c r="E518" s="22"/>
      <c r="F518" s="22" t="s">
        <v>146</v>
      </c>
      <c r="G518" s="38" t="s">
        <v>899</v>
      </c>
      <c r="H518" s="22"/>
      <c r="I518" s="22"/>
      <c r="J518" s="22" t="s">
        <v>735</v>
      </c>
      <c r="K518" s="32">
        <v>0</v>
      </c>
      <c r="L518" s="33">
        <v>22500</v>
      </c>
      <c r="M518" s="22" t="s">
        <v>885</v>
      </c>
      <c r="N518" s="22" t="s">
        <v>735</v>
      </c>
      <c r="O518" s="22" t="s">
        <v>365</v>
      </c>
      <c r="P518" t="s">
        <v>849</v>
      </c>
      <c r="Q518" t="str">
        <f>INDEX(Calendrier!$A$1:$S$33,U518+2,IF(W518=2015,V518-5,IF(W518=2016,V518+7)))</f>
        <v>1607S2</v>
      </c>
      <c r="R518">
        <f t="shared" si="48"/>
        <v>12</v>
      </c>
      <c r="S518">
        <f t="shared" si="49"/>
        <v>7</v>
      </c>
      <c r="T518">
        <f t="shared" si="50"/>
        <v>2016</v>
      </c>
      <c r="U518">
        <f t="shared" si="51"/>
        <v>12</v>
      </c>
      <c r="V518">
        <f t="shared" si="52"/>
        <v>7</v>
      </c>
      <c r="W518">
        <f t="shared" si="53"/>
        <v>2016</v>
      </c>
    </row>
    <row r="519" spans="1:23" ht="25.5" x14ac:dyDescent="0.25">
      <c r="A519" t="str">
        <f>INDEX(Calendrier!$A$1:$S$33,R519+2,IF(T519=2015,S519-5,IF(T519=2016,S519+7)))</f>
        <v>1607S2</v>
      </c>
      <c r="B519" s="31">
        <v>1</v>
      </c>
      <c r="C519" s="22">
        <v>518</v>
      </c>
      <c r="D519" s="22" t="s">
        <v>734</v>
      </c>
      <c r="E519" s="22"/>
      <c r="F519" s="22" t="s">
        <v>146</v>
      </c>
      <c r="G519" s="38" t="s">
        <v>899</v>
      </c>
      <c r="H519" s="22"/>
      <c r="I519" s="22"/>
      <c r="J519" s="22" t="s">
        <v>735</v>
      </c>
      <c r="K519" s="32">
        <v>0</v>
      </c>
      <c r="L519" s="33">
        <v>22500</v>
      </c>
      <c r="M519" s="22" t="s">
        <v>885</v>
      </c>
      <c r="N519" s="22" t="s">
        <v>736</v>
      </c>
      <c r="O519" s="22" t="s">
        <v>196</v>
      </c>
      <c r="P519" t="s">
        <v>849</v>
      </c>
      <c r="Q519" t="str">
        <f>INDEX(Calendrier!$A$1:$S$33,U519+2,IF(W519=2015,V519-5,IF(W519=2016,V519+7)))</f>
        <v>1607S2</v>
      </c>
      <c r="R519">
        <f t="shared" si="48"/>
        <v>12</v>
      </c>
      <c r="S519">
        <f t="shared" si="49"/>
        <v>7</v>
      </c>
      <c r="T519">
        <f t="shared" si="50"/>
        <v>2016</v>
      </c>
      <c r="U519">
        <f t="shared" si="51"/>
        <v>13</v>
      </c>
      <c r="V519">
        <f t="shared" si="52"/>
        <v>7</v>
      </c>
      <c r="W519">
        <f t="shared" si="53"/>
        <v>2016</v>
      </c>
    </row>
    <row r="520" spans="1:23" ht="25.5" x14ac:dyDescent="0.25">
      <c r="A520" t="str">
        <f>INDEX(Calendrier!$A$1:$S$33,R520+2,IF(T520=2015,S520-5,IF(T520=2016,S520+7)))</f>
        <v>1607S2</v>
      </c>
      <c r="B520" s="31">
        <v>1</v>
      </c>
      <c r="C520" s="22">
        <v>519</v>
      </c>
      <c r="D520" s="22" t="s">
        <v>596</v>
      </c>
      <c r="E520" s="22"/>
      <c r="F520" s="22" t="s">
        <v>146</v>
      </c>
      <c r="G520" s="38" t="s">
        <v>903</v>
      </c>
      <c r="H520" s="22"/>
      <c r="I520" s="22"/>
      <c r="J520" s="22" t="s">
        <v>737</v>
      </c>
      <c r="K520" s="32">
        <v>0</v>
      </c>
      <c r="L520" s="33">
        <v>30000</v>
      </c>
      <c r="M520" s="22" t="s">
        <v>896</v>
      </c>
      <c r="N520" s="22" t="s">
        <v>737</v>
      </c>
      <c r="O520" s="22" t="s">
        <v>305</v>
      </c>
      <c r="P520" t="s">
        <v>849</v>
      </c>
      <c r="Q520" t="str">
        <f>INDEX(Calendrier!$A$1:$S$33,U520+2,IF(W520=2015,V520-5,IF(W520=2016,V520+7)))</f>
        <v>1607S2</v>
      </c>
      <c r="R520">
        <f t="shared" si="48"/>
        <v>11</v>
      </c>
      <c r="S520">
        <f t="shared" si="49"/>
        <v>7</v>
      </c>
      <c r="T520">
        <f t="shared" si="50"/>
        <v>2016</v>
      </c>
      <c r="U520">
        <f t="shared" si="51"/>
        <v>11</v>
      </c>
      <c r="V520">
        <f t="shared" si="52"/>
        <v>7</v>
      </c>
      <c r="W520">
        <f t="shared" si="53"/>
        <v>2016</v>
      </c>
    </row>
    <row r="521" spans="1:23" ht="25.5" x14ac:dyDescent="0.25">
      <c r="A521" t="str">
        <f>INDEX(Calendrier!$A$1:$S$33,R521+2,IF(T521=2015,S521-5,IF(T521=2016,S521+7)))</f>
        <v>1607S2</v>
      </c>
      <c r="B521" s="31">
        <v>1</v>
      </c>
      <c r="C521" s="22">
        <v>520</v>
      </c>
      <c r="D521" s="22" t="s">
        <v>704</v>
      </c>
      <c r="E521" s="22"/>
      <c r="F521" s="22" t="s">
        <v>146</v>
      </c>
      <c r="G521" s="38" t="s">
        <v>899</v>
      </c>
      <c r="H521" s="22"/>
      <c r="I521" s="22"/>
      <c r="J521" s="22" t="s">
        <v>738</v>
      </c>
      <c r="K521" s="32">
        <v>0</v>
      </c>
      <c r="L521" s="33">
        <v>25000</v>
      </c>
      <c r="M521" s="22" t="s">
        <v>877</v>
      </c>
      <c r="N521" s="22" t="s">
        <v>726</v>
      </c>
      <c r="O521" s="22" t="s">
        <v>697</v>
      </c>
      <c r="P521" t="s">
        <v>849</v>
      </c>
      <c r="Q521" t="str">
        <f>INDEX(Calendrier!$A$1:$S$33,U521+2,IF(W521=2015,V521-5,IF(W521=2016,V521+7)))</f>
        <v>1607S2</v>
      </c>
      <c r="R521">
        <f t="shared" si="48"/>
        <v>12</v>
      </c>
      <c r="S521">
        <f t="shared" si="49"/>
        <v>7</v>
      </c>
      <c r="T521">
        <f t="shared" si="50"/>
        <v>2016</v>
      </c>
      <c r="U521">
        <f t="shared" si="51"/>
        <v>13</v>
      </c>
      <c r="V521">
        <f t="shared" si="52"/>
        <v>7</v>
      </c>
      <c r="W521">
        <f t="shared" si="53"/>
        <v>2016</v>
      </c>
    </row>
    <row r="522" spans="1:23" ht="25.5" x14ac:dyDescent="0.25">
      <c r="A522" t="str">
        <f>INDEX(Calendrier!$A$1:$S$33,R522+2,IF(T522=2015,S522-5,IF(T522=2016,S522+7)))</f>
        <v>1607S2</v>
      </c>
      <c r="B522" s="31">
        <v>1</v>
      </c>
      <c r="C522" s="22">
        <v>521</v>
      </c>
      <c r="D522" s="22" t="s">
        <v>704</v>
      </c>
      <c r="E522" s="22"/>
      <c r="F522" s="22" t="s">
        <v>146</v>
      </c>
      <c r="G522" s="38" t="s">
        <v>899</v>
      </c>
      <c r="H522" s="22"/>
      <c r="I522" s="22"/>
      <c r="J522" s="22" t="s">
        <v>738</v>
      </c>
      <c r="K522" s="32">
        <v>0</v>
      </c>
      <c r="L522" s="33">
        <v>25000</v>
      </c>
      <c r="M522" s="22" t="s">
        <v>877</v>
      </c>
      <c r="N522" s="22" t="s">
        <v>738</v>
      </c>
      <c r="O522" s="22" t="s">
        <v>305</v>
      </c>
      <c r="P522" t="s">
        <v>849</v>
      </c>
      <c r="Q522" t="str">
        <f>INDEX(Calendrier!$A$1:$S$33,U522+2,IF(W522=2015,V522-5,IF(W522=2016,V522+7)))</f>
        <v>1607S2</v>
      </c>
      <c r="R522">
        <f t="shared" si="48"/>
        <v>12</v>
      </c>
      <c r="S522">
        <f t="shared" si="49"/>
        <v>7</v>
      </c>
      <c r="T522">
        <f t="shared" si="50"/>
        <v>2016</v>
      </c>
      <c r="U522">
        <f t="shared" si="51"/>
        <v>12</v>
      </c>
      <c r="V522">
        <f t="shared" si="52"/>
        <v>7</v>
      </c>
      <c r="W522">
        <f t="shared" si="53"/>
        <v>2016</v>
      </c>
    </row>
    <row r="523" spans="1:23" ht="25.5" x14ac:dyDescent="0.25">
      <c r="A523" t="str">
        <f>INDEX(Calendrier!$A$1:$S$33,R523+2,IF(T523=2015,S523-5,IF(T523=2016,S523+7)))</f>
        <v>1607S2</v>
      </c>
      <c r="B523" s="31">
        <v>1</v>
      </c>
      <c r="C523" s="22">
        <v>522</v>
      </c>
      <c r="D523" s="22" t="s">
        <v>670</v>
      </c>
      <c r="E523" s="22"/>
      <c r="F523" s="22" t="s">
        <v>146</v>
      </c>
      <c r="G523" s="38" t="s">
        <v>900</v>
      </c>
      <c r="H523" s="22"/>
      <c r="I523" s="22"/>
      <c r="J523" s="22" t="s">
        <v>739</v>
      </c>
      <c r="K523" s="32">
        <v>0</v>
      </c>
      <c r="L523" s="32">
        <v>120</v>
      </c>
      <c r="M523" s="22" t="s">
        <v>877</v>
      </c>
      <c r="N523" s="22" t="s">
        <v>739</v>
      </c>
      <c r="O523" s="22" t="s">
        <v>697</v>
      </c>
      <c r="P523" t="s">
        <v>849</v>
      </c>
      <c r="Q523" t="str">
        <f>INDEX(Calendrier!$A$1:$S$33,U523+2,IF(W523=2015,V523-5,IF(W523=2016,V523+7)))</f>
        <v>1607S2</v>
      </c>
      <c r="R523">
        <f t="shared" si="48"/>
        <v>13</v>
      </c>
      <c r="S523">
        <f t="shared" si="49"/>
        <v>7</v>
      </c>
      <c r="T523">
        <f t="shared" si="50"/>
        <v>2016</v>
      </c>
      <c r="U523">
        <f t="shared" si="51"/>
        <v>13</v>
      </c>
      <c r="V523">
        <f t="shared" si="52"/>
        <v>7</v>
      </c>
      <c r="W523">
        <f t="shared" si="53"/>
        <v>2016</v>
      </c>
    </row>
    <row r="524" spans="1:23" ht="25.5" x14ac:dyDescent="0.25">
      <c r="A524" t="str">
        <f>INDEX(Calendrier!$A$1:$S$33,R524+2,IF(T524=2015,S524-5,IF(T524=2016,S524+7)))</f>
        <v>1607S2</v>
      </c>
      <c r="B524" s="31">
        <v>1</v>
      </c>
      <c r="C524" s="22">
        <v>523</v>
      </c>
      <c r="D524" s="22" t="s">
        <v>517</v>
      </c>
      <c r="E524" s="22"/>
      <c r="F524" s="22" t="s">
        <v>146</v>
      </c>
      <c r="G524" s="38" t="s">
        <v>903</v>
      </c>
      <c r="H524" s="22"/>
      <c r="I524" s="22"/>
      <c r="J524" s="22" t="s">
        <v>740</v>
      </c>
      <c r="K524" s="32">
        <v>0</v>
      </c>
      <c r="L524" s="33">
        <v>30000</v>
      </c>
      <c r="M524" s="22" t="s">
        <v>883</v>
      </c>
      <c r="N524" s="22" t="s">
        <v>740</v>
      </c>
      <c r="O524" s="22" t="s">
        <v>365</v>
      </c>
      <c r="P524" t="s">
        <v>849</v>
      </c>
      <c r="Q524" t="str">
        <f>INDEX(Calendrier!$A$1:$S$33,U524+2,IF(W524=2015,V524-5,IF(W524=2016,V524+7)))</f>
        <v>1607S2</v>
      </c>
      <c r="R524">
        <f t="shared" si="48"/>
        <v>11</v>
      </c>
      <c r="S524">
        <f t="shared" si="49"/>
        <v>7</v>
      </c>
      <c r="T524">
        <f t="shared" si="50"/>
        <v>2016</v>
      </c>
      <c r="U524">
        <f t="shared" si="51"/>
        <v>11</v>
      </c>
      <c r="V524">
        <f t="shared" si="52"/>
        <v>7</v>
      </c>
      <c r="W524">
        <f t="shared" si="53"/>
        <v>2016</v>
      </c>
    </row>
    <row r="525" spans="1:23" ht="25.5" x14ac:dyDescent="0.25">
      <c r="A525" t="str">
        <f>INDEX(Calendrier!$A$1:$S$33,R525+2,IF(T525=2015,S525-5,IF(T525=2016,S525+7)))</f>
        <v>1607S2</v>
      </c>
      <c r="B525" s="31">
        <v>1</v>
      </c>
      <c r="C525" s="22">
        <v>524</v>
      </c>
      <c r="D525" s="22" t="s">
        <v>541</v>
      </c>
      <c r="E525" s="22"/>
      <c r="F525" s="22" t="s">
        <v>365</v>
      </c>
      <c r="G525" s="38" t="s">
        <v>903</v>
      </c>
      <c r="H525" s="22"/>
      <c r="I525" s="22"/>
      <c r="J525" s="22" t="s">
        <v>741</v>
      </c>
      <c r="K525" s="32">
        <v>300</v>
      </c>
      <c r="L525" s="33">
        <v>30000</v>
      </c>
      <c r="M525" s="22" t="s">
        <v>896</v>
      </c>
      <c r="N525" s="22" t="s">
        <v>741</v>
      </c>
      <c r="O525" s="22" t="s">
        <v>196</v>
      </c>
      <c r="P525" t="s">
        <v>849</v>
      </c>
      <c r="Q525" t="str">
        <f>INDEX(Calendrier!$A$1:$S$33,U525+2,IF(W525=2015,V525-5,IF(W525=2016,V525+7)))</f>
        <v>1607S2</v>
      </c>
      <c r="R525">
        <f t="shared" si="48"/>
        <v>11</v>
      </c>
      <c r="S525">
        <f t="shared" si="49"/>
        <v>7</v>
      </c>
      <c r="T525">
        <f t="shared" si="50"/>
        <v>2016</v>
      </c>
      <c r="U525">
        <f t="shared" si="51"/>
        <v>11</v>
      </c>
      <c r="V525">
        <f t="shared" si="52"/>
        <v>7</v>
      </c>
      <c r="W525">
        <f t="shared" si="53"/>
        <v>2016</v>
      </c>
    </row>
    <row r="526" spans="1:23" ht="25.5" x14ac:dyDescent="0.25">
      <c r="A526" t="str">
        <f>INDEX(Calendrier!$A$1:$S$33,R526+2,IF(T526=2015,S526-5,IF(T526=2016,S526+7)))</f>
        <v>1607S2</v>
      </c>
      <c r="B526" s="31">
        <v>1</v>
      </c>
      <c r="C526" s="22">
        <v>525</v>
      </c>
      <c r="D526" s="22" t="s">
        <v>596</v>
      </c>
      <c r="E526" s="22"/>
      <c r="F526" s="22" t="s">
        <v>146</v>
      </c>
      <c r="G526" s="38" t="s">
        <v>903</v>
      </c>
      <c r="H526" s="22"/>
      <c r="I526" s="22"/>
      <c r="J526" s="22" t="s">
        <v>742</v>
      </c>
      <c r="K526" s="32">
        <v>0</v>
      </c>
      <c r="L526" s="33">
        <v>25000</v>
      </c>
      <c r="M526" s="22" t="s">
        <v>885</v>
      </c>
      <c r="N526" s="22" t="s">
        <v>742</v>
      </c>
      <c r="O526" s="22" t="s">
        <v>305</v>
      </c>
      <c r="P526" t="s">
        <v>849</v>
      </c>
      <c r="Q526" t="str">
        <f>INDEX(Calendrier!$A$1:$S$33,U526+2,IF(W526=2015,V526-5,IF(W526=2016,V526+7)))</f>
        <v>1607S2</v>
      </c>
      <c r="R526">
        <f t="shared" si="48"/>
        <v>11</v>
      </c>
      <c r="S526">
        <f t="shared" si="49"/>
        <v>7</v>
      </c>
      <c r="T526">
        <f t="shared" si="50"/>
        <v>2016</v>
      </c>
      <c r="U526">
        <f t="shared" si="51"/>
        <v>11</v>
      </c>
      <c r="V526">
        <f t="shared" si="52"/>
        <v>7</v>
      </c>
      <c r="W526">
        <f t="shared" si="53"/>
        <v>2016</v>
      </c>
    </row>
    <row r="527" spans="1:23" ht="25.5" x14ac:dyDescent="0.25">
      <c r="A527" t="str">
        <f>INDEX(Calendrier!$A$1:$S$33,R527+2,IF(T527=2015,S527-5,IF(T527=2016,S527+7)))</f>
        <v>1607S2</v>
      </c>
      <c r="B527" s="31">
        <v>1</v>
      </c>
      <c r="C527" s="22">
        <v>526</v>
      </c>
      <c r="D527" s="22" t="s">
        <v>596</v>
      </c>
      <c r="E527" s="22"/>
      <c r="F527" s="22" t="s">
        <v>146</v>
      </c>
      <c r="G527" s="38" t="s">
        <v>903</v>
      </c>
      <c r="H527" s="22"/>
      <c r="I527" s="22"/>
      <c r="J527" s="22" t="s">
        <v>742</v>
      </c>
      <c r="K527" s="32">
        <v>0</v>
      </c>
      <c r="L527" s="33">
        <v>25000</v>
      </c>
      <c r="M527" s="22" t="s">
        <v>885</v>
      </c>
      <c r="N527" s="22" t="s">
        <v>743</v>
      </c>
      <c r="O527" s="22" t="s">
        <v>196</v>
      </c>
      <c r="P527" t="s">
        <v>849</v>
      </c>
      <c r="Q527" t="str">
        <f>INDEX(Calendrier!$A$1:$S$33,U527+2,IF(W527=2015,V527-5,IF(W527=2016,V527+7)))</f>
        <v>1607S2</v>
      </c>
      <c r="R527">
        <f t="shared" si="48"/>
        <v>11</v>
      </c>
      <c r="S527">
        <f t="shared" si="49"/>
        <v>7</v>
      </c>
      <c r="T527">
        <f t="shared" si="50"/>
        <v>2016</v>
      </c>
      <c r="U527">
        <f t="shared" si="51"/>
        <v>12</v>
      </c>
      <c r="V527">
        <f t="shared" si="52"/>
        <v>7</v>
      </c>
      <c r="W527">
        <f t="shared" si="53"/>
        <v>2016</v>
      </c>
    </row>
    <row r="528" spans="1:23" ht="25.5" x14ac:dyDescent="0.25">
      <c r="A528" t="str">
        <f>INDEX(Calendrier!$A$1:$S$33,R528+2,IF(T528=2015,S528-5,IF(T528=2016,S528+7)))</f>
        <v>1509S1</v>
      </c>
      <c r="B528" s="31">
        <v>1</v>
      </c>
      <c r="C528" s="22">
        <v>527</v>
      </c>
      <c r="D528" s="22" t="s">
        <v>195</v>
      </c>
      <c r="E528" s="22"/>
      <c r="F528" s="22" t="s">
        <v>196</v>
      </c>
      <c r="G528" s="38" t="s">
        <v>900</v>
      </c>
      <c r="H528" s="22"/>
      <c r="I528" s="22"/>
      <c r="J528" s="22" t="s">
        <v>197</v>
      </c>
      <c r="K528" s="32">
        <v>450</v>
      </c>
      <c r="L528" s="33">
        <v>4500</v>
      </c>
      <c r="M528" s="22" t="s">
        <v>879</v>
      </c>
      <c r="N528" s="22" t="s">
        <v>744</v>
      </c>
      <c r="O528" s="22" t="s">
        <v>153</v>
      </c>
      <c r="P528" t="s">
        <v>849</v>
      </c>
      <c r="Q528" t="str">
        <f>INDEX(Calendrier!$A$1:$S$33,U528+2,IF(W528=2015,V528-5,IF(W528=2016,V528+7)))</f>
        <v>1607S3</v>
      </c>
      <c r="R528">
        <f t="shared" si="48"/>
        <v>3</v>
      </c>
      <c r="S528">
        <f t="shared" si="49"/>
        <v>9</v>
      </c>
      <c r="T528">
        <f t="shared" si="50"/>
        <v>2015</v>
      </c>
      <c r="U528">
        <f t="shared" si="51"/>
        <v>22</v>
      </c>
      <c r="V528">
        <f t="shared" si="52"/>
        <v>7</v>
      </c>
      <c r="W528">
        <f t="shared" si="53"/>
        <v>2016</v>
      </c>
    </row>
    <row r="529" spans="1:23" ht="25.5" x14ac:dyDescent="0.25">
      <c r="A529" t="str">
        <f>INDEX(Calendrier!$A$1:$S$33,R529+2,IF(T529=2015,S529-5,IF(T529=2016,S529+7)))</f>
        <v>1509S3</v>
      </c>
      <c r="B529" s="31">
        <v>1</v>
      </c>
      <c r="C529" s="22">
        <v>528</v>
      </c>
      <c r="D529" s="22" t="s">
        <v>214</v>
      </c>
      <c r="E529" s="22"/>
      <c r="F529" s="22" t="s">
        <v>146</v>
      </c>
      <c r="G529" s="38" t="s">
        <v>899</v>
      </c>
      <c r="H529" s="22"/>
      <c r="I529" s="22"/>
      <c r="J529" s="22" t="s">
        <v>215</v>
      </c>
      <c r="K529" s="32">
        <v>0</v>
      </c>
      <c r="L529" s="33">
        <v>15000</v>
      </c>
      <c r="M529" s="22" t="s">
        <v>879</v>
      </c>
      <c r="N529" s="22" t="s">
        <v>745</v>
      </c>
      <c r="O529" s="22" t="s">
        <v>146</v>
      </c>
      <c r="P529" t="s">
        <v>849</v>
      </c>
      <c r="Q529" t="str">
        <f>INDEX(Calendrier!$A$1:$S$33,U529+2,IF(W529=2015,V529-5,IF(W529=2016,V529+7)))</f>
        <v>1607S3</v>
      </c>
      <c r="R529">
        <f t="shared" si="48"/>
        <v>14</v>
      </c>
      <c r="S529">
        <f t="shared" si="49"/>
        <v>9</v>
      </c>
      <c r="T529">
        <f t="shared" si="50"/>
        <v>2015</v>
      </c>
      <c r="U529">
        <f t="shared" si="51"/>
        <v>21</v>
      </c>
      <c r="V529">
        <f t="shared" si="52"/>
        <v>7</v>
      </c>
      <c r="W529">
        <f t="shared" si="53"/>
        <v>2016</v>
      </c>
    </row>
    <row r="530" spans="1:23" ht="25.5" x14ac:dyDescent="0.25">
      <c r="A530" t="str">
        <f>INDEX(Calendrier!$A$1:$S$33,R530+2,IF(T530=2015,S530-5,IF(T530=2016,S530+7)))</f>
        <v>1603S2</v>
      </c>
      <c r="B530" s="31">
        <v>1</v>
      </c>
      <c r="C530" s="22">
        <v>529</v>
      </c>
      <c r="D530" s="22" t="s">
        <v>482</v>
      </c>
      <c r="E530" s="22"/>
      <c r="F530" s="22" t="s">
        <v>146</v>
      </c>
      <c r="G530" s="38" t="s">
        <v>900</v>
      </c>
      <c r="H530" s="22"/>
      <c r="I530" s="22"/>
      <c r="J530" s="22" t="s">
        <v>483</v>
      </c>
      <c r="K530" s="32">
        <v>0</v>
      </c>
      <c r="L530" s="33">
        <v>15000</v>
      </c>
      <c r="M530" s="22" t="s">
        <v>877</v>
      </c>
      <c r="N530" s="22" t="s">
        <v>746</v>
      </c>
      <c r="O530" s="22" t="s">
        <v>146</v>
      </c>
      <c r="P530" t="s">
        <v>849</v>
      </c>
      <c r="Q530" t="str">
        <f>INDEX(Calendrier!$A$1:$S$33,U530+2,IF(W530=2015,V530-5,IF(W530=2016,V530+7)))</f>
        <v>1607S3</v>
      </c>
      <c r="R530">
        <f t="shared" si="48"/>
        <v>10</v>
      </c>
      <c r="S530">
        <f t="shared" si="49"/>
        <v>3</v>
      </c>
      <c r="T530">
        <f t="shared" si="50"/>
        <v>2016</v>
      </c>
      <c r="U530">
        <f t="shared" si="51"/>
        <v>21</v>
      </c>
      <c r="V530">
        <f t="shared" si="52"/>
        <v>7</v>
      </c>
      <c r="W530">
        <f t="shared" si="53"/>
        <v>2016</v>
      </c>
    </row>
    <row r="531" spans="1:23" ht="25.5" x14ac:dyDescent="0.25">
      <c r="A531" t="str">
        <f>INDEX(Calendrier!$A$1:$S$33,R531+2,IF(T531=2015,S531-5,IF(T531=2016,S531+7)))</f>
        <v>1605S3</v>
      </c>
      <c r="B531" s="31">
        <v>1</v>
      </c>
      <c r="C531" s="22">
        <v>530</v>
      </c>
      <c r="D531" s="22" t="s">
        <v>626</v>
      </c>
      <c r="E531" s="22"/>
      <c r="F531" s="22" t="s">
        <v>146</v>
      </c>
      <c r="G531" s="38" t="s">
        <v>904</v>
      </c>
      <c r="H531" s="22"/>
      <c r="I531" s="22"/>
      <c r="J531" s="22" t="s">
        <v>627</v>
      </c>
      <c r="K531" s="32">
        <v>0</v>
      </c>
      <c r="L531" s="33">
        <v>2250</v>
      </c>
      <c r="M531" s="22" t="s">
        <v>885</v>
      </c>
      <c r="N531" s="22" t="s">
        <v>747</v>
      </c>
      <c r="O531" s="22" t="s">
        <v>146</v>
      </c>
      <c r="P531" t="s">
        <v>849</v>
      </c>
      <c r="Q531" t="str">
        <f>INDEX(Calendrier!$A$1:$S$33,U531+2,IF(W531=2015,V531-5,IF(W531=2016,V531+7)))</f>
        <v>1607S3</v>
      </c>
      <c r="R531">
        <f t="shared" si="48"/>
        <v>18</v>
      </c>
      <c r="S531">
        <f t="shared" si="49"/>
        <v>5</v>
      </c>
      <c r="T531">
        <f t="shared" si="50"/>
        <v>2016</v>
      </c>
      <c r="U531">
        <f t="shared" si="51"/>
        <v>20</v>
      </c>
      <c r="V531">
        <f t="shared" si="52"/>
        <v>7</v>
      </c>
      <c r="W531">
        <f t="shared" si="53"/>
        <v>2016</v>
      </c>
    </row>
    <row r="532" spans="1:23" ht="25.5" x14ac:dyDescent="0.25">
      <c r="A532" t="str">
        <f>INDEX(Calendrier!$A$1:$S$33,R532+2,IF(T532=2015,S532-5,IF(T532=2016,S532+7)))</f>
        <v>1606S1</v>
      </c>
      <c r="B532" s="31">
        <v>1</v>
      </c>
      <c r="C532" s="22">
        <v>531</v>
      </c>
      <c r="D532" s="22" t="s">
        <v>596</v>
      </c>
      <c r="E532" s="22"/>
      <c r="F532" s="22" t="s">
        <v>305</v>
      </c>
      <c r="G532" s="38" t="s">
        <v>903</v>
      </c>
      <c r="H532" s="22"/>
      <c r="I532" s="22"/>
      <c r="J532" s="22" t="s">
        <v>649</v>
      </c>
      <c r="K532" s="32">
        <v>250</v>
      </c>
      <c r="L532" s="33">
        <v>25000</v>
      </c>
      <c r="M532" s="22" t="s">
        <v>896</v>
      </c>
      <c r="N532" s="22" t="s">
        <v>748</v>
      </c>
      <c r="O532" s="22" t="s">
        <v>365</v>
      </c>
      <c r="P532" t="s">
        <v>849</v>
      </c>
      <c r="Q532" t="str">
        <f>INDEX(Calendrier!$A$1:$S$33,U532+2,IF(W532=2015,V532-5,IF(W532=2016,V532+7)))</f>
        <v>1607S3</v>
      </c>
      <c r="R532">
        <f t="shared" si="48"/>
        <v>2</v>
      </c>
      <c r="S532">
        <f t="shared" si="49"/>
        <v>6</v>
      </c>
      <c r="T532">
        <f t="shared" si="50"/>
        <v>2016</v>
      </c>
      <c r="U532">
        <f t="shared" si="51"/>
        <v>18</v>
      </c>
      <c r="V532">
        <f t="shared" si="52"/>
        <v>7</v>
      </c>
      <c r="W532">
        <f t="shared" si="53"/>
        <v>2016</v>
      </c>
    </row>
    <row r="533" spans="1:23" ht="25.5" x14ac:dyDescent="0.25">
      <c r="A533" t="str">
        <f>INDEX(Calendrier!$A$1:$S$33,R533+2,IF(T533=2015,S533-5,IF(T533=2016,S533+7)))</f>
        <v>1606S1</v>
      </c>
      <c r="B533" s="31">
        <v>1</v>
      </c>
      <c r="C533" s="22">
        <v>532</v>
      </c>
      <c r="D533" s="22" t="s">
        <v>596</v>
      </c>
      <c r="E533" s="22"/>
      <c r="F533" s="22" t="s">
        <v>305</v>
      </c>
      <c r="G533" s="38" t="s">
        <v>903</v>
      </c>
      <c r="H533" s="22"/>
      <c r="I533" s="22"/>
      <c r="J533" s="22" t="s">
        <v>649</v>
      </c>
      <c r="K533" s="32">
        <v>250</v>
      </c>
      <c r="L533" s="33">
        <v>25000</v>
      </c>
      <c r="M533" s="22" t="s">
        <v>896</v>
      </c>
      <c r="N533" s="22" t="s">
        <v>749</v>
      </c>
      <c r="O533" s="22" t="s">
        <v>305</v>
      </c>
      <c r="P533" t="s">
        <v>849</v>
      </c>
      <c r="Q533" t="str">
        <f>INDEX(Calendrier!$A$1:$S$33,U533+2,IF(W533=2015,V533-5,IF(W533=2016,V533+7)))</f>
        <v>1607S3</v>
      </c>
      <c r="R533">
        <f t="shared" si="48"/>
        <v>2</v>
      </c>
      <c r="S533">
        <f t="shared" si="49"/>
        <v>6</v>
      </c>
      <c r="T533">
        <f t="shared" si="50"/>
        <v>2016</v>
      </c>
      <c r="U533">
        <f t="shared" si="51"/>
        <v>18</v>
      </c>
      <c r="V533">
        <f t="shared" si="52"/>
        <v>7</v>
      </c>
      <c r="W533">
        <f t="shared" si="53"/>
        <v>2016</v>
      </c>
    </row>
    <row r="534" spans="1:23" ht="25.5" x14ac:dyDescent="0.25">
      <c r="A534" t="str">
        <f>INDEX(Calendrier!$A$1:$S$33,R534+2,IF(T534=2015,S534-5,IF(T534=2016,S534+7)))</f>
        <v>1607S1</v>
      </c>
      <c r="B534" s="31">
        <v>1</v>
      </c>
      <c r="C534" s="22">
        <v>533</v>
      </c>
      <c r="D534" s="22" t="s">
        <v>702</v>
      </c>
      <c r="E534" s="22"/>
      <c r="F534" s="22" t="s">
        <v>146</v>
      </c>
      <c r="G534" s="38" t="s">
        <v>899</v>
      </c>
      <c r="H534" s="22"/>
      <c r="I534" s="22"/>
      <c r="J534" s="22" t="s">
        <v>703</v>
      </c>
      <c r="K534" s="32">
        <v>0</v>
      </c>
      <c r="L534" s="33">
        <v>17500</v>
      </c>
      <c r="M534" s="22" t="s">
        <v>892</v>
      </c>
      <c r="N534" s="22" t="s">
        <v>750</v>
      </c>
      <c r="O534" s="22" t="s">
        <v>153</v>
      </c>
      <c r="P534" t="s">
        <v>849</v>
      </c>
      <c r="Q534" t="str">
        <f>INDEX(Calendrier!$A$1:$S$33,U534+2,IF(W534=2015,V534-5,IF(W534=2016,V534+7)))</f>
        <v>1607S3</v>
      </c>
      <c r="R534">
        <f t="shared" si="48"/>
        <v>4</v>
      </c>
      <c r="S534">
        <f t="shared" si="49"/>
        <v>7</v>
      </c>
      <c r="T534">
        <f t="shared" si="50"/>
        <v>2016</v>
      </c>
      <c r="U534">
        <f t="shared" si="51"/>
        <v>21</v>
      </c>
      <c r="V534">
        <f t="shared" si="52"/>
        <v>7</v>
      </c>
      <c r="W534">
        <f t="shared" si="53"/>
        <v>2016</v>
      </c>
    </row>
    <row r="535" spans="1:23" ht="25.5" x14ac:dyDescent="0.25">
      <c r="A535" t="str">
        <f>INDEX(Calendrier!$A$1:$S$33,R535+2,IF(T535=2015,S535-5,IF(T535=2016,S535+7)))</f>
        <v>1607S2</v>
      </c>
      <c r="B535" s="31">
        <v>1</v>
      </c>
      <c r="C535" s="22">
        <v>534</v>
      </c>
      <c r="D535" s="22" t="s">
        <v>731</v>
      </c>
      <c r="E535" s="22"/>
      <c r="F535" s="22" t="s">
        <v>155</v>
      </c>
      <c r="G535" s="38" t="s">
        <v>900</v>
      </c>
      <c r="H535" s="22"/>
      <c r="I535" s="22"/>
      <c r="J535" s="22" t="s">
        <v>732</v>
      </c>
      <c r="K535" s="33">
        <v>6000</v>
      </c>
      <c r="L535" s="33">
        <v>6000</v>
      </c>
      <c r="M535" s="22" t="s">
        <v>877</v>
      </c>
      <c r="N535" s="22" t="s">
        <v>751</v>
      </c>
      <c r="O535" s="22" t="s">
        <v>155</v>
      </c>
      <c r="P535" t="s">
        <v>849</v>
      </c>
      <c r="Q535" t="str">
        <f>INDEX(Calendrier!$A$1:$S$33,U535+2,IF(W535=2015,V535-5,IF(W535=2016,V535+7)))</f>
        <v>1607S3</v>
      </c>
      <c r="R535">
        <f t="shared" si="48"/>
        <v>15</v>
      </c>
      <c r="S535">
        <f t="shared" si="49"/>
        <v>7</v>
      </c>
      <c r="T535">
        <f t="shared" si="50"/>
        <v>2016</v>
      </c>
      <c r="U535">
        <f t="shared" si="51"/>
        <v>19</v>
      </c>
      <c r="V535">
        <f t="shared" si="52"/>
        <v>7</v>
      </c>
      <c r="W535">
        <f t="shared" si="53"/>
        <v>2016</v>
      </c>
    </row>
    <row r="536" spans="1:23" ht="25.5" x14ac:dyDescent="0.25">
      <c r="A536" t="str">
        <f>INDEX(Calendrier!$A$1:$S$33,R536+2,IF(T536=2015,S536-5,IF(T536=2016,S536+7)))</f>
        <v>1607S2</v>
      </c>
      <c r="B536" s="31">
        <v>1</v>
      </c>
      <c r="C536" s="22">
        <v>535</v>
      </c>
      <c r="D536" s="22" t="s">
        <v>731</v>
      </c>
      <c r="E536" s="22"/>
      <c r="F536" s="22" t="s">
        <v>155</v>
      </c>
      <c r="G536" s="38" t="s">
        <v>900</v>
      </c>
      <c r="H536" s="22"/>
      <c r="I536" s="22"/>
      <c r="J536" s="22" t="s">
        <v>733</v>
      </c>
      <c r="K536" s="33">
        <v>10000</v>
      </c>
      <c r="L536" s="33">
        <v>10000</v>
      </c>
      <c r="M536" s="22" t="s">
        <v>877</v>
      </c>
      <c r="N536" s="22" t="s">
        <v>751</v>
      </c>
      <c r="O536" s="22" t="s">
        <v>155</v>
      </c>
      <c r="P536" t="s">
        <v>849</v>
      </c>
      <c r="Q536" t="str">
        <f>INDEX(Calendrier!$A$1:$S$33,U536+2,IF(W536=2015,V536-5,IF(W536=2016,V536+7)))</f>
        <v>1607S3</v>
      </c>
      <c r="R536">
        <f t="shared" si="48"/>
        <v>15</v>
      </c>
      <c r="S536">
        <f t="shared" si="49"/>
        <v>7</v>
      </c>
      <c r="T536">
        <f t="shared" si="50"/>
        <v>2016</v>
      </c>
      <c r="U536">
        <f t="shared" si="51"/>
        <v>19</v>
      </c>
      <c r="V536">
        <f t="shared" si="52"/>
        <v>7</v>
      </c>
      <c r="W536">
        <f t="shared" si="53"/>
        <v>2016</v>
      </c>
    </row>
    <row r="537" spans="1:23" ht="25.5" x14ac:dyDescent="0.25">
      <c r="A537" t="str">
        <f>INDEX(Calendrier!$A$1:$S$33,R537+2,IF(T537=2015,S537-5,IF(T537=2016,S537+7)))</f>
        <v>1607S2</v>
      </c>
      <c r="B537" s="31">
        <v>1</v>
      </c>
      <c r="C537" s="22">
        <v>536</v>
      </c>
      <c r="D537" s="22" t="s">
        <v>734</v>
      </c>
      <c r="E537" s="22"/>
      <c r="F537" s="22" t="s">
        <v>146</v>
      </c>
      <c r="G537" s="38" t="s">
        <v>899</v>
      </c>
      <c r="H537" s="22"/>
      <c r="I537" s="22"/>
      <c r="J537" s="22" t="s">
        <v>735</v>
      </c>
      <c r="K537" s="32">
        <v>0</v>
      </c>
      <c r="L537" s="33">
        <v>22500</v>
      </c>
      <c r="M537" s="22" t="s">
        <v>885</v>
      </c>
      <c r="N537" s="22" t="s">
        <v>752</v>
      </c>
      <c r="O537" s="22" t="s">
        <v>148</v>
      </c>
      <c r="P537" t="s">
        <v>849</v>
      </c>
      <c r="Q537" t="str">
        <f>INDEX(Calendrier!$A$1:$S$33,U537+2,IF(W537=2015,V537-5,IF(W537=2016,V537+7)))</f>
        <v>1607S3</v>
      </c>
      <c r="R537">
        <f t="shared" si="48"/>
        <v>12</v>
      </c>
      <c r="S537">
        <f t="shared" si="49"/>
        <v>7</v>
      </c>
      <c r="T537">
        <f t="shared" si="50"/>
        <v>2016</v>
      </c>
      <c r="U537">
        <f t="shared" si="51"/>
        <v>22</v>
      </c>
      <c r="V537">
        <f t="shared" si="52"/>
        <v>7</v>
      </c>
      <c r="W537">
        <f t="shared" si="53"/>
        <v>2016</v>
      </c>
    </row>
    <row r="538" spans="1:23" ht="51" x14ac:dyDescent="0.25">
      <c r="A538" t="str">
        <f>INDEX(Calendrier!$A$1:$S$33,R538+2,IF(T538=2015,S538-5,IF(T538=2016,S538+7)))</f>
        <v>1607S3</v>
      </c>
      <c r="B538" s="31">
        <v>1</v>
      </c>
      <c r="C538" s="22">
        <v>537</v>
      </c>
      <c r="D538" s="22" t="s">
        <v>704</v>
      </c>
      <c r="E538" s="22"/>
      <c r="F538" s="22" t="s">
        <v>370</v>
      </c>
      <c r="G538" s="38" t="s">
        <v>899</v>
      </c>
      <c r="H538" s="22"/>
      <c r="I538" s="22"/>
      <c r="J538" s="22" t="s">
        <v>753</v>
      </c>
      <c r="K538" s="32">
        <v>0</v>
      </c>
      <c r="L538" s="33">
        <v>10000</v>
      </c>
      <c r="M538" s="22" t="s">
        <v>879</v>
      </c>
      <c r="N538" s="22" t="s">
        <v>753</v>
      </c>
      <c r="O538" s="22" t="s">
        <v>365</v>
      </c>
      <c r="P538" t="s">
        <v>849</v>
      </c>
      <c r="Q538" t="str">
        <f>INDEX(Calendrier!$A$1:$S$33,U538+2,IF(W538=2015,V538-5,IF(W538=2016,V538+7)))</f>
        <v>1607S3</v>
      </c>
      <c r="R538">
        <f t="shared" si="48"/>
        <v>22</v>
      </c>
      <c r="S538">
        <f t="shared" si="49"/>
        <v>7</v>
      </c>
      <c r="T538">
        <f t="shared" si="50"/>
        <v>2016</v>
      </c>
      <c r="U538">
        <f t="shared" si="51"/>
        <v>22</v>
      </c>
      <c r="V538">
        <f t="shared" si="52"/>
        <v>7</v>
      </c>
      <c r="W538">
        <f t="shared" si="53"/>
        <v>2016</v>
      </c>
    </row>
    <row r="539" spans="1:23" ht="25.5" x14ac:dyDescent="0.25">
      <c r="A539" t="str">
        <f>INDEX(Calendrier!$A$1:$S$33,R539+2,IF(T539=2015,S539-5,IF(T539=2016,S539+7)))</f>
        <v>1607S3</v>
      </c>
      <c r="B539" s="31">
        <v>1</v>
      </c>
      <c r="C539" s="22">
        <v>538</v>
      </c>
      <c r="D539" s="22" t="s">
        <v>425</v>
      </c>
      <c r="E539" s="22"/>
      <c r="F539" s="22" t="s">
        <v>146</v>
      </c>
      <c r="G539" s="38" t="s">
        <v>899</v>
      </c>
      <c r="H539" s="22"/>
      <c r="I539" s="22"/>
      <c r="J539" s="22" t="s">
        <v>754</v>
      </c>
      <c r="K539" s="32">
        <v>0</v>
      </c>
      <c r="L539" s="33">
        <v>7500</v>
      </c>
      <c r="M539" s="22" t="s">
        <v>877</v>
      </c>
      <c r="N539" s="22" t="s">
        <v>754</v>
      </c>
      <c r="O539" s="22" t="s">
        <v>148</v>
      </c>
      <c r="P539" t="s">
        <v>849</v>
      </c>
      <c r="Q539" t="str">
        <f>INDEX(Calendrier!$A$1:$S$33,U539+2,IF(W539=2015,V539-5,IF(W539=2016,V539+7)))</f>
        <v>1607S3</v>
      </c>
      <c r="R539">
        <f t="shared" si="48"/>
        <v>19</v>
      </c>
      <c r="S539">
        <f t="shared" si="49"/>
        <v>7</v>
      </c>
      <c r="T539">
        <f t="shared" si="50"/>
        <v>2016</v>
      </c>
      <c r="U539">
        <f t="shared" si="51"/>
        <v>19</v>
      </c>
      <c r="V539">
        <f t="shared" si="52"/>
        <v>7</v>
      </c>
      <c r="W539">
        <f t="shared" si="53"/>
        <v>2016</v>
      </c>
    </row>
    <row r="540" spans="1:23" ht="25.5" x14ac:dyDescent="0.25">
      <c r="A540" t="str">
        <f>INDEX(Calendrier!$A$1:$S$33,R540+2,IF(T540=2015,S540-5,IF(T540=2016,S540+7)))</f>
        <v>1607S3</v>
      </c>
      <c r="B540" s="31">
        <v>1</v>
      </c>
      <c r="C540" s="22">
        <v>539</v>
      </c>
      <c r="D540" s="22" t="s">
        <v>593</v>
      </c>
      <c r="E540" s="22"/>
      <c r="F540" s="22" t="s">
        <v>146</v>
      </c>
      <c r="G540" s="38" t="s">
        <v>899</v>
      </c>
      <c r="H540" s="22"/>
      <c r="I540" s="22"/>
      <c r="J540" s="22" t="s">
        <v>755</v>
      </c>
      <c r="K540" s="32">
        <v>0</v>
      </c>
      <c r="L540" s="33">
        <v>25000</v>
      </c>
      <c r="M540" s="22" t="s">
        <v>894</v>
      </c>
      <c r="N540" s="22" t="s">
        <v>755</v>
      </c>
      <c r="O540" s="22" t="s">
        <v>146</v>
      </c>
      <c r="P540" t="s">
        <v>849</v>
      </c>
      <c r="Q540" t="str">
        <f>INDEX(Calendrier!$A$1:$S$33,U540+2,IF(W540=2015,V540-5,IF(W540=2016,V540+7)))</f>
        <v>1607S3</v>
      </c>
      <c r="R540">
        <f t="shared" si="48"/>
        <v>21</v>
      </c>
      <c r="S540">
        <f t="shared" si="49"/>
        <v>7</v>
      </c>
      <c r="T540">
        <f t="shared" si="50"/>
        <v>2016</v>
      </c>
      <c r="U540">
        <f t="shared" si="51"/>
        <v>21</v>
      </c>
      <c r="V540">
        <f t="shared" si="52"/>
        <v>7</v>
      </c>
      <c r="W540">
        <f t="shared" si="53"/>
        <v>2016</v>
      </c>
    </row>
    <row r="541" spans="1:23" ht="25.5" x14ac:dyDescent="0.25">
      <c r="A541" t="str">
        <f>INDEX(Calendrier!$A$1:$S$33,R541+2,IF(T541=2015,S541-5,IF(T541=2016,S541+7)))</f>
        <v>1607S3</v>
      </c>
      <c r="B541" s="31">
        <v>1</v>
      </c>
      <c r="C541" s="22">
        <v>540</v>
      </c>
      <c r="D541" s="22" t="s">
        <v>593</v>
      </c>
      <c r="E541" s="22"/>
      <c r="F541" s="22" t="s">
        <v>146</v>
      </c>
      <c r="G541" s="38" t="s">
        <v>899</v>
      </c>
      <c r="H541" s="22"/>
      <c r="I541" s="22"/>
      <c r="J541" s="22" t="s">
        <v>756</v>
      </c>
      <c r="K541" s="32">
        <v>0</v>
      </c>
      <c r="L541" s="33">
        <v>25000</v>
      </c>
      <c r="M541" s="22" t="s">
        <v>894</v>
      </c>
      <c r="N541" s="22" t="s">
        <v>756</v>
      </c>
      <c r="O541" s="22" t="s">
        <v>146</v>
      </c>
      <c r="P541" t="s">
        <v>849</v>
      </c>
      <c r="Q541" t="str">
        <f>INDEX(Calendrier!$A$1:$S$33,U541+2,IF(W541=2015,V541-5,IF(W541=2016,V541+7)))</f>
        <v>1607S3</v>
      </c>
      <c r="R541">
        <f t="shared" si="48"/>
        <v>21</v>
      </c>
      <c r="S541">
        <f t="shared" si="49"/>
        <v>7</v>
      </c>
      <c r="T541">
        <f t="shared" si="50"/>
        <v>2016</v>
      </c>
      <c r="U541">
        <f t="shared" si="51"/>
        <v>21</v>
      </c>
      <c r="V541">
        <f t="shared" si="52"/>
        <v>7</v>
      </c>
      <c r="W541">
        <f t="shared" si="53"/>
        <v>2016</v>
      </c>
    </row>
    <row r="542" spans="1:23" ht="25.5" x14ac:dyDescent="0.25">
      <c r="A542" t="str">
        <f>INDEX(Calendrier!$A$1:$S$33,R542+2,IF(T542=2015,S542-5,IF(T542=2016,S542+7)))</f>
        <v>1607S3</v>
      </c>
      <c r="B542" s="31">
        <v>1</v>
      </c>
      <c r="C542" s="22">
        <v>541</v>
      </c>
      <c r="D542" s="22" t="s">
        <v>593</v>
      </c>
      <c r="E542" s="22"/>
      <c r="F542" s="22" t="s">
        <v>146</v>
      </c>
      <c r="G542" s="38" t="s">
        <v>899</v>
      </c>
      <c r="H542" s="22"/>
      <c r="I542" s="22"/>
      <c r="J542" s="22" t="s">
        <v>757</v>
      </c>
      <c r="K542" s="32">
        <v>0</v>
      </c>
      <c r="L542" s="33">
        <v>25000</v>
      </c>
      <c r="M542" s="22" t="s">
        <v>894</v>
      </c>
      <c r="N542" s="22" t="s">
        <v>757</v>
      </c>
      <c r="O542" s="22" t="s">
        <v>146</v>
      </c>
      <c r="P542" t="s">
        <v>849</v>
      </c>
      <c r="Q542" t="str">
        <f>INDEX(Calendrier!$A$1:$S$33,U542+2,IF(W542=2015,V542-5,IF(W542=2016,V542+7)))</f>
        <v>1607S3</v>
      </c>
      <c r="R542">
        <f t="shared" si="48"/>
        <v>21</v>
      </c>
      <c r="S542">
        <f t="shared" si="49"/>
        <v>7</v>
      </c>
      <c r="T542">
        <f t="shared" si="50"/>
        <v>2016</v>
      </c>
      <c r="U542">
        <f t="shared" si="51"/>
        <v>21</v>
      </c>
      <c r="V542">
        <f t="shared" si="52"/>
        <v>7</v>
      </c>
      <c r="W542">
        <f t="shared" si="53"/>
        <v>2016</v>
      </c>
    </row>
    <row r="543" spans="1:23" ht="25.5" x14ac:dyDescent="0.25">
      <c r="A543" t="str">
        <f>INDEX(Calendrier!$A$1:$S$33,R543+2,IF(T543=2015,S543-5,IF(T543=2016,S543+7)))</f>
        <v>1607S3</v>
      </c>
      <c r="B543" s="31">
        <v>1</v>
      </c>
      <c r="C543" s="22">
        <v>542</v>
      </c>
      <c r="D543" s="22" t="s">
        <v>593</v>
      </c>
      <c r="E543" s="22"/>
      <c r="F543" s="22" t="s">
        <v>146</v>
      </c>
      <c r="G543" s="38" t="s">
        <v>899</v>
      </c>
      <c r="H543" s="22"/>
      <c r="I543" s="22"/>
      <c r="J543" s="22" t="s">
        <v>758</v>
      </c>
      <c r="K543" s="32">
        <v>0</v>
      </c>
      <c r="L543" s="33">
        <v>25000</v>
      </c>
      <c r="M543" s="22" t="s">
        <v>894</v>
      </c>
      <c r="N543" s="22" t="s">
        <v>758</v>
      </c>
      <c r="O543" s="22" t="s">
        <v>146</v>
      </c>
      <c r="P543" t="s">
        <v>849</v>
      </c>
      <c r="Q543" t="str">
        <f>INDEX(Calendrier!$A$1:$S$33,U543+2,IF(W543=2015,V543-5,IF(W543=2016,V543+7)))</f>
        <v>1607S3</v>
      </c>
      <c r="R543">
        <f t="shared" si="48"/>
        <v>21</v>
      </c>
      <c r="S543">
        <f t="shared" si="49"/>
        <v>7</v>
      </c>
      <c r="T543">
        <f t="shared" si="50"/>
        <v>2016</v>
      </c>
      <c r="U543">
        <f t="shared" si="51"/>
        <v>21</v>
      </c>
      <c r="V543">
        <f t="shared" si="52"/>
        <v>7</v>
      </c>
      <c r="W543">
        <f t="shared" si="53"/>
        <v>2016</v>
      </c>
    </row>
    <row r="544" spans="1:23" ht="25.5" x14ac:dyDescent="0.25">
      <c r="A544" t="str">
        <f>INDEX(Calendrier!$A$1:$S$33,R544+2,IF(T544=2015,S544-5,IF(T544=2016,S544+7)))</f>
        <v>1607S3</v>
      </c>
      <c r="B544" s="31">
        <v>1</v>
      </c>
      <c r="C544" s="22">
        <v>543</v>
      </c>
      <c r="D544" s="22" t="s">
        <v>759</v>
      </c>
      <c r="E544" s="22"/>
      <c r="F544" s="22" t="s">
        <v>155</v>
      </c>
      <c r="G544" s="38" t="s">
        <v>899</v>
      </c>
      <c r="H544" s="22"/>
      <c r="I544" s="22"/>
      <c r="J544" s="22" t="s">
        <v>760</v>
      </c>
      <c r="K544" s="33">
        <v>7000</v>
      </c>
      <c r="L544" s="33">
        <v>7000</v>
      </c>
      <c r="M544" s="22" t="s">
        <v>892</v>
      </c>
      <c r="N544" s="22" t="s">
        <v>760</v>
      </c>
      <c r="O544" s="22" t="s">
        <v>365</v>
      </c>
      <c r="P544" t="s">
        <v>849</v>
      </c>
      <c r="Q544" t="str">
        <f>INDEX(Calendrier!$A$1:$S$33,U544+2,IF(W544=2015,V544-5,IF(W544=2016,V544+7)))</f>
        <v>1607S3</v>
      </c>
      <c r="R544">
        <f t="shared" si="48"/>
        <v>18</v>
      </c>
      <c r="S544">
        <f t="shared" si="49"/>
        <v>7</v>
      </c>
      <c r="T544">
        <f t="shared" si="50"/>
        <v>2016</v>
      </c>
      <c r="U544">
        <f t="shared" si="51"/>
        <v>18</v>
      </c>
      <c r="V544">
        <f t="shared" si="52"/>
        <v>7</v>
      </c>
      <c r="W544">
        <f t="shared" si="53"/>
        <v>2016</v>
      </c>
    </row>
    <row r="545" spans="1:23" ht="25.5" x14ac:dyDescent="0.25">
      <c r="A545" t="str">
        <f>INDEX(Calendrier!$A$1:$S$33,R545+2,IF(T545=2015,S545-5,IF(T545=2016,S545+7)))</f>
        <v>1607S3</v>
      </c>
      <c r="B545" s="31">
        <v>1</v>
      </c>
      <c r="C545" s="22">
        <v>544</v>
      </c>
      <c r="D545" s="22" t="s">
        <v>541</v>
      </c>
      <c r="E545" s="22"/>
      <c r="F545" s="22" t="s">
        <v>365</v>
      </c>
      <c r="G545" s="38" t="s">
        <v>903</v>
      </c>
      <c r="H545" s="22"/>
      <c r="I545" s="22"/>
      <c r="J545" s="22" t="s">
        <v>761</v>
      </c>
      <c r="K545" s="32">
        <v>0</v>
      </c>
      <c r="L545" s="32">
        <v>0</v>
      </c>
      <c r="M545" s="22" t="s">
        <v>896</v>
      </c>
      <c r="N545" s="22" t="s">
        <v>761</v>
      </c>
      <c r="O545" s="22" t="s">
        <v>365</v>
      </c>
      <c r="P545" t="s">
        <v>849</v>
      </c>
      <c r="Q545" t="str">
        <f>INDEX(Calendrier!$A$1:$S$33,U545+2,IF(W545=2015,V545-5,IF(W545=2016,V545+7)))</f>
        <v>1607S3</v>
      </c>
      <c r="R545">
        <f t="shared" si="48"/>
        <v>18</v>
      </c>
      <c r="S545">
        <f t="shared" si="49"/>
        <v>7</v>
      </c>
      <c r="T545">
        <f t="shared" si="50"/>
        <v>2016</v>
      </c>
      <c r="U545">
        <f t="shared" si="51"/>
        <v>18</v>
      </c>
      <c r="V545">
        <f t="shared" si="52"/>
        <v>7</v>
      </c>
      <c r="W545">
        <f t="shared" si="53"/>
        <v>2016</v>
      </c>
    </row>
    <row r="546" spans="1:23" ht="25.5" x14ac:dyDescent="0.25">
      <c r="A546" t="str">
        <f>INDEX(Calendrier!$A$1:$S$33,R546+2,IF(T546=2015,S546-5,IF(T546=2016,S546+7)))</f>
        <v>1607S3</v>
      </c>
      <c r="B546" s="31">
        <v>1</v>
      </c>
      <c r="C546" s="22">
        <v>545</v>
      </c>
      <c r="D546" s="22" t="s">
        <v>541</v>
      </c>
      <c r="E546" s="22"/>
      <c r="F546" s="22" t="s">
        <v>305</v>
      </c>
      <c r="G546" s="38" t="s">
        <v>903</v>
      </c>
      <c r="H546" s="22"/>
      <c r="I546" s="22"/>
      <c r="J546" s="22" t="s">
        <v>762</v>
      </c>
      <c r="K546" s="32">
        <v>0</v>
      </c>
      <c r="L546" s="32">
        <v>0</v>
      </c>
      <c r="M546" s="22" t="s">
        <v>896</v>
      </c>
      <c r="N546" s="22" t="s">
        <v>762</v>
      </c>
      <c r="O546" s="22" t="s">
        <v>305</v>
      </c>
      <c r="P546" t="s">
        <v>849</v>
      </c>
      <c r="Q546" t="str">
        <f>INDEX(Calendrier!$A$1:$S$33,U546+2,IF(W546=2015,V546-5,IF(W546=2016,V546+7)))</f>
        <v>1607S3</v>
      </c>
      <c r="R546">
        <f t="shared" si="48"/>
        <v>18</v>
      </c>
      <c r="S546">
        <f t="shared" si="49"/>
        <v>7</v>
      </c>
      <c r="T546">
        <f t="shared" si="50"/>
        <v>2016</v>
      </c>
      <c r="U546">
        <f t="shared" si="51"/>
        <v>18</v>
      </c>
      <c r="V546">
        <f t="shared" si="52"/>
        <v>7</v>
      </c>
      <c r="W546">
        <f t="shared" si="53"/>
        <v>2016</v>
      </c>
    </row>
    <row r="547" spans="1:23" ht="25.5" x14ac:dyDescent="0.25">
      <c r="A547" t="str">
        <f>INDEX(Calendrier!$A$1:$S$33,R547+2,IF(T547=2015,S547-5,IF(T547=2016,S547+7)))</f>
        <v>1607S3</v>
      </c>
      <c r="B547" s="31">
        <v>1</v>
      </c>
      <c r="C547" s="22">
        <v>546</v>
      </c>
      <c r="D547" s="22" t="s">
        <v>675</v>
      </c>
      <c r="E547" s="22"/>
      <c r="F547" s="22" t="s">
        <v>153</v>
      </c>
      <c r="G547" s="38" t="s">
        <v>899</v>
      </c>
      <c r="H547" s="22"/>
      <c r="I547" s="22"/>
      <c r="J547" s="22" t="s">
        <v>763</v>
      </c>
      <c r="K547" s="33">
        <v>9000</v>
      </c>
      <c r="L547" s="33">
        <v>30000</v>
      </c>
      <c r="M547" s="22" t="s">
        <v>881</v>
      </c>
      <c r="N547" s="22" t="s">
        <v>763</v>
      </c>
      <c r="O547" s="22" t="s">
        <v>365</v>
      </c>
      <c r="P547" t="s">
        <v>849</v>
      </c>
      <c r="Q547" t="str">
        <f>INDEX(Calendrier!$A$1:$S$33,U547+2,IF(W547=2015,V547-5,IF(W547=2016,V547+7)))</f>
        <v>1607S3</v>
      </c>
      <c r="R547">
        <f t="shared" si="48"/>
        <v>22</v>
      </c>
      <c r="S547">
        <f t="shared" si="49"/>
        <v>7</v>
      </c>
      <c r="T547">
        <f t="shared" si="50"/>
        <v>2016</v>
      </c>
      <c r="U547">
        <f t="shared" si="51"/>
        <v>22</v>
      </c>
      <c r="V547">
        <f t="shared" si="52"/>
        <v>7</v>
      </c>
      <c r="W547">
        <f t="shared" si="53"/>
        <v>2016</v>
      </c>
    </row>
    <row r="548" spans="1:23" ht="25.5" x14ac:dyDescent="0.25">
      <c r="A548" t="str">
        <f>INDEX(Calendrier!$A$1:$S$33,R548+2,IF(T548=2015,S548-5,IF(T548=2016,S548+7)))</f>
        <v>1607S3</v>
      </c>
      <c r="B548" s="31">
        <v>1</v>
      </c>
      <c r="C548" s="22">
        <v>547</v>
      </c>
      <c r="D548" s="22" t="s">
        <v>764</v>
      </c>
      <c r="E548" s="22"/>
      <c r="F548" s="22" t="s">
        <v>146</v>
      </c>
      <c r="G548" s="38" t="s">
        <v>899</v>
      </c>
      <c r="H548" s="22"/>
      <c r="I548" s="22"/>
      <c r="J548" s="22" t="s">
        <v>765</v>
      </c>
      <c r="K548" s="32">
        <v>0</v>
      </c>
      <c r="L548" s="33">
        <v>25000</v>
      </c>
      <c r="M548" s="22" t="s">
        <v>877</v>
      </c>
      <c r="N548" s="22" t="s">
        <v>765</v>
      </c>
      <c r="O548" s="22" t="s">
        <v>153</v>
      </c>
      <c r="P548" t="s">
        <v>849</v>
      </c>
      <c r="Q548" t="str">
        <f>INDEX(Calendrier!$A$1:$S$33,U548+2,IF(W548=2015,V548-5,IF(W548=2016,V548+7)))</f>
        <v>1607S3</v>
      </c>
      <c r="R548">
        <f t="shared" si="48"/>
        <v>18</v>
      </c>
      <c r="S548">
        <f t="shared" si="49"/>
        <v>7</v>
      </c>
      <c r="T548">
        <f t="shared" si="50"/>
        <v>2016</v>
      </c>
      <c r="U548">
        <f t="shared" si="51"/>
        <v>18</v>
      </c>
      <c r="V548">
        <f t="shared" si="52"/>
        <v>7</v>
      </c>
      <c r="W548">
        <f t="shared" si="53"/>
        <v>2016</v>
      </c>
    </row>
    <row r="549" spans="1:23" ht="25.5" x14ac:dyDescent="0.25">
      <c r="A549" t="str">
        <f>INDEX(Calendrier!$A$1:$S$33,R549+2,IF(T549=2015,S549-5,IF(T549=2016,S549+7)))</f>
        <v>1607S3</v>
      </c>
      <c r="B549" s="31">
        <v>1</v>
      </c>
      <c r="C549" s="22">
        <v>548</v>
      </c>
      <c r="D549" s="22" t="s">
        <v>541</v>
      </c>
      <c r="E549" s="22"/>
      <c r="F549" s="22" t="s">
        <v>365</v>
      </c>
      <c r="G549" s="38" t="s">
        <v>903</v>
      </c>
      <c r="H549" s="22"/>
      <c r="I549" s="22"/>
      <c r="J549" s="22" t="s">
        <v>766</v>
      </c>
      <c r="K549" s="32">
        <v>0</v>
      </c>
      <c r="L549" s="32">
        <v>0</v>
      </c>
      <c r="M549" s="22" t="s">
        <v>896</v>
      </c>
      <c r="N549" s="22" t="s">
        <v>766</v>
      </c>
      <c r="O549" s="22" t="s">
        <v>365</v>
      </c>
      <c r="P549" t="s">
        <v>849</v>
      </c>
      <c r="Q549" t="str">
        <f>INDEX(Calendrier!$A$1:$S$33,U549+2,IF(W549=2015,V549-5,IF(W549=2016,V549+7)))</f>
        <v>1607S3</v>
      </c>
      <c r="R549">
        <f t="shared" si="48"/>
        <v>18</v>
      </c>
      <c r="S549">
        <f t="shared" si="49"/>
        <v>7</v>
      </c>
      <c r="T549">
        <f t="shared" si="50"/>
        <v>2016</v>
      </c>
      <c r="U549">
        <f t="shared" si="51"/>
        <v>18</v>
      </c>
      <c r="V549">
        <f t="shared" si="52"/>
        <v>7</v>
      </c>
      <c r="W549">
        <f t="shared" si="53"/>
        <v>2016</v>
      </c>
    </row>
    <row r="550" spans="1:23" ht="25.5" x14ac:dyDescent="0.25">
      <c r="A550" t="str">
        <f>INDEX(Calendrier!$A$1:$S$33,R550+2,IF(T550=2015,S550-5,IF(T550=2016,S550+7)))</f>
        <v>1607S3</v>
      </c>
      <c r="B550" s="31">
        <v>1</v>
      </c>
      <c r="C550" s="22">
        <v>549</v>
      </c>
      <c r="D550" s="22" t="s">
        <v>767</v>
      </c>
      <c r="E550" s="22"/>
      <c r="F550" s="22" t="s">
        <v>155</v>
      </c>
      <c r="G550" s="38" t="s">
        <v>903</v>
      </c>
      <c r="H550" s="22"/>
      <c r="I550" s="22"/>
      <c r="J550" s="22" t="s">
        <v>768</v>
      </c>
      <c r="K550" s="33">
        <v>2600</v>
      </c>
      <c r="L550" s="33">
        <v>2600</v>
      </c>
      <c r="M550" s="22" t="s">
        <v>891</v>
      </c>
      <c r="N550" s="22" t="s">
        <v>768</v>
      </c>
      <c r="O550" s="22" t="s">
        <v>155</v>
      </c>
      <c r="P550" t="s">
        <v>849</v>
      </c>
      <c r="Q550" t="str">
        <f>INDEX(Calendrier!$A$1:$S$33,U550+2,IF(W550=2015,V550-5,IF(W550=2016,V550+7)))</f>
        <v>1607S3</v>
      </c>
      <c r="R550">
        <f t="shared" si="48"/>
        <v>22</v>
      </c>
      <c r="S550">
        <f t="shared" si="49"/>
        <v>7</v>
      </c>
      <c r="T550">
        <f t="shared" si="50"/>
        <v>2016</v>
      </c>
      <c r="U550">
        <f t="shared" si="51"/>
        <v>22</v>
      </c>
      <c r="V550">
        <f t="shared" si="52"/>
        <v>7</v>
      </c>
      <c r="W550">
        <f t="shared" si="53"/>
        <v>2016</v>
      </c>
    </row>
    <row r="551" spans="1:23" ht="25.5" x14ac:dyDescent="0.25">
      <c r="A551" t="str">
        <f>INDEX(Calendrier!$A$1:$S$33,R551+2,IF(T551=2015,S551-5,IF(T551=2016,S551+7)))</f>
        <v>1607S3</v>
      </c>
      <c r="B551" s="31">
        <v>1</v>
      </c>
      <c r="C551" s="22">
        <v>550</v>
      </c>
      <c r="D551" s="22" t="s">
        <v>541</v>
      </c>
      <c r="E551" s="22"/>
      <c r="F551" s="22" t="s">
        <v>305</v>
      </c>
      <c r="G551" s="38" t="s">
        <v>903</v>
      </c>
      <c r="H551" s="22"/>
      <c r="I551" s="22"/>
      <c r="J551" s="22" t="s">
        <v>769</v>
      </c>
      <c r="K551" s="32">
        <v>0</v>
      </c>
      <c r="L551" s="32">
        <v>0</v>
      </c>
      <c r="M551" s="22" t="s">
        <v>897</v>
      </c>
      <c r="N551" s="22" t="s">
        <v>769</v>
      </c>
      <c r="O551" s="22" t="s">
        <v>305</v>
      </c>
      <c r="P551" t="s">
        <v>849</v>
      </c>
      <c r="Q551" t="str">
        <f>INDEX(Calendrier!$A$1:$S$33,U551+2,IF(W551=2015,V551-5,IF(W551=2016,V551+7)))</f>
        <v>1607S3</v>
      </c>
      <c r="R551">
        <f t="shared" si="48"/>
        <v>18</v>
      </c>
      <c r="S551">
        <f t="shared" si="49"/>
        <v>7</v>
      </c>
      <c r="T551">
        <f t="shared" si="50"/>
        <v>2016</v>
      </c>
      <c r="U551">
        <f t="shared" si="51"/>
        <v>18</v>
      </c>
      <c r="V551">
        <f t="shared" si="52"/>
        <v>7</v>
      </c>
      <c r="W551">
        <f t="shared" si="53"/>
        <v>2016</v>
      </c>
    </row>
    <row r="552" spans="1:23" ht="25.5" x14ac:dyDescent="0.25">
      <c r="A552" t="str">
        <f>INDEX(Calendrier!$A$1:$S$33,R552+2,IF(T552=2015,S552-5,IF(T552=2016,S552+7)))</f>
        <v>1603S2</v>
      </c>
      <c r="B552" s="31">
        <v>1</v>
      </c>
      <c r="C552" s="22">
        <v>551</v>
      </c>
      <c r="D552" s="22" t="s">
        <v>206</v>
      </c>
      <c r="E552" s="22"/>
      <c r="F552" s="22" t="s">
        <v>146</v>
      </c>
      <c r="G552" s="38" t="s">
        <v>902</v>
      </c>
      <c r="H552" s="22"/>
      <c r="I552" s="22"/>
      <c r="J552" s="22" t="s">
        <v>484</v>
      </c>
      <c r="K552" s="32">
        <v>0</v>
      </c>
      <c r="L552" s="33">
        <v>65000</v>
      </c>
      <c r="M552" s="22" t="s">
        <v>885</v>
      </c>
      <c r="N552" s="22" t="s">
        <v>770</v>
      </c>
      <c r="O552" s="22" t="s">
        <v>146</v>
      </c>
      <c r="P552" t="s">
        <v>849</v>
      </c>
      <c r="Q552" t="str">
        <f>INDEX(Calendrier!$A$1:$S$33,U552+2,IF(W552=2015,V552-5,IF(W552=2016,V552+7)))</f>
        <v>1607S4</v>
      </c>
      <c r="R552">
        <f t="shared" si="48"/>
        <v>7</v>
      </c>
      <c r="S552">
        <f t="shared" si="49"/>
        <v>3</v>
      </c>
      <c r="T552">
        <f t="shared" si="50"/>
        <v>2016</v>
      </c>
      <c r="U552">
        <f t="shared" si="51"/>
        <v>26</v>
      </c>
      <c r="V552">
        <f t="shared" si="52"/>
        <v>7</v>
      </c>
      <c r="W552">
        <f t="shared" si="53"/>
        <v>2016</v>
      </c>
    </row>
    <row r="553" spans="1:23" ht="25.5" x14ac:dyDescent="0.25">
      <c r="A553" t="str">
        <f>INDEX(Calendrier!$A$1:$S$33,R553+2,IF(T553=2015,S553-5,IF(T553=2016,S553+7)))</f>
        <v>1607S4</v>
      </c>
      <c r="B553" s="31">
        <v>1</v>
      </c>
      <c r="C553" s="22">
        <v>552</v>
      </c>
      <c r="D553" s="22" t="s">
        <v>771</v>
      </c>
      <c r="E553" s="22"/>
      <c r="F553" s="22" t="s">
        <v>146</v>
      </c>
      <c r="G553" s="38" t="s">
        <v>899</v>
      </c>
      <c r="H553" s="22"/>
      <c r="I553" s="22"/>
      <c r="J553" s="22" t="s">
        <v>772</v>
      </c>
      <c r="K553" s="32">
        <v>0</v>
      </c>
      <c r="L553" s="32">
        <v>0</v>
      </c>
      <c r="M553" s="22" t="s">
        <v>883</v>
      </c>
      <c r="N553" s="22" t="s">
        <v>772</v>
      </c>
      <c r="O553" s="22" t="s">
        <v>305</v>
      </c>
      <c r="P553" t="s">
        <v>849</v>
      </c>
      <c r="Q553" t="str">
        <f>INDEX(Calendrier!$A$1:$S$33,U553+2,IF(W553=2015,V553-5,IF(W553=2016,V553+7)))</f>
        <v>1607S4</v>
      </c>
      <c r="R553">
        <f t="shared" si="48"/>
        <v>25</v>
      </c>
      <c r="S553">
        <f t="shared" si="49"/>
        <v>7</v>
      </c>
      <c r="T553">
        <f t="shared" si="50"/>
        <v>2016</v>
      </c>
      <c r="U553">
        <f t="shared" si="51"/>
        <v>25</v>
      </c>
      <c r="V553">
        <f t="shared" si="52"/>
        <v>7</v>
      </c>
      <c r="W553">
        <f t="shared" si="53"/>
        <v>2016</v>
      </c>
    </row>
    <row r="554" spans="1:23" ht="25.5" x14ac:dyDescent="0.25">
      <c r="A554" t="str">
        <f>INDEX(Calendrier!$A$1:$S$33,R554+2,IF(T554=2015,S554-5,IF(T554=2016,S554+7)))</f>
        <v>1607S4</v>
      </c>
      <c r="B554" s="31">
        <v>1</v>
      </c>
      <c r="C554" s="22">
        <v>553</v>
      </c>
      <c r="D554" s="22" t="s">
        <v>773</v>
      </c>
      <c r="E554" s="22"/>
      <c r="F554" s="22" t="s">
        <v>155</v>
      </c>
      <c r="G554" s="38" t="s">
        <v>904</v>
      </c>
      <c r="H554" s="22"/>
      <c r="I554" s="22"/>
      <c r="J554" s="22" t="s">
        <v>774</v>
      </c>
      <c r="K554" s="33">
        <v>2250</v>
      </c>
      <c r="L554" s="33">
        <v>2250</v>
      </c>
      <c r="M554" s="22" t="s">
        <v>892</v>
      </c>
      <c r="N554" s="22" t="s">
        <v>774</v>
      </c>
      <c r="O554" s="22" t="s">
        <v>305</v>
      </c>
      <c r="P554" t="s">
        <v>849</v>
      </c>
      <c r="Q554" t="str">
        <f>INDEX(Calendrier!$A$1:$S$33,U554+2,IF(W554=2015,V554-5,IF(W554=2016,V554+7)))</f>
        <v>1607S4</v>
      </c>
      <c r="R554">
        <f t="shared" si="48"/>
        <v>25</v>
      </c>
      <c r="S554">
        <f t="shared" si="49"/>
        <v>7</v>
      </c>
      <c r="T554">
        <f t="shared" si="50"/>
        <v>2016</v>
      </c>
      <c r="U554">
        <f t="shared" si="51"/>
        <v>25</v>
      </c>
      <c r="V554">
        <f t="shared" si="52"/>
        <v>7</v>
      </c>
      <c r="W554">
        <f t="shared" si="53"/>
        <v>2016</v>
      </c>
    </row>
    <row r="555" spans="1:23" ht="25.5" x14ac:dyDescent="0.25">
      <c r="A555" t="str">
        <f>INDEX(Calendrier!$A$1:$S$33,R555+2,IF(T555=2015,S555-5,IF(T555=2016,S555+7)))</f>
        <v>1509S1</v>
      </c>
      <c r="B555" s="31">
        <v>1</v>
      </c>
      <c r="C555" s="22">
        <v>554</v>
      </c>
      <c r="D555" s="22" t="s">
        <v>195</v>
      </c>
      <c r="E555" s="22"/>
      <c r="F555" s="22" t="s">
        <v>196</v>
      </c>
      <c r="G555" s="38" t="s">
        <v>900</v>
      </c>
      <c r="H555" s="22"/>
      <c r="I555" s="22"/>
      <c r="J555" s="22" t="s">
        <v>197</v>
      </c>
      <c r="K555" s="32">
        <v>450</v>
      </c>
      <c r="L555" s="33">
        <v>4500</v>
      </c>
      <c r="M555" s="22" t="s">
        <v>879</v>
      </c>
      <c r="N555" s="22" t="s">
        <v>775</v>
      </c>
      <c r="O555" s="22" t="s">
        <v>148</v>
      </c>
      <c r="P555" t="s">
        <v>849</v>
      </c>
      <c r="Q555" t="str">
        <f>INDEX(Calendrier!$A$1:$S$33,U555+2,IF(W555=2015,V555-5,IF(W555=2016,V555+7)))</f>
        <v>1608S1</v>
      </c>
      <c r="R555">
        <f t="shared" si="48"/>
        <v>3</v>
      </c>
      <c r="S555">
        <f t="shared" si="49"/>
        <v>9</v>
      </c>
      <c r="T555">
        <f t="shared" si="50"/>
        <v>2015</v>
      </c>
      <c r="U555">
        <f t="shared" si="51"/>
        <v>5</v>
      </c>
      <c r="V555">
        <f t="shared" si="52"/>
        <v>8</v>
      </c>
      <c r="W555">
        <f t="shared" si="53"/>
        <v>2016</v>
      </c>
    </row>
    <row r="556" spans="1:23" ht="25.5" x14ac:dyDescent="0.25">
      <c r="A556" t="str">
        <f>INDEX(Calendrier!$A$1:$S$33,R556+2,IF(T556=2015,S556-5,IF(T556=2016,S556+7)))</f>
        <v>1603S5</v>
      </c>
      <c r="B556" s="31">
        <v>1</v>
      </c>
      <c r="C556" s="22">
        <v>555</v>
      </c>
      <c r="D556" s="22" t="s">
        <v>195</v>
      </c>
      <c r="E556" s="22"/>
      <c r="F556" s="22" t="s">
        <v>153</v>
      </c>
      <c r="G556" s="38" t="s">
        <v>900</v>
      </c>
      <c r="H556" s="22"/>
      <c r="I556" s="22"/>
      <c r="J556" s="22" t="s">
        <v>523</v>
      </c>
      <c r="K556" s="33">
        <v>2970</v>
      </c>
      <c r="L556" s="33">
        <v>13200</v>
      </c>
      <c r="M556" s="22" t="s">
        <v>879</v>
      </c>
      <c r="N556" s="22" t="s">
        <v>776</v>
      </c>
      <c r="O556" s="22" t="s">
        <v>196</v>
      </c>
      <c r="P556" t="s">
        <v>849</v>
      </c>
      <c r="Q556" t="str">
        <f>INDEX(Calendrier!$A$1:$S$33,U556+2,IF(W556=2015,V556-5,IF(W556=2016,V556+7)))</f>
        <v>1608S1</v>
      </c>
      <c r="R556">
        <f t="shared" si="48"/>
        <v>31</v>
      </c>
      <c r="S556">
        <f t="shared" si="49"/>
        <v>3</v>
      </c>
      <c r="T556">
        <f t="shared" si="50"/>
        <v>2016</v>
      </c>
      <c r="U556">
        <f t="shared" si="51"/>
        <v>5</v>
      </c>
      <c r="V556">
        <f t="shared" si="52"/>
        <v>8</v>
      </c>
      <c r="W556">
        <f t="shared" si="53"/>
        <v>2016</v>
      </c>
    </row>
    <row r="557" spans="1:23" ht="25.5" x14ac:dyDescent="0.25">
      <c r="A557" t="str">
        <f>INDEX(Calendrier!$A$1:$S$33,R557+2,IF(T557=2015,S557-5,IF(T557=2016,S557+7)))</f>
        <v>1603S5</v>
      </c>
      <c r="B557" s="31">
        <v>1</v>
      </c>
      <c r="C557" s="22">
        <v>556</v>
      </c>
      <c r="D557" s="22" t="s">
        <v>195</v>
      </c>
      <c r="E557" s="22"/>
      <c r="F557" s="22" t="s">
        <v>153</v>
      </c>
      <c r="G557" s="38" t="s">
        <v>900</v>
      </c>
      <c r="H557" s="22"/>
      <c r="I557" s="22"/>
      <c r="J557" s="22" t="s">
        <v>523</v>
      </c>
      <c r="K557" s="33">
        <v>2970</v>
      </c>
      <c r="L557" s="33">
        <v>13200</v>
      </c>
      <c r="M557" s="22" t="s">
        <v>879</v>
      </c>
      <c r="N557" s="22" t="s">
        <v>776</v>
      </c>
      <c r="O557" s="22" t="s">
        <v>153</v>
      </c>
      <c r="P557" t="s">
        <v>849</v>
      </c>
      <c r="Q557" t="str">
        <f>INDEX(Calendrier!$A$1:$S$33,U557+2,IF(W557=2015,V557-5,IF(W557=2016,V557+7)))</f>
        <v>1608S1</v>
      </c>
      <c r="R557">
        <f t="shared" si="48"/>
        <v>31</v>
      </c>
      <c r="S557">
        <f t="shared" si="49"/>
        <v>3</v>
      </c>
      <c r="T557">
        <f t="shared" si="50"/>
        <v>2016</v>
      </c>
      <c r="U557">
        <f t="shared" si="51"/>
        <v>5</v>
      </c>
      <c r="V557">
        <f t="shared" si="52"/>
        <v>8</v>
      </c>
      <c r="W557">
        <f t="shared" si="53"/>
        <v>2016</v>
      </c>
    </row>
    <row r="558" spans="1:23" ht="25.5" x14ac:dyDescent="0.25">
      <c r="A558" t="str">
        <f>INDEX(Calendrier!$A$1:$S$33,R558+2,IF(T558=2015,S558-5,IF(T558=2016,S558+7)))</f>
        <v>1606S3</v>
      </c>
      <c r="B558" s="31">
        <v>1</v>
      </c>
      <c r="C558" s="22">
        <v>557</v>
      </c>
      <c r="D558" s="22" t="s">
        <v>670</v>
      </c>
      <c r="E558" s="22"/>
      <c r="F558" s="22" t="s">
        <v>155</v>
      </c>
      <c r="G558" s="38" t="s">
        <v>899</v>
      </c>
      <c r="H558" s="22"/>
      <c r="I558" s="22"/>
      <c r="J558" s="22" t="s">
        <v>671</v>
      </c>
      <c r="K558" s="33">
        <v>4000</v>
      </c>
      <c r="L558" s="33">
        <v>4000</v>
      </c>
      <c r="M558" s="22" t="s">
        <v>877</v>
      </c>
      <c r="N558" s="22" t="s">
        <v>777</v>
      </c>
      <c r="O558" s="22" t="s">
        <v>155</v>
      </c>
      <c r="P558" t="s">
        <v>849</v>
      </c>
      <c r="Q558" t="str">
        <f>INDEX(Calendrier!$A$1:$S$33,U558+2,IF(W558=2015,V558-5,IF(W558=2016,V558+7)))</f>
        <v>1608S1</v>
      </c>
      <c r="R558">
        <f t="shared" si="48"/>
        <v>15</v>
      </c>
      <c r="S558">
        <f t="shared" si="49"/>
        <v>6</v>
      </c>
      <c r="T558">
        <f t="shared" si="50"/>
        <v>2016</v>
      </c>
      <c r="U558">
        <f t="shared" si="51"/>
        <v>2</v>
      </c>
      <c r="V558">
        <f t="shared" si="52"/>
        <v>8</v>
      </c>
      <c r="W558">
        <f t="shared" si="53"/>
        <v>2016</v>
      </c>
    </row>
    <row r="559" spans="1:23" ht="25.5" x14ac:dyDescent="0.25">
      <c r="A559" t="str">
        <f>INDEX(Calendrier!$A$1:$S$33,R559+2,IF(T559=2015,S559-5,IF(T559=2016,S559+7)))</f>
        <v>1606S3</v>
      </c>
      <c r="B559" s="31">
        <v>1</v>
      </c>
      <c r="C559" s="22">
        <v>558</v>
      </c>
      <c r="D559" s="22" t="s">
        <v>670</v>
      </c>
      <c r="E559" s="22"/>
      <c r="F559" s="22" t="s">
        <v>155</v>
      </c>
      <c r="G559" s="38" t="s">
        <v>900</v>
      </c>
      <c r="H559" s="22"/>
      <c r="I559" s="22"/>
      <c r="J559" s="22" t="s">
        <v>671</v>
      </c>
      <c r="K559" s="32">
        <v>800</v>
      </c>
      <c r="L559" s="32">
        <v>800</v>
      </c>
      <c r="M559" s="22" t="s">
        <v>877</v>
      </c>
      <c r="N559" s="22" t="s">
        <v>778</v>
      </c>
      <c r="O559" s="22" t="s">
        <v>155</v>
      </c>
      <c r="P559" t="s">
        <v>849</v>
      </c>
      <c r="Q559" t="str">
        <f>INDEX(Calendrier!$A$1:$S$33,U559+2,IF(W559=2015,V559-5,IF(W559=2016,V559+7)))</f>
        <v>1608S1</v>
      </c>
      <c r="R559">
        <f t="shared" si="48"/>
        <v>15</v>
      </c>
      <c r="S559">
        <f t="shared" si="49"/>
        <v>6</v>
      </c>
      <c r="T559">
        <f t="shared" si="50"/>
        <v>2016</v>
      </c>
      <c r="U559">
        <f t="shared" si="51"/>
        <v>2</v>
      </c>
      <c r="V559">
        <f t="shared" si="52"/>
        <v>8</v>
      </c>
      <c r="W559">
        <f t="shared" si="53"/>
        <v>2016</v>
      </c>
    </row>
    <row r="560" spans="1:23" ht="25.5" x14ac:dyDescent="0.25">
      <c r="A560" t="str">
        <f>INDEX(Calendrier!$A$1:$S$33,R560+2,IF(T560=2015,S560-5,IF(T560=2016,S560+7)))</f>
        <v>1607S1</v>
      </c>
      <c r="B560" s="31">
        <v>1</v>
      </c>
      <c r="C560" s="22">
        <v>559</v>
      </c>
      <c r="D560" s="22" t="s">
        <v>704</v>
      </c>
      <c r="E560" s="22"/>
      <c r="F560" s="22" t="s">
        <v>146</v>
      </c>
      <c r="G560" s="38" t="s">
        <v>899</v>
      </c>
      <c r="H560" s="22"/>
      <c r="I560" s="22"/>
      <c r="J560" s="22" t="s">
        <v>705</v>
      </c>
      <c r="K560" s="32">
        <v>0</v>
      </c>
      <c r="L560" s="33">
        <v>25000</v>
      </c>
      <c r="M560" s="22" t="s">
        <v>877</v>
      </c>
      <c r="N560" s="22" t="s">
        <v>779</v>
      </c>
      <c r="O560" s="22" t="s">
        <v>148</v>
      </c>
      <c r="P560" t="s">
        <v>849</v>
      </c>
      <c r="Q560" t="str">
        <f>INDEX(Calendrier!$A$1:$S$33,U560+2,IF(W560=2015,V560-5,IF(W560=2016,V560+7)))</f>
        <v>1608S1</v>
      </c>
      <c r="R560">
        <f t="shared" si="48"/>
        <v>7</v>
      </c>
      <c r="S560">
        <f t="shared" si="49"/>
        <v>7</v>
      </c>
      <c r="T560">
        <f t="shared" si="50"/>
        <v>2016</v>
      </c>
      <c r="U560">
        <f t="shared" si="51"/>
        <v>5</v>
      </c>
      <c r="V560">
        <f t="shared" si="52"/>
        <v>8</v>
      </c>
      <c r="W560">
        <f t="shared" si="53"/>
        <v>2016</v>
      </c>
    </row>
    <row r="561" spans="1:23" ht="25.5" x14ac:dyDescent="0.25">
      <c r="A561" t="str">
        <f>INDEX(Calendrier!$A$1:$S$33,R561+2,IF(T561=2015,S561-5,IF(T561=2016,S561+7)))</f>
        <v>1607S2</v>
      </c>
      <c r="B561" s="31">
        <v>1</v>
      </c>
      <c r="C561" s="22">
        <v>560</v>
      </c>
      <c r="D561" s="22" t="s">
        <v>704</v>
      </c>
      <c r="E561" s="22"/>
      <c r="F561" s="22" t="s">
        <v>146</v>
      </c>
      <c r="G561" s="38" t="s">
        <v>899</v>
      </c>
      <c r="H561" s="22"/>
      <c r="I561" s="22"/>
      <c r="J561" s="22" t="s">
        <v>738</v>
      </c>
      <c r="K561" s="32">
        <v>0</v>
      </c>
      <c r="L561" s="33">
        <v>25000</v>
      </c>
      <c r="M561" s="22" t="s">
        <v>877</v>
      </c>
      <c r="N561" s="22" t="s">
        <v>780</v>
      </c>
      <c r="O561" s="22" t="s">
        <v>148</v>
      </c>
      <c r="P561" t="s">
        <v>849</v>
      </c>
      <c r="Q561" t="str">
        <f>INDEX(Calendrier!$A$1:$S$33,U561+2,IF(W561=2015,V561-5,IF(W561=2016,V561+7)))</f>
        <v>1608S1</v>
      </c>
      <c r="R561">
        <f t="shared" si="48"/>
        <v>12</v>
      </c>
      <c r="S561">
        <f t="shared" si="49"/>
        <v>7</v>
      </c>
      <c r="T561">
        <f t="shared" si="50"/>
        <v>2016</v>
      </c>
      <c r="U561">
        <f t="shared" si="51"/>
        <v>5</v>
      </c>
      <c r="V561">
        <f t="shared" si="52"/>
        <v>8</v>
      </c>
      <c r="W561">
        <f t="shared" si="53"/>
        <v>2016</v>
      </c>
    </row>
    <row r="562" spans="1:23" ht="25.5" x14ac:dyDescent="0.25">
      <c r="A562" t="str">
        <f>INDEX(Calendrier!$A$1:$S$33,R562+2,IF(T562=2015,S562-5,IF(T562=2016,S562+7)))</f>
        <v>1607S2</v>
      </c>
      <c r="B562" s="31">
        <v>1</v>
      </c>
      <c r="C562" s="22">
        <v>561</v>
      </c>
      <c r="D562" s="22" t="s">
        <v>670</v>
      </c>
      <c r="E562" s="22"/>
      <c r="F562" s="22" t="s">
        <v>146</v>
      </c>
      <c r="G562" s="38" t="s">
        <v>900</v>
      </c>
      <c r="H562" s="22"/>
      <c r="I562" s="22"/>
      <c r="J562" s="22" t="s">
        <v>739</v>
      </c>
      <c r="K562" s="32">
        <v>0</v>
      </c>
      <c r="L562" s="32">
        <v>120</v>
      </c>
      <c r="M562" s="22" t="s">
        <v>877</v>
      </c>
      <c r="N562" s="22" t="s">
        <v>781</v>
      </c>
      <c r="O562" s="22" t="s">
        <v>146</v>
      </c>
      <c r="P562" t="s">
        <v>849</v>
      </c>
      <c r="Q562" t="str">
        <f>INDEX(Calendrier!$A$1:$S$33,U562+2,IF(W562=2015,V562-5,IF(W562=2016,V562+7)))</f>
        <v>1608S1</v>
      </c>
      <c r="R562">
        <f t="shared" si="48"/>
        <v>13</v>
      </c>
      <c r="S562">
        <f t="shared" si="49"/>
        <v>7</v>
      </c>
      <c r="T562">
        <f t="shared" si="50"/>
        <v>2016</v>
      </c>
      <c r="U562">
        <f t="shared" si="51"/>
        <v>5</v>
      </c>
      <c r="V562">
        <f t="shared" si="52"/>
        <v>8</v>
      </c>
      <c r="W562">
        <f t="shared" si="53"/>
        <v>2016</v>
      </c>
    </row>
    <row r="563" spans="1:23" ht="51" x14ac:dyDescent="0.25">
      <c r="A563" t="str">
        <f>INDEX(Calendrier!$A$1:$S$33,R563+2,IF(T563=2015,S563-5,IF(T563=2016,S563+7)))</f>
        <v>1607S3</v>
      </c>
      <c r="B563" s="31">
        <v>1</v>
      </c>
      <c r="C563" s="22">
        <v>562</v>
      </c>
      <c r="D563" s="22" t="s">
        <v>704</v>
      </c>
      <c r="E563" s="22"/>
      <c r="F563" s="22" t="s">
        <v>370</v>
      </c>
      <c r="G563" s="38" t="s">
        <v>899</v>
      </c>
      <c r="H563" s="22"/>
      <c r="I563" s="22"/>
      <c r="J563" s="22" t="s">
        <v>753</v>
      </c>
      <c r="K563" s="32">
        <v>0</v>
      </c>
      <c r="L563" s="33">
        <v>10000</v>
      </c>
      <c r="M563" s="22" t="s">
        <v>879</v>
      </c>
      <c r="N563" s="22" t="s">
        <v>782</v>
      </c>
      <c r="O563" s="22" t="s">
        <v>153</v>
      </c>
      <c r="P563" t="s">
        <v>849</v>
      </c>
      <c r="Q563" t="str">
        <f>INDEX(Calendrier!$A$1:$S$33,U563+2,IF(W563=2015,V563-5,IF(W563=2016,V563+7)))</f>
        <v>1608S1</v>
      </c>
      <c r="R563">
        <f t="shared" si="48"/>
        <v>22</v>
      </c>
      <c r="S563">
        <f t="shared" si="49"/>
        <v>7</v>
      </c>
      <c r="T563">
        <f t="shared" si="50"/>
        <v>2016</v>
      </c>
      <c r="U563">
        <f t="shared" si="51"/>
        <v>5</v>
      </c>
      <c r="V563">
        <f t="shared" si="52"/>
        <v>8</v>
      </c>
      <c r="W563">
        <f t="shared" si="53"/>
        <v>2016</v>
      </c>
    </row>
    <row r="564" spans="1:23" ht="25.5" x14ac:dyDescent="0.25">
      <c r="A564" t="str">
        <f>INDEX(Calendrier!$A$1:$S$33,R564+2,IF(T564=2015,S564-5,IF(T564=2016,S564+7)))</f>
        <v>1607S3</v>
      </c>
      <c r="B564" s="31">
        <v>1</v>
      </c>
      <c r="C564" s="22">
        <v>563</v>
      </c>
      <c r="D564" s="22" t="s">
        <v>675</v>
      </c>
      <c r="E564" s="22"/>
      <c r="F564" s="22" t="s">
        <v>153</v>
      </c>
      <c r="G564" s="38" t="s">
        <v>899</v>
      </c>
      <c r="H564" s="22"/>
      <c r="I564" s="22"/>
      <c r="J564" s="22" t="s">
        <v>763</v>
      </c>
      <c r="K564" s="33">
        <v>9000</v>
      </c>
      <c r="L564" s="33">
        <v>30000</v>
      </c>
      <c r="M564" s="22" t="s">
        <v>881</v>
      </c>
      <c r="N564" s="22" t="s">
        <v>783</v>
      </c>
      <c r="O564" s="22" t="s">
        <v>148</v>
      </c>
      <c r="P564" t="s">
        <v>849</v>
      </c>
      <c r="Q564" t="str">
        <f>INDEX(Calendrier!$A$1:$S$33,U564+2,IF(W564=2015,V564-5,IF(W564=2016,V564+7)))</f>
        <v>1608S1</v>
      </c>
      <c r="R564">
        <f t="shared" si="48"/>
        <v>22</v>
      </c>
      <c r="S564">
        <f t="shared" si="49"/>
        <v>7</v>
      </c>
      <c r="T564">
        <f t="shared" si="50"/>
        <v>2016</v>
      </c>
      <c r="U564">
        <f t="shared" si="51"/>
        <v>5</v>
      </c>
      <c r="V564">
        <f t="shared" si="52"/>
        <v>8</v>
      </c>
      <c r="W564">
        <f t="shared" si="53"/>
        <v>2016</v>
      </c>
    </row>
    <row r="565" spans="1:23" ht="25.5" x14ac:dyDescent="0.25">
      <c r="A565" t="str">
        <f>INDEX(Calendrier!$A$1:$S$33,R565+2,IF(T565=2015,S565-5,IF(T565=2016,S565+7)))</f>
        <v>1607S3</v>
      </c>
      <c r="B565" s="31">
        <v>1</v>
      </c>
      <c r="C565" s="22">
        <v>564</v>
      </c>
      <c r="D565" s="22" t="s">
        <v>764</v>
      </c>
      <c r="E565" s="22"/>
      <c r="F565" s="22" t="s">
        <v>146</v>
      </c>
      <c r="G565" s="38" t="s">
        <v>899</v>
      </c>
      <c r="H565" s="22"/>
      <c r="I565" s="22"/>
      <c r="J565" s="22" t="s">
        <v>765</v>
      </c>
      <c r="K565" s="32">
        <v>0</v>
      </c>
      <c r="L565" s="33">
        <v>25000</v>
      </c>
      <c r="M565" s="22" t="s">
        <v>877</v>
      </c>
      <c r="N565" s="22" t="s">
        <v>784</v>
      </c>
      <c r="O565" s="22" t="s">
        <v>146</v>
      </c>
      <c r="P565" t="s">
        <v>849</v>
      </c>
      <c r="Q565" t="str">
        <f>INDEX(Calendrier!$A$1:$S$33,U565+2,IF(W565=2015,V565-5,IF(W565=2016,V565+7)))</f>
        <v>1608S1</v>
      </c>
      <c r="R565">
        <f t="shared" si="48"/>
        <v>18</v>
      </c>
      <c r="S565">
        <f t="shared" si="49"/>
        <v>7</v>
      </c>
      <c r="T565">
        <f t="shared" si="50"/>
        <v>2016</v>
      </c>
      <c r="U565">
        <f t="shared" si="51"/>
        <v>5</v>
      </c>
      <c r="V565">
        <f t="shared" si="52"/>
        <v>8</v>
      </c>
      <c r="W565">
        <f t="shared" si="53"/>
        <v>2016</v>
      </c>
    </row>
    <row r="566" spans="1:23" ht="25.5" x14ac:dyDescent="0.25">
      <c r="A566" t="str">
        <f>INDEX(Calendrier!$A$1:$S$33,R566+2,IF(T566=2015,S566-5,IF(T566=2016,S566+7)))</f>
        <v>1607S4</v>
      </c>
      <c r="B566" s="31">
        <v>1</v>
      </c>
      <c r="C566" s="22">
        <v>565</v>
      </c>
      <c r="D566" s="22" t="s">
        <v>773</v>
      </c>
      <c r="E566" s="22"/>
      <c r="F566" s="22" t="s">
        <v>155</v>
      </c>
      <c r="G566" s="38" t="s">
        <v>904</v>
      </c>
      <c r="H566" s="22"/>
      <c r="I566" s="22"/>
      <c r="J566" s="22" t="s">
        <v>774</v>
      </c>
      <c r="K566" s="33">
        <v>2250</v>
      </c>
      <c r="L566" s="33">
        <v>2250</v>
      </c>
      <c r="M566" s="22" t="s">
        <v>892</v>
      </c>
      <c r="N566" s="22" t="s">
        <v>785</v>
      </c>
      <c r="O566" s="22" t="s">
        <v>148</v>
      </c>
      <c r="P566" t="s">
        <v>849</v>
      </c>
      <c r="Q566" t="str">
        <f>INDEX(Calendrier!$A$1:$S$33,U566+2,IF(W566=2015,V566-5,IF(W566=2016,V566+7)))</f>
        <v>1608S1</v>
      </c>
      <c r="R566">
        <f t="shared" si="48"/>
        <v>25</v>
      </c>
      <c r="S566">
        <f t="shared" si="49"/>
        <v>7</v>
      </c>
      <c r="T566">
        <f t="shared" si="50"/>
        <v>2016</v>
      </c>
      <c r="U566">
        <f t="shared" si="51"/>
        <v>5</v>
      </c>
      <c r="V566">
        <f t="shared" si="52"/>
        <v>8</v>
      </c>
      <c r="W566">
        <f t="shared" si="53"/>
        <v>2016</v>
      </c>
    </row>
    <row r="567" spans="1:23" ht="25.5" x14ac:dyDescent="0.25">
      <c r="A567" t="str">
        <f>INDEX(Calendrier!$A$1:$S$33,R567+2,IF(T567=2015,S567-5,IF(T567=2016,S567+7)))</f>
        <v>1608S1</v>
      </c>
      <c r="B567" s="31">
        <v>1</v>
      </c>
      <c r="C567" s="22">
        <v>566</v>
      </c>
      <c r="D567" s="22" t="s">
        <v>358</v>
      </c>
      <c r="E567" s="22"/>
      <c r="F567" s="22" t="s">
        <v>146</v>
      </c>
      <c r="G567" s="38" t="s">
        <v>899</v>
      </c>
      <c r="H567" s="22"/>
      <c r="I567" s="22"/>
      <c r="J567" s="22" t="s">
        <v>786</v>
      </c>
      <c r="K567" s="32">
        <v>0</v>
      </c>
      <c r="L567" s="33">
        <v>34000</v>
      </c>
      <c r="M567" s="22" t="s">
        <v>877</v>
      </c>
      <c r="N567" s="22" t="s">
        <v>786</v>
      </c>
      <c r="O567" s="22" t="s">
        <v>196</v>
      </c>
      <c r="P567" t="s">
        <v>849</v>
      </c>
      <c r="Q567" t="str">
        <f>INDEX(Calendrier!$A$1:$S$33,U567+2,IF(W567=2015,V567-5,IF(W567=2016,V567+7)))</f>
        <v>1608S1</v>
      </c>
      <c r="R567">
        <f t="shared" si="48"/>
        <v>5</v>
      </c>
      <c r="S567">
        <f t="shared" si="49"/>
        <v>8</v>
      </c>
      <c r="T567">
        <f t="shared" si="50"/>
        <v>2016</v>
      </c>
      <c r="U567">
        <f t="shared" si="51"/>
        <v>5</v>
      </c>
      <c r="V567">
        <f t="shared" si="52"/>
        <v>8</v>
      </c>
      <c r="W567">
        <f t="shared" si="53"/>
        <v>2016</v>
      </c>
    </row>
    <row r="568" spans="1:23" ht="25.5" x14ac:dyDescent="0.25">
      <c r="A568" t="str">
        <f>INDEX(Calendrier!$A$1:$S$33,R568+2,IF(T568=2015,S568-5,IF(T568=2016,S568+7)))</f>
        <v>1608S1</v>
      </c>
      <c r="B568" s="31">
        <v>1</v>
      </c>
      <c r="C568" s="22">
        <v>567</v>
      </c>
      <c r="D568" s="22" t="s">
        <v>675</v>
      </c>
      <c r="E568" s="22"/>
      <c r="F568" s="22" t="s">
        <v>146</v>
      </c>
      <c r="G568" s="38" t="s">
        <v>900</v>
      </c>
      <c r="H568" s="22"/>
      <c r="I568" s="22"/>
      <c r="J568" s="22" t="s">
        <v>787</v>
      </c>
      <c r="K568" s="32">
        <v>0</v>
      </c>
      <c r="L568" s="33">
        <v>14000</v>
      </c>
      <c r="M568" s="22" t="s">
        <v>877</v>
      </c>
      <c r="N568" s="22" t="s">
        <v>787</v>
      </c>
      <c r="O568" s="22" t="s">
        <v>196</v>
      </c>
      <c r="P568" t="s">
        <v>849</v>
      </c>
      <c r="Q568" t="str">
        <f>INDEX(Calendrier!$A$1:$S$33,U568+2,IF(W568=2015,V568-5,IF(W568=2016,V568+7)))</f>
        <v>1608S1</v>
      </c>
      <c r="R568">
        <f t="shared" si="48"/>
        <v>5</v>
      </c>
      <c r="S568">
        <f t="shared" si="49"/>
        <v>8</v>
      </c>
      <c r="T568">
        <f t="shared" si="50"/>
        <v>2016</v>
      </c>
      <c r="U568">
        <f t="shared" si="51"/>
        <v>5</v>
      </c>
      <c r="V568">
        <f t="shared" si="52"/>
        <v>8</v>
      </c>
      <c r="W568">
        <f t="shared" si="53"/>
        <v>2016</v>
      </c>
    </row>
    <row r="569" spans="1:23" ht="25.5" x14ac:dyDescent="0.25">
      <c r="A569" t="str">
        <f>INDEX(Calendrier!$A$1:$S$33,R569+2,IF(T569=2015,S569-5,IF(T569=2016,S569+7)))</f>
        <v>1507S2</v>
      </c>
      <c r="B569" s="31">
        <v>1</v>
      </c>
      <c r="C569" s="22">
        <v>568</v>
      </c>
      <c r="D569" s="22" t="s">
        <v>157</v>
      </c>
      <c r="E569" s="22"/>
      <c r="F569" s="22" t="s">
        <v>146</v>
      </c>
      <c r="G569" s="38" t="s">
        <v>899</v>
      </c>
      <c r="H569" s="22"/>
      <c r="I569" s="22"/>
      <c r="J569" s="22" t="s">
        <v>158</v>
      </c>
      <c r="K569" s="32">
        <v>0</v>
      </c>
      <c r="L569" s="33">
        <v>35000</v>
      </c>
      <c r="M569" s="22" t="s">
        <v>880</v>
      </c>
      <c r="N569" s="22" t="s">
        <v>788</v>
      </c>
      <c r="O569" s="22" t="s">
        <v>196</v>
      </c>
      <c r="P569" t="s">
        <v>849</v>
      </c>
      <c r="Q569" t="str">
        <f>INDEX(Calendrier!$A$1:$S$33,U569+2,IF(W569=2015,V569-5,IF(W569=2016,V569+7)))</f>
        <v>1608S2</v>
      </c>
      <c r="R569">
        <f t="shared" si="48"/>
        <v>10</v>
      </c>
      <c r="S569">
        <f t="shared" si="49"/>
        <v>7</v>
      </c>
      <c r="T569">
        <f t="shared" si="50"/>
        <v>2015</v>
      </c>
      <c r="U569">
        <f t="shared" si="51"/>
        <v>10</v>
      </c>
      <c r="V569">
        <f t="shared" si="52"/>
        <v>8</v>
      </c>
      <c r="W569">
        <f t="shared" si="53"/>
        <v>2016</v>
      </c>
    </row>
    <row r="570" spans="1:23" ht="25.5" x14ac:dyDescent="0.25">
      <c r="A570" t="str">
        <f>INDEX(Calendrier!$A$1:$S$33,R570+2,IF(T570=2015,S570-5,IF(T570=2016,S570+7)))</f>
        <v>1511S3</v>
      </c>
      <c r="B570" s="31">
        <v>1</v>
      </c>
      <c r="C570" s="22">
        <v>569</v>
      </c>
      <c r="D570" s="22" t="s">
        <v>206</v>
      </c>
      <c r="E570" s="22"/>
      <c r="F570" s="22" t="s">
        <v>146</v>
      </c>
      <c r="G570" s="38" t="s">
        <v>902</v>
      </c>
      <c r="H570" s="22"/>
      <c r="I570" s="22"/>
      <c r="J570" s="22" t="s">
        <v>271</v>
      </c>
      <c r="K570" s="32">
        <v>0</v>
      </c>
      <c r="L570" s="33">
        <v>13000</v>
      </c>
      <c r="M570" s="22" t="s">
        <v>880</v>
      </c>
      <c r="N570" s="22" t="s">
        <v>789</v>
      </c>
      <c r="O570" s="22" t="s">
        <v>365</v>
      </c>
      <c r="P570" t="s">
        <v>849</v>
      </c>
      <c r="Q570" t="str">
        <f>INDEX(Calendrier!$A$1:$S$33,U570+2,IF(W570=2015,V570-5,IF(W570=2016,V570+7)))</f>
        <v>1608S2</v>
      </c>
      <c r="R570">
        <f t="shared" si="48"/>
        <v>16</v>
      </c>
      <c r="S570">
        <f t="shared" si="49"/>
        <v>11</v>
      </c>
      <c r="T570">
        <f t="shared" si="50"/>
        <v>2015</v>
      </c>
      <c r="U570">
        <f t="shared" si="51"/>
        <v>10</v>
      </c>
      <c r="V570">
        <f t="shared" si="52"/>
        <v>8</v>
      </c>
      <c r="W570">
        <f t="shared" si="53"/>
        <v>2016</v>
      </c>
    </row>
    <row r="571" spans="1:23" ht="25.5" x14ac:dyDescent="0.25">
      <c r="A571" t="str">
        <f>INDEX(Calendrier!$A$1:$S$33,R571+2,IF(T571=2015,S571-5,IF(T571=2016,S571+7)))</f>
        <v>1512S2</v>
      </c>
      <c r="B571" s="31">
        <v>1</v>
      </c>
      <c r="C571" s="22">
        <v>570</v>
      </c>
      <c r="D571" s="22" t="s">
        <v>195</v>
      </c>
      <c r="E571" s="22"/>
      <c r="F571" s="22" t="s">
        <v>305</v>
      </c>
      <c r="G571" s="38" t="s">
        <v>903</v>
      </c>
      <c r="H571" s="22"/>
      <c r="I571" s="22"/>
      <c r="J571" s="22" t="s">
        <v>306</v>
      </c>
      <c r="K571" s="32">
        <v>216</v>
      </c>
      <c r="L571" s="33">
        <v>21600</v>
      </c>
      <c r="M571" s="22" t="s">
        <v>886</v>
      </c>
      <c r="N571" s="22" t="s">
        <v>790</v>
      </c>
      <c r="O571" s="22" t="s">
        <v>153</v>
      </c>
      <c r="P571" t="s">
        <v>849</v>
      </c>
      <c r="Q571" t="str">
        <f>INDEX(Calendrier!$A$1:$S$33,U571+2,IF(W571=2015,V571-5,IF(W571=2016,V571+7)))</f>
        <v>1608S2</v>
      </c>
      <c r="R571">
        <f t="shared" si="48"/>
        <v>11</v>
      </c>
      <c r="S571">
        <f t="shared" si="49"/>
        <v>12</v>
      </c>
      <c r="T571">
        <f t="shared" si="50"/>
        <v>2015</v>
      </c>
      <c r="U571">
        <f t="shared" si="51"/>
        <v>8</v>
      </c>
      <c r="V571">
        <f t="shared" si="52"/>
        <v>8</v>
      </c>
      <c r="W571">
        <f t="shared" si="53"/>
        <v>2016</v>
      </c>
    </row>
    <row r="572" spans="1:23" ht="25.5" x14ac:dyDescent="0.25">
      <c r="A572" t="str">
        <f>INDEX(Calendrier!$A$1:$S$33,R572+2,IF(T572=2015,S572-5,IF(T572=2016,S572+7)))</f>
        <v>1602S2</v>
      </c>
      <c r="B572" s="31">
        <v>1</v>
      </c>
      <c r="C572" s="22">
        <v>571</v>
      </c>
      <c r="D572" s="22" t="s">
        <v>358</v>
      </c>
      <c r="E572" s="22"/>
      <c r="F572" s="22" t="s">
        <v>196</v>
      </c>
      <c r="G572" s="38" t="s">
        <v>899</v>
      </c>
      <c r="H572" s="22"/>
      <c r="I572" s="22"/>
      <c r="J572" s="22" t="s">
        <v>432</v>
      </c>
      <c r="K572" s="33">
        <v>2150</v>
      </c>
      <c r="L572" s="33">
        <v>21500</v>
      </c>
      <c r="M572" s="22" t="s">
        <v>885</v>
      </c>
      <c r="N572" s="22" t="s">
        <v>791</v>
      </c>
      <c r="O572" s="22" t="s">
        <v>153</v>
      </c>
      <c r="P572" t="s">
        <v>849</v>
      </c>
      <c r="Q572" t="str">
        <f>INDEX(Calendrier!$A$1:$S$33,U572+2,IF(W572=2015,V572-5,IF(W572=2016,V572+7)))</f>
        <v>1608S2</v>
      </c>
      <c r="R572">
        <f t="shared" si="48"/>
        <v>9</v>
      </c>
      <c r="S572">
        <f t="shared" si="49"/>
        <v>2</v>
      </c>
      <c r="T572">
        <f t="shared" si="50"/>
        <v>2016</v>
      </c>
      <c r="U572">
        <f t="shared" si="51"/>
        <v>10</v>
      </c>
      <c r="V572">
        <f t="shared" si="52"/>
        <v>8</v>
      </c>
      <c r="W572">
        <f t="shared" si="53"/>
        <v>2016</v>
      </c>
    </row>
    <row r="573" spans="1:23" ht="25.5" x14ac:dyDescent="0.25">
      <c r="A573" t="str">
        <f>INDEX(Calendrier!$A$1:$S$33,R573+2,IF(T573=2015,S573-5,IF(T573=2016,S573+7)))</f>
        <v>1603S4</v>
      </c>
      <c r="B573" s="31">
        <v>1</v>
      </c>
      <c r="C573" s="22">
        <v>572</v>
      </c>
      <c r="D573" s="22" t="s">
        <v>517</v>
      </c>
      <c r="E573" s="22"/>
      <c r="F573" s="22" t="s">
        <v>146</v>
      </c>
      <c r="G573" s="38" t="s">
        <v>903</v>
      </c>
      <c r="H573" s="22"/>
      <c r="I573" s="22"/>
      <c r="J573" s="22" t="s">
        <v>518</v>
      </c>
      <c r="K573" s="32">
        <v>0</v>
      </c>
      <c r="L573" s="33">
        <v>6000</v>
      </c>
      <c r="M573" s="22" t="s">
        <v>891</v>
      </c>
      <c r="N573" s="22" t="s">
        <v>790</v>
      </c>
      <c r="O573" s="22" t="s">
        <v>153</v>
      </c>
      <c r="P573" t="s">
        <v>849</v>
      </c>
      <c r="Q573" t="str">
        <f>INDEX(Calendrier!$A$1:$S$33,U573+2,IF(W573=2015,V573-5,IF(W573=2016,V573+7)))</f>
        <v>1608S2</v>
      </c>
      <c r="R573">
        <f t="shared" si="48"/>
        <v>25</v>
      </c>
      <c r="S573">
        <f t="shared" si="49"/>
        <v>3</v>
      </c>
      <c r="T573">
        <f t="shared" si="50"/>
        <v>2016</v>
      </c>
      <c r="U573">
        <f t="shared" si="51"/>
        <v>8</v>
      </c>
      <c r="V573">
        <f t="shared" si="52"/>
        <v>8</v>
      </c>
      <c r="W573">
        <f t="shared" si="53"/>
        <v>2016</v>
      </c>
    </row>
    <row r="574" spans="1:23" ht="25.5" x14ac:dyDescent="0.25">
      <c r="A574" t="str">
        <f>INDEX(Calendrier!$A$1:$S$33,R574+2,IF(T574=2015,S574-5,IF(T574=2016,S574+7)))</f>
        <v>1604S1</v>
      </c>
      <c r="B574" s="31">
        <v>1</v>
      </c>
      <c r="C574" s="22">
        <v>573</v>
      </c>
      <c r="D574" s="22" t="s">
        <v>541</v>
      </c>
      <c r="E574" s="22"/>
      <c r="F574" s="22" t="s">
        <v>153</v>
      </c>
      <c r="G574" s="38" t="s">
        <v>903</v>
      </c>
      <c r="H574" s="22"/>
      <c r="I574" s="22"/>
      <c r="J574" s="22" t="s">
        <v>542</v>
      </c>
      <c r="K574" s="33">
        <v>7500</v>
      </c>
      <c r="L574" s="33">
        <v>25000</v>
      </c>
      <c r="M574" s="22" t="s">
        <v>877</v>
      </c>
      <c r="N574" s="22" t="s">
        <v>790</v>
      </c>
      <c r="O574" s="22" t="s">
        <v>153</v>
      </c>
      <c r="P574" t="s">
        <v>849</v>
      </c>
      <c r="Q574" t="str">
        <f>INDEX(Calendrier!$A$1:$S$33,U574+2,IF(W574=2015,V574-5,IF(W574=2016,V574+7)))</f>
        <v>1608S2</v>
      </c>
      <c r="R574">
        <f t="shared" si="48"/>
        <v>5</v>
      </c>
      <c r="S574">
        <f t="shared" si="49"/>
        <v>4</v>
      </c>
      <c r="T574">
        <f t="shared" si="50"/>
        <v>2016</v>
      </c>
      <c r="U574">
        <f t="shared" si="51"/>
        <v>8</v>
      </c>
      <c r="V574">
        <f t="shared" si="52"/>
        <v>8</v>
      </c>
      <c r="W574">
        <f t="shared" si="53"/>
        <v>2016</v>
      </c>
    </row>
    <row r="575" spans="1:23" ht="25.5" x14ac:dyDescent="0.25">
      <c r="A575" t="str">
        <f>INDEX(Calendrier!$A$1:$S$33,R575+2,IF(T575=2015,S575-5,IF(T575=2016,S575+7)))</f>
        <v>1604S1</v>
      </c>
      <c r="B575" s="31">
        <v>1</v>
      </c>
      <c r="C575" s="22">
        <v>574</v>
      </c>
      <c r="D575" s="22" t="s">
        <v>425</v>
      </c>
      <c r="E575" s="22"/>
      <c r="F575" s="22" t="s">
        <v>146</v>
      </c>
      <c r="G575" s="38" t="s">
        <v>899</v>
      </c>
      <c r="H575" s="22"/>
      <c r="I575" s="22"/>
      <c r="J575" s="22" t="s">
        <v>548</v>
      </c>
      <c r="K575" s="32">
        <v>0</v>
      </c>
      <c r="L575" s="33">
        <v>15000</v>
      </c>
      <c r="M575" s="22" t="s">
        <v>885</v>
      </c>
      <c r="N575" s="22" t="s">
        <v>792</v>
      </c>
      <c r="O575" s="22" t="s">
        <v>153</v>
      </c>
      <c r="P575" t="s">
        <v>849</v>
      </c>
      <c r="Q575" t="str">
        <f>INDEX(Calendrier!$A$1:$S$33,U575+2,IF(W575=2015,V575-5,IF(W575=2016,V575+7)))</f>
        <v>1608S2</v>
      </c>
      <c r="R575">
        <f t="shared" si="48"/>
        <v>7</v>
      </c>
      <c r="S575">
        <f t="shared" si="49"/>
        <v>4</v>
      </c>
      <c r="T575">
        <f t="shared" si="50"/>
        <v>2016</v>
      </c>
      <c r="U575">
        <f t="shared" si="51"/>
        <v>10</v>
      </c>
      <c r="V575">
        <f t="shared" si="52"/>
        <v>8</v>
      </c>
      <c r="W575">
        <f t="shared" si="53"/>
        <v>2016</v>
      </c>
    </row>
    <row r="576" spans="1:23" ht="25.5" x14ac:dyDescent="0.25">
      <c r="A576" t="str">
        <f>INDEX(Calendrier!$A$1:$S$33,R576+2,IF(T576=2015,S576-5,IF(T576=2016,S576+7)))</f>
        <v>1604S3</v>
      </c>
      <c r="B576" s="31">
        <v>1</v>
      </c>
      <c r="C576" s="22">
        <v>575</v>
      </c>
      <c r="D576" s="22" t="s">
        <v>195</v>
      </c>
      <c r="E576" s="22"/>
      <c r="F576" s="22" t="s">
        <v>365</v>
      </c>
      <c r="G576" s="38" t="s">
        <v>900</v>
      </c>
      <c r="H576" s="22"/>
      <c r="I576" s="22"/>
      <c r="J576" s="22" t="s">
        <v>575</v>
      </c>
      <c r="K576" s="32">
        <v>30</v>
      </c>
      <c r="L576" s="33">
        <v>4000</v>
      </c>
      <c r="M576" s="22" t="s">
        <v>879</v>
      </c>
      <c r="N576" s="22" t="s">
        <v>793</v>
      </c>
      <c r="O576" s="22" t="s">
        <v>196</v>
      </c>
      <c r="P576" t="s">
        <v>849</v>
      </c>
      <c r="Q576" t="str">
        <f>INDEX(Calendrier!$A$1:$S$33,U576+2,IF(W576=2015,V576-5,IF(W576=2016,V576+7)))</f>
        <v>1608S2</v>
      </c>
      <c r="R576">
        <f t="shared" si="48"/>
        <v>19</v>
      </c>
      <c r="S576">
        <f t="shared" si="49"/>
        <v>4</v>
      </c>
      <c r="T576">
        <f t="shared" si="50"/>
        <v>2016</v>
      </c>
      <c r="U576">
        <f t="shared" si="51"/>
        <v>10</v>
      </c>
      <c r="V576">
        <f t="shared" si="52"/>
        <v>8</v>
      </c>
      <c r="W576">
        <f t="shared" si="53"/>
        <v>2016</v>
      </c>
    </row>
    <row r="577" spans="1:23" ht="25.5" x14ac:dyDescent="0.25">
      <c r="A577" t="str">
        <f>INDEX(Calendrier!$A$1:$S$33,R577+2,IF(T577=2015,S577-5,IF(T577=2016,S577+7)))</f>
        <v>1606S2</v>
      </c>
      <c r="B577" s="31">
        <v>1</v>
      </c>
      <c r="C577" s="22">
        <v>576</v>
      </c>
      <c r="D577" s="22" t="s">
        <v>195</v>
      </c>
      <c r="E577" s="22"/>
      <c r="F577" s="22" t="s">
        <v>365</v>
      </c>
      <c r="G577" s="38" t="s">
        <v>899</v>
      </c>
      <c r="H577" s="22"/>
      <c r="I577" s="22"/>
      <c r="J577" s="22" t="s">
        <v>657</v>
      </c>
      <c r="K577" s="32">
        <v>200</v>
      </c>
      <c r="L577" s="33">
        <v>20000</v>
      </c>
      <c r="M577" s="22" t="s">
        <v>885</v>
      </c>
      <c r="N577" s="22" t="s">
        <v>794</v>
      </c>
      <c r="O577" s="22" t="s">
        <v>153</v>
      </c>
      <c r="P577" t="s">
        <v>849</v>
      </c>
      <c r="Q577" t="str">
        <f>INDEX(Calendrier!$A$1:$S$33,U577+2,IF(W577=2015,V577-5,IF(W577=2016,V577+7)))</f>
        <v>1608S2</v>
      </c>
      <c r="R577">
        <f t="shared" si="48"/>
        <v>8</v>
      </c>
      <c r="S577">
        <f t="shared" si="49"/>
        <v>6</v>
      </c>
      <c r="T577">
        <f t="shared" si="50"/>
        <v>2016</v>
      </c>
      <c r="U577">
        <f t="shared" si="51"/>
        <v>10</v>
      </c>
      <c r="V577">
        <f t="shared" si="52"/>
        <v>8</v>
      </c>
      <c r="W577">
        <f t="shared" si="53"/>
        <v>2016</v>
      </c>
    </row>
    <row r="578" spans="1:23" ht="25.5" x14ac:dyDescent="0.25">
      <c r="A578" t="str">
        <f>INDEX(Calendrier!$A$1:$S$33,R578+2,IF(T578=2015,S578-5,IF(T578=2016,S578+7)))</f>
        <v>1607S1</v>
      </c>
      <c r="B578" s="31">
        <v>1</v>
      </c>
      <c r="C578" s="22">
        <v>577</v>
      </c>
      <c r="D578" s="22" t="s">
        <v>195</v>
      </c>
      <c r="E578" s="22"/>
      <c r="F578" s="22" t="s">
        <v>196</v>
      </c>
      <c r="G578" s="38" t="s">
        <v>899</v>
      </c>
      <c r="H578" s="22"/>
      <c r="I578" s="22"/>
      <c r="J578" s="22" t="s">
        <v>707</v>
      </c>
      <c r="K578" s="33">
        <v>2000</v>
      </c>
      <c r="L578" s="33">
        <v>20000</v>
      </c>
      <c r="M578" s="22" t="s">
        <v>883</v>
      </c>
      <c r="N578" s="22" t="s">
        <v>795</v>
      </c>
      <c r="O578" s="22" t="s">
        <v>148</v>
      </c>
      <c r="P578" t="s">
        <v>849</v>
      </c>
      <c r="Q578" t="str">
        <f>INDEX(Calendrier!$A$1:$S$33,U578+2,IF(W578=2015,V578-5,IF(W578=2016,V578+7)))</f>
        <v>1608S2</v>
      </c>
      <c r="R578">
        <f t="shared" ref="R578:R638" si="54">DAY(J578)</f>
        <v>6</v>
      </c>
      <c r="S578">
        <f t="shared" ref="S578:S638" si="55">MONTH(J578)</f>
        <v>7</v>
      </c>
      <c r="T578">
        <f t="shared" ref="T578:T638" si="56">YEAR(J578)</f>
        <v>2016</v>
      </c>
      <c r="U578">
        <f t="shared" ref="U578:U638" si="57">DAY(N578)</f>
        <v>10</v>
      </c>
      <c r="V578">
        <f t="shared" ref="V578:V638" si="58">MONTH(N578)</f>
        <v>8</v>
      </c>
      <c r="W578">
        <f t="shared" ref="W578:W638" si="59">YEAR(N578)</f>
        <v>2016</v>
      </c>
    </row>
    <row r="579" spans="1:23" ht="25.5" x14ac:dyDescent="0.25">
      <c r="A579" t="str">
        <f>INDEX(Calendrier!$A$1:$S$33,R579+2,IF(T579=2015,S579-5,IF(T579=2016,S579+7)))</f>
        <v>1607S3</v>
      </c>
      <c r="B579" s="31">
        <v>1</v>
      </c>
      <c r="C579" s="22">
        <v>578</v>
      </c>
      <c r="D579" s="22" t="s">
        <v>675</v>
      </c>
      <c r="E579" s="22"/>
      <c r="F579" s="22" t="s">
        <v>153</v>
      </c>
      <c r="G579" s="38" t="s">
        <v>899</v>
      </c>
      <c r="H579" s="22"/>
      <c r="I579" s="22"/>
      <c r="J579" s="22" t="s">
        <v>763</v>
      </c>
      <c r="K579" s="33">
        <v>9000</v>
      </c>
      <c r="L579" s="33">
        <v>30000</v>
      </c>
      <c r="M579" s="22" t="s">
        <v>881</v>
      </c>
      <c r="N579" s="22" t="s">
        <v>796</v>
      </c>
      <c r="O579" s="22" t="s">
        <v>697</v>
      </c>
      <c r="P579" t="s">
        <v>849</v>
      </c>
      <c r="Q579" t="str">
        <f>INDEX(Calendrier!$A$1:$S$33,U579+2,IF(W579=2015,V579-5,IF(W579=2016,V579+7)))</f>
        <v>1608S2</v>
      </c>
      <c r="R579">
        <f t="shared" si="54"/>
        <v>22</v>
      </c>
      <c r="S579">
        <f t="shared" si="55"/>
        <v>7</v>
      </c>
      <c r="T579">
        <f t="shared" si="56"/>
        <v>2016</v>
      </c>
      <c r="U579">
        <f t="shared" si="57"/>
        <v>12</v>
      </c>
      <c r="V579">
        <f t="shared" si="58"/>
        <v>8</v>
      </c>
      <c r="W579">
        <f t="shared" si="59"/>
        <v>2016</v>
      </c>
    </row>
    <row r="580" spans="1:23" ht="25.5" x14ac:dyDescent="0.25">
      <c r="A580" t="str">
        <f>INDEX(Calendrier!$A$1:$S$33,R580+2,IF(T580=2015,S580-5,IF(T580=2016,S580+7)))</f>
        <v>1608S2</v>
      </c>
      <c r="B580" s="31">
        <v>1</v>
      </c>
      <c r="C580" s="22">
        <v>579</v>
      </c>
      <c r="D580" s="22" t="s">
        <v>797</v>
      </c>
      <c r="E580" s="22"/>
      <c r="F580" s="22" t="s">
        <v>155</v>
      </c>
      <c r="G580" s="38" t="s">
        <v>900</v>
      </c>
      <c r="H580" s="22"/>
      <c r="I580" s="22"/>
      <c r="J580" s="22" t="s">
        <v>798</v>
      </c>
      <c r="K580" s="32">
        <v>483</v>
      </c>
      <c r="L580" s="32">
        <v>483</v>
      </c>
      <c r="M580" s="22" t="s">
        <v>877</v>
      </c>
      <c r="N580" s="22" t="s">
        <v>798</v>
      </c>
      <c r="O580" s="22" t="s">
        <v>155</v>
      </c>
      <c r="P580" t="s">
        <v>849</v>
      </c>
      <c r="Q580" t="str">
        <f>INDEX(Calendrier!$A$1:$S$33,U580+2,IF(W580=2015,V580-5,IF(W580=2016,V580+7)))</f>
        <v>1608S2</v>
      </c>
      <c r="R580">
        <f t="shared" si="54"/>
        <v>12</v>
      </c>
      <c r="S580">
        <f t="shared" si="55"/>
        <v>8</v>
      </c>
      <c r="T580">
        <f t="shared" si="56"/>
        <v>2016</v>
      </c>
      <c r="U580">
        <f t="shared" si="57"/>
        <v>12</v>
      </c>
      <c r="V580">
        <f t="shared" si="58"/>
        <v>8</v>
      </c>
      <c r="W580">
        <f t="shared" si="59"/>
        <v>2016</v>
      </c>
    </row>
    <row r="581" spans="1:23" ht="25.5" x14ac:dyDescent="0.25">
      <c r="A581" t="str">
        <f>INDEX(Calendrier!$A$1:$S$33,R581+2,IF(T581=2015,S581-5,IF(T581=2016,S581+7)))</f>
        <v>1608S3</v>
      </c>
      <c r="B581" s="31">
        <v>1</v>
      </c>
      <c r="C581" s="22">
        <v>580</v>
      </c>
      <c r="D581" s="22" t="s">
        <v>338</v>
      </c>
      <c r="E581" s="22"/>
      <c r="F581" s="22" t="s">
        <v>146</v>
      </c>
      <c r="G581" s="38" t="s">
        <v>899</v>
      </c>
      <c r="H581" s="22"/>
      <c r="I581" s="22"/>
      <c r="J581" s="22" t="s">
        <v>799</v>
      </c>
      <c r="K581" s="32">
        <v>0</v>
      </c>
      <c r="L581" s="33">
        <v>20000</v>
      </c>
      <c r="M581" s="22" t="s">
        <v>877</v>
      </c>
      <c r="N581" s="22" t="s">
        <v>799</v>
      </c>
      <c r="O581" s="22" t="s">
        <v>148</v>
      </c>
      <c r="P581" t="s">
        <v>849</v>
      </c>
      <c r="Q581" t="str">
        <f>INDEX(Calendrier!$A$1:$S$33,U581+2,IF(W581=2015,V581-5,IF(W581=2016,V581+7)))</f>
        <v>1608S3</v>
      </c>
      <c r="R581">
        <f t="shared" si="54"/>
        <v>19</v>
      </c>
      <c r="S581">
        <f t="shared" si="55"/>
        <v>8</v>
      </c>
      <c r="T581">
        <f t="shared" si="56"/>
        <v>2016</v>
      </c>
      <c r="U581">
        <f t="shared" si="57"/>
        <v>19</v>
      </c>
      <c r="V581">
        <f t="shared" si="58"/>
        <v>8</v>
      </c>
      <c r="W581">
        <f t="shared" si="59"/>
        <v>2016</v>
      </c>
    </row>
    <row r="582" spans="1:23" ht="25.5" x14ac:dyDescent="0.25">
      <c r="A582" t="str">
        <f>INDEX(Calendrier!$A$1:$S$33,R582+2,IF(T582=2015,S582-5,IF(T582=2016,S582+7)))</f>
        <v>1607S1</v>
      </c>
      <c r="B582" s="31">
        <v>1</v>
      </c>
      <c r="C582" s="22">
        <v>581</v>
      </c>
      <c r="D582" s="22" t="s">
        <v>700</v>
      </c>
      <c r="E582" s="22"/>
      <c r="F582" s="22" t="s">
        <v>155</v>
      </c>
      <c r="G582" s="38" t="s">
        <v>899</v>
      </c>
      <c r="H582" s="22"/>
      <c r="I582" s="22"/>
      <c r="J582" s="22" t="s">
        <v>701</v>
      </c>
      <c r="K582" s="33">
        <v>6999.89</v>
      </c>
      <c r="L582" s="33">
        <v>6999.89</v>
      </c>
      <c r="M582" s="22" t="s">
        <v>895</v>
      </c>
      <c r="N582" s="22" t="s">
        <v>800</v>
      </c>
      <c r="O582" s="22" t="s">
        <v>153</v>
      </c>
      <c r="P582" t="s">
        <v>849</v>
      </c>
      <c r="Q582" t="str">
        <f>INDEX(Calendrier!$A$1:$S$33,U582+2,IF(W582=2015,V582-5,IF(W582=2016,V582+7)))</f>
        <v>1608S4</v>
      </c>
      <c r="R582">
        <f t="shared" si="54"/>
        <v>6</v>
      </c>
      <c r="S582">
        <f t="shared" si="55"/>
        <v>7</v>
      </c>
      <c r="T582">
        <f t="shared" si="56"/>
        <v>2016</v>
      </c>
      <c r="U582">
        <f t="shared" si="57"/>
        <v>23</v>
      </c>
      <c r="V582">
        <f t="shared" si="58"/>
        <v>8</v>
      </c>
      <c r="W582">
        <f t="shared" si="59"/>
        <v>2016</v>
      </c>
    </row>
    <row r="583" spans="1:23" ht="25.5" x14ac:dyDescent="0.25">
      <c r="A583" t="str">
        <f>INDEX(Calendrier!$A$1:$S$33,R583+2,IF(T583=2015,S583-5,IF(T583=2016,S583+7)))</f>
        <v>1607S1</v>
      </c>
      <c r="B583" s="31">
        <v>1</v>
      </c>
      <c r="C583" s="22">
        <v>582</v>
      </c>
      <c r="D583" s="22" t="s">
        <v>700</v>
      </c>
      <c r="E583" s="22"/>
      <c r="F583" s="22" t="s">
        <v>155</v>
      </c>
      <c r="G583" s="38" t="s">
        <v>899</v>
      </c>
      <c r="H583" s="22"/>
      <c r="I583" s="22"/>
      <c r="J583" s="22" t="s">
        <v>701</v>
      </c>
      <c r="K583" s="33">
        <v>6999.89</v>
      </c>
      <c r="L583" s="33">
        <v>6999.89</v>
      </c>
      <c r="M583" s="22" t="s">
        <v>895</v>
      </c>
      <c r="N583" s="22" t="s">
        <v>801</v>
      </c>
      <c r="O583" s="22" t="s">
        <v>148</v>
      </c>
      <c r="P583" t="s">
        <v>849</v>
      </c>
      <c r="Q583" t="str">
        <f>INDEX(Calendrier!$A$1:$S$33,U583+2,IF(W583=2015,V583-5,IF(W583=2016,V583+7)))</f>
        <v>1608S4</v>
      </c>
      <c r="R583">
        <f t="shared" si="54"/>
        <v>6</v>
      </c>
      <c r="S583">
        <f t="shared" si="55"/>
        <v>7</v>
      </c>
      <c r="T583">
        <f t="shared" si="56"/>
        <v>2016</v>
      </c>
      <c r="U583">
        <f t="shared" si="57"/>
        <v>25</v>
      </c>
      <c r="V583">
        <f t="shared" si="58"/>
        <v>8</v>
      </c>
      <c r="W583">
        <f t="shared" si="59"/>
        <v>2016</v>
      </c>
    </row>
    <row r="584" spans="1:23" ht="25.5" x14ac:dyDescent="0.25">
      <c r="A584" t="str">
        <f>INDEX(Calendrier!$A$1:$S$33,R584+2,IF(T584=2015,S584-5,IF(T584=2016,S584+7)))</f>
        <v>1607S1</v>
      </c>
      <c r="B584" s="31">
        <v>1</v>
      </c>
      <c r="C584" s="22">
        <v>583</v>
      </c>
      <c r="D584" s="22" t="s">
        <v>704</v>
      </c>
      <c r="E584" s="22"/>
      <c r="F584" s="22" t="s">
        <v>146</v>
      </c>
      <c r="G584" s="38" t="s">
        <v>899</v>
      </c>
      <c r="H584" s="22"/>
      <c r="I584" s="22"/>
      <c r="J584" s="22" t="s">
        <v>705</v>
      </c>
      <c r="K584" s="32">
        <v>0</v>
      </c>
      <c r="L584" s="33">
        <v>25000</v>
      </c>
      <c r="M584" s="22" t="s">
        <v>877</v>
      </c>
      <c r="N584" s="22" t="s">
        <v>802</v>
      </c>
      <c r="O584" s="22" t="s">
        <v>146</v>
      </c>
      <c r="P584" t="s">
        <v>849</v>
      </c>
      <c r="Q584" t="str">
        <f>INDEX(Calendrier!$A$1:$S$33,U584+2,IF(W584=2015,V584-5,IF(W584=2016,V584+7)))</f>
        <v>1608S4</v>
      </c>
      <c r="R584">
        <f t="shared" si="54"/>
        <v>7</v>
      </c>
      <c r="S584">
        <f t="shared" si="55"/>
        <v>7</v>
      </c>
      <c r="T584">
        <f t="shared" si="56"/>
        <v>2016</v>
      </c>
      <c r="U584">
        <f t="shared" si="57"/>
        <v>22</v>
      </c>
      <c r="V584">
        <f t="shared" si="58"/>
        <v>8</v>
      </c>
      <c r="W584">
        <f t="shared" si="59"/>
        <v>2016</v>
      </c>
    </row>
    <row r="585" spans="1:23" ht="25.5" x14ac:dyDescent="0.25">
      <c r="A585" t="str">
        <f>INDEX(Calendrier!$A$1:$S$33,R585+2,IF(T585=2015,S585-5,IF(T585=2016,S585+7)))</f>
        <v>1607S2</v>
      </c>
      <c r="B585" s="31">
        <v>1</v>
      </c>
      <c r="C585" s="22">
        <v>584</v>
      </c>
      <c r="D585" s="22" t="s">
        <v>704</v>
      </c>
      <c r="E585" s="22"/>
      <c r="F585" s="22" t="s">
        <v>146</v>
      </c>
      <c r="G585" s="38" t="s">
        <v>899</v>
      </c>
      <c r="H585" s="22"/>
      <c r="I585" s="22"/>
      <c r="J585" s="22" t="s">
        <v>738</v>
      </c>
      <c r="K585" s="32">
        <v>0</v>
      </c>
      <c r="L585" s="33">
        <v>25000</v>
      </c>
      <c r="M585" s="22" t="s">
        <v>877</v>
      </c>
      <c r="N585" s="22" t="s">
        <v>802</v>
      </c>
      <c r="O585" s="22" t="s">
        <v>146</v>
      </c>
      <c r="P585" t="s">
        <v>849</v>
      </c>
      <c r="Q585" t="str">
        <f>INDEX(Calendrier!$A$1:$S$33,U585+2,IF(W585=2015,V585-5,IF(W585=2016,V585+7)))</f>
        <v>1608S4</v>
      </c>
      <c r="R585">
        <f t="shared" si="54"/>
        <v>12</v>
      </c>
      <c r="S585">
        <f t="shared" si="55"/>
        <v>7</v>
      </c>
      <c r="T585">
        <f t="shared" si="56"/>
        <v>2016</v>
      </c>
      <c r="U585">
        <f t="shared" si="57"/>
        <v>22</v>
      </c>
      <c r="V585">
        <f t="shared" si="58"/>
        <v>8</v>
      </c>
      <c r="W585">
        <f t="shared" si="59"/>
        <v>2016</v>
      </c>
    </row>
    <row r="586" spans="1:23" ht="51" x14ac:dyDescent="0.25">
      <c r="A586" t="str">
        <f>INDEX(Calendrier!$A$1:$S$33,R586+2,IF(T586=2015,S586-5,IF(T586=2016,S586+7)))</f>
        <v>1607S3</v>
      </c>
      <c r="B586" s="31">
        <v>1</v>
      </c>
      <c r="C586" s="22">
        <v>585</v>
      </c>
      <c r="D586" s="22" t="s">
        <v>704</v>
      </c>
      <c r="E586" s="22"/>
      <c r="F586" s="22" t="s">
        <v>370</v>
      </c>
      <c r="G586" s="38" t="s">
        <v>899</v>
      </c>
      <c r="H586" s="22"/>
      <c r="I586" s="22"/>
      <c r="J586" s="22" t="s">
        <v>753</v>
      </c>
      <c r="K586" s="32">
        <v>0</v>
      </c>
      <c r="L586" s="33">
        <v>10000</v>
      </c>
      <c r="M586" s="22" t="s">
        <v>879</v>
      </c>
      <c r="N586" s="22" t="s">
        <v>803</v>
      </c>
      <c r="O586" s="22" t="s">
        <v>370</v>
      </c>
      <c r="P586" t="s">
        <v>849</v>
      </c>
      <c r="Q586" t="str">
        <f>INDEX(Calendrier!$A$1:$S$33,U586+2,IF(W586=2015,V586-5,IF(W586=2016,V586+7)))</f>
        <v>1608S4</v>
      </c>
      <c r="R586">
        <f t="shared" si="54"/>
        <v>22</v>
      </c>
      <c r="S586">
        <f t="shared" si="55"/>
        <v>7</v>
      </c>
      <c r="T586">
        <f t="shared" si="56"/>
        <v>2016</v>
      </c>
      <c r="U586">
        <f t="shared" si="57"/>
        <v>26</v>
      </c>
      <c r="V586">
        <f t="shared" si="58"/>
        <v>8</v>
      </c>
      <c r="W586">
        <f t="shared" si="59"/>
        <v>2016</v>
      </c>
    </row>
    <row r="587" spans="1:23" ht="25.5" x14ac:dyDescent="0.25">
      <c r="A587" t="str">
        <f>INDEX(Calendrier!$A$1:$S$33,R587+2,IF(T587=2015,S587-5,IF(T587=2016,S587+7)))</f>
        <v>1607S4</v>
      </c>
      <c r="B587" s="31">
        <v>1</v>
      </c>
      <c r="C587" s="22">
        <v>586</v>
      </c>
      <c r="D587" s="22" t="s">
        <v>771</v>
      </c>
      <c r="E587" s="22"/>
      <c r="F587" s="22" t="s">
        <v>146</v>
      </c>
      <c r="G587" s="38" t="s">
        <v>899</v>
      </c>
      <c r="H587" s="22"/>
      <c r="I587" s="22"/>
      <c r="J587" s="22" t="s">
        <v>772</v>
      </c>
      <c r="K587" s="32">
        <v>0</v>
      </c>
      <c r="L587" s="32">
        <v>0</v>
      </c>
      <c r="M587" s="22" t="s">
        <v>883</v>
      </c>
      <c r="N587" s="22" t="s">
        <v>804</v>
      </c>
      <c r="O587" s="22" t="s">
        <v>146</v>
      </c>
      <c r="P587" t="s">
        <v>849</v>
      </c>
      <c r="Q587" t="str">
        <f>INDEX(Calendrier!$A$1:$S$33,U587+2,IF(W587=2015,V587-5,IF(W587=2016,V587+7)))</f>
        <v>1608S4</v>
      </c>
      <c r="R587">
        <f t="shared" si="54"/>
        <v>25</v>
      </c>
      <c r="S587">
        <f t="shared" si="55"/>
        <v>7</v>
      </c>
      <c r="T587">
        <f t="shared" si="56"/>
        <v>2016</v>
      </c>
      <c r="U587">
        <f t="shared" si="57"/>
        <v>25</v>
      </c>
      <c r="V587">
        <f t="shared" si="58"/>
        <v>8</v>
      </c>
      <c r="W587">
        <f t="shared" si="59"/>
        <v>2016</v>
      </c>
    </row>
    <row r="588" spans="1:23" ht="51" x14ac:dyDescent="0.25">
      <c r="A588" t="str">
        <f>INDEX(Calendrier!$A$1:$S$33,R588+2,IF(T588=2015,S588-5,IF(T588=2016,S588+7)))</f>
        <v>1608S4</v>
      </c>
      <c r="B588" s="31">
        <v>1</v>
      </c>
      <c r="C588" s="22">
        <v>587</v>
      </c>
      <c r="D588" s="22" t="s">
        <v>377</v>
      </c>
      <c r="E588" s="22"/>
      <c r="F588" s="22" t="s">
        <v>370</v>
      </c>
      <c r="G588" s="38" t="s">
        <v>899</v>
      </c>
      <c r="H588" s="22"/>
      <c r="I588" s="22"/>
      <c r="J588" s="22" t="s">
        <v>805</v>
      </c>
      <c r="K588" s="32">
        <v>0</v>
      </c>
      <c r="L588" s="32">
        <v>0</v>
      </c>
      <c r="M588" s="22" t="s">
        <v>885</v>
      </c>
      <c r="N588" s="22" t="s">
        <v>805</v>
      </c>
      <c r="O588" s="22" t="s">
        <v>153</v>
      </c>
      <c r="P588" t="s">
        <v>849</v>
      </c>
      <c r="Q588" t="str">
        <f>INDEX(Calendrier!$A$1:$S$33,U588+2,IF(W588=2015,V588-5,IF(W588=2016,V588+7)))</f>
        <v>1608S4</v>
      </c>
      <c r="R588">
        <f t="shared" si="54"/>
        <v>25</v>
      </c>
      <c r="S588">
        <f t="shared" si="55"/>
        <v>8</v>
      </c>
      <c r="T588">
        <f t="shared" si="56"/>
        <v>2016</v>
      </c>
      <c r="U588">
        <f t="shared" si="57"/>
        <v>25</v>
      </c>
      <c r="V588">
        <f t="shared" si="58"/>
        <v>8</v>
      </c>
      <c r="W588">
        <f t="shared" si="59"/>
        <v>2016</v>
      </c>
    </row>
    <row r="589" spans="1:23" ht="25.5" x14ac:dyDescent="0.25">
      <c r="A589" t="str">
        <f>INDEX(Calendrier!$A$1:$S$33,R589+2,IF(T589=2015,S589-5,IF(T589=2016,S589+7)))</f>
        <v>1511S3</v>
      </c>
      <c r="B589" s="31">
        <v>1</v>
      </c>
      <c r="C589" s="22">
        <v>588</v>
      </c>
      <c r="D589" s="22" t="s">
        <v>206</v>
      </c>
      <c r="E589" s="22"/>
      <c r="F589" s="22" t="s">
        <v>146</v>
      </c>
      <c r="G589" s="38" t="s">
        <v>902</v>
      </c>
      <c r="H589" s="22"/>
      <c r="I589" s="22"/>
      <c r="J589" s="22" t="s">
        <v>271</v>
      </c>
      <c r="K589" s="32">
        <v>0</v>
      </c>
      <c r="L589" s="33">
        <v>13000</v>
      </c>
      <c r="M589" s="22" t="s">
        <v>880</v>
      </c>
      <c r="N589" s="22" t="s">
        <v>806</v>
      </c>
      <c r="O589" s="22" t="s">
        <v>196</v>
      </c>
      <c r="P589" t="s">
        <v>849</v>
      </c>
      <c r="Q589" t="str">
        <f>INDEX(Calendrier!$A$1:$S$33,U589+2,IF(W589=2015,V589-5,IF(W589=2016,V589+7)))</f>
        <v>1608S5</v>
      </c>
      <c r="R589">
        <f t="shared" si="54"/>
        <v>16</v>
      </c>
      <c r="S589">
        <f t="shared" si="55"/>
        <v>11</v>
      </c>
      <c r="T589">
        <f t="shared" si="56"/>
        <v>2015</v>
      </c>
      <c r="U589">
        <f t="shared" si="57"/>
        <v>2</v>
      </c>
      <c r="V589">
        <f t="shared" si="58"/>
        <v>9</v>
      </c>
      <c r="W589">
        <f t="shared" si="59"/>
        <v>2016</v>
      </c>
    </row>
    <row r="590" spans="1:23" ht="25.5" x14ac:dyDescent="0.25">
      <c r="A590" t="str">
        <f>INDEX(Calendrier!$A$1:$S$33,R590+2,IF(T590=2015,S590-5,IF(T590=2016,S590+7)))</f>
        <v>1511S3</v>
      </c>
      <c r="B590" s="31">
        <v>1</v>
      </c>
      <c r="C590" s="22">
        <v>589</v>
      </c>
      <c r="D590" s="22" t="s">
        <v>206</v>
      </c>
      <c r="E590" s="22"/>
      <c r="F590" s="22" t="s">
        <v>146</v>
      </c>
      <c r="G590" s="38" t="s">
        <v>902</v>
      </c>
      <c r="H590" s="22"/>
      <c r="I590" s="22"/>
      <c r="J590" s="22" t="s">
        <v>271</v>
      </c>
      <c r="K590" s="32">
        <v>0</v>
      </c>
      <c r="L590" s="33">
        <v>13000</v>
      </c>
      <c r="M590" s="22" t="s">
        <v>880</v>
      </c>
      <c r="N590" s="22" t="s">
        <v>806</v>
      </c>
      <c r="O590" s="22" t="s">
        <v>153</v>
      </c>
      <c r="P590" t="s">
        <v>849</v>
      </c>
      <c r="Q590" t="str">
        <f>INDEX(Calendrier!$A$1:$S$33,U590+2,IF(W590=2015,V590-5,IF(W590=2016,V590+7)))</f>
        <v>1608S5</v>
      </c>
      <c r="R590">
        <f t="shared" si="54"/>
        <v>16</v>
      </c>
      <c r="S590">
        <f t="shared" si="55"/>
        <v>11</v>
      </c>
      <c r="T590">
        <f t="shared" si="56"/>
        <v>2015</v>
      </c>
      <c r="U590">
        <f t="shared" si="57"/>
        <v>2</v>
      </c>
      <c r="V590">
        <f t="shared" si="58"/>
        <v>9</v>
      </c>
      <c r="W590">
        <f t="shared" si="59"/>
        <v>2016</v>
      </c>
    </row>
    <row r="591" spans="1:23" ht="25.5" x14ac:dyDescent="0.25">
      <c r="A591" t="str">
        <f>INDEX(Calendrier!$A$1:$S$33,R591+2,IF(T591=2015,S591-5,IF(T591=2016,S591+7)))</f>
        <v>1511S3</v>
      </c>
      <c r="B591" s="31">
        <v>1</v>
      </c>
      <c r="C591" s="22">
        <v>590</v>
      </c>
      <c r="D591" s="22" t="s">
        <v>206</v>
      </c>
      <c r="E591" s="22"/>
      <c r="F591" s="22" t="s">
        <v>146</v>
      </c>
      <c r="G591" s="38" t="s">
        <v>902</v>
      </c>
      <c r="H591" s="22"/>
      <c r="I591" s="22"/>
      <c r="J591" s="22" t="s">
        <v>271</v>
      </c>
      <c r="K591" s="32">
        <v>0</v>
      </c>
      <c r="L591" s="33">
        <v>13000</v>
      </c>
      <c r="M591" s="22" t="s">
        <v>880</v>
      </c>
      <c r="N591" s="22" t="s">
        <v>806</v>
      </c>
      <c r="O591" s="22" t="s">
        <v>148</v>
      </c>
      <c r="P591" t="s">
        <v>849</v>
      </c>
      <c r="Q591" t="str">
        <f>INDEX(Calendrier!$A$1:$S$33,U591+2,IF(W591=2015,V591-5,IF(W591=2016,V591+7)))</f>
        <v>1608S5</v>
      </c>
      <c r="R591">
        <f t="shared" si="54"/>
        <v>16</v>
      </c>
      <c r="S591">
        <f t="shared" si="55"/>
        <v>11</v>
      </c>
      <c r="T591">
        <f t="shared" si="56"/>
        <v>2015</v>
      </c>
      <c r="U591">
        <f t="shared" si="57"/>
        <v>2</v>
      </c>
      <c r="V591">
        <f t="shared" si="58"/>
        <v>9</v>
      </c>
      <c r="W591">
        <f t="shared" si="59"/>
        <v>2016</v>
      </c>
    </row>
    <row r="592" spans="1:23" ht="25.5" x14ac:dyDescent="0.25">
      <c r="A592" t="str">
        <f>INDEX(Calendrier!$A$1:$S$33,R592+2,IF(T592=2015,S592-5,IF(T592=2016,S592+7)))</f>
        <v>1511S3</v>
      </c>
      <c r="B592" s="31">
        <v>1</v>
      </c>
      <c r="C592" s="22">
        <v>591</v>
      </c>
      <c r="D592" s="22" t="s">
        <v>206</v>
      </c>
      <c r="E592" s="22"/>
      <c r="F592" s="22" t="s">
        <v>146</v>
      </c>
      <c r="G592" s="38" t="s">
        <v>902</v>
      </c>
      <c r="H592" s="22"/>
      <c r="I592" s="22"/>
      <c r="J592" s="22" t="s">
        <v>271</v>
      </c>
      <c r="K592" s="32">
        <v>0</v>
      </c>
      <c r="L592" s="33">
        <v>13000</v>
      </c>
      <c r="M592" s="22" t="s">
        <v>880</v>
      </c>
      <c r="N592" s="22" t="s">
        <v>807</v>
      </c>
      <c r="O592" s="22" t="s">
        <v>146</v>
      </c>
      <c r="P592" t="s">
        <v>849</v>
      </c>
      <c r="Q592" t="str">
        <f>INDEX(Calendrier!$A$1:$S$33,U592+2,IF(W592=2015,V592-5,IF(W592=2016,V592+7)))</f>
        <v>1608S5</v>
      </c>
      <c r="R592">
        <f t="shared" si="54"/>
        <v>16</v>
      </c>
      <c r="S592">
        <f t="shared" si="55"/>
        <v>11</v>
      </c>
      <c r="T592">
        <f t="shared" si="56"/>
        <v>2015</v>
      </c>
      <c r="U592">
        <f t="shared" si="57"/>
        <v>2</v>
      </c>
      <c r="V592">
        <f t="shared" si="58"/>
        <v>9</v>
      </c>
      <c r="W592">
        <f t="shared" si="59"/>
        <v>2016</v>
      </c>
    </row>
    <row r="593" spans="1:23" ht="25.5" x14ac:dyDescent="0.25">
      <c r="A593" t="str">
        <f>INDEX(Calendrier!$A$1:$S$33,R593+2,IF(T593=2015,S593-5,IF(T593=2016,S593+7)))</f>
        <v>1602S1</v>
      </c>
      <c r="B593" s="31">
        <v>1</v>
      </c>
      <c r="C593" s="22">
        <v>592</v>
      </c>
      <c r="D593" s="22" t="s">
        <v>377</v>
      </c>
      <c r="E593" s="22"/>
      <c r="F593" s="22" t="s">
        <v>146</v>
      </c>
      <c r="G593" s="38" t="s">
        <v>899</v>
      </c>
      <c r="H593" s="22"/>
      <c r="I593" s="22"/>
      <c r="J593" s="22" t="s">
        <v>422</v>
      </c>
      <c r="K593" s="32">
        <v>0</v>
      </c>
      <c r="L593" s="33">
        <v>25000</v>
      </c>
      <c r="M593" s="22" t="s">
        <v>881</v>
      </c>
      <c r="N593" s="22" t="s">
        <v>808</v>
      </c>
      <c r="O593" s="22" t="s">
        <v>146</v>
      </c>
      <c r="P593" t="s">
        <v>849</v>
      </c>
      <c r="Q593" t="str">
        <f>INDEX(Calendrier!$A$1:$S$33,U593+2,IF(W593=2015,V593-5,IF(W593=2016,V593+7)))</f>
        <v>1608S5</v>
      </c>
      <c r="R593">
        <f t="shared" si="54"/>
        <v>1</v>
      </c>
      <c r="S593">
        <f t="shared" si="55"/>
        <v>2</v>
      </c>
      <c r="T593">
        <f t="shared" si="56"/>
        <v>2016</v>
      </c>
      <c r="U593">
        <f t="shared" si="57"/>
        <v>2</v>
      </c>
      <c r="V593">
        <f t="shared" si="58"/>
        <v>9</v>
      </c>
      <c r="W593">
        <f t="shared" si="59"/>
        <v>2016</v>
      </c>
    </row>
    <row r="594" spans="1:23" ht="25.5" x14ac:dyDescent="0.25">
      <c r="A594" t="str">
        <f>INDEX(Calendrier!$A$1:$S$33,R594+2,IF(T594=2015,S594-5,IF(T594=2016,S594+7)))</f>
        <v>1607S1</v>
      </c>
      <c r="B594" s="31">
        <v>1</v>
      </c>
      <c r="C594" s="22">
        <v>593</v>
      </c>
      <c r="D594" s="22" t="s">
        <v>700</v>
      </c>
      <c r="E594" s="22"/>
      <c r="F594" s="22" t="s">
        <v>155</v>
      </c>
      <c r="G594" s="38" t="s">
        <v>899</v>
      </c>
      <c r="H594" s="22"/>
      <c r="I594" s="22"/>
      <c r="J594" s="22" t="s">
        <v>701</v>
      </c>
      <c r="K594" s="33">
        <v>6999.89</v>
      </c>
      <c r="L594" s="33">
        <v>6999.89</v>
      </c>
      <c r="M594" s="22" t="s">
        <v>895</v>
      </c>
      <c r="N594" s="22" t="s">
        <v>809</v>
      </c>
      <c r="O594" s="22" t="s">
        <v>155</v>
      </c>
      <c r="P594" t="s">
        <v>849</v>
      </c>
      <c r="Q594" t="str">
        <f>INDEX(Calendrier!$A$1:$S$33,U594+2,IF(W594=2015,V594-5,IF(W594=2016,V594+7)))</f>
        <v>1608S5</v>
      </c>
      <c r="R594">
        <f t="shared" si="54"/>
        <v>6</v>
      </c>
      <c r="S594">
        <f t="shared" si="55"/>
        <v>7</v>
      </c>
      <c r="T594">
        <f t="shared" si="56"/>
        <v>2016</v>
      </c>
      <c r="U594">
        <f t="shared" si="57"/>
        <v>31</v>
      </c>
      <c r="V594">
        <f t="shared" si="58"/>
        <v>8</v>
      </c>
      <c r="W594">
        <f t="shared" si="59"/>
        <v>2016</v>
      </c>
    </row>
    <row r="595" spans="1:23" ht="25.5" x14ac:dyDescent="0.25">
      <c r="A595" t="str">
        <f>INDEX(Calendrier!$A$1:$S$33,R595+2,IF(T595=2015,S595-5,IF(T595=2016,S595+7)))</f>
        <v>1607S2</v>
      </c>
      <c r="B595" s="31">
        <v>1</v>
      </c>
      <c r="C595" s="22">
        <v>594</v>
      </c>
      <c r="D595" s="22" t="s">
        <v>734</v>
      </c>
      <c r="E595" s="22"/>
      <c r="F595" s="22" t="s">
        <v>146</v>
      </c>
      <c r="G595" s="38" t="s">
        <v>899</v>
      </c>
      <c r="H595" s="22"/>
      <c r="I595" s="22"/>
      <c r="J595" s="22" t="s">
        <v>735</v>
      </c>
      <c r="K595" s="32">
        <v>0</v>
      </c>
      <c r="L595" s="33">
        <v>22500</v>
      </c>
      <c r="M595" s="22" t="s">
        <v>885</v>
      </c>
      <c r="N595" s="22" t="s">
        <v>810</v>
      </c>
      <c r="O595" s="22" t="s">
        <v>196</v>
      </c>
      <c r="P595" t="s">
        <v>849</v>
      </c>
      <c r="Q595" t="str">
        <f>INDEX(Calendrier!$A$1:$S$33,U595+2,IF(W595=2015,V595-5,IF(W595=2016,V595+7)))</f>
        <v>1608S5</v>
      </c>
      <c r="R595">
        <f t="shared" si="54"/>
        <v>12</v>
      </c>
      <c r="S595">
        <f t="shared" si="55"/>
        <v>7</v>
      </c>
      <c r="T595">
        <f t="shared" si="56"/>
        <v>2016</v>
      </c>
      <c r="U595">
        <f t="shared" si="57"/>
        <v>30</v>
      </c>
      <c r="V595">
        <f t="shared" si="58"/>
        <v>8</v>
      </c>
      <c r="W595">
        <f t="shared" si="59"/>
        <v>2016</v>
      </c>
    </row>
    <row r="596" spans="1:23" ht="25.5" x14ac:dyDescent="0.25">
      <c r="A596" t="str">
        <f>INDEX(Calendrier!$A$1:$S$33,R596+2,IF(T596=2015,S596-5,IF(T596=2016,S596+7)))</f>
        <v>1607S3</v>
      </c>
      <c r="B596" s="31">
        <v>1</v>
      </c>
      <c r="C596" s="22">
        <v>595</v>
      </c>
      <c r="D596" s="22" t="s">
        <v>759</v>
      </c>
      <c r="E596" s="22"/>
      <c r="F596" s="22" t="s">
        <v>155</v>
      </c>
      <c r="G596" s="38" t="s">
        <v>899</v>
      </c>
      <c r="H596" s="22"/>
      <c r="I596" s="22"/>
      <c r="J596" s="22" t="s">
        <v>760</v>
      </c>
      <c r="K596" s="33">
        <v>7000</v>
      </c>
      <c r="L596" s="33">
        <v>7000</v>
      </c>
      <c r="M596" s="22" t="s">
        <v>892</v>
      </c>
      <c r="N596" s="22" t="s">
        <v>811</v>
      </c>
      <c r="O596" s="22" t="s">
        <v>196</v>
      </c>
      <c r="P596" t="s">
        <v>849</v>
      </c>
      <c r="Q596" t="str">
        <f>INDEX(Calendrier!$A$1:$S$33,U596+2,IF(W596=2015,V596-5,IF(W596=2016,V596+7)))</f>
        <v>1608S5</v>
      </c>
      <c r="R596">
        <f t="shared" si="54"/>
        <v>18</v>
      </c>
      <c r="S596">
        <f t="shared" si="55"/>
        <v>7</v>
      </c>
      <c r="T596">
        <f t="shared" si="56"/>
        <v>2016</v>
      </c>
      <c r="U596">
        <f t="shared" si="57"/>
        <v>2</v>
      </c>
      <c r="V596">
        <f t="shared" si="58"/>
        <v>9</v>
      </c>
      <c r="W596">
        <f t="shared" si="59"/>
        <v>2016</v>
      </c>
    </row>
    <row r="597" spans="1:23" ht="51" x14ac:dyDescent="0.25">
      <c r="A597" t="str">
        <f>INDEX(Calendrier!$A$1:$S$33,R597+2,IF(T597=2015,S597-5,IF(T597=2016,S597+7)))</f>
        <v>1608S4</v>
      </c>
      <c r="B597" s="31">
        <v>1</v>
      </c>
      <c r="C597" s="22">
        <v>596</v>
      </c>
      <c r="D597" s="22" t="s">
        <v>377</v>
      </c>
      <c r="E597" s="22"/>
      <c r="F597" s="22" t="s">
        <v>370</v>
      </c>
      <c r="G597" s="38" t="s">
        <v>899</v>
      </c>
      <c r="H597" s="22"/>
      <c r="I597" s="22"/>
      <c r="J597" s="22" t="s">
        <v>805</v>
      </c>
      <c r="K597" s="32">
        <v>0</v>
      </c>
      <c r="L597" s="32">
        <v>0</v>
      </c>
      <c r="M597" s="22" t="s">
        <v>885</v>
      </c>
      <c r="N597" s="22" t="s">
        <v>812</v>
      </c>
      <c r="O597" s="22" t="s">
        <v>370</v>
      </c>
      <c r="P597" t="s">
        <v>849</v>
      </c>
      <c r="Q597" t="str">
        <f>INDEX(Calendrier!$A$1:$S$33,U597+2,IF(W597=2015,V597-5,IF(W597=2016,V597+7)))</f>
        <v>1608S5</v>
      </c>
      <c r="R597">
        <f t="shared" si="54"/>
        <v>25</v>
      </c>
      <c r="S597">
        <f t="shared" si="55"/>
        <v>8</v>
      </c>
      <c r="T597">
        <f t="shared" si="56"/>
        <v>2016</v>
      </c>
      <c r="U597">
        <f t="shared" si="57"/>
        <v>2</v>
      </c>
      <c r="V597">
        <f t="shared" si="58"/>
        <v>9</v>
      </c>
      <c r="W597">
        <f t="shared" si="59"/>
        <v>2016</v>
      </c>
    </row>
    <row r="598" spans="1:23" ht="25.5" x14ac:dyDescent="0.25">
      <c r="A598" t="str">
        <f>INDEX(Calendrier!$A$1:$S$33,R598+2,IF(T598=2015,S598-5,IF(T598=2016,S598+7)))</f>
        <v>1608S5</v>
      </c>
      <c r="B598" s="31">
        <v>1</v>
      </c>
      <c r="C598" s="22">
        <v>597</v>
      </c>
      <c r="D598" s="22" t="s">
        <v>675</v>
      </c>
      <c r="E598" s="22"/>
      <c r="F598" s="22" t="s">
        <v>146</v>
      </c>
      <c r="G598" s="38" t="s">
        <v>899</v>
      </c>
      <c r="H598" s="22"/>
      <c r="I598" s="22"/>
      <c r="J598" s="22" t="s">
        <v>813</v>
      </c>
      <c r="K598" s="32">
        <v>0</v>
      </c>
      <c r="L598" s="33">
        <v>34000</v>
      </c>
      <c r="M598" s="22" t="s">
        <v>877</v>
      </c>
      <c r="N598" s="22" t="s">
        <v>813</v>
      </c>
      <c r="O598" s="22" t="s">
        <v>196</v>
      </c>
      <c r="P598" t="s">
        <v>849</v>
      </c>
      <c r="Q598" t="str">
        <f>INDEX(Calendrier!$A$1:$S$33,U598+2,IF(W598=2015,V598-5,IF(W598=2016,V598+7)))</f>
        <v>1608S5</v>
      </c>
      <c r="R598">
        <f t="shared" si="54"/>
        <v>30</v>
      </c>
      <c r="S598">
        <f t="shared" si="55"/>
        <v>8</v>
      </c>
      <c r="T598">
        <f t="shared" si="56"/>
        <v>2016</v>
      </c>
      <c r="U598">
        <f t="shared" si="57"/>
        <v>30</v>
      </c>
      <c r="V598">
        <f t="shared" si="58"/>
        <v>8</v>
      </c>
      <c r="W598">
        <f t="shared" si="59"/>
        <v>2016</v>
      </c>
    </row>
    <row r="599" spans="1:23" ht="25.5" x14ac:dyDescent="0.25">
      <c r="A599" t="str">
        <f>INDEX(Calendrier!$A$1:$S$33,R599+2,IF(T599=2015,S599-5,IF(T599=2016,S599+7)))</f>
        <v>1608S5</v>
      </c>
      <c r="B599" s="31">
        <v>1</v>
      </c>
      <c r="C599" s="22">
        <v>598</v>
      </c>
      <c r="D599" s="22" t="s">
        <v>675</v>
      </c>
      <c r="E599" s="22"/>
      <c r="F599" s="22" t="s">
        <v>146</v>
      </c>
      <c r="G599" s="38" t="s">
        <v>900</v>
      </c>
      <c r="H599" s="22"/>
      <c r="I599" s="22"/>
      <c r="J599" s="22" t="s">
        <v>814</v>
      </c>
      <c r="K599" s="32">
        <v>0</v>
      </c>
      <c r="L599" s="33">
        <v>10500</v>
      </c>
      <c r="M599" s="22" t="s">
        <v>877</v>
      </c>
      <c r="N599" s="22" t="s">
        <v>814</v>
      </c>
      <c r="O599" s="22" t="s">
        <v>196</v>
      </c>
      <c r="P599" t="s">
        <v>849</v>
      </c>
      <c r="Q599" t="str">
        <f>INDEX(Calendrier!$A$1:$S$33,U599+2,IF(W599=2015,V599-5,IF(W599=2016,V599+7)))</f>
        <v>1608S5</v>
      </c>
      <c r="R599">
        <f t="shared" si="54"/>
        <v>30</v>
      </c>
      <c r="S599">
        <f t="shared" si="55"/>
        <v>8</v>
      </c>
      <c r="T599">
        <f t="shared" si="56"/>
        <v>2016</v>
      </c>
      <c r="U599">
        <f t="shared" si="57"/>
        <v>30</v>
      </c>
      <c r="V599">
        <f t="shared" si="58"/>
        <v>8</v>
      </c>
      <c r="W599">
        <f t="shared" si="59"/>
        <v>2016</v>
      </c>
    </row>
    <row r="600" spans="1:23" ht="25.5" x14ac:dyDescent="0.25">
      <c r="A600" t="str">
        <f>INDEX(Calendrier!$A$1:$S$33,R600+2,IF(T600=2015,S600-5,IF(T600=2016,S600+7)))</f>
        <v>1601S1</v>
      </c>
      <c r="B600" s="31">
        <v>1</v>
      </c>
      <c r="C600" s="22">
        <v>599</v>
      </c>
      <c r="D600" s="22" t="s">
        <v>338</v>
      </c>
      <c r="E600" s="22"/>
      <c r="F600" s="22" t="s">
        <v>146</v>
      </c>
      <c r="G600" s="38" t="s">
        <v>899</v>
      </c>
      <c r="H600" s="22"/>
      <c r="I600" s="22"/>
      <c r="J600" s="22" t="s">
        <v>339</v>
      </c>
      <c r="K600" s="32">
        <v>0</v>
      </c>
      <c r="L600" s="33">
        <v>35000</v>
      </c>
      <c r="M600" s="22" t="s">
        <v>883</v>
      </c>
      <c r="N600" s="22" t="s">
        <v>815</v>
      </c>
      <c r="O600" s="22" t="s">
        <v>146</v>
      </c>
      <c r="P600" t="s">
        <v>849</v>
      </c>
      <c r="Q600" t="str">
        <f>INDEX(Calendrier!$A$1:$S$33,U600+2,IF(W600=2015,V600-5,IF(W600=2016,V600+7)))</f>
        <v>1609S1</v>
      </c>
      <c r="R600">
        <f t="shared" si="54"/>
        <v>8</v>
      </c>
      <c r="S600">
        <f t="shared" si="55"/>
        <v>1</v>
      </c>
      <c r="T600">
        <f t="shared" si="56"/>
        <v>2016</v>
      </c>
      <c r="U600">
        <f t="shared" si="57"/>
        <v>5</v>
      </c>
      <c r="V600">
        <f t="shared" si="58"/>
        <v>9</v>
      </c>
      <c r="W600">
        <f t="shared" si="59"/>
        <v>2016</v>
      </c>
    </row>
    <row r="601" spans="1:23" ht="25.5" x14ac:dyDescent="0.25">
      <c r="A601" t="str">
        <f>INDEX(Calendrier!$A$1:$S$33,R601+2,IF(T601=2015,S601-5,IF(T601=2016,S601+7)))</f>
        <v>1601S3</v>
      </c>
      <c r="B601" s="31">
        <v>1</v>
      </c>
      <c r="C601" s="22">
        <v>600</v>
      </c>
      <c r="D601" s="22" t="s">
        <v>358</v>
      </c>
      <c r="E601" s="22"/>
      <c r="F601" s="22" t="s">
        <v>146</v>
      </c>
      <c r="G601" s="38" t="s">
        <v>899</v>
      </c>
      <c r="H601" s="22"/>
      <c r="I601" s="22"/>
      <c r="J601" s="22" t="s">
        <v>359</v>
      </c>
      <c r="K601" s="32">
        <v>0</v>
      </c>
      <c r="L601" s="33">
        <v>9000</v>
      </c>
      <c r="M601" s="22" t="s">
        <v>877</v>
      </c>
      <c r="N601" s="22" t="s">
        <v>816</v>
      </c>
      <c r="O601" s="22" t="s">
        <v>196</v>
      </c>
      <c r="P601" t="s">
        <v>849</v>
      </c>
      <c r="Q601" t="str">
        <f>INDEX(Calendrier!$A$1:$S$33,U601+2,IF(W601=2015,V601-5,IF(W601=2016,V601+7)))</f>
        <v>1609S1</v>
      </c>
      <c r="R601">
        <f t="shared" si="54"/>
        <v>22</v>
      </c>
      <c r="S601">
        <f t="shared" si="55"/>
        <v>1</v>
      </c>
      <c r="T601">
        <f t="shared" si="56"/>
        <v>2016</v>
      </c>
      <c r="U601">
        <f t="shared" si="57"/>
        <v>5</v>
      </c>
      <c r="V601">
        <f t="shared" si="58"/>
        <v>9</v>
      </c>
      <c r="W601">
        <f t="shared" si="59"/>
        <v>2016</v>
      </c>
    </row>
    <row r="602" spans="1:23" ht="25.5" x14ac:dyDescent="0.25">
      <c r="A602" t="str">
        <f>INDEX(Calendrier!$A$1:$S$33,R602+2,IF(T602=2015,S602-5,IF(T602=2016,S602+7)))</f>
        <v>1607S3</v>
      </c>
      <c r="B602" s="31">
        <v>1</v>
      </c>
      <c r="C602" s="22">
        <v>601</v>
      </c>
      <c r="D602" s="22" t="s">
        <v>675</v>
      </c>
      <c r="E602" s="22"/>
      <c r="F602" s="22" t="s">
        <v>153</v>
      </c>
      <c r="G602" s="38" t="s">
        <v>899</v>
      </c>
      <c r="H602" s="22"/>
      <c r="I602" s="22"/>
      <c r="J602" s="22" t="s">
        <v>763</v>
      </c>
      <c r="K602" s="33">
        <v>9000</v>
      </c>
      <c r="L602" s="33">
        <v>30000</v>
      </c>
      <c r="M602" s="22" t="s">
        <v>881</v>
      </c>
      <c r="N602" s="22" t="s">
        <v>817</v>
      </c>
      <c r="O602" s="22" t="s">
        <v>148</v>
      </c>
      <c r="P602" t="s">
        <v>849</v>
      </c>
      <c r="Q602" t="str">
        <f>INDEX(Calendrier!$A$1:$S$33,U602+2,IF(W602=2015,V602-5,IF(W602=2016,V602+7)))</f>
        <v>1609S1</v>
      </c>
      <c r="R602">
        <f t="shared" si="54"/>
        <v>22</v>
      </c>
      <c r="S602">
        <f t="shared" si="55"/>
        <v>7</v>
      </c>
      <c r="T602">
        <f t="shared" si="56"/>
        <v>2016</v>
      </c>
      <c r="U602">
        <f t="shared" si="57"/>
        <v>5</v>
      </c>
      <c r="V602">
        <f t="shared" si="58"/>
        <v>9</v>
      </c>
      <c r="W602">
        <f t="shared" si="59"/>
        <v>2016</v>
      </c>
    </row>
    <row r="603" spans="1:23" ht="25.5" x14ac:dyDescent="0.25">
      <c r="A603" t="str">
        <f>INDEX(Calendrier!$A$1:$S$33,R603+2,IF(T603=2015,S603-5,IF(T603=2016,S603+7)))</f>
        <v>1608S3</v>
      </c>
      <c r="B603" s="31">
        <v>1</v>
      </c>
      <c r="C603" s="22">
        <v>602</v>
      </c>
      <c r="D603" s="22" t="s">
        <v>338</v>
      </c>
      <c r="E603" s="22"/>
      <c r="F603" s="22" t="s">
        <v>146</v>
      </c>
      <c r="G603" s="38" t="s">
        <v>899</v>
      </c>
      <c r="H603" s="22"/>
      <c r="I603" s="22"/>
      <c r="J603" s="22" t="s">
        <v>799</v>
      </c>
      <c r="K603" s="32">
        <v>0</v>
      </c>
      <c r="L603" s="33">
        <v>20000</v>
      </c>
      <c r="M603" s="22" t="s">
        <v>877</v>
      </c>
      <c r="N603" s="22" t="s">
        <v>818</v>
      </c>
      <c r="O603" s="22" t="s">
        <v>146</v>
      </c>
      <c r="P603" t="s">
        <v>849</v>
      </c>
      <c r="Q603" t="str">
        <f>INDEX(Calendrier!$A$1:$S$33,U603+2,IF(W603=2015,V603-5,IF(W603=2016,V603+7)))</f>
        <v>1609S1</v>
      </c>
      <c r="R603">
        <f t="shared" si="54"/>
        <v>19</v>
      </c>
      <c r="S603">
        <f t="shared" si="55"/>
        <v>8</v>
      </c>
      <c r="T603">
        <f t="shared" si="56"/>
        <v>2016</v>
      </c>
      <c r="U603">
        <f t="shared" si="57"/>
        <v>5</v>
      </c>
      <c r="V603">
        <f t="shared" si="58"/>
        <v>9</v>
      </c>
      <c r="W603">
        <f t="shared" si="59"/>
        <v>2016</v>
      </c>
    </row>
    <row r="604" spans="1:23" ht="25.5" x14ac:dyDescent="0.25">
      <c r="A604" t="str">
        <f>INDEX(Calendrier!$A$1:$S$33,R604+2,IF(T604=2015,S604-5,IF(T604=2016,S604+7)))</f>
        <v>1609S1</v>
      </c>
      <c r="B604" s="31">
        <v>1</v>
      </c>
      <c r="C604" s="22">
        <v>603</v>
      </c>
      <c r="D604" s="22" t="s">
        <v>819</v>
      </c>
      <c r="E604" s="22"/>
      <c r="F604" s="22" t="s">
        <v>146</v>
      </c>
      <c r="G604" s="38" t="s">
        <v>899</v>
      </c>
      <c r="H604" s="22"/>
      <c r="I604" s="22"/>
      <c r="J604" s="22" t="s">
        <v>820</v>
      </c>
      <c r="K604" s="32">
        <v>0</v>
      </c>
      <c r="L604" s="33">
        <v>20000</v>
      </c>
      <c r="M604" s="22" t="s">
        <v>883</v>
      </c>
      <c r="N604" s="22" t="s">
        <v>820</v>
      </c>
      <c r="O604" s="22" t="s">
        <v>196</v>
      </c>
      <c r="P604" t="s">
        <v>849</v>
      </c>
      <c r="Q604" t="str">
        <f>INDEX(Calendrier!$A$1:$S$33,U604+2,IF(W604=2015,V604-5,IF(W604=2016,V604+7)))</f>
        <v>1609S1</v>
      </c>
      <c r="R604">
        <f t="shared" si="54"/>
        <v>5</v>
      </c>
      <c r="S604">
        <f t="shared" si="55"/>
        <v>9</v>
      </c>
      <c r="T604">
        <f t="shared" si="56"/>
        <v>2016</v>
      </c>
      <c r="U604">
        <f t="shared" si="57"/>
        <v>5</v>
      </c>
      <c r="V604">
        <f t="shared" si="58"/>
        <v>9</v>
      </c>
      <c r="W604">
        <f t="shared" si="59"/>
        <v>2016</v>
      </c>
    </row>
    <row r="605" spans="1:23" ht="25.5" x14ac:dyDescent="0.25">
      <c r="A605" t="str">
        <f>INDEX(Calendrier!$A$1:$S$33,R605+2,IF(T605=2015,S605-5,IF(T605=2016,S605+7)))</f>
        <v>1609S1</v>
      </c>
      <c r="B605" s="31">
        <v>1</v>
      </c>
      <c r="C605" s="22">
        <v>604</v>
      </c>
      <c r="D605" s="22" t="s">
        <v>821</v>
      </c>
      <c r="E605" s="22"/>
      <c r="F605" s="22" t="s">
        <v>146</v>
      </c>
      <c r="G605" s="38" t="s">
        <v>903</v>
      </c>
      <c r="H605" s="22"/>
      <c r="I605" s="22"/>
      <c r="J605" s="22" t="s">
        <v>822</v>
      </c>
      <c r="K605" s="32">
        <v>0</v>
      </c>
      <c r="L605" s="32">
        <v>0</v>
      </c>
      <c r="M605" s="22" t="s">
        <v>896</v>
      </c>
      <c r="N605" s="22" t="s">
        <v>822</v>
      </c>
      <c r="O605" s="22" t="s">
        <v>305</v>
      </c>
      <c r="P605" t="s">
        <v>849</v>
      </c>
      <c r="Q605" t="str">
        <f>INDEX(Calendrier!$A$1:$S$33,U605+2,IF(W605=2015,V605-5,IF(W605=2016,V605+7)))</f>
        <v>1609S1</v>
      </c>
      <c r="R605">
        <f t="shared" si="54"/>
        <v>6</v>
      </c>
      <c r="S605">
        <f t="shared" si="55"/>
        <v>9</v>
      </c>
      <c r="T605">
        <f t="shared" si="56"/>
        <v>2016</v>
      </c>
      <c r="U605">
        <f t="shared" si="57"/>
        <v>6</v>
      </c>
      <c r="V605">
        <f t="shared" si="58"/>
        <v>9</v>
      </c>
      <c r="W605">
        <f t="shared" si="59"/>
        <v>2016</v>
      </c>
    </row>
    <row r="606" spans="1:23" ht="25.5" x14ac:dyDescent="0.25">
      <c r="A606" t="str">
        <f>INDEX(Calendrier!$A$1:$S$33,R606+2,IF(T606=2015,S606-5,IF(T606=2016,S606+7)))</f>
        <v>1609S1</v>
      </c>
      <c r="B606" s="31">
        <v>1</v>
      </c>
      <c r="C606" s="22">
        <v>605</v>
      </c>
      <c r="D606" s="22" t="s">
        <v>358</v>
      </c>
      <c r="E606" s="22"/>
      <c r="F606" s="22" t="s">
        <v>153</v>
      </c>
      <c r="G606" s="38" t="s">
        <v>899</v>
      </c>
      <c r="H606" s="22"/>
      <c r="I606" s="22"/>
      <c r="J606" s="22" t="s">
        <v>823</v>
      </c>
      <c r="K606" s="33">
        <v>24000</v>
      </c>
      <c r="L606" s="33">
        <v>80000</v>
      </c>
      <c r="M606" s="22" t="s">
        <v>885</v>
      </c>
      <c r="N606" s="22" t="s">
        <v>823</v>
      </c>
      <c r="O606" s="22" t="s">
        <v>153</v>
      </c>
      <c r="P606" t="s">
        <v>849</v>
      </c>
      <c r="Q606" t="str">
        <f>INDEX(Calendrier!$A$1:$S$33,U606+2,IF(W606=2015,V606-5,IF(W606=2016,V606+7)))</f>
        <v>1609S1</v>
      </c>
      <c r="R606">
        <f t="shared" si="54"/>
        <v>5</v>
      </c>
      <c r="S606">
        <f t="shared" si="55"/>
        <v>9</v>
      </c>
      <c r="T606">
        <f t="shared" si="56"/>
        <v>2016</v>
      </c>
      <c r="U606">
        <f t="shared" si="57"/>
        <v>5</v>
      </c>
      <c r="V606">
        <f t="shared" si="58"/>
        <v>9</v>
      </c>
      <c r="W606">
        <f t="shared" si="59"/>
        <v>2016</v>
      </c>
    </row>
    <row r="607" spans="1:23" ht="25.5" x14ac:dyDescent="0.25">
      <c r="A607" t="str">
        <f>INDEX(Calendrier!$A$1:$S$33,R607+2,IF(T607=2015,S607-5,IF(T607=2016,S607+7)))</f>
        <v>1609S1</v>
      </c>
      <c r="B607" s="31">
        <v>1</v>
      </c>
      <c r="C607" s="22">
        <v>606</v>
      </c>
      <c r="D607" s="22" t="s">
        <v>824</v>
      </c>
      <c r="E607" s="22"/>
      <c r="F607" s="22" t="s">
        <v>146</v>
      </c>
      <c r="G607" s="38" t="s">
        <v>899</v>
      </c>
      <c r="H607" s="22"/>
      <c r="I607" s="22"/>
      <c r="J607" s="22" t="s">
        <v>825</v>
      </c>
      <c r="K607" s="32">
        <v>0</v>
      </c>
      <c r="L607" s="33">
        <v>10000</v>
      </c>
      <c r="M607" s="22" t="s">
        <v>90</v>
      </c>
      <c r="N607" s="22" t="s">
        <v>825</v>
      </c>
      <c r="O607" s="22" t="s">
        <v>146</v>
      </c>
      <c r="P607" t="s">
        <v>849</v>
      </c>
      <c r="Q607" t="str">
        <f>INDEX(Calendrier!$A$1:$S$33,U607+2,IF(W607=2015,V607-5,IF(W607=2016,V607+7)))</f>
        <v>1609S1</v>
      </c>
      <c r="R607">
        <f t="shared" si="54"/>
        <v>8</v>
      </c>
      <c r="S607">
        <f t="shared" si="55"/>
        <v>9</v>
      </c>
      <c r="T607">
        <f t="shared" si="56"/>
        <v>2016</v>
      </c>
      <c r="U607">
        <f t="shared" si="57"/>
        <v>8</v>
      </c>
      <c r="V607">
        <f t="shared" si="58"/>
        <v>9</v>
      </c>
      <c r="W607">
        <f t="shared" si="59"/>
        <v>2016</v>
      </c>
    </row>
    <row r="608" spans="1:23" ht="25.5" x14ac:dyDescent="0.25">
      <c r="A608" t="str">
        <f>INDEX(Calendrier!$A$1:$S$33,R608+2,IF(T608=2015,S608-5,IF(T608=2016,S608+7)))</f>
        <v>1609S1</v>
      </c>
      <c r="B608" s="31">
        <v>1</v>
      </c>
      <c r="C608" s="22">
        <v>607</v>
      </c>
      <c r="D608" s="22" t="s">
        <v>195</v>
      </c>
      <c r="E608" s="22"/>
      <c r="F608" s="22" t="s">
        <v>365</v>
      </c>
      <c r="G608" s="38" t="s">
        <v>903</v>
      </c>
      <c r="H608" s="22"/>
      <c r="I608" s="22"/>
      <c r="J608" s="22" t="s">
        <v>826</v>
      </c>
      <c r="K608" s="32">
        <v>0</v>
      </c>
      <c r="L608" s="32">
        <v>0</v>
      </c>
      <c r="M608" s="22" t="s">
        <v>885</v>
      </c>
      <c r="N608" s="22" t="s">
        <v>826</v>
      </c>
      <c r="O608" s="22" t="s">
        <v>365</v>
      </c>
      <c r="P608" t="s">
        <v>849</v>
      </c>
      <c r="Q608" t="str">
        <f>INDEX(Calendrier!$A$1:$S$33,U608+2,IF(W608=2015,V608-5,IF(W608=2016,V608+7)))</f>
        <v>1609S1</v>
      </c>
      <c r="R608">
        <f t="shared" si="54"/>
        <v>5</v>
      </c>
      <c r="S608">
        <f t="shared" si="55"/>
        <v>9</v>
      </c>
      <c r="T608">
        <f t="shared" si="56"/>
        <v>2016</v>
      </c>
      <c r="U608">
        <f t="shared" si="57"/>
        <v>5</v>
      </c>
      <c r="V608">
        <f t="shared" si="58"/>
        <v>9</v>
      </c>
      <c r="W608">
        <f t="shared" si="59"/>
        <v>2016</v>
      </c>
    </row>
    <row r="609" spans="1:23" ht="25.5" x14ac:dyDescent="0.25">
      <c r="A609" t="str">
        <f>INDEX(Calendrier!$A$1:$S$33,R609+2,IF(T609=2015,S609-5,IF(T609=2016,S609+7)))</f>
        <v>1607S4</v>
      </c>
      <c r="B609" s="31">
        <v>1</v>
      </c>
      <c r="C609" s="22">
        <v>608</v>
      </c>
      <c r="D609" s="22" t="s">
        <v>773</v>
      </c>
      <c r="E609" s="22"/>
      <c r="F609" s="22" t="s">
        <v>155</v>
      </c>
      <c r="G609" s="38" t="s">
        <v>904</v>
      </c>
      <c r="H609" s="22"/>
      <c r="I609" s="22"/>
      <c r="J609" s="22" t="s">
        <v>774</v>
      </c>
      <c r="K609" s="33">
        <v>2250</v>
      </c>
      <c r="L609" s="33">
        <v>2250</v>
      </c>
      <c r="M609" s="22" t="s">
        <v>892</v>
      </c>
      <c r="N609" s="22" t="s">
        <v>827</v>
      </c>
      <c r="O609" s="22" t="s">
        <v>155</v>
      </c>
      <c r="P609" t="s">
        <v>849</v>
      </c>
      <c r="Q609" t="str">
        <f>INDEX(Calendrier!$A$1:$S$33,U609+2,IF(W609=2015,V609-5,IF(W609=2016,V609+7)))</f>
        <v>1609S2</v>
      </c>
      <c r="R609">
        <f t="shared" si="54"/>
        <v>25</v>
      </c>
      <c r="S609">
        <f t="shared" si="55"/>
        <v>7</v>
      </c>
      <c r="T609">
        <f t="shared" si="56"/>
        <v>2016</v>
      </c>
      <c r="U609">
        <f t="shared" si="57"/>
        <v>13</v>
      </c>
      <c r="V609">
        <f t="shared" si="58"/>
        <v>9</v>
      </c>
      <c r="W609">
        <f t="shared" si="59"/>
        <v>2016</v>
      </c>
    </row>
    <row r="610" spans="1:23" ht="25.5" x14ac:dyDescent="0.25">
      <c r="A610" t="str">
        <f>INDEX(Calendrier!$A$1:$S$33,R610+2,IF(T610=2015,S610-5,IF(T610=2016,S610+7)))</f>
        <v>1609S1</v>
      </c>
      <c r="B610" s="31">
        <v>1</v>
      </c>
      <c r="C610" s="22">
        <v>609</v>
      </c>
      <c r="D610" s="22" t="s">
        <v>819</v>
      </c>
      <c r="E610" s="22"/>
      <c r="F610" s="22" t="s">
        <v>146</v>
      </c>
      <c r="G610" s="38" t="s">
        <v>899</v>
      </c>
      <c r="H610" s="22"/>
      <c r="I610" s="22"/>
      <c r="J610" s="22" t="s">
        <v>820</v>
      </c>
      <c r="K610" s="32">
        <v>0</v>
      </c>
      <c r="L610" s="33">
        <v>20000</v>
      </c>
      <c r="M610" s="22" t="s">
        <v>883</v>
      </c>
      <c r="N610" s="23">
        <v>42628</v>
      </c>
      <c r="O610" s="22" t="s">
        <v>196</v>
      </c>
      <c r="P610" t="s">
        <v>849</v>
      </c>
      <c r="Q610" t="str">
        <f>INDEX(Calendrier!$A$1:$S$33,U610+2,IF(W610=2015,V610-5,IF(W610=2016,V610+7)))</f>
        <v>1609S2</v>
      </c>
      <c r="R610">
        <f t="shared" si="54"/>
        <v>5</v>
      </c>
      <c r="S610">
        <f t="shared" si="55"/>
        <v>9</v>
      </c>
      <c r="T610">
        <f t="shared" si="56"/>
        <v>2016</v>
      </c>
      <c r="U610">
        <f t="shared" si="57"/>
        <v>15</v>
      </c>
      <c r="V610">
        <f t="shared" si="58"/>
        <v>9</v>
      </c>
      <c r="W610">
        <f t="shared" si="59"/>
        <v>2016</v>
      </c>
    </row>
    <row r="611" spans="1:23" ht="25.5" x14ac:dyDescent="0.25">
      <c r="A611" t="str">
        <f>INDEX(Calendrier!$A$1:$S$33,R611+2,IF(T611=2015,S611-5,IF(T611=2016,S611+7)))</f>
        <v>1609S1</v>
      </c>
      <c r="B611" s="31">
        <v>1</v>
      </c>
      <c r="C611" s="22">
        <v>610</v>
      </c>
      <c r="D611" s="22" t="s">
        <v>821</v>
      </c>
      <c r="E611" s="22"/>
      <c r="F611" s="22" t="s">
        <v>146</v>
      </c>
      <c r="G611" s="38" t="s">
        <v>903</v>
      </c>
      <c r="H611" s="22"/>
      <c r="I611" s="22"/>
      <c r="J611" s="22" t="s">
        <v>822</v>
      </c>
      <c r="K611" s="32">
        <v>0</v>
      </c>
      <c r="L611" s="32">
        <v>0</v>
      </c>
      <c r="M611" s="22" t="s">
        <v>896</v>
      </c>
      <c r="N611" s="23">
        <v>42628</v>
      </c>
      <c r="O611" s="22" t="s">
        <v>305</v>
      </c>
      <c r="P611" t="s">
        <v>849</v>
      </c>
      <c r="Q611" t="str">
        <f>INDEX(Calendrier!$A$1:$S$33,U611+2,IF(W611=2015,V611-5,IF(W611=2016,V611+7)))</f>
        <v>1609S2</v>
      </c>
      <c r="R611">
        <f t="shared" si="54"/>
        <v>6</v>
      </c>
      <c r="S611">
        <f t="shared" si="55"/>
        <v>9</v>
      </c>
      <c r="T611">
        <f t="shared" si="56"/>
        <v>2016</v>
      </c>
      <c r="U611">
        <f t="shared" si="57"/>
        <v>15</v>
      </c>
      <c r="V611">
        <f t="shared" si="58"/>
        <v>9</v>
      </c>
      <c r="W611">
        <f t="shared" si="59"/>
        <v>2016</v>
      </c>
    </row>
    <row r="612" spans="1:23" ht="25.5" x14ac:dyDescent="0.25">
      <c r="A612" t="str">
        <f>INDEX(Calendrier!$A$1:$S$33,R612+2,IF(T612=2015,S612-5,IF(T612=2016,S612+7)))</f>
        <v>1609S1</v>
      </c>
      <c r="B612" s="31">
        <v>1</v>
      </c>
      <c r="C612" s="22">
        <v>611</v>
      </c>
      <c r="D612" s="22" t="s">
        <v>358</v>
      </c>
      <c r="E612" s="22"/>
      <c r="F612" s="22" t="s">
        <v>153</v>
      </c>
      <c r="G612" s="38" t="s">
        <v>899</v>
      </c>
      <c r="H612" s="22"/>
      <c r="I612" s="22"/>
      <c r="J612" s="22" t="s">
        <v>823</v>
      </c>
      <c r="K612" s="33">
        <v>24000</v>
      </c>
      <c r="L612" s="33">
        <v>80000</v>
      </c>
      <c r="M612" s="22" t="s">
        <v>885</v>
      </c>
      <c r="N612" s="23">
        <v>42628</v>
      </c>
      <c r="O612" s="22" t="s">
        <v>153</v>
      </c>
      <c r="P612" t="s">
        <v>849</v>
      </c>
      <c r="Q612" t="str">
        <f>INDEX(Calendrier!$A$1:$S$33,U612+2,IF(W612=2015,V612-5,IF(W612=2016,V612+7)))</f>
        <v>1609S2</v>
      </c>
      <c r="R612">
        <f t="shared" si="54"/>
        <v>5</v>
      </c>
      <c r="S612">
        <f t="shared" si="55"/>
        <v>9</v>
      </c>
      <c r="T612">
        <f t="shared" si="56"/>
        <v>2016</v>
      </c>
      <c r="U612">
        <f t="shared" si="57"/>
        <v>15</v>
      </c>
      <c r="V612">
        <f t="shared" si="58"/>
        <v>9</v>
      </c>
      <c r="W612">
        <f t="shared" si="59"/>
        <v>2016</v>
      </c>
    </row>
    <row r="613" spans="1:23" ht="25.5" x14ac:dyDescent="0.25">
      <c r="A613" t="str">
        <f>INDEX(Calendrier!$A$1:$S$33,R613+2,IF(T613=2015,S613-5,IF(T613=2016,S613+7)))</f>
        <v>1609S1</v>
      </c>
      <c r="B613" s="31">
        <v>1</v>
      </c>
      <c r="C613" s="22">
        <v>612</v>
      </c>
      <c r="D613" s="22" t="s">
        <v>824</v>
      </c>
      <c r="E613" s="22"/>
      <c r="F613" s="22" t="s">
        <v>146</v>
      </c>
      <c r="G613" s="38" t="s">
        <v>899</v>
      </c>
      <c r="H613" s="22"/>
      <c r="I613" s="22"/>
      <c r="J613" s="22" t="s">
        <v>825</v>
      </c>
      <c r="K613" s="32">
        <v>0</v>
      </c>
      <c r="L613" s="33">
        <v>10000</v>
      </c>
      <c r="M613" s="22" t="s">
        <v>90</v>
      </c>
      <c r="N613" s="23">
        <v>42628</v>
      </c>
      <c r="O613" s="22" t="s">
        <v>146</v>
      </c>
      <c r="P613" t="s">
        <v>849</v>
      </c>
      <c r="Q613" t="str">
        <f>INDEX(Calendrier!$A$1:$S$33,U613+2,IF(W613=2015,V613-5,IF(W613=2016,V613+7)))</f>
        <v>1609S2</v>
      </c>
      <c r="R613">
        <f t="shared" si="54"/>
        <v>8</v>
      </c>
      <c r="S613">
        <f t="shared" si="55"/>
        <v>9</v>
      </c>
      <c r="T613">
        <f t="shared" si="56"/>
        <v>2016</v>
      </c>
      <c r="U613">
        <f t="shared" si="57"/>
        <v>15</v>
      </c>
      <c r="V613">
        <f t="shared" si="58"/>
        <v>9</v>
      </c>
      <c r="W613">
        <f t="shared" si="59"/>
        <v>2016</v>
      </c>
    </row>
    <row r="614" spans="1:23" ht="25.5" x14ac:dyDescent="0.25">
      <c r="A614" t="str">
        <f>INDEX(Calendrier!$A$1:$S$33,R614+2,IF(T614=2015,S614-5,IF(T614=2016,S614+7)))</f>
        <v>1609S1</v>
      </c>
      <c r="B614" s="31">
        <v>1</v>
      </c>
      <c r="C614" s="22">
        <v>613</v>
      </c>
      <c r="D614" s="22" t="s">
        <v>195</v>
      </c>
      <c r="E614" s="22"/>
      <c r="F614" s="22" t="s">
        <v>365</v>
      </c>
      <c r="G614" s="38" t="s">
        <v>903</v>
      </c>
      <c r="H614" s="22"/>
      <c r="I614" s="22"/>
      <c r="J614" s="22" t="s">
        <v>826</v>
      </c>
      <c r="K614" s="32">
        <v>0</v>
      </c>
      <c r="L614" s="32">
        <v>0</v>
      </c>
      <c r="M614" s="22" t="s">
        <v>885</v>
      </c>
      <c r="N614" s="23">
        <v>42628</v>
      </c>
      <c r="O614" s="22" t="s">
        <v>365</v>
      </c>
      <c r="P614" t="s">
        <v>849</v>
      </c>
      <c r="Q614" t="str">
        <f>INDEX(Calendrier!$A$1:$S$33,U614+2,IF(W614=2015,V614-5,IF(W614=2016,V614+7)))</f>
        <v>1609S2</v>
      </c>
      <c r="R614">
        <f t="shared" si="54"/>
        <v>5</v>
      </c>
      <c r="S614">
        <f t="shared" si="55"/>
        <v>9</v>
      </c>
      <c r="T614">
        <f t="shared" si="56"/>
        <v>2016</v>
      </c>
      <c r="U614">
        <f t="shared" si="57"/>
        <v>15</v>
      </c>
      <c r="V614">
        <f t="shared" si="58"/>
        <v>9</v>
      </c>
      <c r="W614">
        <f t="shared" si="59"/>
        <v>2016</v>
      </c>
    </row>
    <row r="615" spans="1:23" ht="25.5" x14ac:dyDescent="0.25">
      <c r="A615" t="str">
        <f>INDEX(Calendrier!$A$1:$S$33,R615+2,IF(T615=2015,S615-5,IF(T615=2016,S615+7)))</f>
        <v>1609S2</v>
      </c>
      <c r="B615" s="31">
        <v>1</v>
      </c>
      <c r="C615" s="22">
        <v>614</v>
      </c>
      <c r="D615" s="22" t="s">
        <v>704</v>
      </c>
      <c r="E615" s="22"/>
      <c r="F615" s="22" t="s">
        <v>146</v>
      </c>
      <c r="G615" s="38" t="s">
        <v>899</v>
      </c>
      <c r="H615" s="22"/>
      <c r="I615" s="22"/>
      <c r="J615" s="22" t="s">
        <v>828</v>
      </c>
      <c r="K615" s="32">
        <v>0</v>
      </c>
      <c r="L615" s="33">
        <v>6500</v>
      </c>
      <c r="M615" s="22" t="s">
        <v>896</v>
      </c>
      <c r="N615" s="22" t="s">
        <v>828</v>
      </c>
      <c r="O615" s="22" t="s">
        <v>146</v>
      </c>
      <c r="P615" t="s">
        <v>849</v>
      </c>
      <c r="Q615" t="str">
        <f>INDEX(Calendrier!$A$1:$S$33,U615+2,IF(W615=2015,V615-5,IF(W615=2016,V615+7)))</f>
        <v>1609S2</v>
      </c>
      <c r="R615">
        <f t="shared" si="54"/>
        <v>14</v>
      </c>
      <c r="S615">
        <f t="shared" si="55"/>
        <v>9</v>
      </c>
      <c r="T615">
        <f t="shared" si="56"/>
        <v>2016</v>
      </c>
      <c r="U615">
        <f t="shared" si="57"/>
        <v>14</v>
      </c>
      <c r="V615">
        <f t="shared" si="58"/>
        <v>9</v>
      </c>
      <c r="W615">
        <f t="shared" si="59"/>
        <v>2016</v>
      </c>
    </row>
    <row r="616" spans="1:23" ht="25.5" x14ac:dyDescent="0.25">
      <c r="A616" t="str">
        <f>INDEX(Calendrier!$A$1:$S$33,R616+2,IF(T616=2015,S616-5,IF(T616=2016,S616+7)))</f>
        <v>1609S2</v>
      </c>
      <c r="B616" s="31">
        <v>1</v>
      </c>
      <c r="C616" s="22">
        <v>615</v>
      </c>
      <c r="D616" s="22" t="s">
        <v>829</v>
      </c>
      <c r="E616" s="22"/>
      <c r="F616" s="22" t="s">
        <v>196</v>
      </c>
      <c r="G616" s="38" t="s">
        <v>899</v>
      </c>
      <c r="H616" s="22"/>
      <c r="I616" s="22"/>
      <c r="J616" s="22" t="s">
        <v>830</v>
      </c>
      <c r="K616" s="33">
        <v>13700</v>
      </c>
      <c r="L616" s="33">
        <v>137000</v>
      </c>
      <c r="M616" s="22" t="s">
        <v>880</v>
      </c>
      <c r="N616" s="22" t="s">
        <v>830</v>
      </c>
      <c r="O616" s="22" t="s">
        <v>365</v>
      </c>
      <c r="P616" t="s">
        <v>849</v>
      </c>
      <c r="Q616" t="str">
        <f>INDEX(Calendrier!$A$1:$S$33,U616+2,IF(W616=2015,V616-5,IF(W616=2016,V616+7)))</f>
        <v>1609S2</v>
      </c>
      <c r="R616">
        <f t="shared" si="54"/>
        <v>14</v>
      </c>
      <c r="S616">
        <f t="shared" si="55"/>
        <v>9</v>
      </c>
      <c r="T616">
        <f t="shared" si="56"/>
        <v>2016</v>
      </c>
      <c r="U616">
        <f t="shared" si="57"/>
        <v>14</v>
      </c>
      <c r="V616">
        <f t="shared" si="58"/>
        <v>9</v>
      </c>
      <c r="W616">
        <f t="shared" si="59"/>
        <v>2016</v>
      </c>
    </row>
    <row r="617" spans="1:23" ht="25.5" x14ac:dyDescent="0.25">
      <c r="A617" t="str">
        <f>INDEX(Calendrier!$A$1:$S$33,R617+2,IF(T617=2015,S617-5,IF(T617=2016,S617+7)))</f>
        <v>1609S2</v>
      </c>
      <c r="B617" s="31">
        <v>1</v>
      </c>
      <c r="C617" s="22">
        <v>616</v>
      </c>
      <c r="D617" s="22" t="s">
        <v>831</v>
      </c>
      <c r="E617" s="22"/>
      <c r="F617" s="22" t="s">
        <v>146</v>
      </c>
      <c r="G617" s="38" t="s">
        <v>899</v>
      </c>
      <c r="H617" s="22"/>
      <c r="I617" s="22"/>
      <c r="J617" s="22" t="s">
        <v>832</v>
      </c>
      <c r="K617" s="32">
        <v>0</v>
      </c>
      <c r="L617" s="33">
        <v>25000</v>
      </c>
      <c r="M617" s="22" t="s">
        <v>892</v>
      </c>
      <c r="N617" s="22" t="s">
        <v>832</v>
      </c>
      <c r="O617" s="22" t="s">
        <v>153</v>
      </c>
      <c r="P617" t="s">
        <v>849</v>
      </c>
      <c r="Q617" t="str">
        <f>INDEX(Calendrier!$A$1:$S$33,U617+2,IF(W617=2015,V617-5,IF(W617=2016,V617+7)))</f>
        <v>1609S2</v>
      </c>
      <c r="R617">
        <f t="shared" si="54"/>
        <v>15</v>
      </c>
      <c r="S617">
        <f t="shared" si="55"/>
        <v>9</v>
      </c>
      <c r="T617">
        <f t="shared" si="56"/>
        <v>2016</v>
      </c>
      <c r="U617">
        <f t="shared" si="57"/>
        <v>15</v>
      </c>
      <c r="V617">
        <f t="shared" si="58"/>
        <v>9</v>
      </c>
      <c r="W617">
        <f t="shared" si="59"/>
        <v>2016</v>
      </c>
    </row>
    <row r="618" spans="1:23" ht="25.5" x14ac:dyDescent="0.25">
      <c r="A618" t="str">
        <f>INDEX(Calendrier!$A$1:$S$33,R618+2,IF(T618=2015,S618-5,IF(T618=2016,S618+7)))</f>
        <v>1512S2</v>
      </c>
      <c r="B618" s="31">
        <v>1</v>
      </c>
      <c r="C618" s="22">
        <v>617</v>
      </c>
      <c r="D618" s="22" t="s">
        <v>195</v>
      </c>
      <c r="E618" s="22"/>
      <c r="F618" s="22" t="s">
        <v>305</v>
      </c>
      <c r="G618" s="38" t="s">
        <v>903</v>
      </c>
      <c r="H618" s="22"/>
      <c r="I618" s="22"/>
      <c r="J618" s="22" t="s">
        <v>306</v>
      </c>
      <c r="K618" s="32">
        <v>216</v>
      </c>
      <c r="L618" s="33">
        <v>21600</v>
      </c>
      <c r="M618" s="22" t="s">
        <v>886</v>
      </c>
      <c r="N618" s="22" t="s">
        <v>833</v>
      </c>
      <c r="O618" s="22" t="s">
        <v>305</v>
      </c>
      <c r="P618" t="s">
        <v>849</v>
      </c>
      <c r="Q618" t="str">
        <f>INDEX(Calendrier!$A$1:$S$33,U618+2,IF(W618=2015,V618-5,IF(W618=2016,V618+7)))</f>
        <v>1609S3</v>
      </c>
      <c r="R618">
        <f t="shared" si="54"/>
        <v>11</v>
      </c>
      <c r="S618">
        <f t="shared" si="55"/>
        <v>12</v>
      </c>
      <c r="T618">
        <f t="shared" si="56"/>
        <v>2015</v>
      </c>
      <c r="U618">
        <f t="shared" si="57"/>
        <v>21</v>
      </c>
      <c r="V618">
        <f t="shared" si="58"/>
        <v>9</v>
      </c>
      <c r="W618">
        <f t="shared" si="59"/>
        <v>2016</v>
      </c>
    </row>
    <row r="619" spans="1:23" ht="25.5" x14ac:dyDescent="0.25">
      <c r="A619" t="str">
        <f>INDEX(Calendrier!$A$1:$S$33,R619+2,IF(T619=2015,S619-5,IF(T619=2016,S619+7)))</f>
        <v>1602S1</v>
      </c>
      <c r="B619" s="31">
        <v>1</v>
      </c>
      <c r="C619" s="22">
        <v>618</v>
      </c>
      <c r="D619" s="22" t="s">
        <v>420</v>
      </c>
      <c r="E619" s="22"/>
      <c r="F619" s="22" t="s">
        <v>146</v>
      </c>
      <c r="G619" s="38" t="s">
        <v>899</v>
      </c>
      <c r="H619" s="22"/>
      <c r="I619" s="22"/>
      <c r="J619" s="22" t="s">
        <v>421</v>
      </c>
      <c r="K619" s="32">
        <v>0</v>
      </c>
      <c r="L619" s="33">
        <v>15000</v>
      </c>
      <c r="M619" s="22" t="s">
        <v>882</v>
      </c>
      <c r="N619" s="22" t="s">
        <v>834</v>
      </c>
      <c r="O619" s="22" t="s">
        <v>146</v>
      </c>
      <c r="P619" t="s">
        <v>849</v>
      </c>
      <c r="Q619" t="str">
        <f>INDEX(Calendrier!$A$1:$S$33,U619+2,IF(W619=2015,V619-5,IF(W619=2016,V619+7)))</f>
        <v>1609S3</v>
      </c>
      <c r="R619">
        <f t="shared" si="54"/>
        <v>3</v>
      </c>
      <c r="S619">
        <f t="shared" si="55"/>
        <v>2</v>
      </c>
      <c r="T619">
        <f t="shared" si="56"/>
        <v>2016</v>
      </c>
      <c r="U619">
        <f t="shared" si="57"/>
        <v>21</v>
      </c>
      <c r="V619">
        <f t="shared" si="58"/>
        <v>9</v>
      </c>
      <c r="W619">
        <f t="shared" si="59"/>
        <v>2016</v>
      </c>
    </row>
    <row r="620" spans="1:23" ht="25.5" x14ac:dyDescent="0.25">
      <c r="A620" t="str">
        <f>INDEX(Calendrier!$A$1:$S$33,R620+2,IF(T620=2015,S620-5,IF(T620=2016,S620+7)))</f>
        <v>1603S4</v>
      </c>
      <c r="B620" s="31">
        <v>1</v>
      </c>
      <c r="C620" s="22">
        <v>619</v>
      </c>
      <c r="D620" s="22" t="s">
        <v>517</v>
      </c>
      <c r="E620" s="22"/>
      <c r="F620" s="22" t="s">
        <v>146</v>
      </c>
      <c r="G620" s="38" t="s">
        <v>903</v>
      </c>
      <c r="H620" s="22"/>
      <c r="I620" s="22"/>
      <c r="J620" s="22" t="s">
        <v>518</v>
      </c>
      <c r="K620" s="32">
        <v>0</v>
      </c>
      <c r="L620" s="33">
        <v>6000</v>
      </c>
      <c r="M620" s="22" t="s">
        <v>891</v>
      </c>
      <c r="N620" s="22" t="s">
        <v>835</v>
      </c>
      <c r="O620" s="22" t="s">
        <v>146</v>
      </c>
      <c r="P620" t="s">
        <v>849</v>
      </c>
      <c r="Q620" t="str">
        <f>INDEX(Calendrier!$A$1:$S$33,U620+2,IF(W620=2015,V620-5,IF(W620=2016,V620+7)))</f>
        <v>1609S3</v>
      </c>
      <c r="R620">
        <f t="shared" si="54"/>
        <v>25</v>
      </c>
      <c r="S620">
        <f t="shared" si="55"/>
        <v>3</v>
      </c>
      <c r="T620">
        <f t="shared" si="56"/>
        <v>2016</v>
      </c>
      <c r="U620">
        <f t="shared" si="57"/>
        <v>23</v>
      </c>
      <c r="V620">
        <f t="shared" si="58"/>
        <v>9</v>
      </c>
      <c r="W620">
        <f t="shared" si="59"/>
        <v>2016</v>
      </c>
    </row>
    <row r="621" spans="1:23" ht="25.5" x14ac:dyDescent="0.25">
      <c r="A621" t="str">
        <f>INDEX(Calendrier!$A$1:$S$33,R621+2,IF(T621=2015,S621-5,IF(T621=2016,S621+7)))</f>
        <v>1605S1</v>
      </c>
      <c r="B621" s="31">
        <v>1</v>
      </c>
      <c r="C621" s="22">
        <v>620</v>
      </c>
      <c r="D621" s="22" t="s">
        <v>517</v>
      </c>
      <c r="E621" s="22"/>
      <c r="F621" s="22" t="s">
        <v>146</v>
      </c>
      <c r="G621" s="38" t="s">
        <v>899</v>
      </c>
      <c r="H621" s="22"/>
      <c r="I621" s="22"/>
      <c r="J621" s="22" t="s">
        <v>595</v>
      </c>
      <c r="K621" s="32">
        <v>0</v>
      </c>
      <c r="L621" s="33">
        <v>35000</v>
      </c>
      <c r="M621" s="22" t="s">
        <v>885</v>
      </c>
      <c r="N621" s="22" t="s">
        <v>836</v>
      </c>
      <c r="O621" s="22" t="s">
        <v>146</v>
      </c>
      <c r="P621" t="s">
        <v>849</v>
      </c>
      <c r="Q621" t="str">
        <f>INDEX(Calendrier!$A$1:$S$33,U621+2,IF(W621=2015,V621-5,IF(W621=2016,V621+7)))</f>
        <v>1609S3</v>
      </c>
      <c r="R621">
        <f t="shared" si="54"/>
        <v>2</v>
      </c>
      <c r="S621">
        <f t="shared" si="55"/>
        <v>5</v>
      </c>
      <c r="T621">
        <f t="shared" si="56"/>
        <v>2016</v>
      </c>
      <c r="U621">
        <f t="shared" si="57"/>
        <v>23</v>
      </c>
      <c r="V621">
        <f t="shared" si="58"/>
        <v>9</v>
      </c>
      <c r="W621">
        <f t="shared" si="59"/>
        <v>2016</v>
      </c>
    </row>
    <row r="622" spans="1:23" ht="25.5" x14ac:dyDescent="0.25">
      <c r="A622" t="str">
        <f>INDEX(Calendrier!$A$1:$S$33,R622+2,IF(T622=2015,S622-5,IF(T622=2016,S622+7)))</f>
        <v>1606S4</v>
      </c>
      <c r="B622" s="31">
        <v>1</v>
      </c>
      <c r="C622" s="22">
        <v>621</v>
      </c>
      <c r="D622" s="22" t="s">
        <v>517</v>
      </c>
      <c r="E622" s="22"/>
      <c r="F622" s="22" t="s">
        <v>146</v>
      </c>
      <c r="G622" s="38" t="s">
        <v>903</v>
      </c>
      <c r="H622" s="22"/>
      <c r="I622" s="22"/>
      <c r="J622" s="22" t="s">
        <v>682</v>
      </c>
      <c r="K622" s="32">
        <v>0</v>
      </c>
      <c r="L622" s="33">
        <v>10000</v>
      </c>
      <c r="M622" s="22" t="s">
        <v>885</v>
      </c>
      <c r="N622" s="22" t="s">
        <v>837</v>
      </c>
      <c r="O622" s="22" t="s">
        <v>146</v>
      </c>
      <c r="P622" t="s">
        <v>849</v>
      </c>
      <c r="Q622" t="str">
        <f>INDEX(Calendrier!$A$1:$S$33,U622+2,IF(W622=2015,V622-5,IF(W622=2016,V622+7)))</f>
        <v>1609S3</v>
      </c>
      <c r="R622">
        <f t="shared" si="54"/>
        <v>23</v>
      </c>
      <c r="S622">
        <f t="shared" si="55"/>
        <v>6</v>
      </c>
      <c r="T622">
        <f t="shared" si="56"/>
        <v>2016</v>
      </c>
      <c r="U622">
        <f t="shared" si="57"/>
        <v>23</v>
      </c>
      <c r="V622">
        <f t="shared" si="58"/>
        <v>9</v>
      </c>
      <c r="W622">
        <f t="shared" si="59"/>
        <v>2016</v>
      </c>
    </row>
    <row r="623" spans="1:23" ht="25.5" x14ac:dyDescent="0.25">
      <c r="A623" t="str">
        <f>INDEX(Calendrier!$A$1:$S$33,R623+2,IF(T623=2015,S623-5,IF(T623=2016,S623+7)))</f>
        <v>1607S2</v>
      </c>
      <c r="B623" s="31">
        <v>1</v>
      </c>
      <c r="C623" s="22">
        <v>622</v>
      </c>
      <c r="D623" s="22" t="s">
        <v>517</v>
      </c>
      <c r="E623" s="22"/>
      <c r="F623" s="22" t="s">
        <v>146</v>
      </c>
      <c r="G623" s="38" t="s">
        <v>903</v>
      </c>
      <c r="H623" s="22"/>
      <c r="I623" s="22"/>
      <c r="J623" s="22" t="s">
        <v>740</v>
      </c>
      <c r="K623" s="32">
        <v>0</v>
      </c>
      <c r="L623" s="33">
        <v>30000</v>
      </c>
      <c r="M623" s="22" t="s">
        <v>883</v>
      </c>
      <c r="N623" s="22" t="s">
        <v>838</v>
      </c>
      <c r="O623" s="22" t="s">
        <v>146</v>
      </c>
      <c r="P623" t="s">
        <v>849</v>
      </c>
      <c r="Q623" t="str">
        <f>INDEX(Calendrier!$A$1:$S$33,U623+2,IF(W623=2015,V623-5,IF(W623=2016,V623+7)))</f>
        <v>1609S3</v>
      </c>
      <c r="R623">
        <f t="shared" si="54"/>
        <v>11</v>
      </c>
      <c r="S623">
        <f t="shared" si="55"/>
        <v>7</v>
      </c>
      <c r="T623">
        <f t="shared" si="56"/>
        <v>2016</v>
      </c>
      <c r="U623">
        <f t="shared" si="57"/>
        <v>23</v>
      </c>
      <c r="V623">
        <f t="shared" si="58"/>
        <v>9</v>
      </c>
      <c r="W623">
        <f t="shared" si="59"/>
        <v>2016</v>
      </c>
    </row>
    <row r="624" spans="1:23" ht="25.5" x14ac:dyDescent="0.25">
      <c r="A624" t="str">
        <f>INDEX(Calendrier!$A$1:$S$33,R624+2,IF(T624=2015,S624-5,IF(T624=2016,S624+7)))</f>
        <v>1607S2</v>
      </c>
      <c r="B624" s="31">
        <v>1</v>
      </c>
      <c r="C624" s="22">
        <v>623</v>
      </c>
      <c r="D624" s="22" t="s">
        <v>541</v>
      </c>
      <c r="E624" s="22"/>
      <c r="F624" s="22" t="s">
        <v>365</v>
      </c>
      <c r="G624" s="38" t="s">
        <v>903</v>
      </c>
      <c r="H624" s="22"/>
      <c r="I624" s="22"/>
      <c r="J624" s="22" t="s">
        <v>741</v>
      </c>
      <c r="K624" s="32">
        <v>300</v>
      </c>
      <c r="L624" s="33">
        <v>30000</v>
      </c>
      <c r="M624" s="22" t="s">
        <v>896</v>
      </c>
      <c r="N624" s="22" t="s">
        <v>835</v>
      </c>
      <c r="O624" s="22" t="s">
        <v>365</v>
      </c>
      <c r="P624" t="s">
        <v>849</v>
      </c>
      <c r="Q624" t="str">
        <f>INDEX(Calendrier!$A$1:$S$33,U624+2,IF(W624=2015,V624-5,IF(W624=2016,V624+7)))</f>
        <v>1609S3</v>
      </c>
      <c r="R624">
        <f t="shared" si="54"/>
        <v>11</v>
      </c>
      <c r="S624">
        <f t="shared" si="55"/>
        <v>7</v>
      </c>
      <c r="T624">
        <f t="shared" si="56"/>
        <v>2016</v>
      </c>
      <c r="U624">
        <f t="shared" si="57"/>
        <v>23</v>
      </c>
      <c r="V624">
        <f t="shared" si="58"/>
        <v>9</v>
      </c>
      <c r="W624">
        <f t="shared" si="59"/>
        <v>2016</v>
      </c>
    </row>
    <row r="625" spans="1:23" ht="25.5" x14ac:dyDescent="0.25">
      <c r="A625" t="str">
        <f>INDEX(Calendrier!$A$1:$S$33,R625+2,IF(T625=2015,S625-5,IF(T625=2016,S625+7)))</f>
        <v>1607S3</v>
      </c>
      <c r="B625" s="31">
        <v>1</v>
      </c>
      <c r="C625" s="22">
        <v>624</v>
      </c>
      <c r="D625" s="22" t="s">
        <v>759</v>
      </c>
      <c r="E625" s="22"/>
      <c r="F625" s="22" t="s">
        <v>155</v>
      </c>
      <c r="G625" s="38" t="s">
        <v>899</v>
      </c>
      <c r="H625" s="22"/>
      <c r="I625" s="22"/>
      <c r="J625" s="22" t="s">
        <v>760</v>
      </c>
      <c r="K625" s="33">
        <v>7000</v>
      </c>
      <c r="L625" s="33">
        <v>7000</v>
      </c>
      <c r="M625" s="22" t="s">
        <v>892</v>
      </c>
      <c r="N625" s="22" t="s">
        <v>839</v>
      </c>
      <c r="O625" s="22" t="s">
        <v>697</v>
      </c>
      <c r="P625" t="s">
        <v>849</v>
      </c>
      <c r="Q625" t="str">
        <f>INDEX(Calendrier!$A$1:$S$33,U625+2,IF(W625=2015,V625-5,IF(W625=2016,V625+7)))</f>
        <v>1609S3</v>
      </c>
      <c r="R625">
        <f t="shared" si="54"/>
        <v>18</v>
      </c>
      <c r="S625">
        <f t="shared" si="55"/>
        <v>7</v>
      </c>
      <c r="T625">
        <f t="shared" si="56"/>
        <v>2016</v>
      </c>
      <c r="U625">
        <f t="shared" si="57"/>
        <v>23</v>
      </c>
      <c r="V625">
        <f t="shared" si="58"/>
        <v>9</v>
      </c>
      <c r="W625">
        <f t="shared" si="59"/>
        <v>2016</v>
      </c>
    </row>
    <row r="626" spans="1:23" ht="25.5" x14ac:dyDescent="0.25">
      <c r="A626" t="str">
        <f>INDEX(Calendrier!$A$1:$S$33,R626+2,IF(T626=2015,S626-5,IF(T626=2016,S626+7)))</f>
        <v>1609S1</v>
      </c>
      <c r="B626" s="31">
        <v>1</v>
      </c>
      <c r="C626" s="22">
        <v>625</v>
      </c>
      <c r="D626" s="22" t="s">
        <v>819</v>
      </c>
      <c r="E626" s="22"/>
      <c r="F626" s="22" t="s">
        <v>146</v>
      </c>
      <c r="G626" s="38" t="s">
        <v>899</v>
      </c>
      <c r="H626" s="22"/>
      <c r="I626" s="22"/>
      <c r="J626" s="22" t="s">
        <v>820</v>
      </c>
      <c r="K626" s="32">
        <v>0</v>
      </c>
      <c r="L626" s="33">
        <v>20000</v>
      </c>
      <c r="M626" s="22" t="s">
        <v>883</v>
      </c>
      <c r="N626" s="23">
        <v>42633</v>
      </c>
      <c r="O626" s="22" t="s">
        <v>196</v>
      </c>
      <c r="P626" t="s">
        <v>849</v>
      </c>
      <c r="Q626" t="str">
        <f>INDEX(Calendrier!$A$1:$S$33,U626+2,IF(W626=2015,V626-5,IF(W626=2016,V626+7)))</f>
        <v>1609S3</v>
      </c>
      <c r="R626">
        <f t="shared" si="54"/>
        <v>5</v>
      </c>
      <c r="S626">
        <f t="shared" si="55"/>
        <v>9</v>
      </c>
      <c r="T626">
        <f t="shared" si="56"/>
        <v>2016</v>
      </c>
      <c r="U626">
        <f t="shared" si="57"/>
        <v>20</v>
      </c>
      <c r="V626">
        <f t="shared" si="58"/>
        <v>9</v>
      </c>
      <c r="W626">
        <f t="shared" si="59"/>
        <v>2016</v>
      </c>
    </row>
    <row r="627" spans="1:23" ht="25.5" x14ac:dyDescent="0.25">
      <c r="A627" t="str">
        <f>INDEX(Calendrier!$A$1:$S$33,R627+2,IF(T627=2015,S627-5,IF(T627=2016,S627+7)))</f>
        <v>1609S1</v>
      </c>
      <c r="B627" s="31">
        <v>1</v>
      </c>
      <c r="C627" s="22">
        <v>626</v>
      </c>
      <c r="D627" s="22" t="s">
        <v>821</v>
      </c>
      <c r="E627" s="22"/>
      <c r="F627" s="22" t="s">
        <v>146</v>
      </c>
      <c r="G627" s="38" t="s">
        <v>903</v>
      </c>
      <c r="H627" s="22"/>
      <c r="I627" s="22"/>
      <c r="J627" s="22" t="s">
        <v>822</v>
      </c>
      <c r="K627" s="32">
        <v>0</v>
      </c>
      <c r="L627" s="32">
        <v>0</v>
      </c>
      <c r="M627" s="22" t="s">
        <v>896</v>
      </c>
      <c r="N627" s="23">
        <v>42633</v>
      </c>
      <c r="O627" s="22" t="s">
        <v>305</v>
      </c>
      <c r="P627" t="s">
        <v>849</v>
      </c>
      <c r="Q627" t="str">
        <f>INDEX(Calendrier!$A$1:$S$33,U627+2,IF(W627=2015,V627-5,IF(W627=2016,V627+7)))</f>
        <v>1609S3</v>
      </c>
      <c r="R627">
        <f t="shared" si="54"/>
        <v>6</v>
      </c>
      <c r="S627">
        <f t="shared" si="55"/>
        <v>9</v>
      </c>
      <c r="T627">
        <f t="shared" si="56"/>
        <v>2016</v>
      </c>
      <c r="U627">
        <f t="shared" si="57"/>
        <v>20</v>
      </c>
      <c r="V627">
        <f t="shared" si="58"/>
        <v>9</v>
      </c>
      <c r="W627">
        <f t="shared" si="59"/>
        <v>2016</v>
      </c>
    </row>
    <row r="628" spans="1:23" ht="25.5" x14ac:dyDescent="0.25">
      <c r="A628" t="str">
        <f>INDEX(Calendrier!$A$1:$S$33,R628+2,IF(T628=2015,S628-5,IF(T628=2016,S628+7)))</f>
        <v>1609S1</v>
      </c>
      <c r="B628" s="31">
        <v>1</v>
      </c>
      <c r="C628" s="22">
        <v>627</v>
      </c>
      <c r="D628" s="22" t="s">
        <v>358</v>
      </c>
      <c r="E628" s="22"/>
      <c r="F628" s="22" t="s">
        <v>153</v>
      </c>
      <c r="G628" s="38" t="s">
        <v>899</v>
      </c>
      <c r="H628" s="22"/>
      <c r="I628" s="22"/>
      <c r="J628" s="22" t="s">
        <v>823</v>
      </c>
      <c r="K628" s="33">
        <v>24000</v>
      </c>
      <c r="L628" s="33">
        <v>80000</v>
      </c>
      <c r="M628" s="22" t="s">
        <v>885</v>
      </c>
      <c r="N628" s="23">
        <v>42633</v>
      </c>
      <c r="O628" s="22" t="s">
        <v>153</v>
      </c>
      <c r="P628" t="s">
        <v>849</v>
      </c>
      <c r="Q628" t="str">
        <f>INDEX(Calendrier!$A$1:$S$33,U628+2,IF(W628=2015,V628-5,IF(W628=2016,V628+7)))</f>
        <v>1609S3</v>
      </c>
      <c r="R628">
        <f t="shared" si="54"/>
        <v>5</v>
      </c>
      <c r="S628">
        <f t="shared" si="55"/>
        <v>9</v>
      </c>
      <c r="T628">
        <f t="shared" si="56"/>
        <v>2016</v>
      </c>
      <c r="U628">
        <f t="shared" si="57"/>
        <v>20</v>
      </c>
      <c r="V628">
        <f t="shared" si="58"/>
        <v>9</v>
      </c>
      <c r="W628">
        <f t="shared" si="59"/>
        <v>2016</v>
      </c>
    </row>
    <row r="629" spans="1:23" ht="25.5" x14ac:dyDescent="0.25">
      <c r="A629" t="str">
        <f>INDEX(Calendrier!$A$1:$S$33,R629+2,IF(T629=2015,S629-5,IF(T629=2016,S629+7)))</f>
        <v>1609S1</v>
      </c>
      <c r="B629" s="31">
        <v>1</v>
      </c>
      <c r="C629" s="22">
        <v>628</v>
      </c>
      <c r="D629" s="22" t="s">
        <v>824</v>
      </c>
      <c r="E629" s="22"/>
      <c r="F629" s="22" t="s">
        <v>146</v>
      </c>
      <c r="G629" s="38" t="s">
        <v>899</v>
      </c>
      <c r="H629" s="22"/>
      <c r="I629" s="22"/>
      <c r="J629" s="22" t="s">
        <v>825</v>
      </c>
      <c r="K629" s="32">
        <v>0</v>
      </c>
      <c r="L629" s="33">
        <v>10000</v>
      </c>
      <c r="M629" s="22" t="s">
        <v>90</v>
      </c>
      <c r="N629" s="23">
        <v>42633</v>
      </c>
      <c r="O629" s="22" t="s">
        <v>146</v>
      </c>
      <c r="P629" t="s">
        <v>849</v>
      </c>
      <c r="Q629" t="str">
        <f>INDEX(Calendrier!$A$1:$S$33,U629+2,IF(W629=2015,V629-5,IF(W629=2016,V629+7)))</f>
        <v>1609S3</v>
      </c>
      <c r="R629">
        <f t="shared" si="54"/>
        <v>8</v>
      </c>
      <c r="S629">
        <f t="shared" si="55"/>
        <v>9</v>
      </c>
      <c r="T629">
        <f t="shared" si="56"/>
        <v>2016</v>
      </c>
      <c r="U629">
        <f t="shared" si="57"/>
        <v>20</v>
      </c>
      <c r="V629">
        <f t="shared" si="58"/>
        <v>9</v>
      </c>
      <c r="W629">
        <f t="shared" si="59"/>
        <v>2016</v>
      </c>
    </row>
    <row r="630" spans="1:23" ht="25.5" x14ac:dyDescent="0.25">
      <c r="A630" t="str">
        <f>INDEX(Calendrier!$A$1:$S$33,R630+2,IF(T630=2015,S630-5,IF(T630=2016,S630+7)))</f>
        <v>1609S1</v>
      </c>
      <c r="B630" s="31">
        <v>1</v>
      </c>
      <c r="C630" s="22">
        <v>629</v>
      </c>
      <c r="D630" s="22" t="s">
        <v>195</v>
      </c>
      <c r="E630" s="22"/>
      <c r="F630" s="22" t="s">
        <v>365</v>
      </c>
      <c r="G630" s="38" t="s">
        <v>903</v>
      </c>
      <c r="H630" s="22"/>
      <c r="I630" s="22"/>
      <c r="J630" s="22" t="s">
        <v>826</v>
      </c>
      <c r="K630" s="32">
        <v>0</v>
      </c>
      <c r="L630" s="32">
        <v>0</v>
      </c>
      <c r="M630" s="22" t="s">
        <v>885</v>
      </c>
      <c r="N630" s="23">
        <v>42633</v>
      </c>
      <c r="O630" s="22" t="s">
        <v>365</v>
      </c>
      <c r="P630" t="s">
        <v>849</v>
      </c>
      <c r="Q630" t="str">
        <f>INDEX(Calendrier!$A$1:$S$33,U630+2,IF(W630=2015,V630-5,IF(W630=2016,V630+7)))</f>
        <v>1609S3</v>
      </c>
      <c r="R630">
        <f t="shared" si="54"/>
        <v>5</v>
      </c>
      <c r="S630">
        <f t="shared" si="55"/>
        <v>9</v>
      </c>
      <c r="T630">
        <f t="shared" si="56"/>
        <v>2016</v>
      </c>
      <c r="U630">
        <f t="shared" si="57"/>
        <v>20</v>
      </c>
      <c r="V630">
        <f t="shared" si="58"/>
        <v>9</v>
      </c>
      <c r="W630">
        <f t="shared" si="59"/>
        <v>2016</v>
      </c>
    </row>
    <row r="631" spans="1:23" ht="25.5" x14ac:dyDescent="0.25">
      <c r="A631" t="str">
        <f>INDEX(Calendrier!$A$1:$S$33,R631+2,IF(T631=2015,S631-5,IF(T631=2016,S631+7)))</f>
        <v>1609S2</v>
      </c>
      <c r="B631" s="31">
        <v>1</v>
      </c>
      <c r="C631" s="22">
        <v>630</v>
      </c>
      <c r="D631" s="22" t="s">
        <v>704</v>
      </c>
      <c r="E631" s="22"/>
      <c r="F631" s="22" t="s">
        <v>146</v>
      </c>
      <c r="G631" s="38" t="s">
        <v>899</v>
      </c>
      <c r="H631" s="22"/>
      <c r="I631" s="22"/>
      <c r="J631" s="22" t="s">
        <v>828</v>
      </c>
      <c r="K631" s="32">
        <v>0</v>
      </c>
      <c r="L631" s="33">
        <v>6500</v>
      </c>
      <c r="M631" s="22" t="s">
        <v>896</v>
      </c>
      <c r="N631" s="23">
        <v>42633</v>
      </c>
      <c r="O631" s="22" t="s">
        <v>146</v>
      </c>
      <c r="P631" t="s">
        <v>849</v>
      </c>
      <c r="Q631" t="str">
        <f>INDEX(Calendrier!$A$1:$S$33,U631+2,IF(W631=2015,V631-5,IF(W631=2016,V631+7)))</f>
        <v>1609S3</v>
      </c>
      <c r="R631">
        <f t="shared" si="54"/>
        <v>14</v>
      </c>
      <c r="S631">
        <f t="shared" si="55"/>
        <v>9</v>
      </c>
      <c r="T631">
        <f t="shared" si="56"/>
        <v>2016</v>
      </c>
      <c r="U631">
        <f t="shared" si="57"/>
        <v>20</v>
      </c>
      <c r="V631">
        <f t="shared" si="58"/>
        <v>9</v>
      </c>
      <c r="W631">
        <f t="shared" si="59"/>
        <v>2016</v>
      </c>
    </row>
    <row r="632" spans="1:23" ht="25.5" x14ac:dyDescent="0.25">
      <c r="A632" t="str">
        <f>INDEX(Calendrier!$A$1:$S$33,R632+2,IF(T632=2015,S632-5,IF(T632=2016,S632+7)))</f>
        <v>1609S2</v>
      </c>
      <c r="B632" s="31">
        <v>1</v>
      </c>
      <c r="C632" s="22">
        <v>631</v>
      </c>
      <c r="D632" s="22" t="s">
        <v>829</v>
      </c>
      <c r="E632" s="22"/>
      <c r="F632" s="22" t="s">
        <v>196</v>
      </c>
      <c r="G632" s="38" t="s">
        <v>899</v>
      </c>
      <c r="H632" s="22"/>
      <c r="I632" s="22"/>
      <c r="J632" s="22" t="s">
        <v>830</v>
      </c>
      <c r="K632" s="33">
        <v>13700</v>
      </c>
      <c r="L632" s="33">
        <v>137000</v>
      </c>
      <c r="M632" s="22" t="s">
        <v>880</v>
      </c>
      <c r="N632" s="22" t="s">
        <v>840</v>
      </c>
      <c r="O632" s="22" t="s">
        <v>196</v>
      </c>
      <c r="P632" t="s">
        <v>849</v>
      </c>
      <c r="Q632" t="str">
        <f>INDEX(Calendrier!$A$1:$S$33,U632+2,IF(W632=2015,V632-5,IF(W632=2016,V632+7)))</f>
        <v>1609S3</v>
      </c>
      <c r="R632">
        <f t="shared" si="54"/>
        <v>14</v>
      </c>
      <c r="S632">
        <f t="shared" si="55"/>
        <v>9</v>
      </c>
      <c r="T632">
        <f t="shared" si="56"/>
        <v>2016</v>
      </c>
      <c r="U632">
        <f t="shared" si="57"/>
        <v>23</v>
      </c>
      <c r="V632">
        <f t="shared" si="58"/>
        <v>9</v>
      </c>
      <c r="W632">
        <f t="shared" si="59"/>
        <v>2016</v>
      </c>
    </row>
    <row r="633" spans="1:23" ht="25.5" x14ac:dyDescent="0.25">
      <c r="A633" t="str">
        <f>INDEX(Calendrier!$A$1:$S$33,R633+2,IF(T633=2015,S633-5,IF(T633=2016,S633+7)))</f>
        <v>1609S2</v>
      </c>
      <c r="B633" s="31">
        <v>1</v>
      </c>
      <c r="C633" s="22">
        <v>632</v>
      </c>
      <c r="D633" s="22" t="s">
        <v>831</v>
      </c>
      <c r="E633" s="22"/>
      <c r="F633" s="22" t="s">
        <v>146</v>
      </c>
      <c r="G633" s="38" t="s">
        <v>899</v>
      </c>
      <c r="H633" s="22"/>
      <c r="I633" s="22"/>
      <c r="J633" s="22" t="s">
        <v>832</v>
      </c>
      <c r="K633" s="32">
        <v>0</v>
      </c>
      <c r="L633" s="33">
        <v>25000</v>
      </c>
      <c r="M633" s="22" t="s">
        <v>892</v>
      </c>
      <c r="N633" s="23">
        <v>42633</v>
      </c>
      <c r="O633" s="22" t="s">
        <v>153</v>
      </c>
      <c r="P633" t="s">
        <v>849</v>
      </c>
      <c r="Q633" t="str">
        <f>INDEX(Calendrier!$A$1:$S$33,U633+2,IF(W633=2015,V633-5,IF(W633=2016,V633+7)))</f>
        <v>1609S3</v>
      </c>
      <c r="R633">
        <f t="shared" si="54"/>
        <v>15</v>
      </c>
      <c r="S633">
        <f t="shared" si="55"/>
        <v>9</v>
      </c>
      <c r="T633">
        <f t="shared" si="56"/>
        <v>2016</v>
      </c>
      <c r="U633">
        <f t="shared" si="57"/>
        <v>20</v>
      </c>
      <c r="V633">
        <f t="shared" si="58"/>
        <v>9</v>
      </c>
      <c r="W633">
        <f t="shared" si="59"/>
        <v>2016</v>
      </c>
    </row>
    <row r="634" spans="1:23" ht="25.5" x14ac:dyDescent="0.25">
      <c r="A634" t="str">
        <f>INDEX(Calendrier!$A$1:$S$33,R634+2,IF(T634=2015,S634-5,IF(T634=2016,S634+7)))</f>
        <v>1609S3</v>
      </c>
      <c r="B634" s="31">
        <v>1</v>
      </c>
      <c r="C634" s="22">
        <v>633</v>
      </c>
      <c r="D634" s="22" t="s">
        <v>841</v>
      </c>
      <c r="E634" s="22"/>
      <c r="F634" s="22" t="s">
        <v>148</v>
      </c>
      <c r="G634" s="38" t="s">
        <v>899</v>
      </c>
      <c r="H634" s="22"/>
      <c r="I634" s="22"/>
      <c r="J634" s="22" t="s">
        <v>842</v>
      </c>
      <c r="K634" s="33">
        <v>18000</v>
      </c>
      <c r="L634" s="33">
        <v>30000</v>
      </c>
      <c r="M634" s="22" t="s">
        <v>892</v>
      </c>
      <c r="N634" s="22" t="s">
        <v>842</v>
      </c>
      <c r="O634" s="22" t="s">
        <v>148</v>
      </c>
      <c r="P634" t="s">
        <v>849</v>
      </c>
      <c r="Q634" t="str">
        <f>INDEX(Calendrier!$A$1:$S$33,U634+2,IF(W634=2015,V634-5,IF(W634=2016,V634+7)))</f>
        <v>1609S3</v>
      </c>
      <c r="R634">
        <f t="shared" si="54"/>
        <v>23</v>
      </c>
      <c r="S634">
        <f t="shared" si="55"/>
        <v>9</v>
      </c>
      <c r="T634">
        <f t="shared" si="56"/>
        <v>2016</v>
      </c>
      <c r="U634">
        <f t="shared" si="57"/>
        <v>23</v>
      </c>
      <c r="V634">
        <f t="shared" si="58"/>
        <v>9</v>
      </c>
      <c r="W634">
        <f t="shared" si="59"/>
        <v>2016</v>
      </c>
    </row>
    <row r="635" spans="1:23" ht="25.5" x14ac:dyDescent="0.25">
      <c r="A635" t="str">
        <f>INDEX(Calendrier!$A$1:$S$33,R635+2,IF(T635=2015,S635-5,IF(T635=2016,S635+7)))</f>
        <v>1609S3</v>
      </c>
      <c r="B635" s="31">
        <v>1</v>
      </c>
      <c r="C635" s="22">
        <v>634</v>
      </c>
      <c r="D635" s="22" t="s">
        <v>843</v>
      </c>
      <c r="E635" s="22"/>
      <c r="F635" s="22" t="s">
        <v>146</v>
      </c>
      <c r="G635" s="38" t="s">
        <v>899</v>
      </c>
      <c r="H635" s="22"/>
      <c r="I635" s="22"/>
      <c r="J635" s="22" t="s">
        <v>844</v>
      </c>
      <c r="K635" s="32">
        <v>0</v>
      </c>
      <c r="L635" s="33">
        <v>40000</v>
      </c>
      <c r="M635" s="22" t="s">
        <v>891</v>
      </c>
      <c r="N635" s="22" t="s">
        <v>844</v>
      </c>
      <c r="O635" s="22" t="s">
        <v>148</v>
      </c>
      <c r="P635" t="s">
        <v>849</v>
      </c>
      <c r="Q635" t="str">
        <f>INDEX(Calendrier!$A$1:$S$33,U635+2,IF(W635=2015,V635-5,IF(W635=2016,V635+7)))</f>
        <v>1609S3</v>
      </c>
      <c r="R635">
        <f t="shared" si="54"/>
        <v>21</v>
      </c>
      <c r="S635">
        <f t="shared" si="55"/>
        <v>9</v>
      </c>
      <c r="T635">
        <f t="shared" si="56"/>
        <v>2016</v>
      </c>
      <c r="U635">
        <f t="shared" si="57"/>
        <v>21</v>
      </c>
      <c r="V635">
        <f t="shared" si="58"/>
        <v>9</v>
      </c>
      <c r="W635">
        <f t="shared" si="59"/>
        <v>2016</v>
      </c>
    </row>
    <row r="636" spans="1:23" ht="25.5" x14ac:dyDescent="0.25">
      <c r="A636" t="str">
        <f>INDEX(Calendrier!$A$1:$S$33,R636+2,IF(T636=2015,S636-5,IF(T636=2016,S636+7)))</f>
        <v>1507S2</v>
      </c>
      <c r="B636" s="31">
        <v>1</v>
      </c>
      <c r="C636" s="22">
        <v>635</v>
      </c>
      <c r="D636" s="22" t="s">
        <v>157</v>
      </c>
      <c r="E636" s="22"/>
      <c r="F636" s="22" t="s">
        <v>146</v>
      </c>
      <c r="G636" s="38" t="s">
        <v>899</v>
      </c>
      <c r="H636" s="22"/>
      <c r="I636" s="22"/>
      <c r="J636" s="22" t="s">
        <v>158</v>
      </c>
      <c r="K636" s="32">
        <v>0</v>
      </c>
      <c r="L636" s="33">
        <v>35000</v>
      </c>
      <c r="M636" s="22" t="s">
        <v>880</v>
      </c>
      <c r="N636" s="22" t="s">
        <v>845</v>
      </c>
      <c r="O636" s="22" t="s">
        <v>146</v>
      </c>
      <c r="P636" t="s">
        <v>849</v>
      </c>
      <c r="Q636" t="str">
        <f>INDEX(Calendrier!$A$1:$S$33,U636+2,IF(W636=2015,V636-5,IF(W636=2016,V636+7)))</f>
        <v>1609S4</v>
      </c>
      <c r="R636">
        <f t="shared" si="54"/>
        <v>10</v>
      </c>
      <c r="S636">
        <f t="shared" si="55"/>
        <v>7</v>
      </c>
      <c r="T636">
        <f t="shared" si="56"/>
        <v>2015</v>
      </c>
      <c r="U636">
        <f t="shared" si="57"/>
        <v>26</v>
      </c>
      <c r="V636">
        <f t="shared" si="58"/>
        <v>9</v>
      </c>
      <c r="W636">
        <f t="shared" si="59"/>
        <v>2016</v>
      </c>
    </row>
    <row r="637" spans="1:23" ht="25.5" x14ac:dyDescent="0.25">
      <c r="A637" t="str">
        <f>INDEX(Calendrier!$A$1:$S$33,R637+2,IF(T637=2015,S637-5,IF(T637=2016,S637+7)))</f>
        <v>1511S1</v>
      </c>
      <c r="B637" s="31">
        <v>1</v>
      </c>
      <c r="C637" s="22">
        <v>636</v>
      </c>
      <c r="D637" s="22" t="s">
        <v>253</v>
      </c>
      <c r="E637" s="22"/>
      <c r="F637" s="22" t="s">
        <v>155</v>
      </c>
      <c r="G637" s="38" t="s">
        <v>899</v>
      </c>
      <c r="H637" s="22"/>
      <c r="I637" s="22"/>
      <c r="J637" s="22" t="s">
        <v>254</v>
      </c>
      <c r="K637" s="33">
        <v>20000</v>
      </c>
      <c r="L637" s="33">
        <v>20000</v>
      </c>
      <c r="M637" s="22" t="s">
        <v>877</v>
      </c>
      <c r="N637" s="22" t="s">
        <v>846</v>
      </c>
      <c r="O637" s="22" t="s">
        <v>148</v>
      </c>
      <c r="P637" t="s">
        <v>849</v>
      </c>
      <c r="Q637" t="str">
        <f>INDEX(Calendrier!$A$1:$S$33,U637+2,IF(W637=2015,V637-5,IF(W637=2016,V637+7)))</f>
        <v>1609S4</v>
      </c>
      <c r="R637">
        <f t="shared" si="54"/>
        <v>2</v>
      </c>
      <c r="S637">
        <f t="shared" si="55"/>
        <v>11</v>
      </c>
      <c r="T637">
        <f t="shared" si="56"/>
        <v>2015</v>
      </c>
      <c r="U637">
        <f t="shared" si="57"/>
        <v>28</v>
      </c>
      <c r="V637">
        <f t="shared" si="58"/>
        <v>9</v>
      </c>
      <c r="W637">
        <f t="shared" si="59"/>
        <v>2016</v>
      </c>
    </row>
    <row r="638" spans="1:23" ht="25.5" x14ac:dyDescent="0.25">
      <c r="A638" t="str">
        <f>INDEX(Calendrier!$A$1:$S$33,R638+2,IF(T638=2015,S638-5,IF(T638=2016,S638+7)))</f>
        <v>1601S4</v>
      </c>
      <c r="B638" s="31">
        <v>1</v>
      </c>
      <c r="C638" s="22">
        <v>637</v>
      </c>
      <c r="D638" s="22" t="s">
        <v>377</v>
      </c>
      <c r="E638" s="22"/>
      <c r="F638" s="22" t="s">
        <v>146</v>
      </c>
      <c r="G638" s="38" t="s">
        <v>900</v>
      </c>
      <c r="H638" s="22"/>
      <c r="I638" s="22"/>
      <c r="J638" s="22" t="s">
        <v>378</v>
      </c>
      <c r="K638" s="32">
        <v>0</v>
      </c>
      <c r="L638" s="33">
        <v>20000</v>
      </c>
      <c r="M638" s="22" t="s">
        <v>877</v>
      </c>
      <c r="N638" s="22" t="s">
        <v>847</v>
      </c>
      <c r="O638" s="22" t="s">
        <v>196</v>
      </c>
      <c r="P638" t="s">
        <v>849</v>
      </c>
      <c r="Q638" t="str">
        <f>INDEX(Calendrier!$A$1:$S$33,U638+2,IF(W638=2015,V638-5,IF(W638=2016,V638+7)))</f>
        <v>1609S4</v>
      </c>
      <c r="R638">
        <f t="shared" si="54"/>
        <v>28</v>
      </c>
      <c r="S638">
        <f t="shared" si="55"/>
        <v>1</v>
      </c>
      <c r="T638">
        <f t="shared" si="56"/>
        <v>2016</v>
      </c>
      <c r="U638">
        <f t="shared" si="57"/>
        <v>28</v>
      </c>
      <c r="V638">
        <f t="shared" si="58"/>
        <v>9</v>
      </c>
      <c r="W638">
        <f t="shared" si="59"/>
        <v>2016</v>
      </c>
    </row>
    <row r="639" spans="1:23" x14ac:dyDescent="0.25">
      <c r="B639" s="31"/>
      <c r="C639" s="22"/>
      <c r="D639" s="22"/>
      <c r="E639" s="22"/>
      <c r="F639" s="22"/>
      <c r="G639" s="38"/>
      <c r="H639" s="22"/>
      <c r="I639" s="22"/>
      <c r="J639" s="22"/>
      <c r="K639" s="32"/>
      <c r="L639" s="33"/>
      <c r="M639" s="22"/>
      <c r="N639" s="22"/>
      <c r="O639" s="22"/>
    </row>
    <row r="640" spans="1:23" x14ac:dyDescent="0.25">
      <c r="B640" s="31"/>
      <c r="C640" s="22"/>
      <c r="D640" s="22"/>
      <c r="E640" s="22"/>
      <c r="F640" s="22"/>
      <c r="G640" s="38"/>
      <c r="H640" s="22"/>
      <c r="I640" s="22"/>
      <c r="J640" s="22"/>
      <c r="K640" s="32"/>
      <c r="L640" s="33"/>
      <c r="M640" s="22"/>
      <c r="N640" s="22"/>
      <c r="O640" s="22"/>
    </row>
    <row r="641" spans="2:15" x14ac:dyDescent="0.25">
      <c r="B641" s="31"/>
      <c r="C641" s="22"/>
      <c r="D641" s="22"/>
      <c r="E641" s="22"/>
      <c r="F641" s="22"/>
      <c r="G641" s="38"/>
      <c r="H641" s="22"/>
      <c r="I641" s="22"/>
      <c r="J641" s="22"/>
      <c r="K641" s="33"/>
      <c r="L641" s="33"/>
      <c r="M641" s="22"/>
      <c r="N641" s="22"/>
      <c r="O641" s="22"/>
    </row>
    <row r="642" spans="2:15" x14ac:dyDescent="0.25">
      <c r="B642" s="31"/>
      <c r="C642" s="22"/>
      <c r="D642" s="22"/>
      <c r="E642" s="22"/>
      <c r="F642" s="22"/>
      <c r="G642" s="38"/>
      <c r="H642" s="22"/>
      <c r="I642" s="22"/>
      <c r="J642" s="22"/>
      <c r="K642" s="33"/>
      <c r="L642" s="33"/>
      <c r="M642" s="22"/>
      <c r="N642" s="22"/>
      <c r="O642" s="22"/>
    </row>
    <row r="643" spans="2:15" x14ac:dyDescent="0.25">
      <c r="B643" s="31"/>
      <c r="C643" s="22"/>
      <c r="D643" s="22"/>
      <c r="E643" s="22"/>
      <c r="F643" s="22"/>
      <c r="G643" s="38"/>
      <c r="H643" s="22"/>
      <c r="I643" s="22"/>
      <c r="J643" s="22"/>
      <c r="K643" s="33"/>
      <c r="L643" s="33"/>
      <c r="M643" s="22"/>
      <c r="N643" s="22"/>
      <c r="O643" s="22"/>
    </row>
    <row r="644" spans="2:15" x14ac:dyDescent="0.25">
      <c r="B644" s="31"/>
      <c r="C644" s="22"/>
      <c r="D644" s="22"/>
      <c r="E644" s="22"/>
      <c r="F644" s="22"/>
      <c r="G644" s="38"/>
      <c r="H644" s="22"/>
      <c r="I644" s="22"/>
      <c r="J644" s="22"/>
      <c r="K644" s="32"/>
      <c r="L644" s="33"/>
      <c r="M644" s="22"/>
      <c r="N644" s="22"/>
      <c r="O644" s="22"/>
    </row>
    <row r="645" spans="2:15" x14ac:dyDescent="0.25">
      <c r="B645" s="31"/>
      <c r="C645" s="22"/>
      <c r="D645" s="22"/>
      <c r="E645" s="22"/>
      <c r="F645" s="22"/>
      <c r="G645" s="38"/>
      <c r="H645" s="22"/>
      <c r="I645" s="22"/>
      <c r="J645" s="22"/>
      <c r="K645" s="32"/>
      <c r="L645" s="33"/>
      <c r="M645" s="22"/>
      <c r="N645" s="22"/>
      <c r="O645" s="22"/>
    </row>
    <row r="646" spans="2:15" x14ac:dyDescent="0.25">
      <c r="B646" s="31"/>
      <c r="C646" s="22"/>
      <c r="D646" s="22"/>
      <c r="E646" s="22"/>
      <c r="F646" s="22"/>
      <c r="G646" s="38"/>
      <c r="H646" s="22"/>
      <c r="I646" s="22"/>
      <c r="J646" s="22"/>
      <c r="K646" s="32"/>
      <c r="L646" s="33"/>
      <c r="M646" s="22"/>
      <c r="N646" s="22"/>
      <c r="O646" s="22"/>
    </row>
    <row r="647" spans="2:15" x14ac:dyDescent="0.25">
      <c r="B647" s="31"/>
      <c r="C647" s="22"/>
      <c r="D647" s="22"/>
      <c r="E647" s="22"/>
      <c r="F647" s="22"/>
      <c r="G647" s="38"/>
      <c r="H647" s="22"/>
      <c r="I647" s="22"/>
      <c r="J647" s="22"/>
      <c r="K647" s="32"/>
      <c r="L647" s="33"/>
      <c r="M647" s="22"/>
      <c r="N647" s="22"/>
      <c r="O647" s="22"/>
    </row>
    <row r="648" spans="2:15" x14ac:dyDescent="0.25">
      <c r="B648" s="31"/>
      <c r="C648" s="22"/>
      <c r="D648" s="22"/>
      <c r="E648" s="22"/>
      <c r="F648" s="22"/>
      <c r="G648" s="38"/>
      <c r="H648" s="22"/>
      <c r="I648" s="22"/>
      <c r="J648" s="22"/>
      <c r="K648" s="32"/>
      <c r="L648" s="33"/>
      <c r="M648" s="22"/>
      <c r="N648" s="22"/>
      <c r="O648" s="22"/>
    </row>
    <row r="649" spans="2:15" x14ac:dyDescent="0.25">
      <c r="B649" s="31"/>
      <c r="C649" s="22"/>
      <c r="D649" s="22"/>
      <c r="E649" s="22"/>
      <c r="F649" s="22"/>
      <c r="G649" s="38"/>
      <c r="H649" s="22"/>
      <c r="I649" s="22"/>
      <c r="J649" s="22"/>
      <c r="K649" s="32"/>
      <c r="L649" s="33"/>
      <c r="M649" s="22"/>
      <c r="N649" s="22"/>
      <c r="O649" s="22"/>
    </row>
    <row r="650" spans="2:15" x14ac:dyDescent="0.25">
      <c r="B650" s="31"/>
      <c r="C650" s="22"/>
      <c r="D650" s="22"/>
      <c r="E650" s="22"/>
      <c r="F650" s="22"/>
      <c r="G650" s="38"/>
      <c r="H650" s="22"/>
      <c r="I650" s="22"/>
      <c r="J650" s="22"/>
      <c r="K650" s="32"/>
      <c r="L650" s="33"/>
      <c r="M650" s="22"/>
      <c r="N650" s="22"/>
      <c r="O650" s="22"/>
    </row>
    <row r="651" spans="2:15" x14ac:dyDescent="0.25">
      <c r="B651" s="31"/>
      <c r="C651" s="22"/>
      <c r="D651" s="22"/>
      <c r="E651" s="22"/>
      <c r="F651" s="22"/>
      <c r="G651" s="38"/>
      <c r="H651" s="22"/>
      <c r="I651" s="22"/>
      <c r="J651" s="22"/>
      <c r="K651" s="32"/>
      <c r="L651" s="33"/>
      <c r="M651" s="22"/>
      <c r="N651" s="22"/>
      <c r="O651" s="22"/>
    </row>
    <row r="652" spans="2:15" x14ac:dyDescent="0.25">
      <c r="B652" s="31"/>
      <c r="C652" s="22"/>
      <c r="D652" s="22"/>
      <c r="E652" s="22"/>
      <c r="F652" s="22"/>
      <c r="G652" s="38"/>
      <c r="H652" s="22"/>
      <c r="I652" s="22"/>
      <c r="J652" s="22"/>
      <c r="K652" s="33"/>
      <c r="L652" s="33"/>
      <c r="M652" s="22"/>
      <c r="N652" s="22"/>
      <c r="O652" s="22"/>
    </row>
    <row r="653" spans="2:15" x14ac:dyDescent="0.25">
      <c r="B653" s="31"/>
      <c r="C653" s="22"/>
      <c r="D653" s="22"/>
      <c r="E653" s="22"/>
      <c r="F653" s="22"/>
      <c r="G653" s="38"/>
      <c r="H653" s="22"/>
      <c r="I653" s="22"/>
      <c r="J653" s="22"/>
      <c r="K653" s="32"/>
      <c r="L653" s="33"/>
      <c r="M653" s="22"/>
      <c r="N653" s="22"/>
      <c r="O653" s="22"/>
    </row>
    <row r="654" spans="2:15" x14ac:dyDescent="0.25">
      <c r="B654" s="31"/>
      <c r="C654" s="22"/>
      <c r="D654" s="22"/>
      <c r="E654" s="22"/>
      <c r="F654" s="22"/>
      <c r="G654" s="38"/>
      <c r="H654" s="22"/>
      <c r="I654" s="22"/>
      <c r="J654" s="22"/>
      <c r="K654" s="32"/>
      <c r="L654" s="32"/>
      <c r="M654" s="22"/>
      <c r="N654" s="22"/>
      <c r="O654" s="22"/>
    </row>
    <row r="655" spans="2:15" x14ac:dyDescent="0.25">
      <c r="B655" s="31"/>
      <c r="C655" s="22"/>
      <c r="D655" s="22"/>
      <c r="E655" s="22"/>
      <c r="F655" s="22"/>
      <c r="G655" s="38"/>
      <c r="H655" s="22"/>
      <c r="I655" s="22"/>
      <c r="J655" s="22"/>
      <c r="K655" s="33"/>
      <c r="L655" s="33"/>
      <c r="M655" s="22"/>
      <c r="N655" s="23"/>
      <c r="O655" s="22"/>
    </row>
    <row r="656" spans="2:15" x14ac:dyDescent="0.25">
      <c r="B656" s="31"/>
      <c r="C656" s="22"/>
      <c r="D656" s="22"/>
      <c r="E656" s="22"/>
      <c r="F656" s="22"/>
      <c r="G656" s="38"/>
      <c r="H656" s="22"/>
      <c r="I656" s="22"/>
      <c r="J656" s="22"/>
      <c r="K656" s="32"/>
      <c r="L656" s="33"/>
      <c r="M656" s="22"/>
      <c r="N656" s="23"/>
      <c r="O656" s="22"/>
    </row>
    <row r="657" spans="2:15" x14ac:dyDescent="0.25">
      <c r="B657" s="31"/>
      <c r="C657" s="22"/>
      <c r="D657" s="22"/>
      <c r="E657" s="22"/>
      <c r="F657" s="22"/>
      <c r="G657" s="38"/>
      <c r="H657" s="22"/>
      <c r="I657" s="22"/>
      <c r="J657" s="22"/>
      <c r="K657" s="32"/>
      <c r="L657" s="32"/>
      <c r="M657" s="22"/>
      <c r="N657" s="23"/>
      <c r="O657" s="22"/>
    </row>
    <row r="658" spans="2:15" x14ac:dyDescent="0.25">
      <c r="B658" s="31"/>
      <c r="C658" s="22"/>
      <c r="D658" s="22"/>
      <c r="E658" s="22"/>
      <c r="F658" s="22"/>
      <c r="G658" s="38"/>
      <c r="H658" s="22"/>
      <c r="I658" s="22"/>
      <c r="J658" s="22"/>
      <c r="K658" s="32"/>
      <c r="L658" s="33"/>
      <c r="M658" s="22"/>
      <c r="N658" s="23"/>
      <c r="O658" s="22"/>
    </row>
    <row r="659" spans="2:15" x14ac:dyDescent="0.25">
      <c r="B659" s="31"/>
      <c r="C659" s="22"/>
      <c r="D659" s="22"/>
      <c r="E659" s="22"/>
      <c r="F659" s="22"/>
      <c r="G659" s="38"/>
      <c r="H659" s="22"/>
      <c r="I659" s="22"/>
      <c r="J659" s="22"/>
      <c r="K659" s="33"/>
      <c r="L659" s="33"/>
      <c r="M659" s="22"/>
      <c r="N659" s="22"/>
      <c r="O659" s="22"/>
    </row>
    <row r="660" spans="2:15" x14ac:dyDescent="0.25">
      <c r="B660" s="31"/>
      <c r="C660" s="22"/>
      <c r="D660" s="22"/>
      <c r="E660" s="22"/>
      <c r="F660" s="22"/>
      <c r="G660" s="38"/>
      <c r="H660" s="22"/>
      <c r="I660" s="22"/>
      <c r="J660" s="22"/>
      <c r="K660" s="32"/>
      <c r="L660" s="33"/>
      <c r="M660" s="22"/>
      <c r="N660" s="23"/>
      <c r="O660" s="22"/>
    </row>
    <row r="661" spans="2:15" x14ac:dyDescent="0.25">
      <c r="B661" s="31"/>
      <c r="C661" s="22"/>
      <c r="D661" s="22"/>
      <c r="E661" s="22"/>
      <c r="F661" s="22"/>
      <c r="G661" s="38"/>
      <c r="H661" s="22"/>
      <c r="I661" s="22"/>
      <c r="J661" s="22"/>
      <c r="K661" s="33"/>
      <c r="L661" s="33"/>
      <c r="M661" s="22"/>
      <c r="N661" s="23"/>
      <c r="O661" s="22"/>
    </row>
    <row r="662" spans="2:15" x14ac:dyDescent="0.25">
      <c r="B662" s="31"/>
      <c r="C662" s="22"/>
      <c r="D662" s="22"/>
      <c r="E662" s="22"/>
      <c r="F662" s="22"/>
      <c r="G662" s="38"/>
      <c r="H662" s="22"/>
      <c r="I662" s="22"/>
      <c r="J662" s="22"/>
      <c r="K662" s="32"/>
      <c r="L662" s="33"/>
      <c r="M662" s="22"/>
      <c r="N662" s="23"/>
      <c r="O662" s="22"/>
    </row>
    <row r="663" spans="2:15" x14ac:dyDescent="0.25">
      <c r="B663" s="31"/>
      <c r="C663" s="22"/>
      <c r="D663" s="22"/>
      <c r="E663" s="22"/>
      <c r="F663" s="22"/>
      <c r="G663" s="38"/>
      <c r="H663" s="22"/>
      <c r="I663" s="22"/>
      <c r="J663" s="22"/>
      <c r="K663" s="32"/>
      <c r="L663" s="33"/>
      <c r="M663" s="22"/>
      <c r="N663" s="22"/>
      <c r="O663" s="22"/>
    </row>
    <row r="664" spans="2:15" x14ac:dyDescent="0.25">
      <c r="B664" s="31"/>
      <c r="C664" s="22"/>
      <c r="D664" s="22"/>
      <c r="E664" s="22"/>
      <c r="F664" s="22"/>
      <c r="G664" s="38"/>
      <c r="H664" s="22"/>
      <c r="I664" s="22"/>
      <c r="J664" s="22"/>
      <c r="K664" s="33"/>
      <c r="L664" s="33"/>
      <c r="M664" s="22"/>
      <c r="N664" s="22"/>
      <c r="O664" s="22"/>
    </row>
    <row r="665" spans="2:15" x14ac:dyDescent="0.25">
      <c r="B665" s="31"/>
      <c r="C665" s="22"/>
      <c r="D665" s="22"/>
      <c r="E665" s="22"/>
      <c r="F665" s="22"/>
      <c r="G665" s="38"/>
      <c r="H665" s="22"/>
      <c r="I665" s="22"/>
      <c r="J665" s="22"/>
      <c r="K665" s="33"/>
      <c r="L665" s="33"/>
      <c r="M665" s="22"/>
      <c r="N665" s="22"/>
      <c r="O665" s="22"/>
    </row>
    <row r="666" spans="2:15" x14ac:dyDescent="0.25">
      <c r="B666" s="31"/>
      <c r="C666" s="22"/>
      <c r="D666" s="22"/>
      <c r="E666" s="22"/>
      <c r="F666" s="22"/>
      <c r="G666" s="38"/>
      <c r="H666" s="22"/>
      <c r="I666" s="22"/>
      <c r="J666" s="22"/>
      <c r="K666" s="33"/>
      <c r="L666" s="33"/>
      <c r="M666" s="22"/>
      <c r="N666" s="22"/>
      <c r="O666" s="22"/>
    </row>
    <row r="667" spans="2:15" x14ac:dyDescent="0.25">
      <c r="B667" s="31"/>
      <c r="C667" s="22"/>
      <c r="D667" s="22"/>
      <c r="E667" s="22"/>
      <c r="F667" s="22"/>
      <c r="G667" s="38"/>
      <c r="H667" s="22"/>
      <c r="I667" s="22"/>
      <c r="J667" s="22"/>
      <c r="K667" s="33"/>
      <c r="L667" s="33"/>
      <c r="M667" s="22"/>
      <c r="N667" s="22"/>
      <c r="O667" s="22"/>
    </row>
    <row r="668" spans="2:15" x14ac:dyDescent="0.25">
      <c r="B668" s="31"/>
      <c r="C668" s="22"/>
      <c r="D668" s="22"/>
      <c r="E668" s="22"/>
      <c r="F668" s="22"/>
      <c r="G668" s="38"/>
      <c r="H668" s="22"/>
      <c r="I668" s="22"/>
      <c r="J668" s="22"/>
      <c r="K668" s="33"/>
      <c r="L668" s="33"/>
      <c r="M668" s="22"/>
      <c r="N668" s="22"/>
      <c r="O668" s="22"/>
    </row>
    <row r="669" spans="2:15" x14ac:dyDescent="0.25">
      <c r="B669" s="31"/>
      <c r="C669" s="22"/>
      <c r="D669" s="22"/>
      <c r="E669" s="22"/>
      <c r="F669" s="22"/>
      <c r="G669" s="38"/>
      <c r="H669" s="22"/>
      <c r="I669" s="22"/>
      <c r="J669" s="22"/>
      <c r="K669" s="32"/>
      <c r="L669" s="33"/>
      <c r="M669" s="22"/>
      <c r="N669" s="22"/>
      <c r="O669" s="22"/>
    </row>
    <row r="670" spans="2:15" x14ac:dyDescent="0.25">
      <c r="B670" s="31"/>
      <c r="C670" s="22"/>
      <c r="D670" s="22"/>
      <c r="E670" s="22"/>
      <c r="F670" s="22"/>
      <c r="G670" s="38"/>
      <c r="H670" s="22"/>
      <c r="I670" s="22"/>
      <c r="J670" s="22"/>
      <c r="K670" s="33"/>
      <c r="L670" s="33"/>
      <c r="M670" s="22"/>
      <c r="N670" s="22"/>
      <c r="O670" s="22"/>
    </row>
    <row r="671" spans="2:15" x14ac:dyDescent="0.25">
      <c r="B671" s="31"/>
      <c r="C671" s="22"/>
      <c r="D671" s="22"/>
      <c r="E671" s="22"/>
      <c r="F671" s="22"/>
      <c r="G671" s="38"/>
      <c r="H671" s="22"/>
      <c r="I671" s="22"/>
      <c r="J671" s="22"/>
      <c r="K671" s="32"/>
      <c r="L671" s="32"/>
      <c r="M671" s="22"/>
      <c r="N671" s="22"/>
      <c r="O671" s="22"/>
    </row>
    <row r="672" spans="2:15" x14ac:dyDescent="0.25">
      <c r="B672" s="31"/>
      <c r="C672" s="22"/>
      <c r="D672" s="22"/>
      <c r="E672" s="22"/>
      <c r="F672" s="22"/>
      <c r="G672" s="38"/>
      <c r="H672" s="22"/>
      <c r="I672" s="22"/>
      <c r="J672" s="22"/>
      <c r="K672" s="32"/>
      <c r="L672" s="33"/>
      <c r="M672" s="22"/>
      <c r="N672" s="22"/>
      <c r="O672" s="22"/>
    </row>
    <row r="673" spans="2:15" x14ac:dyDescent="0.25">
      <c r="B673" s="31"/>
      <c r="C673" s="22"/>
      <c r="D673" s="22"/>
      <c r="E673" s="22"/>
      <c r="F673" s="22"/>
      <c r="G673" s="38"/>
      <c r="H673" s="22"/>
      <c r="I673" s="22"/>
      <c r="J673" s="22"/>
      <c r="K673" s="32"/>
      <c r="L673" s="33"/>
      <c r="M673" s="22"/>
      <c r="N673" s="22"/>
      <c r="O673" s="22"/>
    </row>
    <row r="674" spans="2:15" x14ac:dyDescent="0.25">
      <c r="B674" s="31"/>
      <c r="C674" s="22"/>
      <c r="D674" s="22"/>
      <c r="E674" s="22"/>
      <c r="F674" s="22"/>
      <c r="G674" s="38"/>
      <c r="H674" s="22"/>
      <c r="I674" s="22"/>
      <c r="J674" s="22"/>
      <c r="K674" s="32"/>
      <c r="L674" s="33"/>
      <c r="M674" s="22"/>
      <c r="N674" s="22"/>
      <c r="O674" s="22"/>
    </row>
    <row r="675" spans="2:15" x14ac:dyDescent="0.25">
      <c r="B675" s="31"/>
      <c r="C675" s="22"/>
      <c r="D675" s="22"/>
      <c r="E675" s="22"/>
      <c r="F675" s="22"/>
      <c r="G675" s="38"/>
      <c r="H675" s="22"/>
      <c r="I675" s="22"/>
      <c r="J675" s="22"/>
      <c r="K675" s="33"/>
      <c r="L675" s="33"/>
      <c r="M675" s="22"/>
      <c r="N675" s="22"/>
      <c r="O675" s="22"/>
    </row>
    <row r="676" spans="2:15" x14ac:dyDescent="0.25">
      <c r="B676" s="31"/>
      <c r="C676" s="22"/>
      <c r="D676" s="22"/>
      <c r="E676" s="22"/>
      <c r="F676" s="22"/>
      <c r="G676" s="38"/>
      <c r="H676" s="22"/>
      <c r="I676" s="22"/>
      <c r="J676" s="22"/>
      <c r="K676" s="32"/>
      <c r="L676" s="33"/>
      <c r="M676" s="22"/>
      <c r="N676" s="22"/>
      <c r="O676" s="22"/>
    </row>
    <row r="677" spans="2:15" x14ac:dyDescent="0.25">
      <c r="B677" s="31"/>
      <c r="C677" s="22"/>
      <c r="D677" s="22"/>
      <c r="E677" s="22"/>
      <c r="F677" s="22"/>
      <c r="G677" s="38"/>
      <c r="H677" s="22"/>
      <c r="I677" s="22"/>
      <c r="J677" s="22"/>
      <c r="K677" s="32"/>
      <c r="L677" s="33"/>
      <c r="M677" s="22"/>
      <c r="N677" s="22"/>
      <c r="O677" s="22"/>
    </row>
    <row r="678" spans="2:15" x14ac:dyDescent="0.25">
      <c r="B678" s="31"/>
      <c r="C678" s="22"/>
      <c r="D678" s="22"/>
      <c r="E678" s="22"/>
      <c r="F678" s="22"/>
      <c r="G678" s="38"/>
      <c r="H678" s="22"/>
      <c r="I678" s="22"/>
      <c r="J678" s="22"/>
      <c r="K678" s="32"/>
      <c r="L678" s="33"/>
      <c r="M678" s="22"/>
      <c r="N678" s="22"/>
      <c r="O678" s="22"/>
    </row>
    <row r="679" spans="2:15" x14ac:dyDescent="0.25">
      <c r="B679" s="31"/>
      <c r="C679" s="22"/>
      <c r="D679" s="22"/>
      <c r="E679" s="22"/>
      <c r="F679" s="22"/>
      <c r="G679" s="38"/>
      <c r="H679" s="22"/>
      <c r="I679" s="22"/>
      <c r="J679" s="22"/>
      <c r="K679" s="32"/>
      <c r="L679" s="33"/>
      <c r="M679" s="22"/>
      <c r="N679" s="22"/>
      <c r="O679" s="22"/>
    </row>
    <row r="680" spans="2:15" x14ac:dyDescent="0.25">
      <c r="B680" s="31"/>
      <c r="C680" s="22"/>
      <c r="D680" s="22"/>
      <c r="E680" s="22"/>
      <c r="F680" s="22"/>
      <c r="G680" s="38"/>
      <c r="H680" s="22"/>
      <c r="I680" s="22"/>
      <c r="J680" s="22"/>
      <c r="K680" s="32"/>
      <c r="L680" s="33"/>
      <c r="M680" s="22"/>
      <c r="N680" s="22"/>
      <c r="O680" s="22"/>
    </row>
    <row r="681" spans="2:15" x14ac:dyDescent="0.25">
      <c r="B681" s="31"/>
      <c r="C681" s="22"/>
      <c r="D681" s="22"/>
      <c r="E681" s="22"/>
      <c r="F681" s="22"/>
      <c r="G681" s="38"/>
      <c r="H681" s="22"/>
      <c r="I681" s="22"/>
      <c r="J681" s="22"/>
      <c r="K681" s="32"/>
      <c r="L681" s="33"/>
      <c r="M681" s="22"/>
      <c r="N681" s="22"/>
      <c r="O681" s="22"/>
    </row>
    <row r="682" spans="2:15" x14ac:dyDescent="0.25">
      <c r="B682" s="31"/>
      <c r="C682" s="22"/>
      <c r="D682" s="22"/>
      <c r="E682" s="22"/>
      <c r="F682" s="22"/>
      <c r="G682" s="38"/>
      <c r="H682" s="22"/>
      <c r="I682" s="22"/>
      <c r="J682" s="22"/>
      <c r="K682" s="32"/>
      <c r="L682" s="33"/>
      <c r="M682" s="22"/>
      <c r="N682" s="22"/>
      <c r="O682" s="22"/>
    </row>
    <row r="683" spans="2:15" x14ac:dyDescent="0.25">
      <c r="B683" s="31"/>
      <c r="C683" s="22"/>
      <c r="D683" s="22"/>
      <c r="E683" s="22"/>
      <c r="F683" s="22"/>
      <c r="G683" s="38"/>
      <c r="H683" s="22"/>
      <c r="I683" s="22"/>
      <c r="J683" s="22"/>
      <c r="K683" s="32"/>
      <c r="L683" s="33"/>
      <c r="M683" s="22"/>
      <c r="N683" s="23"/>
      <c r="O683" s="22"/>
    </row>
    <row r="684" spans="2:15" x14ac:dyDescent="0.25">
      <c r="B684" s="31"/>
      <c r="C684" s="22"/>
      <c r="D684" s="22"/>
      <c r="E684" s="22"/>
      <c r="F684" s="22"/>
      <c r="G684" s="38"/>
      <c r="H684" s="22"/>
      <c r="I684" s="22"/>
      <c r="J684" s="22"/>
      <c r="K684" s="32"/>
      <c r="L684" s="32"/>
      <c r="M684" s="22"/>
      <c r="N684" s="23"/>
      <c r="O684" s="22"/>
    </row>
    <row r="685" spans="2:15" x14ac:dyDescent="0.25">
      <c r="B685" s="31"/>
      <c r="C685" s="22"/>
      <c r="D685" s="22"/>
      <c r="E685" s="22"/>
      <c r="F685" s="22"/>
      <c r="G685" s="38"/>
      <c r="H685" s="22"/>
      <c r="I685" s="22"/>
      <c r="J685" s="22"/>
      <c r="K685" s="33"/>
      <c r="L685" s="33"/>
      <c r="M685" s="22"/>
      <c r="N685" s="23"/>
      <c r="O685" s="22"/>
    </row>
    <row r="686" spans="2:15" x14ac:dyDescent="0.25">
      <c r="B686" s="31"/>
      <c r="C686" s="22"/>
      <c r="D686" s="22"/>
      <c r="E686" s="22"/>
      <c r="F686" s="22"/>
      <c r="G686" s="38"/>
      <c r="H686" s="22"/>
      <c r="I686" s="22"/>
      <c r="J686" s="22"/>
      <c r="K686" s="32"/>
      <c r="L686" s="33"/>
      <c r="M686" s="22"/>
      <c r="N686" s="23"/>
      <c r="O686" s="22"/>
    </row>
    <row r="687" spans="2:15" x14ac:dyDescent="0.25">
      <c r="B687" s="31"/>
      <c r="C687" s="22"/>
      <c r="D687" s="22"/>
      <c r="E687" s="22"/>
      <c r="F687" s="22"/>
      <c r="G687" s="38"/>
      <c r="H687" s="22"/>
      <c r="I687" s="22"/>
      <c r="J687" s="22"/>
      <c r="K687" s="32"/>
      <c r="L687" s="32"/>
      <c r="M687" s="22"/>
      <c r="N687" s="23"/>
      <c r="O687" s="22"/>
    </row>
    <row r="688" spans="2:15" x14ac:dyDescent="0.25">
      <c r="B688" s="31"/>
      <c r="C688" s="22"/>
      <c r="D688" s="22"/>
      <c r="E688" s="22"/>
      <c r="F688" s="22"/>
      <c r="G688" s="38"/>
      <c r="H688" s="22"/>
      <c r="I688" s="22"/>
      <c r="J688" s="22"/>
      <c r="K688" s="32"/>
      <c r="L688" s="33"/>
      <c r="M688" s="22"/>
      <c r="N688" s="23"/>
      <c r="O688" s="22"/>
    </row>
    <row r="689" spans="2:15" x14ac:dyDescent="0.25">
      <c r="B689" s="31"/>
      <c r="C689" s="22"/>
      <c r="D689" s="22"/>
      <c r="E689" s="22"/>
      <c r="F689" s="22"/>
      <c r="G689" s="38"/>
      <c r="H689" s="22"/>
      <c r="I689" s="22"/>
      <c r="J689" s="22"/>
      <c r="K689" s="33"/>
      <c r="L689" s="33"/>
      <c r="M689" s="22"/>
      <c r="N689" s="22"/>
      <c r="O689" s="22"/>
    </row>
    <row r="690" spans="2:15" x14ac:dyDescent="0.25">
      <c r="B690" s="31"/>
      <c r="C690" s="22"/>
      <c r="D690" s="22"/>
      <c r="E690" s="22"/>
      <c r="F690" s="22"/>
      <c r="G690" s="38"/>
      <c r="H690" s="22"/>
      <c r="I690" s="22"/>
      <c r="J690" s="22"/>
      <c r="K690" s="32"/>
      <c r="L690" s="33"/>
      <c r="M690" s="22"/>
      <c r="N690" s="23"/>
      <c r="O690" s="22"/>
    </row>
    <row r="691" spans="2:15" x14ac:dyDescent="0.25">
      <c r="B691" s="31"/>
      <c r="C691" s="22"/>
      <c r="D691" s="22"/>
      <c r="E691" s="22"/>
      <c r="F691" s="22"/>
      <c r="G691" s="38"/>
      <c r="H691" s="22"/>
      <c r="I691" s="22"/>
      <c r="J691" s="22"/>
      <c r="K691" s="33"/>
      <c r="L691" s="33"/>
      <c r="M691" s="22"/>
      <c r="N691" s="23"/>
      <c r="O691" s="22"/>
    </row>
    <row r="692" spans="2:15" x14ac:dyDescent="0.25">
      <c r="B692" s="31"/>
      <c r="C692" s="22"/>
      <c r="D692" s="22"/>
      <c r="E692" s="22"/>
      <c r="F692" s="22"/>
      <c r="G692" s="38"/>
      <c r="H692" s="22"/>
      <c r="I692" s="22"/>
      <c r="J692" s="22"/>
      <c r="K692" s="32"/>
      <c r="L692" s="33"/>
      <c r="M692" s="22"/>
      <c r="N692" s="22"/>
      <c r="O692" s="22"/>
    </row>
    <row r="693" spans="2:15" x14ac:dyDescent="0.25">
      <c r="B693" s="31"/>
      <c r="C693" s="22"/>
      <c r="D693" s="22"/>
      <c r="E693" s="22"/>
      <c r="F693" s="22"/>
      <c r="G693" s="38"/>
      <c r="H693" s="22"/>
      <c r="I693" s="22"/>
      <c r="J693" s="22"/>
      <c r="K693" s="33"/>
      <c r="L693" s="33"/>
      <c r="M693" s="22"/>
      <c r="N693" s="23"/>
      <c r="O693" s="22"/>
    </row>
    <row r="694" spans="2:15" x14ac:dyDescent="0.25">
      <c r="B694" s="31"/>
      <c r="C694" s="22"/>
      <c r="D694" s="22"/>
      <c r="E694" s="22"/>
      <c r="F694" s="22"/>
      <c r="G694" s="38"/>
      <c r="H694" s="22"/>
      <c r="I694" s="22"/>
      <c r="J694" s="22"/>
      <c r="K694" s="32"/>
      <c r="L694" s="32"/>
      <c r="M694" s="22"/>
      <c r="N694" s="23"/>
      <c r="O694" s="22"/>
    </row>
    <row r="695" spans="2:15" x14ac:dyDescent="0.25">
      <c r="B695" s="31"/>
      <c r="C695" s="22"/>
      <c r="D695" s="22"/>
      <c r="E695" s="22"/>
      <c r="F695" s="22"/>
      <c r="G695" s="38"/>
      <c r="H695" s="22"/>
      <c r="I695" s="22"/>
      <c r="J695" s="22"/>
      <c r="K695" s="33"/>
      <c r="L695" s="33"/>
      <c r="M695" s="22"/>
      <c r="N695" s="22"/>
      <c r="O695" s="22"/>
    </row>
    <row r="696" spans="2:15" x14ac:dyDescent="0.25">
      <c r="B696" s="31"/>
      <c r="C696" s="22"/>
      <c r="D696" s="22"/>
      <c r="E696" s="22"/>
      <c r="F696" s="22"/>
      <c r="G696" s="38"/>
      <c r="H696" s="22"/>
      <c r="I696" s="22"/>
      <c r="J696" s="22"/>
      <c r="K696" s="33"/>
      <c r="L696" s="33"/>
      <c r="M696" s="22"/>
      <c r="N696" s="22"/>
      <c r="O696" s="22"/>
    </row>
    <row r="697" spans="2:15" x14ac:dyDescent="0.25">
      <c r="B697" s="31"/>
      <c r="C697" s="22"/>
      <c r="D697" s="22"/>
      <c r="E697" s="22"/>
      <c r="F697" s="22"/>
      <c r="G697" s="38"/>
      <c r="H697" s="22"/>
      <c r="I697" s="22"/>
      <c r="J697" s="22"/>
      <c r="K697" s="32"/>
      <c r="L697" s="33"/>
      <c r="M697" s="22"/>
      <c r="N697" s="23"/>
      <c r="O697" s="22"/>
    </row>
    <row r="698" spans="2:15" x14ac:dyDescent="0.25">
      <c r="B698" s="31"/>
      <c r="C698" s="22"/>
      <c r="D698" s="22"/>
      <c r="E698" s="22"/>
      <c r="F698" s="22"/>
      <c r="G698" s="38"/>
      <c r="H698" s="22"/>
      <c r="I698" s="22"/>
      <c r="J698" s="22"/>
      <c r="K698" s="33"/>
      <c r="L698" s="33"/>
      <c r="M698" s="22"/>
      <c r="N698" s="23"/>
      <c r="O698" s="22"/>
    </row>
    <row r="699" spans="2:15" x14ac:dyDescent="0.25">
      <c r="B699" s="31"/>
      <c r="C699" s="22"/>
      <c r="D699" s="22"/>
      <c r="E699" s="22"/>
      <c r="F699" s="22"/>
      <c r="G699" s="38"/>
      <c r="H699" s="22"/>
      <c r="I699" s="22"/>
      <c r="J699" s="22"/>
      <c r="K699" s="33"/>
      <c r="L699" s="33"/>
      <c r="M699" s="22"/>
      <c r="N699" s="23"/>
      <c r="O699" s="22"/>
    </row>
    <row r="700" spans="2:15" x14ac:dyDescent="0.25">
      <c r="B700" s="31"/>
      <c r="C700" s="22"/>
      <c r="D700" s="22"/>
      <c r="E700" s="22"/>
      <c r="F700" s="22"/>
      <c r="G700" s="38"/>
      <c r="H700" s="22"/>
      <c r="I700" s="22"/>
      <c r="J700" s="22"/>
      <c r="K700" s="33"/>
      <c r="L700" s="33"/>
      <c r="M700" s="22"/>
      <c r="N700" s="22"/>
      <c r="O700" s="22"/>
    </row>
    <row r="701" spans="2:15" x14ac:dyDescent="0.25">
      <c r="B701" s="31"/>
      <c r="C701" s="22"/>
      <c r="D701" s="22"/>
      <c r="E701" s="22"/>
      <c r="F701" s="22"/>
      <c r="G701" s="38"/>
      <c r="H701" s="22"/>
      <c r="I701" s="22"/>
      <c r="J701" s="22"/>
      <c r="K701" s="33"/>
      <c r="L701" s="33"/>
      <c r="M701" s="22"/>
      <c r="N701" s="23"/>
      <c r="O701" s="22"/>
    </row>
    <row r="702" spans="2:15" x14ac:dyDescent="0.25">
      <c r="B702" s="31"/>
      <c r="C702" s="22"/>
      <c r="D702" s="22"/>
      <c r="E702" s="22"/>
      <c r="F702" s="22"/>
      <c r="G702" s="38"/>
      <c r="H702" s="22"/>
      <c r="I702" s="22"/>
      <c r="J702" s="22"/>
      <c r="K702" s="33"/>
      <c r="L702" s="33"/>
      <c r="M702" s="22"/>
      <c r="N702" s="23"/>
      <c r="O702" s="22"/>
    </row>
    <row r="703" spans="2:15" x14ac:dyDescent="0.25">
      <c r="B703" s="31"/>
      <c r="C703" s="22"/>
      <c r="D703" s="22"/>
      <c r="E703" s="22"/>
      <c r="F703" s="22"/>
      <c r="G703" s="38"/>
      <c r="H703" s="22"/>
      <c r="I703" s="22"/>
      <c r="J703" s="22"/>
      <c r="K703" s="32"/>
      <c r="L703" s="33"/>
      <c r="M703" s="22"/>
      <c r="N703" s="23"/>
      <c r="O703" s="22"/>
    </row>
    <row r="704" spans="2:15" x14ac:dyDescent="0.25">
      <c r="B704" s="31"/>
      <c r="C704" s="22"/>
      <c r="D704" s="22"/>
      <c r="E704" s="22"/>
      <c r="F704" s="22"/>
      <c r="G704" s="38"/>
      <c r="H704" s="22"/>
      <c r="I704" s="22"/>
      <c r="J704" s="22"/>
      <c r="K704" s="33"/>
      <c r="L704" s="33"/>
      <c r="M704" s="22"/>
      <c r="N704" s="23"/>
      <c r="O704" s="22"/>
    </row>
    <row r="705" spans="2:15" x14ac:dyDescent="0.25">
      <c r="B705" s="31"/>
      <c r="C705" s="22"/>
      <c r="D705" s="22"/>
      <c r="E705" s="22"/>
      <c r="F705" s="22"/>
      <c r="G705" s="38"/>
      <c r="H705" s="22"/>
      <c r="I705" s="22"/>
      <c r="J705" s="22"/>
      <c r="K705" s="32"/>
      <c r="L705" s="32"/>
      <c r="M705" s="22"/>
      <c r="N705" s="23"/>
      <c r="O705" s="22"/>
    </row>
    <row r="706" spans="2:15" x14ac:dyDescent="0.25">
      <c r="B706" s="31"/>
      <c r="C706" s="22"/>
      <c r="D706" s="22"/>
      <c r="E706" s="22"/>
      <c r="F706" s="22"/>
      <c r="G706" s="38"/>
      <c r="H706" s="22"/>
      <c r="I706" s="22"/>
      <c r="J706" s="22"/>
      <c r="K706" s="32"/>
      <c r="L706" s="33"/>
      <c r="M706" s="22"/>
      <c r="N706" s="23"/>
      <c r="O706" s="22"/>
    </row>
    <row r="707" spans="2:15" x14ac:dyDescent="0.25">
      <c r="B707" s="31"/>
      <c r="C707" s="22"/>
      <c r="D707" s="22"/>
      <c r="E707" s="22"/>
      <c r="F707" s="22"/>
      <c r="G707" s="38"/>
      <c r="H707" s="22"/>
      <c r="I707" s="22"/>
      <c r="J707" s="22"/>
      <c r="K707" s="32"/>
      <c r="L707" s="33"/>
      <c r="M707" s="22"/>
      <c r="N707" s="22"/>
      <c r="O707" s="22"/>
    </row>
    <row r="708" spans="2:15" x14ac:dyDescent="0.25">
      <c r="B708" s="31"/>
      <c r="C708" s="22"/>
      <c r="D708" s="22"/>
      <c r="E708" s="22"/>
      <c r="F708" s="22"/>
      <c r="G708" s="38"/>
      <c r="H708" s="22"/>
      <c r="I708" s="22"/>
      <c r="J708" s="22"/>
      <c r="K708" s="32"/>
      <c r="L708" s="33"/>
      <c r="M708" s="22"/>
      <c r="N708" s="23"/>
      <c r="O708" s="22"/>
    </row>
    <row r="709" spans="2:15" x14ac:dyDescent="0.25">
      <c r="B709" s="31"/>
      <c r="C709" s="22"/>
      <c r="D709" s="22"/>
      <c r="E709" s="22"/>
      <c r="F709" s="22"/>
      <c r="G709" s="38"/>
      <c r="H709" s="22"/>
      <c r="I709" s="22"/>
      <c r="J709" s="22"/>
      <c r="K709" s="32"/>
      <c r="L709" s="32"/>
      <c r="M709" s="22"/>
      <c r="N709" s="23"/>
      <c r="O709" s="22"/>
    </row>
    <row r="710" spans="2:15" x14ac:dyDescent="0.25">
      <c r="B710" s="31"/>
      <c r="C710" s="22"/>
      <c r="D710" s="22"/>
      <c r="E710" s="22"/>
      <c r="F710" s="22"/>
      <c r="G710" s="38"/>
      <c r="H710" s="22"/>
      <c r="I710" s="22"/>
      <c r="J710" s="22"/>
      <c r="K710" s="33"/>
      <c r="L710" s="33"/>
      <c r="M710" s="22"/>
      <c r="N710" s="23"/>
      <c r="O710" s="22"/>
    </row>
    <row r="711" spans="2:15" x14ac:dyDescent="0.25">
      <c r="B711" s="31"/>
      <c r="C711" s="22"/>
      <c r="D711" s="22"/>
      <c r="E711" s="22"/>
      <c r="F711" s="22"/>
      <c r="G711" s="38"/>
      <c r="H711" s="22"/>
      <c r="I711" s="22"/>
      <c r="J711" s="22"/>
      <c r="K711" s="32"/>
      <c r="L711" s="33"/>
      <c r="M711" s="22"/>
      <c r="N711" s="23"/>
      <c r="O711" s="22"/>
    </row>
    <row r="712" spans="2:15" x14ac:dyDescent="0.25">
      <c r="B712" s="31"/>
      <c r="C712" s="22"/>
      <c r="D712" s="22"/>
      <c r="E712" s="22"/>
      <c r="F712" s="22"/>
      <c r="G712" s="38"/>
      <c r="H712" s="22"/>
      <c r="I712" s="22"/>
      <c r="J712" s="22"/>
      <c r="K712" s="32"/>
      <c r="L712" s="32"/>
      <c r="M712" s="22"/>
      <c r="N712" s="23"/>
      <c r="O712" s="22"/>
    </row>
    <row r="713" spans="2:15" x14ac:dyDescent="0.25">
      <c r="B713" s="31"/>
      <c r="C713" s="22"/>
      <c r="D713" s="22"/>
      <c r="E713" s="22"/>
      <c r="F713" s="22"/>
      <c r="G713" s="38"/>
      <c r="H713" s="22"/>
      <c r="I713" s="22"/>
      <c r="J713" s="22"/>
      <c r="K713" s="32"/>
      <c r="L713" s="33"/>
      <c r="M713" s="22"/>
      <c r="N713" s="23"/>
      <c r="O713" s="22"/>
    </row>
    <row r="714" spans="2:15" x14ac:dyDescent="0.25">
      <c r="B714" s="31"/>
      <c r="C714" s="22"/>
      <c r="D714" s="22"/>
      <c r="E714" s="22"/>
      <c r="F714" s="22"/>
      <c r="G714" s="38"/>
      <c r="H714" s="22"/>
      <c r="I714" s="22"/>
      <c r="J714" s="22"/>
      <c r="K714" s="33"/>
      <c r="L714" s="33"/>
      <c r="M714" s="22"/>
      <c r="N714" s="22"/>
      <c r="O714" s="22"/>
    </row>
    <row r="715" spans="2:15" x14ac:dyDescent="0.25">
      <c r="B715" s="31"/>
      <c r="C715" s="22"/>
      <c r="D715" s="22"/>
      <c r="E715" s="22"/>
      <c r="F715" s="22"/>
      <c r="G715" s="38"/>
      <c r="H715" s="22"/>
      <c r="I715" s="22"/>
      <c r="J715" s="22"/>
      <c r="K715" s="32"/>
      <c r="L715" s="33"/>
      <c r="M715" s="22"/>
      <c r="N715" s="23"/>
      <c r="O715" s="22"/>
    </row>
    <row r="716" spans="2:15" x14ac:dyDescent="0.25">
      <c r="B716" s="31"/>
      <c r="C716" s="22"/>
      <c r="D716" s="22"/>
      <c r="E716" s="22"/>
      <c r="F716" s="22"/>
      <c r="G716" s="38"/>
      <c r="H716" s="22"/>
      <c r="I716" s="22"/>
      <c r="J716" s="22"/>
      <c r="K716" s="33"/>
      <c r="L716" s="33"/>
      <c r="M716" s="22"/>
      <c r="N716" s="23"/>
      <c r="O716" s="22"/>
    </row>
    <row r="717" spans="2:15" x14ac:dyDescent="0.25">
      <c r="B717" s="31"/>
      <c r="C717" s="22"/>
      <c r="D717" s="22"/>
      <c r="E717" s="22"/>
      <c r="F717" s="22"/>
      <c r="G717" s="38"/>
      <c r="H717" s="22"/>
      <c r="I717" s="22"/>
      <c r="J717" s="22"/>
      <c r="K717" s="32"/>
      <c r="L717" s="33"/>
      <c r="M717" s="22"/>
      <c r="N717" s="23"/>
      <c r="O717" s="22"/>
    </row>
    <row r="718" spans="2:15" x14ac:dyDescent="0.25">
      <c r="B718" s="31"/>
      <c r="C718" s="22"/>
      <c r="D718" s="22"/>
      <c r="E718" s="22"/>
      <c r="F718" s="22"/>
      <c r="G718" s="38"/>
      <c r="H718" s="22"/>
      <c r="I718" s="22"/>
      <c r="J718" s="22"/>
      <c r="K718" s="32"/>
      <c r="L718" s="32"/>
      <c r="M718" s="22"/>
      <c r="N718" s="22"/>
      <c r="O718" s="22"/>
    </row>
    <row r="719" spans="2:15" x14ac:dyDescent="0.25">
      <c r="B719" s="31"/>
      <c r="C719" s="22"/>
      <c r="D719" s="22"/>
      <c r="E719" s="22"/>
      <c r="F719" s="22"/>
      <c r="G719" s="38"/>
      <c r="H719" s="22"/>
      <c r="I719" s="22"/>
      <c r="J719" s="22"/>
      <c r="K719" s="32"/>
      <c r="L719" s="33"/>
      <c r="M719" s="22"/>
      <c r="N719" s="22"/>
      <c r="O719" s="22"/>
    </row>
    <row r="720" spans="2:15" x14ac:dyDescent="0.25">
      <c r="B720" s="31"/>
      <c r="C720" s="22"/>
      <c r="D720" s="22"/>
      <c r="E720" s="22"/>
      <c r="F720" s="22"/>
      <c r="G720" s="38"/>
      <c r="H720" s="22"/>
      <c r="I720" s="22"/>
      <c r="J720" s="22"/>
      <c r="K720" s="32"/>
      <c r="L720" s="33"/>
      <c r="M720" s="22"/>
      <c r="N720" s="22"/>
      <c r="O720" s="22"/>
    </row>
    <row r="721" spans="2:15" x14ac:dyDescent="0.25">
      <c r="B721" s="31"/>
      <c r="C721" s="22"/>
      <c r="D721" s="22"/>
      <c r="E721" s="22"/>
      <c r="F721" s="22"/>
      <c r="G721" s="38"/>
      <c r="H721" s="22"/>
      <c r="I721" s="22"/>
      <c r="J721" s="22"/>
      <c r="K721" s="32"/>
      <c r="L721" s="33"/>
      <c r="M721" s="22"/>
      <c r="N721" s="22"/>
      <c r="O721" s="22"/>
    </row>
    <row r="722" spans="2:15" x14ac:dyDescent="0.25">
      <c r="B722" s="31"/>
      <c r="C722" s="22"/>
      <c r="D722" s="22"/>
      <c r="E722" s="22"/>
      <c r="F722" s="22"/>
      <c r="G722" s="38"/>
      <c r="H722" s="22"/>
      <c r="I722" s="22"/>
      <c r="J722" s="22"/>
      <c r="K722" s="33"/>
      <c r="L722" s="33"/>
      <c r="M722" s="22"/>
      <c r="N722" s="23"/>
      <c r="O722" s="22"/>
    </row>
    <row r="723" spans="2:15" x14ac:dyDescent="0.25">
      <c r="B723" s="31"/>
      <c r="C723" s="22"/>
      <c r="D723" s="22"/>
      <c r="E723" s="22"/>
      <c r="F723" s="22"/>
      <c r="G723" s="38"/>
      <c r="H723" s="22"/>
      <c r="I723" s="22"/>
      <c r="J723" s="22"/>
      <c r="K723" s="32"/>
      <c r="L723" s="32"/>
      <c r="M723" s="22"/>
      <c r="N723" s="23"/>
      <c r="O723" s="22"/>
    </row>
    <row r="724" spans="2:15" x14ac:dyDescent="0.25">
      <c r="B724" s="31"/>
      <c r="C724" s="22"/>
      <c r="D724" s="22"/>
      <c r="E724" s="22"/>
      <c r="F724" s="22"/>
      <c r="G724" s="38"/>
      <c r="H724" s="22"/>
      <c r="I724" s="22"/>
      <c r="J724" s="22"/>
      <c r="K724" s="33"/>
      <c r="L724" s="33"/>
      <c r="M724" s="22"/>
      <c r="N724" s="23"/>
      <c r="O724" s="22"/>
    </row>
    <row r="725" spans="2:15" x14ac:dyDescent="0.25">
      <c r="B725" s="31"/>
      <c r="C725" s="22"/>
      <c r="D725" s="22"/>
      <c r="E725" s="22"/>
      <c r="F725" s="22"/>
      <c r="G725" s="38"/>
      <c r="H725" s="22"/>
      <c r="I725" s="22"/>
      <c r="J725" s="22"/>
      <c r="K725" s="33"/>
      <c r="L725" s="33"/>
      <c r="M725" s="22"/>
      <c r="N725" s="23"/>
      <c r="O725" s="22"/>
    </row>
    <row r="726" spans="2:15" x14ac:dyDescent="0.25">
      <c r="B726" s="31"/>
      <c r="C726" s="22"/>
      <c r="D726" s="22"/>
      <c r="E726" s="22"/>
      <c r="F726" s="22"/>
      <c r="G726" s="38"/>
      <c r="H726" s="22"/>
      <c r="I726" s="22"/>
      <c r="J726" s="22"/>
      <c r="K726" s="32"/>
      <c r="L726" s="33"/>
      <c r="M726" s="22"/>
      <c r="N726" s="23"/>
      <c r="O726" s="22"/>
    </row>
    <row r="727" spans="2:15" x14ac:dyDescent="0.25">
      <c r="B727" s="31"/>
      <c r="C727" s="22"/>
      <c r="D727" s="22"/>
      <c r="E727" s="22"/>
      <c r="F727" s="22"/>
      <c r="G727" s="38"/>
      <c r="H727" s="22"/>
      <c r="I727" s="22"/>
      <c r="J727" s="22"/>
      <c r="K727" s="33"/>
      <c r="L727" s="33"/>
      <c r="M727" s="22"/>
      <c r="N727" s="23"/>
      <c r="O727" s="22"/>
    </row>
    <row r="728" spans="2:15" x14ac:dyDescent="0.25">
      <c r="B728" s="31"/>
      <c r="C728" s="22"/>
      <c r="D728" s="22"/>
      <c r="E728" s="22"/>
      <c r="F728" s="22"/>
      <c r="G728" s="38"/>
      <c r="H728" s="22"/>
      <c r="I728" s="22"/>
      <c r="J728" s="22"/>
      <c r="K728" s="33"/>
      <c r="L728" s="33"/>
      <c r="M728" s="22"/>
      <c r="N728" s="23"/>
      <c r="O728" s="22"/>
    </row>
    <row r="729" spans="2:15" x14ac:dyDescent="0.25">
      <c r="B729" s="31"/>
      <c r="C729" s="22"/>
      <c r="D729" s="22"/>
      <c r="E729" s="22"/>
      <c r="F729" s="22"/>
      <c r="G729" s="38"/>
      <c r="H729" s="22"/>
      <c r="I729" s="22"/>
      <c r="J729" s="22"/>
      <c r="K729" s="33"/>
      <c r="L729" s="33"/>
      <c r="M729" s="22"/>
      <c r="N729" s="23"/>
      <c r="O729" s="22"/>
    </row>
    <row r="730" spans="2:15" x14ac:dyDescent="0.25">
      <c r="B730" s="31"/>
      <c r="C730" s="22"/>
      <c r="D730" s="22"/>
      <c r="E730" s="22"/>
      <c r="F730" s="22"/>
      <c r="G730" s="38"/>
      <c r="H730" s="22"/>
      <c r="I730" s="22"/>
      <c r="J730" s="22"/>
      <c r="K730" s="33"/>
      <c r="L730" s="33"/>
      <c r="M730" s="22"/>
      <c r="N730" s="23"/>
      <c r="O730" s="22"/>
    </row>
    <row r="731" spans="2:15" x14ac:dyDescent="0.25">
      <c r="B731" s="31"/>
      <c r="C731" s="22"/>
      <c r="D731" s="22"/>
      <c r="E731" s="22"/>
      <c r="F731" s="22"/>
      <c r="G731" s="38"/>
      <c r="H731" s="22"/>
      <c r="I731" s="22"/>
      <c r="J731" s="22"/>
      <c r="K731" s="33"/>
      <c r="L731" s="33"/>
      <c r="M731" s="22"/>
      <c r="N731" s="23"/>
      <c r="O731" s="22"/>
    </row>
    <row r="732" spans="2:15" x14ac:dyDescent="0.25">
      <c r="B732" s="31"/>
      <c r="C732" s="22"/>
      <c r="D732" s="22"/>
      <c r="E732" s="22"/>
      <c r="F732" s="22"/>
      <c r="G732" s="38"/>
      <c r="H732" s="22"/>
      <c r="I732" s="22"/>
      <c r="J732" s="22"/>
      <c r="K732" s="32"/>
      <c r="L732" s="33"/>
      <c r="M732" s="22"/>
      <c r="N732" s="23"/>
      <c r="O732" s="22"/>
    </row>
    <row r="733" spans="2:15" x14ac:dyDescent="0.25">
      <c r="B733" s="31"/>
      <c r="C733" s="22"/>
      <c r="D733" s="22"/>
      <c r="E733" s="22"/>
      <c r="F733" s="22"/>
      <c r="G733" s="38"/>
      <c r="H733" s="22"/>
      <c r="I733" s="22"/>
      <c r="J733" s="22"/>
      <c r="K733" s="33"/>
      <c r="L733" s="33"/>
      <c r="M733" s="22"/>
      <c r="N733" s="23"/>
      <c r="O733" s="22"/>
    </row>
    <row r="734" spans="2:15" x14ac:dyDescent="0.25">
      <c r="B734" s="31"/>
      <c r="C734" s="22"/>
      <c r="D734" s="22"/>
      <c r="E734" s="22"/>
      <c r="F734" s="22"/>
      <c r="G734" s="38"/>
      <c r="H734" s="22"/>
      <c r="I734" s="22"/>
      <c r="J734" s="22"/>
      <c r="K734" s="32"/>
      <c r="L734" s="32"/>
      <c r="M734" s="22"/>
      <c r="N734" s="23"/>
      <c r="O734" s="22"/>
    </row>
    <row r="735" spans="2:15" x14ac:dyDescent="0.25">
      <c r="B735" s="31"/>
      <c r="C735" s="22"/>
      <c r="D735" s="22"/>
      <c r="E735" s="22"/>
      <c r="F735" s="22"/>
      <c r="G735" s="38"/>
      <c r="H735" s="22"/>
      <c r="I735" s="22"/>
      <c r="J735" s="22"/>
      <c r="K735" s="32"/>
      <c r="L735" s="33"/>
      <c r="M735" s="22"/>
      <c r="N735" s="23"/>
      <c r="O735" s="22"/>
    </row>
    <row r="736" spans="2:15" x14ac:dyDescent="0.25">
      <c r="B736" s="31"/>
      <c r="C736" s="22"/>
      <c r="D736" s="22"/>
      <c r="E736" s="22"/>
      <c r="F736" s="22"/>
      <c r="G736" s="38"/>
      <c r="H736" s="22"/>
      <c r="I736" s="22"/>
      <c r="J736" s="22"/>
      <c r="K736" s="32"/>
      <c r="L736" s="33"/>
      <c r="M736" s="22"/>
      <c r="N736" s="22"/>
      <c r="O736" s="22"/>
    </row>
    <row r="737" spans="2:15" x14ac:dyDescent="0.25">
      <c r="B737" s="31"/>
      <c r="C737" s="22"/>
      <c r="D737" s="22"/>
      <c r="E737" s="22"/>
      <c r="F737" s="22"/>
      <c r="G737" s="38"/>
      <c r="H737" s="22"/>
      <c r="I737" s="22"/>
      <c r="J737" s="22"/>
      <c r="K737" s="32"/>
      <c r="L737" s="33"/>
      <c r="M737" s="22"/>
      <c r="N737" s="22"/>
      <c r="O737" s="22"/>
    </row>
    <row r="738" spans="2:15" x14ac:dyDescent="0.25">
      <c r="B738" s="31"/>
      <c r="C738" s="22"/>
      <c r="D738" s="22"/>
      <c r="E738" s="22"/>
      <c r="F738" s="22"/>
      <c r="G738" s="38"/>
      <c r="H738" s="22"/>
      <c r="I738" s="22"/>
      <c r="J738" s="22"/>
      <c r="K738" s="32"/>
      <c r="L738" s="33"/>
      <c r="M738" s="22"/>
      <c r="N738" s="23"/>
      <c r="O738" s="22"/>
    </row>
    <row r="739" spans="2:15" x14ac:dyDescent="0.25">
      <c r="B739" s="31"/>
      <c r="C739" s="22"/>
      <c r="D739" s="22"/>
      <c r="E739" s="22"/>
      <c r="F739" s="22"/>
      <c r="G739" s="38"/>
      <c r="H739" s="22"/>
      <c r="I739" s="22"/>
      <c r="J739" s="22"/>
      <c r="K739" s="32"/>
      <c r="L739" s="32"/>
      <c r="M739" s="22"/>
      <c r="N739" s="23"/>
      <c r="O739" s="22"/>
    </row>
    <row r="740" spans="2:15" x14ac:dyDescent="0.25">
      <c r="B740" s="31"/>
      <c r="C740" s="22"/>
      <c r="D740" s="22"/>
      <c r="E740" s="22"/>
      <c r="F740" s="22"/>
      <c r="G740" s="38"/>
      <c r="H740" s="22"/>
      <c r="I740" s="22"/>
      <c r="J740" s="22"/>
      <c r="K740" s="33"/>
      <c r="L740" s="33"/>
      <c r="M740" s="22"/>
      <c r="N740" s="23"/>
      <c r="O740" s="22"/>
    </row>
    <row r="741" spans="2:15" x14ac:dyDescent="0.25">
      <c r="B741" s="31"/>
      <c r="C741" s="22"/>
      <c r="D741" s="22"/>
      <c r="E741" s="22"/>
      <c r="F741" s="22"/>
      <c r="G741" s="38"/>
      <c r="H741" s="22"/>
      <c r="I741" s="22"/>
      <c r="J741" s="22"/>
      <c r="K741" s="32"/>
      <c r="L741" s="33"/>
      <c r="M741" s="22"/>
      <c r="N741" s="23"/>
      <c r="O741" s="22"/>
    </row>
    <row r="742" spans="2:15" x14ac:dyDescent="0.25">
      <c r="B742" s="31"/>
      <c r="C742" s="22"/>
      <c r="D742" s="22"/>
      <c r="E742" s="22"/>
      <c r="F742" s="22"/>
      <c r="G742" s="38"/>
      <c r="H742" s="22"/>
      <c r="I742" s="22"/>
      <c r="J742" s="22"/>
      <c r="K742" s="32"/>
      <c r="L742" s="32"/>
      <c r="M742" s="22"/>
      <c r="N742" s="23"/>
      <c r="O742" s="22"/>
    </row>
    <row r="743" spans="2:15" x14ac:dyDescent="0.25">
      <c r="B743" s="31"/>
      <c r="C743" s="22"/>
      <c r="D743" s="22"/>
      <c r="E743" s="22"/>
      <c r="F743" s="22"/>
      <c r="G743" s="38"/>
      <c r="H743" s="22"/>
      <c r="I743" s="22"/>
      <c r="J743" s="22"/>
      <c r="K743" s="32"/>
      <c r="L743" s="33"/>
      <c r="M743" s="22"/>
      <c r="N743" s="23"/>
      <c r="O743" s="22"/>
    </row>
    <row r="744" spans="2:15" x14ac:dyDescent="0.25">
      <c r="B744" s="31"/>
      <c r="C744" s="22"/>
      <c r="D744" s="22"/>
      <c r="E744" s="22"/>
      <c r="F744" s="22"/>
      <c r="G744" s="38"/>
      <c r="H744" s="22"/>
      <c r="I744" s="22"/>
      <c r="J744" s="22"/>
      <c r="K744" s="33"/>
      <c r="L744" s="33"/>
      <c r="M744" s="22"/>
      <c r="N744" s="23"/>
      <c r="O744" s="22"/>
    </row>
    <row r="745" spans="2:15" x14ac:dyDescent="0.25">
      <c r="B745" s="31"/>
      <c r="C745" s="22"/>
      <c r="D745" s="22"/>
      <c r="E745" s="22"/>
      <c r="F745" s="22"/>
      <c r="G745" s="38"/>
      <c r="H745" s="22"/>
      <c r="I745" s="22"/>
      <c r="J745" s="22"/>
      <c r="K745" s="32"/>
      <c r="L745" s="33"/>
      <c r="M745" s="22"/>
      <c r="N745" s="23"/>
      <c r="O745" s="22"/>
    </row>
    <row r="746" spans="2:15" x14ac:dyDescent="0.25">
      <c r="B746" s="31"/>
      <c r="C746" s="22"/>
      <c r="D746" s="22"/>
      <c r="E746" s="22"/>
      <c r="F746" s="22"/>
      <c r="G746" s="38"/>
      <c r="H746" s="22"/>
      <c r="I746" s="22"/>
      <c r="J746" s="22"/>
      <c r="K746" s="33"/>
      <c r="L746" s="33"/>
      <c r="M746" s="22"/>
      <c r="N746" s="23"/>
      <c r="O746" s="22"/>
    </row>
    <row r="747" spans="2:15" x14ac:dyDescent="0.25">
      <c r="B747" s="31"/>
      <c r="C747" s="22"/>
      <c r="D747" s="22"/>
      <c r="E747" s="22"/>
      <c r="F747" s="22"/>
      <c r="G747" s="38"/>
      <c r="H747" s="22"/>
      <c r="I747" s="22"/>
      <c r="J747" s="22"/>
      <c r="K747" s="32"/>
      <c r="L747" s="33"/>
      <c r="M747" s="22"/>
      <c r="N747" s="23"/>
      <c r="O747" s="22"/>
    </row>
    <row r="748" spans="2:15" x14ac:dyDescent="0.25">
      <c r="B748" s="31"/>
      <c r="C748" s="22"/>
      <c r="D748" s="22"/>
      <c r="E748" s="22"/>
      <c r="F748" s="22"/>
      <c r="G748" s="38"/>
      <c r="H748" s="22"/>
      <c r="I748" s="22"/>
      <c r="J748" s="22"/>
      <c r="K748" s="32"/>
      <c r="L748" s="33"/>
      <c r="M748" s="22"/>
      <c r="N748" s="23"/>
      <c r="O748" s="22"/>
    </row>
    <row r="749" spans="2:15" x14ac:dyDescent="0.25">
      <c r="B749" s="31"/>
      <c r="C749" s="22"/>
      <c r="D749" s="22"/>
      <c r="E749" s="22"/>
      <c r="F749" s="22"/>
      <c r="G749" s="38"/>
      <c r="H749" s="22"/>
      <c r="I749" s="22"/>
      <c r="J749" s="22"/>
      <c r="K749" s="32"/>
      <c r="L749" s="32"/>
      <c r="M749" s="22"/>
      <c r="N749" s="23"/>
      <c r="O749" s="22"/>
    </row>
    <row r="750" spans="2:15" x14ac:dyDescent="0.25">
      <c r="B750" s="31"/>
      <c r="C750" s="22"/>
      <c r="D750" s="22"/>
      <c r="E750" s="22"/>
      <c r="F750" s="22"/>
      <c r="G750" s="38"/>
      <c r="H750" s="22"/>
      <c r="I750" s="22"/>
      <c r="J750" s="22"/>
      <c r="K750" s="32"/>
      <c r="L750" s="33"/>
      <c r="M750" s="22"/>
      <c r="N750" s="23"/>
      <c r="O750" s="22"/>
    </row>
    <row r="751" spans="2:15" x14ac:dyDescent="0.25">
      <c r="B751" s="31"/>
      <c r="C751" s="22"/>
      <c r="D751" s="22"/>
      <c r="E751" s="22"/>
      <c r="F751" s="22"/>
      <c r="G751" s="38"/>
      <c r="H751" s="22"/>
      <c r="I751" s="22"/>
      <c r="J751" s="22"/>
      <c r="K751" s="32"/>
      <c r="L751" s="33"/>
      <c r="M751" s="22"/>
      <c r="N751" s="23"/>
      <c r="O751" s="22"/>
    </row>
    <row r="752" spans="2:15" x14ac:dyDescent="0.25">
      <c r="B752" s="31"/>
      <c r="C752" s="22"/>
      <c r="D752" s="22"/>
      <c r="E752" s="22"/>
      <c r="F752" s="22"/>
      <c r="G752" s="38"/>
      <c r="H752" s="22"/>
      <c r="I752" s="22"/>
      <c r="J752" s="22"/>
      <c r="K752" s="32"/>
      <c r="L752" s="33"/>
      <c r="M752" s="22"/>
      <c r="N752" s="22"/>
      <c r="O752" s="22"/>
    </row>
    <row r="753" spans="2:15" x14ac:dyDescent="0.25">
      <c r="B753" s="31"/>
      <c r="C753" s="22"/>
      <c r="D753" s="22"/>
      <c r="E753" s="22"/>
      <c r="F753" s="22"/>
      <c r="G753" s="38"/>
      <c r="H753" s="22"/>
      <c r="I753" s="22"/>
      <c r="J753" s="22"/>
      <c r="K753" s="33"/>
      <c r="L753" s="33"/>
      <c r="M753" s="22"/>
      <c r="N753" s="22"/>
      <c r="O753" s="22"/>
    </row>
    <row r="754" spans="2:15" x14ac:dyDescent="0.25">
      <c r="B754" s="31"/>
      <c r="C754" s="22"/>
      <c r="D754" s="22"/>
      <c r="E754" s="22"/>
      <c r="F754" s="22"/>
      <c r="G754" s="38"/>
      <c r="H754" s="22"/>
      <c r="I754" s="22"/>
      <c r="J754" s="22"/>
      <c r="K754" s="33"/>
      <c r="L754" s="33"/>
      <c r="M754" s="22"/>
      <c r="N754" s="23"/>
      <c r="O754" s="22"/>
    </row>
    <row r="755" spans="2:15" x14ac:dyDescent="0.25">
      <c r="B755" s="31"/>
      <c r="C755" s="22"/>
      <c r="D755" s="22"/>
      <c r="E755" s="22"/>
      <c r="F755" s="22"/>
      <c r="G755" s="38"/>
      <c r="H755" s="22"/>
      <c r="I755" s="22"/>
      <c r="J755" s="22"/>
      <c r="K755" s="33"/>
      <c r="L755" s="33"/>
      <c r="M755" s="22"/>
      <c r="N755" s="23"/>
      <c r="O755" s="22"/>
    </row>
    <row r="756" spans="2:15" x14ac:dyDescent="0.25">
      <c r="B756" s="31"/>
      <c r="C756" s="22"/>
      <c r="D756" s="22"/>
      <c r="E756" s="22"/>
      <c r="F756" s="22"/>
      <c r="G756" s="38"/>
      <c r="H756" s="22"/>
      <c r="I756" s="22"/>
      <c r="J756" s="22"/>
      <c r="K756" s="32"/>
      <c r="L756" s="33"/>
      <c r="M756" s="22"/>
      <c r="N756" s="22"/>
      <c r="O756" s="22"/>
    </row>
    <row r="757" spans="2:15" x14ac:dyDescent="0.25">
      <c r="B757" s="31"/>
      <c r="C757" s="22"/>
      <c r="D757" s="22"/>
      <c r="E757" s="22"/>
      <c r="F757" s="22"/>
      <c r="G757" s="38"/>
      <c r="H757" s="22"/>
      <c r="I757" s="22"/>
      <c r="J757" s="22"/>
      <c r="K757" s="33"/>
      <c r="L757" s="33"/>
      <c r="M757" s="22"/>
      <c r="N757" s="22"/>
      <c r="O757" s="22"/>
    </row>
    <row r="758" spans="2:15" x14ac:dyDescent="0.25">
      <c r="B758" s="31"/>
      <c r="C758" s="22"/>
      <c r="D758" s="22"/>
      <c r="E758" s="22"/>
      <c r="F758" s="22"/>
      <c r="G758" s="38"/>
      <c r="H758" s="22"/>
      <c r="I758" s="22"/>
      <c r="J758" s="22"/>
      <c r="K758" s="33"/>
      <c r="L758" s="33"/>
      <c r="M758" s="22"/>
      <c r="N758" s="22"/>
      <c r="O758" s="22"/>
    </row>
    <row r="759" spans="2:15" x14ac:dyDescent="0.25">
      <c r="B759" s="31"/>
      <c r="C759" s="22"/>
      <c r="D759" s="22"/>
      <c r="E759" s="22"/>
      <c r="F759" s="22"/>
      <c r="G759" s="38"/>
      <c r="H759" s="22"/>
      <c r="I759" s="22"/>
      <c r="J759" s="22"/>
      <c r="K759" s="33"/>
      <c r="L759" s="33"/>
      <c r="M759" s="22"/>
      <c r="N759" s="22"/>
      <c r="O759" s="22"/>
    </row>
    <row r="760" spans="2:15" x14ac:dyDescent="0.25">
      <c r="B760" s="31"/>
      <c r="C760" s="22"/>
      <c r="D760" s="22"/>
      <c r="E760" s="22"/>
      <c r="F760" s="22"/>
      <c r="G760" s="38"/>
      <c r="H760" s="22"/>
      <c r="I760" s="22"/>
      <c r="J760" s="22"/>
      <c r="K760" s="33"/>
      <c r="L760" s="33"/>
      <c r="M760" s="22"/>
      <c r="N760" s="23"/>
      <c r="O760" s="22"/>
    </row>
    <row r="761" spans="2:15" x14ac:dyDescent="0.25">
      <c r="B761" s="31"/>
      <c r="C761" s="22"/>
      <c r="D761" s="22"/>
      <c r="E761" s="22"/>
      <c r="F761" s="22"/>
      <c r="G761" s="38"/>
      <c r="H761" s="22"/>
      <c r="I761" s="22"/>
      <c r="J761" s="22"/>
      <c r="K761" s="33"/>
      <c r="L761" s="33"/>
      <c r="M761" s="22"/>
      <c r="N761" s="23"/>
      <c r="O761" s="22"/>
    </row>
    <row r="762" spans="2:15" x14ac:dyDescent="0.25">
      <c r="B762" s="31"/>
      <c r="C762" s="22"/>
      <c r="D762" s="22"/>
      <c r="E762" s="22"/>
      <c r="F762" s="22"/>
      <c r="G762" s="38"/>
      <c r="H762" s="22"/>
      <c r="I762" s="22"/>
      <c r="J762" s="22"/>
      <c r="K762" s="32"/>
      <c r="L762" s="33"/>
      <c r="M762" s="22"/>
      <c r="N762" s="23"/>
      <c r="O762" s="22"/>
    </row>
    <row r="763" spans="2:15" x14ac:dyDescent="0.25">
      <c r="B763" s="31"/>
      <c r="C763" s="22"/>
      <c r="D763" s="22"/>
      <c r="E763" s="22"/>
      <c r="F763" s="22"/>
      <c r="G763" s="38"/>
      <c r="H763" s="22"/>
      <c r="I763" s="22"/>
      <c r="J763" s="22"/>
      <c r="K763" s="33"/>
      <c r="L763" s="33"/>
      <c r="M763" s="22"/>
      <c r="N763" s="23"/>
      <c r="O763" s="22"/>
    </row>
    <row r="764" spans="2:15" x14ac:dyDescent="0.25">
      <c r="B764" s="31"/>
      <c r="C764" s="22"/>
      <c r="D764" s="22"/>
      <c r="E764" s="22"/>
      <c r="F764" s="22"/>
      <c r="G764" s="38"/>
      <c r="H764" s="22"/>
      <c r="I764" s="22"/>
      <c r="J764" s="22"/>
      <c r="K764" s="32"/>
      <c r="L764" s="32"/>
      <c r="M764" s="22"/>
      <c r="N764" s="23"/>
      <c r="O764" s="22"/>
    </row>
    <row r="765" spans="2:15" x14ac:dyDescent="0.25">
      <c r="B765" s="31"/>
      <c r="C765" s="22"/>
      <c r="D765" s="22"/>
      <c r="E765" s="22"/>
      <c r="F765" s="22"/>
      <c r="G765" s="38"/>
      <c r="H765" s="22"/>
      <c r="I765" s="22"/>
      <c r="J765" s="22"/>
      <c r="K765" s="32"/>
      <c r="L765" s="33"/>
      <c r="M765" s="22"/>
      <c r="N765" s="23"/>
      <c r="O765" s="22"/>
    </row>
    <row r="766" spans="2:15" x14ac:dyDescent="0.25">
      <c r="B766" s="31"/>
      <c r="C766" s="22"/>
      <c r="D766" s="22"/>
      <c r="E766" s="22"/>
      <c r="F766" s="22"/>
      <c r="G766" s="38"/>
      <c r="H766" s="22"/>
      <c r="I766" s="22"/>
      <c r="J766" s="22"/>
      <c r="K766" s="32"/>
      <c r="L766" s="33"/>
      <c r="M766" s="22"/>
      <c r="N766" s="23"/>
      <c r="O766" s="22"/>
    </row>
    <row r="767" spans="2:15" x14ac:dyDescent="0.25">
      <c r="B767" s="31"/>
      <c r="C767" s="22"/>
      <c r="D767" s="22"/>
      <c r="E767" s="22"/>
      <c r="F767" s="22"/>
      <c r="G767" s="38"/>
      <c r="H767" s="22"/>
      <c r="I767" s="22"/>
      <c r="J767" s="22"/>
      <c r="K767" s="32"/>
      <c r="L767" s="32"/>
      <c r="M767" s="22"/>
      <c r="N767" s="23"/>
      <c r="O767" s="22"/>
    </row>
    <row r="768" spans="2:15" x14ac:dyDescent="0.25">
      <c r="B768" s="31"/>
      <c r="C768" s="22"/>
      <c r="D768" s="22"/>
      <c r="E768" s="22"/>
      <c r="F768" s="22"/>
      <c r="G768" s="38"/>
      <c r="H768" s="22"/>
      <c r="I768" s="22"/>
      <c r="J768" s="22"/>
      <c r="K768" s="33"/>
      <c r="L768" s="33"/>
      <c r="M768" s="22"/>
      <c r="N768" s="23"/>
      <c r="O768" s="22"/>
    </row>
    <row r="769" spans="2:15" x14ac:dyDescent="0.25">
      <c r="B769" s="31"/>
      <c r="C769" s="22"/>
      <c r="D769" s="22"/>
      <c r="E769" s="22"/>
      <c r="F769" s="22"/>
      <c r="G769" s="38"/>
      <c r="H769" s="22"/>
      <c r="I769" s="22"/>
      <c r="J769" s="22"/>
      <c r="K769" s="32"/>
      <c r="L769" s="33"/>
      <c r="M769" s="22"/>
      <c r="N769" s="23"/>
      <c r="O769" s="22"/>
    </row>
    <row r="770" spans="2:15" x14ac:dyDescent="0.25">
      <c r="B770" s="31"/>
      <c r="C770" s="22"/>
      <c r="D770" s="22"/>
      <c r="E770" s="22"/>
      <c r="F770" s="22"/>
      <c r="G770" s="38"/>
      <c r="H770" s="22"/>
      <c r="I770" s="22"/>
      <c r="J770" s="22"/>
      <c r="K770" s="32"/>
      <c r="L770" s="32"/>
      <c r="M770" s="22"/>
      <c r="N770" s="23"/>
      <c r="O770" s="22"/>
    </row>
    <row r="771" spans="2:15" x14ac:dyDescent="0.25">
      <c r="B771" s="31"/>
      <c r="C771" s="22"/>
      <c r="D771" s="22"/>
      <c r="E771" s="22"/>
      <c r="F771" s="22"/>
      <c r="G771" s="38"/>
      <c r="H771" s="22"/>
      <c r="I771" s="22"/>
      <c r="J771" s="22"/>
      <c r="K771" s="32"/>
      <c r="L771" s="33"/>
      <c r="M771" s="22"/>
      <c r="N771" s="23"/>
      <c r="O771" s="22"/>
    </row>
    <row r="772" spans="2:15" x14ac:dyDescent="0.25">
      <c r="B772" s="31"/>
      <c r="C772" s="22"/>
      <c r="D772" s="22"/>
      <c r="E772" s="22"/>
      <c r="F772" s="22"/>
      <c r="G772" s="38"/>
      <c r="H772" s="22"/>
      <c r="I772" s="22"/>
      <c r="J772" s="22"/>
      <c r="K772" s="33"/>
      <c r="L772" s="33"/>
      <c r="M772" s="22"/>
      <c r="N772" s="23"/>
      <c r="O772" s="22"/>
    </row>
    <row r="773" spans="2:15" x14ac:dyDescent="0.25">
      <c r="B773" s="31"/>
      <c r="C773" s="22"/>
      <c r="D773" s="22"/>
      <c r="E773" s="22"/>
      <c r="F773" s="22"/>
      <c r="G773" s="38"/>
      <c r="H773" s="22"/>
      <c r="I773" s="22"/>
      <c r="J773" s="22"/>
      <c r="K773" s="32"/>
      <c r="L773" s="33"/>
      <c r="M773" s="22"/>
      <c r="N773" s="23"/>
      <c r="O773" s="22"/>
    </row>
    <row r="774" spans="2:15" x14ac:dyDescent="0.25">
      <c r="B774" s="31"/>
      <c r="C774" s="22"/>
      <c r="D774" s="22"/>
      <c r="E774" s="22"/>
      <c r="F774" s="22"/>
      <c r="G774" s="38"/>
      <c r="H774" s="22"/>
      <c r="I774" s="22"/>
      <c r="J774" s="22"/>
      <c r="K774" s="33"/>
      <c r="L774" s="33"/>
      <c r="M774" s="22"/>
      <c r="N774" s="23"/>
      <c r="O774" s="22"/>
    </row>
    <row r="775" spans="2:15" x14ac:dyDescent="0.25">
      <c r="B775" s="31"/>
      <c r="C775" s="22"/>
      <c r="D775" s="22"/>
      <c r="E775" s="22"/>
      <c r="F775" s="22"/>
      <c r="G775" s="38"/>
      <c r="H775" s="22"/>
      <c r="I775" s="22"/>
      <c r="J775" s="22"/>
      <c r="K775" s="32"/>
      <c r="L775" s="33"/>
      <c r="M775" s="22"/>
      <c r="N775" s="23"/>
      <c r="O775" s="22"/>
    </row>
    <row r="776" spans="2:15" x14ac:dyDescent="0.25">
      <c r="B776" s="31"/>
      <c r="C776" s="22"/>
      <c r="D776" s="22"/>
      <c r="E776" s="22"/>
      <c r="F776" s="22"/>
      <c r="G776" s="38"/>
      <c r="H776" s="22"/>
      <c r="I776" s="22"/>
      <c r="J776" s="22"/>
      <c r="K776" s="32"/>
      <c r="L776" s="33"/>
      <c r="M776" s="22"/>
      <c r="N776" s="23"/>
      <c r="O776" s="22"/>
    </row>
    <row r="777" spans="2:15" x14ac:dyDescent="0.25">
      <c r="B777" s="31"/>
      <c r="C777" s="22"/>
      <c r="D777" s="22"/>
      <c r="E777" s="22"/>
      <c r="F777" s="22"/>
      <c r="G777" s="38"/>
      <c r="H777" s="22"/>
      <c r="I777" s="22"/>
      <c r="J777" s="22"/>
      <c r="K777" s="32"/>
      <c r="L777" s="32"/>
      <c r="M777" s="22"/>
      <c r="N777" s="23"/>
      <c r="O777" s="22"/>
    </row>
    <row r="778" spans="2:15" x14ac:dyDescent="0.25">
      <c r="B778" s="31"/>
      <c r="C778" s="22"/>
      <c r="D778" s="22"/>
      <c r="E778" s="22"/>
      <c r="F778" s="22"/>
      <c r="G778" s="38"/>
      <c r="H778" s="22"/>
      <c r="I778" s="22"/>
      <c r="J778" s="22"/>
      <c r="K778" s="32"/>
      <c r="L778" s="33"/>
      <c r="M778" s="22"/>
      <c r="N778" s="23"/>
      <c r="O778" s="22"/>
    </row>
    <row r="779" spans="2:15" x14ac:dyDescent="0.25">
      <c r="B779" s="31"/>
      <c r="C779" s="22"/>
      <c r="D779" s="22"/>
      <c r="E779" s="22"/>
      <c r="F779" s="22"/>
      <c r="G779" s="38"/>
      <c r="H779" s="22"/>
      <c r="I779" s="22"/>
      <c r="J779" s="22"/>
      <c r="K779" s="32"/>
      <c r="L779" s="33"/>
      <c r="M779" s="22"/>
      <c r="N779" s="23"/>
      <c r="O779" s="22"/>
    </row>
    <row r="780" spans="2:15" x14ac:dyDescent="0.25">
      <c r="B780" s="31"/>
      <c r="C780" s="22"/>
      <c r="D780" s="22"/>
      <c r="E780" s="22"/>
      <c r="F780" s="22"/>
      <c r="G780" s="38"/>
      <c r="H780" s="22"/>
      <c r="I780" s="22"/>
      <c r="J780" s="22"/>
      <c r="K780" s="32"/>
      <c r="L780" s="33"/>
      <c r="M780" s="22"/>
      <c r="N780" s="23"/>
      <c r="O780" s="22"/>
    </row>
    <row r="781" spans="2:15" x14ac:dyDescent="0.25">
      <c r="B781" s="31"/>
      <c r="C781" s="22"/>
      <c r="D781" s="22"/>
      <c r="E781" s="22"/>
      <c r="F781" s="22"/>
      <c r="G781" s="38"/>
      <c r="H781" s="22"/>
      <c r="I781" s="22"/>
      <c r="J781" s="22"/>
      <c r="K781" s="33"/>
      <c r="L781" s="33"/>
      <c r="M781" s="22"/>
      <c r="N781" s="23"/>
      <c r="O781" s="22"/>
    </row>
    <row r="782" spans="2:15" x14ac:dyDescent="0.25">
      <c r="B782" s="31"/>
      <c r="C782" s="22"/>
      <c r="D782" s="22"/>
      <c r="E782" s="22"/>
      <c r="F782" s="22"/>
      <c r="G782" s="38"/>
      <c r="H782" s="22"/>
      <c r="I782" s="22"/>
      <c r="J782" s="22"/>
      <c r="K782" s="33"/>
      <c r="L782" s="33"/>
      <c r="M782" s="22"/>
      <c r="N782" s="22"/>
      <c r="O782" s="22"/>
    </row>
    <row r="783" spans="2:15" x14ac:dyDescent="0.25">
      <c r="B783" s="31"/>
      <c r="C783" s="22"/>
      <c r="D783" s="22"/>
      <c r="E783" s="22"/>
      <c r="F783" s="22"/>
      <c r="G783" s="38"/>
      <c r="H783" s="22"/>
      <c r="I783" s="22"/>
      <c r="J783" s="22"/>
      <c r="K783" s="33"/>
      <c r="L783" s="33"/>
      <c r="M783" s="22"/>
      <c r="N783" s="22"/>
      <c r="O783" s="22"/>
    </row>
    <row r="784" spans="2:15" x14ac:dyDescent="0.25">
      <c r="B784" s="31"/>
      <c r="C784" s="22"/>
      <c r="D784" s="22"/>
      <c r="E784" s="22"/>
      <c r="F784" s="22"/>
      <c r="G784" s="38"/>
      <c r="H784" s="22"/>
      <c r="I784" s="22"/>
      <c r="J784" s="22"/>
      <c r="K784" s="32"/>
      <c r="L784" s="32"/>
      <c r="M784" s="22"/>
      <c r="N784" s="22"/>
      <c r="O784" s="22"/>
    </row>
    <row r="785" spans="2:15" x14ac:dyDescent="0.25">
      <c r="B785" s="31"/>
      <c r="C785" s="22"/>
      <c r="D785" s="22"/>
      <c r="E785" s="22"/>
      <c r="F785" s="22"/>
      <c r="G785" s="38"/>
      <c r="H785" s="22"/>
      <c r="I785" s="22"/>
      <c r="J785" s="22"/>
      <c r="K785" s="33"/>
      <c r="L785" s="33"/>
      <c r="M785" s="22"/>
      <c r="N785" s="23"/>
      <c r="O785" s="22"/>
    </row>
    <row r="786" spans="2:15" x14ac:dyDescent="0.25">
      <c r="B786" s="31"/>
      <c r="C786" s="22"/>
      <c r="D786" s="22"/>
      <c r="E786" s="22"/>
      <c r="F786" s="22"/>
      <c r="G786" s="38"/>
      <c r="H786" s="22"/>
      <c r="I786" s="22"/>
      <c r="J786" s="22"/>
      <c r="K786" s="33"/>
      <c r="L786" s="33"/>
      <c r="M786" s="22"/>
      <c r="N786" s="23"/>
      <c r="O786" s="22"/>
    </row>
    <row r="787" spans="2:15" x14ac:dyDescent="0.25">
      <c r="B787" s="31"/>
      <c r="C787" s="22"/>
      <c r="D787" s="22"/>
      <c r="E787" s="22"/>
      <c r="F787" s="22"/>
      <c r="G787" s="38"/>
      <c r="H787" s="22"/>
      <c r="I787" s="22"/>
      <c r="J787" s="22"/>
      <c r="K787" s="32"/>
      <c r="L787" s="33"/>
      <c r="M787" s="22"/>
      <c r="N787" s="23"/>
      <c r="O787" s="22"/>
    </row>
    <row r="788" spans="2:15" x14ac:dyDescent="0.25">
      <c r="B788" s="31"/>
      <c r="C788" s="22"/>
      <c r="D788" s="22"/>
      <c r="E788" s="22"/>
      <c r="F788" s="22"/>
      <c r="G788" s="38"/>
      <c r="H788" s="22"/>
      <c r="I788" s="22"/>
      <c r="J788" s="22"/>
      <c r="K788" s="33"/>
      <c r="L788" s="33"/>
      <c r="M788" s="22"/>
      <c r="N788" s="23"/>
      <c r="O788" s="22"/>
    </row>
    <row r="789" spans="2:15" x14ac:dyDescent="0.25">
      <c r="B789" s="31"/>
      <c r="C789" s="22"/>
      <c r="D789" s="22"/>
      <c r="E789" s="22"/>
      <c r="F789" s="22"/>
      <c r="G789" s="38"/>
      <c r="H789" s="22"/>
      <c r="I789" s="22"/>
      <c r="J789" s="22"/>
      <c r="K789" s="33"/>
      <c r="L789" s="33"/>
      <c r="M789" s="22"/>
      <c r="N789" s="23"/>
      <c r="O789" s="22"/>
    </row>
    <row r="790" spans="2:15" x14ac:dyDescent="0.25">
      <c r="B790" s="31"/>
      <c r="C790" s="22"/>
      <c r="D790" s="22"/>
      <c r="E790" s="22"/>
      <c r="F790" s="22"/>
      <c r="G790" s="38"/>
      <c r="H790" s="22"/>
      <c r="I790" s="22"/>
      <c r="J790" s="22"/>
      <c r="K790" s="33"/>
      <c r="L790" s="33"/>
      <c r="M790" s="22"/>
      <c r="N790" s="23"/>
      <c r="O790" s="22"/>
    </row>
    <row r="791" spans="2:15" x14ac:dyDescent="0.25">
      <c r="B791" s="31"/>
      <c r="C791" s="22"/>
      <c r="D791" s="22"/>
      <c r="E791" s="22"/>
      <c r="F791" s="22"/>
      <c r="G791" s="38"/>
      <c r="H791" s="22"/>
      <c r="I791" s="22"/>
      <c r="J791" s="22"/>
      <c r="K791" s="33"/>
      <c r="L791" s="33"/>
      <c r="M791" s="22"/>
      <c r="N791" s="23"/>
      <c r="O791" s="22"/>
    </row>
    <row r="792" spans="2:15" x14ac:dyDescent="0.25">
      <c r="B792" s="31"/>
      <c r="C792" s="22"/>
      <c r="D792" s="22"/>
      <c r="E792" s="22"/>
      <c r="F792" s="22"/>
      <c r="G792" s="38"/>
      <c r="H792" s="22"/>
      <c r="I792" s="22"/>
      <c r="J792" s="22"/>
      <c r="K792" s="33"/>
      <c r="L792" s="33"/>
      <c r="M792" s="22"/>
      <c r="N792" s="23"/>
      <c r="O792" s="22"/>
    </row>
    <row r="793" spans="2:15" x14ac:dyDescent="0.25">
      <c r="B793" s="31"/>
      <c r="C793" s="22"/>
      <c r="D793" s="22"/>
      <c r="E793" s="22"/>
      <c r="F793" s="22"/>
      <c r="G793" s="38"/>
      <c r="H793" s="22"/>
      <c r="I793" s="22"/>
      <c r="J793" s="22"/>
      <c r="K793" s="32"/>
      <c r="L793" s="33"/>
      <c r="M793" s="22"/>
      <c r="N793" s="23"/>
      <c r="O793" s="22"/>
    </row>
    <row r="794" spans="2:15" x14ac:dyDescent="0.25">
      <c r="B794" s="31"/>
      <c r="C794" s="22"/>
      <c r="D794" s="22"/>
      <c r="E794" s="22"/>
      <c r="F794" s="22"/>
      <c r="G794" s="38"/>
      <c r="H794" s="22"/>
      <c r="I794" s="22"/>
      <c r="J794" s="22"/>
      <c r="K794" s="33"/>
      <c r="L794" s="33"/>
      <c r="M794" s="22"/>
      <c r="N794" s="23"/>
      <c r="O794" s="22"/>
    </row>
    <row r="795" spans="2:15" x14ac:dyDescent="0.25">
      <c r="B795" s="31"/>
      <c r="C795" s="22"/>
      <c r="D795" s="22"/>
      <c r="E795" s="22"/>
      <c r="F795" s="22"/>
      <c r="G795" s="38"/>
      <c r="H795" s="22"/>
      <c r="I795" s="22"/>
      <c r="J795" s="22"/>
      <c r="K795" s="32"/>
      <c r="L795" s="32"/>
      <c r="M795" s="22"/>
      <c r="N795" s="23"/>
      <c r="O795" s="22"/>
    </row>
    <row r="796" spans="2:15" x14ac:dyDescent="0.25">
      <c r="B796" s="31"/>
      <c r="C796" s="22"/>
      <c r="D796" s="22"/>
      <c r="E796" s="22"/>
      <c r="F796" s="22"/>
      <c r="G796" s="38"/>
      <c r="H796" s="22"/>
      <c r="I796" s="22"/>
      <c r="J796" s="22"/>
      <c r="K796" s="32"/>
      <c r="L796" s="33"/>
      <c r="M796" s="22"/>
      <c r="N796" s="23"/>
      <c r="O796" s="22"/>
    </row>
    <row r="797" spans="2:15" x14ac:dyDescent="0.25">
      <c r="B797" s="31"/>
      <c r="C797" s="22"/>
      <c r="D797" s="22"/>
      <c r="E797" s="22"/>
      <c r="F797" s="22"/>
      <c r="G797" s="38"/>
      <c r="H797" s="22"/>
      <c r="I797" s="22"/>
      <c r="J797" s="22"/>
      <c r="K797" s="32"/>
      <c r="L797" s="33"/>
      <c r="M797" s="22"/>
      <c r="N797" s="22"/>
      <c r="O797" s="22"/>
    </row>
    <row r="798" spans="2:15" x14ac:dyDescent="0.25">
      <c r="B798" s="31"/>
      <c r="C798" s="22"/>
      <c r="D798" s="22"/>
      <c r="E798" s="22"/>
      <c r="F798" s="22"/>
      <c r="G798" s="38"/>
      <c r="H798" s="22"/>
      <c r="I798" s="22"/>
      <c r="J798" s="22"/>
      <c r="K798" s="32"/>
      <c r="L798" s="33"/>
      <c r="M798" s="22"/>
      <c r="N798" s="22"/>
      <c r="O798" s="22"/>
    </row>
    <row r="799" spans="2:15" x14ac:dyDescent="0.25">
      <c r="B799" s="31"/>
      <c r="C799" s="22"/>
      <c r="D799" s="22"/>
      <c r="E799" s="22"/>
      <c r="F799" s="22"/>
      <c r="G799" s="38"/>
      <c r="H799" s="22"/>
      <c r="I799" s="22"/>
      <c r="J799" s="22"/>
      <c r="K799" s="32"/>
      <c r="L799" s="33"/>
      <c r="M799" s="22"/>
      <c r="N799" s="23"/>
      <c r="O799" s="22"/>
    </row>
    <row r="800" spans="2:15" x14ac:dyDescent="0.25">
      <c r="B800" s="31"/>
      <c r="C800" s="22"/>
      <c r="D800" s="22"/>
      <c r="E800" s="22"/>
      <c r="F800" s="22"/>
      <c r="G800" s="38"/>
      <c r="H800" s="22"/>
      <c r="I800" s="22"/>
      <c r="J800" s="22"/>
      <c r="K800" s="32"/>
      <c r="L800" s="32"/>
      <c r="M800" s="22"/>
      <c r="N800" s="23"/>
      <c r="O800" s="22"/>
    </row>
    <row r="801" spans="2:15" x14ac:dyDescent="0.25">
      <c r="B801" s="31"/>
      <c r="C801" s="22"/>
      <c r="D801" s="22"/>
      <c r="E801" s="22"/>
      <c r="F801" s="22"/>
      <c r="G801" s="38"/>
      <c r="H801" s="22"/>
      <c r="I801" s="22"/>
      <c r="J801" s="22"/>
      <c r="K801" s="33"/>
      <c r="L801" s="33"/>
      <c r="M801" s="22"/>
      <c r="N801" s="23"/>
      <c r="O801" s="22"/>
    </row>
    <row r="802" spans="2:15" x14ac:dyDescent="0.25">
      <c r="B802" s="31"/>
      <c r="C802" s="22"/>
      <c r="D802" s="22"/>
      <c r="E802" s="22"/>
      <c r="F802" s="22"/>
      <c r="G802" s="38"/>
      <c r="H802" s="22"/>
      <c r="I802" s="22"/>
      <c r="J802" s="22"/>
      <c r="K802" s="32"/>
      <c r="L802" s="33"/>
      <c r="M802" s="22"/>
      <c r="N802" s="23"/>
      <c r="O802" s="22"/>
    </row>
    <row r="803" spans="2:15" x14ac:dyDescent="0.25">
      <c r="B803" s="31"/>
      <c r="C803" s="22"/>
      <c r="D803" s="22"/>
      <c r="E803" s="22"/>
      <c r="F803" s="22"/>
      <c r="G803" s="38"/>
      <c r="H803" s="22"/>
      <c r="I803" s="22"/>
      <c r="J803" s="22"/>
      <c r="K803" s="32"/>
      <c r="L803" s="32"/>
      <c r="M803" s="22"/>
      <c r="N803" s="23"/>
      <c r="O803" s="22"/>
    </row>
    <row r="804" spans="2:15" x14ac:dyDescent="0.25">
      <c r="B804" s="31"/>
      <c r="C804" s="22"/>
      <c r="D804" s="22"/>
      <c r="E804" s="22"/>
      <c r="F804" s="22"/>
      <c r="G804" s="38"/>
      <c r="H804" s="22"/>
      <c r="I804" s="22"/>
      <c r="J804" s="22"/>
      <c r="K804" s="32"/>
      <c r="L804" s="33"/>
      <c r="M804" s="22"/>
      <c r="N804" s="23"/>
      <c r="O804" s="22"/>
    </row>
    <row r="805" spans="2:15" x14ac:dyDescent="0.25">
      <c r="B805" s="31"/>
      <c r="C805" s="22"/>
      <c r="D805" s="22"/>
      <c r="E805" s="22"/>
      <c r="F805" s="22"/>
      <c r="G805" s="38"/>
      <c r="H805" s="22"/>
      <c r="I805" s="22"/>
      <c r="J805" s="22"/>
      <c r="K805" s="33"/>
      <c r="L805" s="33"/>
      <c r="M805" s="22"/>
      <c r="N805" s="23"/>
      <c r="O805" s="22"/>
    </row>
    <row r="806" spans="2:15" x14ac:dyDescent="0.25">
      <c r="B806" s="31"/>
      <c r="C806" s="22"/>
      <c r="D806" s="22"/>
      <c r="E806" s="22"/>
      <c r="F806" s="22"/>
      <c r="G806" s="38"/>
      <c r="H806" s="22"/>
      <c r="I806" s="22"/>
      <c r="J806" s="22"/>
      <c r="K806" s="32"/>
      <c r="L806" s="33"/>
      <c r="M806" s="22"/>
      <c r="N806" s="23"/>
      <c r="O806" s="22"/>
    </row>
    <row r="807" spans="2:15" x14ac:dyDescent="0.25">
      <c r="B807" s="31"/>
      <c r="C807" s="22"/>
      <c r="D807" s="22"/>
      <c r="E807" s="22"/>
      <c r="F807" s="22"/>
      <c r="G807" s="38"/>
      <c r="H807" s="22"/>
      <c r="I807" s="22"/>
      <c r="J807" s="22"/>
      <c r="K807" s="33"/>
      <c r="L807" s="33"/>
      <c r="M807" s="22"/>
      <c r="N807" s="23"/>
      <c r="O807" s="22"/>
    </row>
    <row r="808" spans="2:15" x14ac:dyDescent="0.25">
      <c r="B808" s="31"/>
      <c r="C808" s="22"/>
      <c r="D808" s="22"/>
      <c r="E808" s="22"/>
      <c r="F808" s="22"/>
      <c r="G808" s="38"/>
      <c r="H808" s="22"/>
      <c r="I808" s="22"/>
      <c r="J808" s="22"/>
      <c r="K808" s="32"/>
      <c r="L808" s="33"/>
      <c r="M808" s="22"/>
      <c r="N808" s="23"/>
      <c r="O808" s="22"/>
    </row>
    <row r="809" spans="2:15" x14ac:dyDescent="0.25">
      <c r="B809" s="31"/>
      <c r="C809" s="22"/>
      <c r="D809" s="22"/>
      <c r="E809" s="22"/>
      <c r="F809" s="22"/>
      <c r="G809" s="38"/>
      <c r="H809" s="22"/>
      <c r="I809" s="22"/>
      <c r="J809" s="22"/>
      <c r="K809" s="32"/>
      <c r="L809" s="33"/>
      <c r="M809" s="22"/>
      <c r="N809" s="23"/>
      <c r="O809" s="22"/>
    </row>
    <row r="810" spans="2:15" x14ac:dyDescent="0.25">
      <c r="B810" s="31"/>
      <c r="C810" s="22"/>
      <c r="D810" s="22"/>
      <c r="E810" s="22"/>
      <c r="F810" s="22"/>
      <c r="G810" s="38"/>
      <c r="H810" s="22"/>
      <c r="I810" s="22"/>
      <c r="J810" s="22"/>
      <c r="K810" s="32"/>
      <c r="L810" s="32"/>
      <c r="M810" s="22"/>
      <c r="N810" s="23"/>
      <c r="O810" s="22"/>
    </row>
    <row r="811" spans="2:15" x14ac:dyDescent="0.25">
      <c r="B811" s="31"/>
      <c r="C811" s="22"/>
      <c r="D811" s="22"/>
      <c r="E811" s="22"/>
      <c r="F811" s="22"/>
      <c r="G811" s="38"/>
      <c r="H811" s="22"/>
      <c r="I811" s="22"/>
      <c r="J811" s="22"/>
      <c r="K811" s="32"/>
      <c r="L811" s="33"/>
      <c r="M811" s="22"/>
      <c r="N811" s="23"/>
      <c r="O811" s="22"/>
    </row>
    <row r="812" spans="2:15" x14ac:dyDescent="0.25">
      <c r="B812" s="31"/>
      <c r="C812" s="22"/>
      <c r="D812" s="22"/>
      <c r="E812" s="22"/>
      <c r="F812" s="22"/>
      <c r="G812" s="38"/>
      <c r="H812" s="22"/>
      <c r="I812" s="22"/>
      <c r="J812" s="22"/>
      <c r="K812" s="32"/>
      <c r="L812" s="33"/>
      <c r="M812" s="22"/>
      <c r="N812" s="23"/>
      <c r="O812" s="22"/>
    </row>
    <row r="813" spans="2:15" x14ac:dyDescent="0.25">
      <c r="B813" s="31"/>
      <c r="C813" s="22"/>
      <c r="D813" s="22"/>
      <c r="E813" s="22"/>
      <c r="F813" s="22"/>
      <c r="G813" s="38"/>
      <c r="H813" s="22"/>
      <c r="I813" s="22"/>
      <c r="J813" s="22"/>
      <c r="K813" s="32"/>
      <c r="L813" s="33"/>
      <c r="M813" s="22"/>
      <c r="N813" s="23"/>
      <c r="O813" s="22"/>
    </row>
    <row r="814" spans="2:15" x14ac:dyDescent="0.25">
      <c r="B814" s="31"/>
      <c r="C814" s="22"/>
      <c r="D814" s="22"/>
      <c r="E814" s="22"/>
      <c r="F814" s="22"/>
      <c r="G814" s="38"/>
      <c r="H814" s="22"/>
      <c r="I814" s="22"/>
      <c r="J814" s="22"/>
      <c r="K814" s="33"/>
      <c r="L814" s="33"/>
      <c r="M814" s="22"/>
      <c r="N814" s="22"/>
      <c r="O814" s="22"/>
    </row>
    <row r="815" spans="2:15" x14ac:dyDescent="0.25">
      <c r="B815" s="31"/>
      <c r="C815" s="22"/>
      <c r="D815" s="22"/>
      <c r="E815" s="22"/>
      <c r="F815" s="22"/>
      <c r="G815" s="38"/>
      <c r="H815" s="22"/>
      <c r="I815" s="22"/>
      <c r="J815" s="22"/>
      <c r="K815" s="33"/>
      <c r="L815" s="33"/>
      <c r="M815" s="22"/>
      <c r="N815" s="22"/>
      <c r="O815" s="22"/>
    </row>
    <row r="816" spans="2:15" x14ac:dyDescent="0.25">
      <c r="B816" s="31"/>
      <c r="C816" s="22"/>
      <c r="D816" s="22"/>
      <c r="E816" s="22"/>
      <c r="F816" s="22"/>
      <c r="G816" s="38"/>
      <c r="H816" s="22"/>
      <c r="I816" s="22"/>
      <c r="J816" s="22"/>
      <c r="K816" s="32"/>
      <c r="L816" s="32"/>
      <c r="M816" s="22"/>
      <c r="N816" s="22"/>
      <c r="O816" s="22"/>
    </row>
    <row r="817" spans="2:15" x14ac:dyDescent="0.25">
      <c r="B817" s="31"/>
      <c r="C817" s="22"/>
      <c r="D817" s="22"/>
      <c r="E817" s="22"/>
      <c r="F817" s="22"/>
      <c r="G817" s="38"/>
      <c r="H817" s="22"/>
      <c r="I817" s="22"/>
      <c r="J817" s="22"/>
      <c r="K817" s="33"/>
      <c r="L817" s="33"/>
      <c r="M817" s="22"/>
      <c r="N817" s="22"/>
      <c r="O817" s="22"/>
    </row>
    <row r="818" spans="2:15" x14ac:dyDescent="0.25">
      <c r="B818" s="31"/>
      <c r="C818" s="22"/>
      <c r="D818" s="22"/>
      <c r="E818" s="22"/>
      <c r="F818" s="22"/>
      <c r="G818" s="38"/>
      <c r="H818" s="22"/>
      <c r="I818" s="22"/>
      <c r="J818" s="22"/>
      <c r="K818" s="33"/>
      <c r="L818" s="33"/>
      <c r="M818" s="22"/>
      <c r="N818" s="23"/>
      <c r="O818" s="22"/>
    </row>
    <row r="819" spans="2:15" x14ac:dyDescent="0.25">
      <c r="B819" s="31"/>
      <c r="C819" s="22"/>
      <c r="D819" s="22"/>
      <c r="E819" s="22"/>
      <c r="F819" s="22"/>
      <c r="G819" s="38"/>
      <c r="H819" s="22"/>
      <c r="I819" s="22"/>
      <c r="J819" s="22"/>
      <c r="K819" s="33"/>
      <c r="L819" s="33"/>
      <c r="M819" s="22"/>
      <c r="N819" s="23"/>
      <c r="O819" s="22"/>
    </row>
    <row r="820" spans="2:15" x14ac:dyDescent="0.25">
      <c r="B820" s="31"/>
      <c r="C820" s="22"/>
      <c r="D820" s="22"/>
      <c r="E820" s="22"/>
      <c r="F820" s="22"/>
      <c r="G820" s="38"/>
      <c r="H820" s="22"/>
      <c r="I820" s="22"/>
      <c r="J820" s="22"/>
      <c r="K820" s="32"/>
      <c r="L820" s="33"/>
      <c r="M820" s="22"/>
      <c r="N820" s="23"/>
      <c r="O820" s="22"/>
    </row>
    <row r="821" spans="2:15" x14ac:dyDescent="0.25">
      <c r="B821" s="31"/>
      <c r="C821" s="22"/>
      <c r="D821" s="22"/>
      <c r="E821" s="22"/>
      <c r="F821" s="22"/>
      <c r="G821" s="38"/>
      <c r="H821" s="22"/>
      <c r="I821" s="22"/>
      <c r="J821" s="22"/>
      <c r="K821" s="33"/>
      <c r="L821" s="33"/>
      <c r="M821" s="22"/>
      <c r="N821" s="23"/>
      <c r="O821" s="22"/>
    </row>
    <row r="822" spans="2:15" x14ac:dyDescent="0.25">
      <c r="B822" s="31"/>
      <c r="C822" s="22"/>
      <c r="D822" s="22"/>
      <c r="E822" s="22"/>
      <c r="F822" s="22"/>
      <c r="G822" s="38"/>
      <c r="H822" s="22"/>
      <c r="I822" s="22"/>
      <c r="J822" s="22"/>
      <c r="K822" s="33"/>
      <c r="L822" s="33"/>
      <c r="M822" s="22"/>
      <c r="N822" s="23"/>
      <c r="O822" s="22"/>
    </row>
    <row r="823" spans="2:15" x14ac:dyDescent="0.25">
      <c r="B823" s="31"/>
      <c r="C823" s="22"/>
      <c r="D823" s="22"/>
      <c r="E823" s="22"/>
      <c r="F823" s="22"/>
      <c r="G823" s="38"/>
      <c r="H823" s="22"/>
      <c r="I823" s="22"/>
      <c r="J823" s="22"/>
      <c r="K823" s="33"/>
      <c r="L823" s="33"/>
      <c r="M823" s="22"/>
      <c r="N823" s="23"/>
      <c r="O823" s="22"/>
    </row>
    <row r="824" spans="2:15" x14ac:dyDescent="0.25">
      <c r="B824" s="31"/>
      <c r="C824" s="22"/>
      <c r="D824" s="22"/>
      <c r="E824" s="22"/>
      <c r="F824" s="22"/>
      <c r="G824" s="38"/>
      <c r="H824" s="22"/>
      <c r="I824" s="22"/>
      <c r="J824" s="22"/>
      <c r="K824" s="33"/>
      <c r="L824" s="33"/>
      <c r="M824" s="22"/>
      <c r="N824" s="23"/>
      <c r="O824" s="22"/>
    </row>
    <row r="825" spans="2:15" x14ac:dyDescent="0.25">
      <c r="B825" s="31"/>
      <c r="C825" s="22"/>
      <c r="D825" s="22"/>
      <c r="E825" s="22"/>
      <c r="F825" s="22"/>
      <c r="G825" s="38"/>
      <c r="H825" s="22"/>
      <c r="I825" s="22"/>
      <c r="J825" s="22"/>
      <c r="K825" s="33"/>
      <c r="L825" s="33"/>
      <c r="M825" s="22"/>
      <c r="N825" s="23"/>
      <c r="O825" s="22"/>
    </row>
    <row r="826" spans="2:15" x14ac:dyDescent="0.25">
      <c r="B826" s="31"/>
      <c r="C826" s="22"/>
      <c r="D826" s="22"/>
      <c r="E826" s="22"/>
      <c r="F826" s="22"/>
      <c r="G826" s="38"/>
      <c r="H826" s="22"/>
      <c r="I826" s="22"/>
      <c r="J826" s="22"/>
      <c r="K826" s="32"/>
      <c r="L826" s="33"/>
      <c r="M826" s="22"/>
      <c r="N826" s="23"/>
      <c r="O826" s="22"/>
    </row>
    <row r="827" spans="2:15" x14ac:dyDescent="0.25">
      <c r="B827" s="31"/>
      <c r="C827" s="22"/>
      <c r="D827" s="22"/>
      <c r="E827" s="22"/>
      <c r="F827" s="22"/>
      <c r="G827" s="38"/>
      <c r="H827" s="22"/>
      <c r="I827" s="22"/>
      <c r="J827" s="22"/>
      <c r="K827" s="33"/>
      <c r="L827" s="33"/>
      <c r="M827" s="22"/>
      <c r="N827" s="23"/>
      <c r="O827" s="22"/>
    </row>
    <row r="828" spans="2:15" x14ac:dyDescent="0.25">
      <c r="B828" s="31"/>
      <c r="C828" s="22"/>
      <c r="D828" s="22"/>
      <c r="E828" s="22"/>
      <c r="F828" s="22"/>
      <c r="G828" s="38"/>
      <c r="H828" s="22"/>
      <c r="I828" s="22"/>
      <c r="J828" s="22"/>
      <c r="K828" s="32"/>
      <c r="L828" s="32"/>
      <c r="M828" s="22"/>
      <c r="N828" s="23"/>
      <c r="O828" s="22"/>
    </row>
    <row r="829" spans="2:15" x14ac:dyDescent="0.25">
      <c r="B829" s="31"/>
      <c r="C829" s="22"/>
      <c r="D829" s="22"/>
      <c r="E829" s="22"/>
      <c r="F829" s="22"/>
      <c r="G829" s="38"/>
      <c r="H829" s="22"/>
      <c r="I829" s="22"/>
      <c r="J829" s="22"/>
      <c r="K829" s="32"/>
      <c r="L829" s="33"/>
      <c r="M829" s="22"/>
      <c r="N829" s="23"/>
      <c r="O829" s="22"/>
    </row>
    <row r="830" spans="2:15" x14ac:dyDescent="0.25">
      <c r="B830" s="31"/>
      <c r="C830" s="22"/>
      <c r="D830" s="22"/>
      <c r="E830" s="22"/>
      <c r="F830" s="22"/>
      <c r="G830" s="38"/>
      <c r="H830" s="22"/>
      <c r="I830" s="22"/>
      <c r="J830" s="22"/>
      <c r="K830" s="32"/>
      <c r="L830" s="33"/>
      <c r="M830" s="22"/>
      <c r="N830" s="22"/>
      <c r="O830" s="22"/>
    </row>
    <row r="831" spans="2:15" x14ac:dyDescent="0.25">
      <c r="B831" s="31"/>
      <c r="C831" s="22"/>
      <c r="D831" s="22"/>
      <c r="E831" s="22"/>
      <c r="F831" s="22"/>
      <c r="G831" s="38"/>
      <c r="H831" s="22"/>
      <c r="I831" s="22"/>
      <c r="J831" s="22"/>
      <c r="K831" s="33"/>
      <c r="L831" s="33"/>
      <c r="M831" s="22"/>
      <c r="N831" s="22"/>
      <c r="O831" s="22"/>
    </row>
    <row r="832" spans="2:15" x14ac:dyDescent="0.25">
      <c r="B832" s="31"/>
      <c r="C832" s="22"/>
      <c r="D832" s="22"/>
      <c r="E832" s="22"/>
      <c r="F832" s="22"/>
      <c r="G832" s="38"/>
      <c r="H832" s="22"/>
      <c r="I832" s="22"/>
      <c r="J832" s="22"/>
      <c r="K832" s="33"/>
      <c r="L832" s="33"/>
      <c r="M832" s="22"/>
      <c r="N832" s="22"/>
      <c r="O832" s="22"/>
    </row>
    <row r="833" spans="2:15" x14ac:dyDescent="0.25">
      <c r="B833" s="31"/>
      <c r="C833" s="22"/>
      <c r="D833" s="22"/>
      <c r="E833" s="22"/>
      <c r="F833" s="22"/>
      <c r="G833" s="38"/>
      <c r="H833" s="22"/>
      <c r="I833" s="22"/>
      <c r="J833" s="22"/>
      <c r="K833" s="33"/>
      <c r="L833" s="33"/>
      <c r="M833" s="22"/>
      <c r="N833" s="22"/>
      <c r="O833" s="22"/>
    </row>
    <row r="834" spans="2:15" x14ac:dyDescent="0.25">
      <c r="B834" s="31"/>
      <c r="C834" s="22"/>
      <c r="D834" s="22"/>
      <c r="E834" s="22"/>
      <c r="F834" s="22"/>
      <c r="G834" s="38"/>
      <c r="H834" s="22"/>
      <c r="I834" s="22"/>
      <c r="J834" s="22"/>
      <c r="K834" s="32"/>
      <c r="L834" s="33"/>
      <c r="M834" s="22"/>
      <c r="N834" s="22"/>
      <c r="O834" s="22"/>
    </row>
    <row r="835" spans="2:15" x14ac:dyDescent="0.25">
      <c r="B835" s="31"/>
      <c r="C835" s="22"/>
      <c r="D835" s="22"/>
      <c r="E835" s="22"/>
      <c r="F835" s="22"/>
      <c r="G835" s="38"/>
      <c r="H835" s="22"/>
      <c r="I835" s="22"/>
      <c r="J835" s="22"/>
      <c r="K835" s="32"/>
      <c r="L835" s="33"/>
      <c r="M835" s="22"/>
      <c r="N835" s="22"/>
      <c r="O835" s="22"/>
    </row>
    <row r="836" spans="2:15" x14ac:dyDescent="0.25">
      <c r="B836" s="31"/>
      <c r="C836" s="22"/>
      <c r="D836" s="22"/>
      <c r="E836" s="22"/>
      <c r="F836" s="22"/>
      <c r="G836" s="38"/>
      <c r="H836" s="22"/>
      <c r="I836" s="22"/>
      <c r="J836" s="22"/>
      <c r="K836" s="32"/>
      <c r="L836" s="33"/>
      <c r="M836" s="22"/>
      <c r="N836" s="23"/>
      <c r="O836" s="22"/>
    </row>
    <row r="837" spans="2:15" x14ac:dyDescent="0.25">
      <c r="B837" s="31"/>
      <c r="C837" s="22"/>
      <c r="D837" s="22"/>
      <c r="E837" s="22"/>
      <c r="F837" s="22"/>
      <c r="G837" s="38"/>
      <c r="H837" s="22"/>
      <c r="I837" s="22"/>
      <c r="J837" s="22"/>
      <c r="K837" s="32"/>
      <c r="L837" s="32"/>
      <c r="M837" s="22"/>
      <c r="N837" s="23"/>
      <c r="O837" s="22"/>
    </row>
    <row r="838" spans="2:15" x14ac:dyDescent="0.25">
      <c r="B838" s="31"/>
      <c r="C838" s="22"/>
      <c r="D838" s="22"/>
      <c r="E838" s="22"/>
      <c r="F838" s="22"/>
      <c r="G838" s="38"/>
      <c r="H838" s="22"/>
      <c r="I838" s="22"/>
      <c r="J838" s="22"/>
      <c r="K838" s="33"/>
      <c r="L838" s="33"/>
      <c r="M838" s="22"/>
      <c r="N838" s="23"/>
      <c r="O838" s="22"/>
    </row>
    <row r="839" spans="2:15" x14ac:dyDescent="0.25">
      <c r="B839" s="31"/>
      <c r="C839" s="22"/>
      <c r="D839" s="22"/>
      <c r="E839" s="22"/>
      <c r="F839" s="22"/>
      <c r="G839" s="38"/>
      <c r="H839" s="22"/>
      <c r="I839" s="22"/>
      <c r="J839" s="22"/>
      <c r="K839" s="32"/>
      <c r="L839" s="33"/>
      <c r="M839" s="22"/>
      <c r="N839" s="23"/>
      <c r="O839" s="22"/>
    </row>
    <row r="840" spans="2:15" x14ac:dyDescent="0.25">
      <c r="B840" s="31"/>
      <c r="C840" s="22"/>
      <c r="D840" s="22"/>
      <c r="E840" s="22"/>
      <c r="F840" s="22"/>
      <c r="G840" s="38"/>
      <c r="H840" s="22"/>
      <c r="I840" s="22"/>
      <c r="J840" s="22"/>
      <c r="K840" s="32"/>
      <c r="L840" s="32"/>
      <c r="M840" s="22"/>
      <c r="N840" s="23"/>
      <c r="O840" s="22"/>
    </row>
    <row r="841" spans="2:15" x14ac:dyDescent="0.25">
      <c r="B841" s="31"/>
      <c r="C841" s="22"/>
      <c r="D841" s="22"/>
      <c r="E841" s="22"/>
      <c r="F841" s="22"/>
      <c r="G841" s="38"/>
      <c r="H841" s="22"/>
      <c r="I841" s="22"/>
      <c r="J841" s="22"/>
      <c r="K841" s="32"/>
      <c r="L841" s="33"/>
      <c r="M841" s="22"/>
      <c r="N841" s="23"/>
      <c r="O841" s="22"/>
    </row>
    <row r="842" spans="2:15" x14ac:dyDescent="0.25">
      <c r="B842" s="31"/>
      <c r="C842" s="22"/>
      <c r="D842" s="22"/>
      <c r="E842" s="22"/>
      <c r="F842" s="22"/>
      <c r="G842" s="38"/>
      <c r="H842" s="22"/>
      <c r="I842" s="22"/>
      <c r="J842" s="22"/>
      <c r="K842" s="33"/>
      <c r="L842" s="33"/>
      <c r="M842" s="22"/>
      <c r="N842" s="23"/>
      <c r="O842" s="22"/>
    </row>
    <row r="843" spans="2:15" x14ac:dyDescent="0.25">
      <c r="B843" s="31"/>
      <c r="C843" s="22"/>
      <c r="D843" s="22"/>
      <c r="E843" s="22"/>
      <c r="F843" s="22"/>
      <c r="G843" s="38"/>
      <c r="H843" s="22"/>
      <c r="I843" s="22"/>
      <c r="J843" s="22"/>
      <c r="K843" s="32"/>
      <c r="L843" s="33"/>
      <c r="M843" s="22"/>
      <c r="N843" s="23"/>
      <c r="O843" s="22"/>
    </row>
    <row r="844" spans="2:15" x14ac:dyDescent="0.25">
      <c r="B844" s="31"/>
      <c r="C844" s="22"/>
      <c r="D844" s="22"/>
      <c r="E844" s="22"/>
      <c r="F844" s="22"/>
      <c r="G844" s="38"/>
      <c r="H844" s="22"/>
      <c r="I844" s="22"/>
      <c r="J844" s="22"/>
      <c r="K844" s="33"/>
      <c r="L844" s="33"/>
      <c r="M844" s="22"/>
      <c r="N844" s="23"/>
      <c r="O844" s="22"/>
    </row>
    <row r="845" spans="2:15" x14ac:dyDescent="0.25">
      <c r="B845" s="31"/>
      <c r="C845" s="22"/>
      <c r="D845" s="22"/>
      <c r="E845" s="22"/>
      <c r="F845" s="22"/>
      <c r="G845" s="38"/>
      <c r="H845" s="22"/>
      <c r="I845" s="22"/>
      <c r="J845" s="22"/>
      <c r="K845" s="32"/>
      <c r="L845" s="33"/>
      <c r="M845" s="22"/>
      <c r="N845" s="23"/>
      <c r="O845" s="22"/>
    </row>
    <row r="846" spans="2:15" x14ac:dyDescent="0.25">
      <c r="B846" s="31"/>
      <c r="C846" s="22"/>
      <c r="D846" s="22"/>
      <c r="E846" s="22"/>
      <c r="F846" s="22"/>
      <c r="G846" s="38"/>
      <c r="H846" s="22"/>
      <c r="I846" s="22"/>
      <c r="J846" s="22"/>
      <c r="K846" s="32"/>
      <c r="L846" s="33"/>
      <c r="M846" s="22"/>
      <c r="N846" s="23"/>
      <c r="O846" s="22"/>
    </row>
    <row r="847" spans="2:15" x14ac:dyDescent="0.25">
      <c r="B847" s="31"/>
      <c r="C847" s="22"/>
      <c r="D847" s="22"/>
      <c r="E847" s="22"/>
      <c r="F847" s="22"/>
      <c r="G847" s="38"/>
      <c r="H847" s="22"/>
      <c r="I847" s="22"/>
      <c r="J847" s="22"/>
      <c r="K847" s="32"/>
      <c r="L847" s="32"/>
      <c r="M847" s="22"/>
      <c r="N847" s="23"/>
      <c r="O847" s="22"/>
    </row>
    <row r="848" spans="2:15" x14ac:dyDescent="0.25">
      <c r="B848" s="31"/>
      <c r="C848" s="22"/>
      <c r="D848" s="22"/>
      <c r="E848" s="22"/>
      <c r="F848" s="22"/>
      <c r="G848" s="38"/>
      <c r="H848" s="22"/>
      <c r="I848" s="22"/>
      <c r="J848" s="22"/>
      <c r="K848" s="32"/>
      <c r="L848" s="33"/>
      <c r="M848" s="22"/>
      <c r="N848" s="23"/>
      <c r="O848" s="22"/>
    </row>
    <row r="849" spans="2:15" x14ac:dyDescent="0.25">
      <c r="B849" s="31"/>
      <c r="C849" s="22"/>
      <c r="D849" s="22"/>
      <c r="E849" s="22"/>
      <c r="F849" s="22"/>
      <c r="G849" s="38"/>
      <c r="H849" s="22"/>
      <c r="I849" s="22"/>
      <c r="J849" s="22"/>
      <c r="K849" s="32"/>
      <c r="L849" s="33"/>
      <c r="M849" s="22"/>
      <c r="N849" s="23"/>
      <c r="O849" s="22"/>
    </row>
    <row r="850" spans="2:15" x14ac:dyDescent="0.25">
      <c r="B850" s="31"/>
      <c r="C850" s="22"/>
      <c r="D850" s="22"/>
      <c r="E850" s="22"/>
      <c r="F850" s="22"/>
      <c r="G850" s="38"/>
      <c r="H850" s="22"/>
      <c r="I850" s="22"/>
      <c r="J850" s="22"/>
      <c r="K850" s="32"/>
      <c r="L850" s="33"/>
      <c r="M850" s="22"/>
      <c r="N850" s="23"/>
      <c r="O850" s="22"/>
    </row>
    <row r="851" spans="2:15" x14ac:dyDescent="0.25">
      <c r="B851" s="31"/>
      <c r="C851" s="22"/>
      <c r="D851" s="22"/>
      <c r="E851" s="22"/>
      <c r="F851" s="22"/>
      <c r="G851" s="38"/>
      <c r="H851" s="22"/>
      <c r="I851" s="22"/>
      <c r="J851" s="22"/>
      <c r="K851" s="33"/>
      <c r="L851" s="33"/>
      <c r="M851" s="22"/>
      <c r="N851" s="23"/>
      <c r="O851" s="22"/>
    </row>
    <row r="852" spans="2:15" x14ac:dyDescent="0.25">
      <c r="B852" s="31"/>
      <c r="C852" s="22"/>
      <c r="D852" s="22"/>
      <c r="E852" s="22"/>
      <c r="F852" s="22"/>
      <c r="G852" s="38"/>
      <c r="H852" s="22"/>
      <c r="I852" s="22"/>
      <c r="J852" s="22"/>
      <c r="K852" s="32"/>
      <c r="L852" s="33"/>
      <c r="M852" s="22"/>
      <c r="N852" s="22"/>
      <c r="O852" s="22"/>
    </row>
    <row r="853" spans="2:15" x14ac:dyDescent="0.25">
      <c r="B853" s="31"/>
      <c r="C853" s="22"/>
      <c r="D853" s="22"/>
      <c r="E853" s="22"/>
      <c r="F853" s="22"/>
      <c r="G853" s="38"/>
      <c r="H853" s="22"/>
      <c r="I853" s="22"/>
      <c r="J853" s="22"/>
      <c r="K853" s="32"/>
      <c r="L853" s="33"/>
      <c r="M853" s="22"/>
      <c r="N853" s="22"/>
      <c r="O853" s="22"/>
    </row>
    <row r="854" spans="2:15" x14ac:dyDescent="0.25">
      <c r="B854" s="31"/>
      <c r="C854" s="22"/>
      <c r="D854" s="22"/>
      <c r="E854" s="22"/>
      <c r="F854" s="22"/>
      <c r="G854" s="38"/>
      <c r="H854" s="22"/>
      <c r="I854" s="22"/>
      <c r="J854" s="22"/>
      <c r="K854" s="32"/>
      <c r="L854" s="33"/>
      <c r="M854" s="22"/>
      <c r="N854" s="22"/>
      <c r="O854" s="22"/>
    </row>
    <row r="855" spans="2:15" x14ac:dyDescent="0.25">
      <c r="B855" s="31"/>
      <c r="C855" s="22"/>
      <c r="D855" s="22"/>
      <c r="E855" s="22"/>
      <c r="F855" s="22"/>
      <c r="G855" s="38"/>
      <c r="H855" s="22"/>
      <c r="I855" s="22"/>
      <c r="J855" s="22"/>
      <c r="K855" s="32"/>
      <c r="L855" s="33"/>
      <c r="M855" s="22"/>
      <c r="N855" s="22"/>
      <c r="O855" s="22"/>
    </row>
    <row r="856" spans="2:15" x14ac:dyDescent="0.25">
      <c r="B856" s="31"/>
      <c r="C856" s="22"/>
      <c r="D856" s="22"/>
      <c r="E856" s="22"/>
      <c r="F856" s="22"/>
      <c r="G856" s="38"/>
      <c r="H856" s="22"/>
      <c r="I856" s="22"/>
      <c r="J856" s="22"/>
      <c r="K856" s="33"/>
      <c r="L856" s="33"/>
      <c r="M856" s="22"/>
      <c r="N856" s="22"/>
      <c r="O856" s="22"/>
    </row>
    <row r="857" spans="2:15" x14ac:dyDescent="0.25">
      <c r="B857" s="31"/>
      <c r="C857" s="22"/>
      <c r="D857" s="22"/>
      <c r="E857" s="22"/>
      <c r="F857" s="22"/>
      <c r="G857" s="38"/>
      <c r="H857" s="22"/>
      <c r="I857" s="22"/>
      <c r="J857" s="22"/>
      <c r="K857" s="32"/>
      <c r="L857" s="32"/>
      <c r="M857" s="22"/>
      <c r="N857" s="22"/>
      <c r="O857" s="22"/>
    </row>
    <row r="858" spans="2:15" x14ac:dyDescent="0.25">
      <c r="B858" s="31"/>
      <c r="C858" s="22"/>
      <c r="D858" s="22"/>
      <c r="E858" s="22"/>
      <c r="F858" s="22"/>
      <c r="G858" s="38"/>
      <c r="H858" s="22"/>
      <c r="I858" s="22"/>
      <c r="J858" s="22"/>
      <c r="K858" s="33"/>
      <c r="L858" s="33"/>
      <c r="M858" s="22"/>
      <c r="N858" s="22"/>
      <c r="O858" s="22"/>
    </row>
    <row r="859" spans="2:15" x14ac:dyDescent="0.25">
      <c r="B859" s="31"/>
      <c r="C859" s="22"/>
      <c r="D859" s="22"/>
      <c r="E859" s="22"/>
      <c r="F859" s="22"/>
      <c r="G859" s="38"/>
      <c r="H859" s="22"/>
      <c r="I859" s="22"/>
      <c r="J859" s="22"/>
      <c r="K859" s="33"/>
      <c r="L859" s="33"/>
      <c r="M859" s="22"/>
      <c r="N859" s="22"/>
      <c r="O859" s="22"/>
    </row>
    <row r="860" spans="2:15" x14ac:dyDescent="0.25">
      <c r="B860" s="31"/>
      <c r="C860" s="22"/>
      <c r="D860" s="22"/>
      <c r="E860" s="22"/>
      <c r="F860" s="22"/>
      <c r="G860" s="38"/>
      <c r="H860" s="22"/>
      <c r="I860" s="22"/>
      <c r="J860" s="22"/>
      <c r="K860" s="32"/>
      <c r="L860" s="32"/>
      <c r="M860" s="22"/>
      <c r="N860" s="23"/>
      <c r="O860" s="22"/>
    </row>
    <row r="861" spans="2:15" x14ac:dyDescent="0.25">
      <c r="B861" s="31"/>
      <c r="C861" s="22"/>
      <c r="D861" s="22"/>
      <c r="E861" s="22"/>
      <c r="F861" s="22"/>
      <c r="G861" s="38"/>
      <c r="H861" s="22"/>
      <c r="I861" s="22"/>
      <c r="J861" s="22"/>
      <c r="K861" s="33"/>
      <c r="L861" s="33"/>
      <c r="M861" s="22"/>
      <c r="N861" s="23"/>
      <c r="O861" s="22"/>
    </row>
    <row r="862" spans="2:15" x14ac:dyDescent="0.25">
      <c r="B862" s="31"/>
      <c r="C862" s="22"/>
      <c r="D862" s="22"/>
      <c r="E862" s="22"/>
      <c r="F862" s="22"/>
      <c r="G862" s="38"/>
      <c r="H862" s="22"/>
      <c r="I862" s="22"/>
      <c r="J862" s="22"/>
      <c r="K862" s="33"/>
      <c r="L862" s="33"/>
      <c r="M862" s="22"/>
      <c r="N862" s="23"/>
      <c r="O862" s="22"/>
    </row>
    <row r="863" spans="2:15" x14ac:dyDescent="0.25">
      <c r="B863" s="31"/>
      <c r="C863" s="22"/>
      <c r="D863" s="22"/>
      <c r="E863" s="22"/>
      <c r="F863" s="22"/>
      <c r="G863" s="38"/>
      <c r="H863" s="22"/>
      <c r="I863" s="22"/>
      <c r="J863" s="22"/>
      <c r="K863" s="33"/>
      <c r="L863" s="33"/>
      <c r="M863" s="22"/>
      <c r="N863" s="23"/>
      <c r="O863" s="22"/>
    </row>
    <row r="864" spans="2:15" x14ac:dyDescent="0.25">
      <c r="B864" s="31"/>
      <c r="C864" s="22"/>
      <c r="D864" s="22"/>
      <c r="E864" s="22"/>
      <c r="F864" s="22"/>
      <c r="G864" s="38"/>
      <c r="H864" s="22"/>
      <c r="I864" s="22"/>
      <c r="J864" s="22"/>
      <c r="K864" s="32"/>
      <c r="L864" s="33"/>
      <c r="M864" s="22"/>
      <c r="N864" s="23"/>
      <c r="O864" s="22"/>
    </row>
    <row r="865" spans="2:15" x14ac:dyDescent="0.25">
      <c r="B865" s="31"/>
      <c r="C865" s="22"/>
      <c r="D865" s="22"/>
      <c r="E865" s="22"/>
      <c r="F865" s="22"/>
      <c r="G865" s="38"/>
      <c r="H865" s="22"/>
      <c r="I865" s="22"/>
      <c r="J865" s="22"/>
      <c r="K865" s="33"/>
      <c r="L865" s="33"/>
      <c r="M865" s="22"/>
      <c r="N865" s="23"/>
      <c r="O865" s="22"/>
    </row>
    <row r="866" spans="2:15" x14ac:dyDescent="0.25">
      <c r="B866" s="31"/>
      <c r="C866" s="22"/>
      <c r="D866" s="22"/>
      <c r="E866" s="22"/>
      <c r="F866" s="22"/>
      <c r="G866" s="38"/>
      <c r="H866" s="22"/>
      <c r="I866" s="22"/>
      <c r="J866" s="22"/>
      <c r="K866" s="33"/>
      <c r="L866" s="33"/>
      <c r="M866" s="22"/>
      <c r="N866" s="23"/>
      <c r="O866" s="22"/>
    </row>
    <row r="867" spans="2:15" x14ac:dyDescent="0.25">
      <c r="B867" s="31"/>
      <c r="C867" s="22"/>
      <c r="D867" s="22"/>
      <c r="E867" s="22"/>
      <c r="F867" s="22"/>
      <c r="G867" s="38"/>
      <c r="H867" s="22"/>
      <c r="I867" s="22"/>
      <c r="J867" s="22"/>
      <c r="K867" s="33"/>
      <c r="L867" s="33"/>
      <c r="M867" s="22"/>
      <c r="N867" s="23"/>
      <c r="O867" s="22"/>
    </row>
    <row r="868" spans="2:15" x14ac:dyDescent="0.25">
      <c r="B868" s="31"/>
      <c r="C868" s="22"/>
      <c r="D868" s="22"/>
      <c r="E868" s="22"/>
      <c r="F868" s="22"/>
      <c r="G868" s="38"/>
      <c r="H868" s="22"/>
      <c r="I868" s="22"/>
      <c r="J868" s="22"/>
      <c r="K868" s="33"/>
      <c r="L868" s="33"/>
      <c r="M868" s="22"/>
      <c r="N868" s="23"/>
      <c r="O868" s="22"/>
    </row>
    <row r="869" spans="2:15" x14ac:dyDescent="0.25">
      <c r="B869" s="31"/>
      <c r="C869" s="22"/>
      <c r="D869" s="22"/>
      <c r="E869" s="22"/>
      <c r="F869" s="22"/>
      <c r="G869" s="38"/>
      <c r="H869" s="22"/>
      <c r="I869" s="22"/>
      <c r="J869" s="22"/>
      <c r="K869" s="33"/>
      <c r="L869" s="33"/>
      <c r="M869" s="22"/>
      <c r="N869" s="23"/>
      <c r="O869" s="22"/>
    </row>
    <row r="870" spans="2:15" x14ac:dyDescent="0.25">
      <c r="B870" s="31"/>
      <c r="C870" s="22"/>
      <c r="D870" s="22"/>
      <c r="E870" s="22"/>
      <c r="F870" s="22"/>
      <c r="G870" s="38"/>
      <c r="H870" s="22"/>
      <c r="I870" s="22"/>
      <c r="J870" s="22"/>
      <c r="K870" s="32"/>
      <c r="L870" s="33"/>
      <c r="M870" s="22"/>
      <c r="N870" s="23"/>
      <c r="O870" s="22"/>
    </row>
    <row r="871" spans="2:15" x14ac:dyDescent="0.25">
      <c r="B871" s="31"/>
      <c r="C871" s="22"/>
      <c r="D871" s="22"/>
      <c r="E871" s="22"/>
      <c r="F871" s="22"/>
      <c r="G871" s="38"/>
      <c r="H871" s="22"/>
      <c r="I871" s="22"/>
      <c r="J871" s="22"/>
      <c r="K871" s="33"/>
      <c r="L871" s="33"/>
      <c r="M871" s="22"/>
      <c r="N871" s="23"/>
      <c r="O871" s="22"/>
    </row>
    <row r="872" spans="2:15" x14ac:dyDescent="0.25">
      <c r="B872" s="31"/>
      <c r="C872" s="22"/>
      <c r="D872" s="22"/>
      <c r="E872" s="22"/>
      <c r="F872" s="22"/>
      <c r="G872" s="38"/>
      <c r="H872" s="22"/>
      <c r="I872" s="22"/>
      <c r="J872" s="22"/>
      <c r="K872" s="32"/>
      <c r="L872" s="32"/>
      <c r="M872" s="22"/>
      <c r="N872" s="23"/>
      <c r="O872" s="22"/>
    </row>
    <row r="873" spans="2:15" x14ac:dyDescent="0.25">
      <c r="B873" s="31"/>
      <c r="C873" s="22"/>
      <c r="D873" s="22"/>
      <c r="E873" s="22"/>
      <c r="F873" s="22"/>
      <c r="G873" s="38"/>
      <c r="H873" s="22"/>
      <c r="I873" s="22"/>
      <c r="J873" s="22"/>
      <c r="K873" s="32"/>
      <c r="L873" s="33"/>
      <c r="M873" s="22"/>
      <c r="N873" s="23"/>
      <c r="O873" s="22"/>
    </row>
    <row r="874" spans="2:15" x14ac:dyDescent="0.25">
      <c r="B874" s="31"/>
      <c r="C874" s="22"/>
      <c r="D874" s="22"/>
      <c r="E874" s="22"/>
      <c r="F874" s="22"/>
      <c r="G874" s="38"/>
      <c r="H874" s="22"/>
      <c r="I874" s="22"/>
      <c r="J874" s="22"/>
      <c r="K874" s="32"/>
      <c r="L874" s="33"/>
      <c r="M874" s="22"/>
      <c r="N874" s="22"/>
      <c r="O874" s="22"/>
    </row>
    <row r="875" spans="2:15" x14ac:dyDescent="0.25">
      <c r="B875" s="31"/>
      <c r="C875" s="22"/>
      <c r="D875" s="22"/>
      <c r="E875" s="22"/>
      <c r="F875" s="22"/>
      <c r="G875" s="38"/>
      <c r="H875" s="22"/>
      <c r="I875" s="22"/>
      <c r="J875" s="22"/>
      <c r="K875" s="33"/>
      <c r="L875" s="33"/>
      <c r="M875" s="22"/>
      <c r="N875" s="22"/>
      <c r="O875" s="22"/>
    </row>
    <row r="876" spans="2:15" x14ac:dyDescent="0.25">
      <c r="B876" s="31"/>
      <c r="C876" s="22"/>
      <c r="D876" s="22"/>
      <c r="E876" s="22"/>
      <c r="F876" s="22"/>
      <c r="G876" s="38"/>
      <c r="H876" s="22"/>
      <c r="I876" s="22"/>
      <c r="J876" s="22"/>
      <c r="K876" s="33"/>
      <c r="L876" s="33"/>
      <c r="M876" s="22"/>
      <c r="N876" s="22"/>
      <c r="O876" s="22"/>
    </row>
    <row r="877" spans="2:15" x14ac:dyDescent="0.25">
      <c r="B877" s="31"/>
      <c r="C877" s="22"/>
      <c r="D877" s="22"/>
      <c r="E877" s="22"/>
      <c r="F877" s="22"/>
      <c r="G877" s="38"/>
      <c r="H877" s="22"/>
      <c r="I877" s="22"/>
      <c r="J877" s="22"/>
      <c r="K877" s="33"/>
      <c r="L877" s="33"/>
      <c r="M877" s="22"/>
      <c r="N877" s="22"/>
      <c r="O877" s="22"/>
    </row>
    <row r="878" spans="2:15" x14ac:dyDescent="0.25">
      <c r="B878" s="31"/>
      <c r="C878" s="22"/>
      <c r="D878" s="22"/>
      <c r="E878" s="22"/>
      <c r="F878" s="22"/>
      <c r="G878" s="38"/>
      <c r="H878" s="22"/>
      <c r="I878" s="22"/>
      <c r="J878" s="22"/>
      <c r="K878" s="32"/>
      <c r="L878" s="33"/>
      <c r="M878" s="22"/>
      <c r="N878" s="22"/>
      <c r="O878" s="22"/>
    </row>
    <row r="879" spans="2:15" x14ac:dyDescent="0.25">
      <c r="B879" s="31"/>
      <c r="C879" s="22"/>
      <c r="D879" s="22"/>
      <c r="E879" s="22"/>
      <c r="F879" s="22"/>
      <c r="G879" s="38"/>
      <c r="H879" s="22"/>
      <c r="I879" s="22"/>
      <c r="J879" s="22"/>
      <c r="K879" s="32"/>
      <c r="L879" s="33"/>
      <c r="M879" s="22"/>
      <c r="N879" s="22"/>
      <c r="O879" s="22"/>
    </row>
    <row r="880" spans="2:15" x14ac:dyDescent="0.25">
      <c r="B880" s="31"/>
      <c r="C880" s="22"/>
      <c r="D880" s="22"/>
      <c r="E880" s="22"/>
      <c r="F880" s="22"/>
      <c r="G880" s="38"/>
      <c r="H880" s="22"/>
      <c r="I880" s="22"/>
      <c r="J880" s="22"/>
      <c r="K880" s="33"/>
      <c r="L880" s="33"/>
      <c r="M880" s="22"/>
      <c r="N880" s="22"/>
      <c r="O880" s="22"/>
    </row>
    <row r="881" spans="2:15" x14ac:dyDescent="0.25">
      <c r="B881" s="31"/>
      <c r="C881" s="22"/>
      <c r="D881" s="22"/>
      <c r="E881" s="22"/>
      <c r="F881" s="22"/>
      <c r="G881" s="38"/>
      <c r="H881" s="22"/>
      <c r="I881" s="22"/>
      <c r="J881" s="22"/>
      <c r="K881" s="33"/>
      <c r="L881" s="33"/>
      <c r="M881" s="22"/>
      <c r="N881" s="22"/>
      <c r="O881" s="22"/>
    </row>
    <row r="882" spans="2:15" x14ac:dyDescent="0.25">
      <c r="B882" s="31"/>
      <c r="C882" s="22"/>
      <c r="D882" s="22"/>
      <c r="E882" s="22"/>
      <c r="F882" s="22"/>
      <c r="G882" s="38"/>
      <c r="H882" s="22"/>
      <c r="I882" s="22"/>
      <c r="J882" s="22"/>
      <c r="K882" s="32"/>
      <c r="L882" s="33"/>
      <c r="M882" s="22"/>
      <c r="N882" s="22"/>
      <c r="O882" s="22"/>
    </row>
    <row r="883" spans="2:15" x14ac:dyDescent="0.25">
      <c r="B883" s="31"/>
      <c r="C883" s="22"/>
      <c r="D883" s="22"/>
      <c r="E883" s="22"/>
      <c r="F883" s="22"/>
      <c r="G883" s="38"/>
      <c r="H883" s="22"/>
      <c r="I883" s="22"/>
      <c r="J883" s="22"/>
      <c r="K883" s="32"/>
      <c r="L883" s="32"/>
      <c r="M883" s="22"/>
      <c r="N883" s="23"/>
      <c r="O883" s="22"/>
    </row>
    <row r="884" spans="2:15" x14ac:dyDescent="0.25">
      <c r="B884" s="31"/>
      <c r="C884" s="22"/>
      <c r="D884" s="22"/>
      <c r="E884" s="22"/>
      <c r="F884" s="22"/>
      <c r="G884" s="38"/>
      <c r="H884" s="22"/>
      <c r="I884" s="22"/>
      <c r="J884" s="22"/>
      <c r="K884" s="33"/>
      <c r="L884" s="33"/>
      <c r="M884" s="22"/>
      <c r="N884" s="23"/>
      <c r="O884" s="22"/>
    </row>
    <row r="885" spans="2:15" x14ac:dyDescent="0.25">
      <c r="B885" s="31"/>
      <c r="C885" s="22"/>
      <c r="D885" s="22"/>
      <c r="E885" s="22"/>
      <c r="F885" s="22"/>
      <c r="G885" s="38"/>
      <c r="H885" s="22"/>
      <c r="I885" s="22"/>
      <c r="J885" s="22"/>
      <c r="K885" s="32"/>
      <c r="L885" s="33"/>
      <c r="M885" s="22"/>
      <c r="N885" s="23"/>
      <c r="O885" s="22"/>
    </row>
    <row r="886" spans="2:15" x14ac:dyDescent="0.25">
      <c r="B886" s="31"/>
      <c r="C886" s="22"/>
      <c r="D886" s="22"/>
      <c r="E886" s="22"/>
      <c r="F886" s="22"/>
      <c r="G886" s="38"/>
      <c r="H886" s="22"/>
      <c r="I886" s="22"/>
      <c r="J886" s="22"/>
      <c r="K886" s="32"/>
      <c r="L886" s="32"/>
      <c r="M886" s="22"/>
      <c r="N886" s="23"/>
      <c r="O886" s="22"/>
    </row>
    <row r="887" spans="2:15" x14ac:dyDescent="0.25">
      <c r="B887" s="31"/>
      <c r="C887" s="22"/>
      <c r="D887" s="22"/>
      <c r="E887" s="22"/>
      <c r="F887" s="22"/>
      <c r="G887" s="38"/>
      <c r="H887" s="22"/>
      <c r="I887" s="22"/>
      <c r="J887" s="22"/>
      <c r="K887" s="32"/>
      <c r="L887" s="33"/>
      <c r="M887" s="22"/>
      <c r="N887" s="23"/>
      <c r="O887" s="22"/>
    </row>
    <row r="888" spans="2:15" x14ac:dyDescent="0.25">
      <c r="B888" s="31"/>
      <c r="C888" s="22"/>
      <c r="D888" s="22"/>
      <c r="E888" s="22"/>
      <c r="F888" s="22"/>
      <c r="G888" s="38"/>
      <c r="H888" s="22"/>
      <c r="I888" s="22"/>
      <c r="J888" s="22"/>
      <c r="K888" s="33"/>
      <c r="L888" s="33"/>
      <c r="M888" s="22"/>
      <c r="N888" s="23"/>
      <c r="O888" s="22"/>
    </row>
    <row r="889" spans="2:15" x14ac:dyDescent="0.25">
      <c r="B889" s="31"/>
      <c r="C889" s="22"/>
      <c r="D889" s="22"/>
      <c r="E889" s="22"/>
      <c r="F889" s="22"/>
      <c r="G889" s="38"/>
      <c r="H889" s="22"/>
      <c r="I889" s="22"/>
      <c r="J889" s="22"/>
      <c r="K889" s="32"/>
      <c r="L889" s="33"/>
      <c r="M889" s="22"/>
      <c r="N889" s="23"/>
      <c r="O889" s="22"/>
    </row>
    <row r="890" spans="2:15" x14ac:dyDescent="0.25">
      <c r="B890" s="31"/>
      <c r="C890" s="22"/>
      <c r="D890" s="22"/>
      <c r="E890" s="22"/>
      <c r="F890" s="22"/>
      <c r="G890" s="38"/>
      <c r="H890" s="22"/>
      <c r="I890" s="22"/>
      <c r="J890" s="22"/>
      <c r="K890" s="33"/>
      <c r="L890" s="33"/>
      <c r="M890" s="22"/>
      <c r="N890" s="23"/>
      <c r="O890" s="22"/>
    </row>
    <row r="891" spans="2:15" x14ac:dyDescent="0.25">
      <c r="B891" s="31"/>
      <c r="C891" s="22"/>
      <c r="D891" s="22"/>
      <c r="E891" s="22"/>
      <c r="F891" s="22"/>
      <c r="G891" s="38"/>
      <c r="H891" s="22"/>
      <c r="I891" s="22"/>
      <c r="J891" s="22"/>
      <c r="K891" s="32"/>
      <c r="L891" s="33"/>
      <c r="M891" s="22"/>
      <c r="N891" s="23"/>
      <c r="O891" s="22"/>
    </row>
    <row r="892" spans="2:15" x14ac:dyDescent="0.25">
      <c r="B892" s="31"/>
      <c r="C892" s="22"/>
      <c r="D892" s="22"/>
      <c r="E892" s="22"/>
      <c r="F892" s="22"/>
      <c r="G892" s="38"/>
      <c r="H892" s="22"/>
      <c r="I892" s="22"/>
      <c r="J892" s="22"/>
      <c r="K892" s="32"/>
      <c r="L892" s="33"/>
      <c r="M892" s="22"/>
      <c r="N892" s="22"/>
      <c r="O892" s="22"/>
    </row>
    <row r="893" spans="2:15" x14ac:dyDescent="0.25">
      <c r="B893" s="31"/>
      <c r="C893" s="22"/>
      <c r="D893" s="22"/>
      <c r="E893" s="22"/>
      <c r="F893" s="22"/>
      <c r="G893" s="38"/>
      <c r="H893" s="22"/>
      <c r="I893" s="22"/>
      <c r="J893" s="22"/>
      <c r="K893" s="32"/>
      <c r="L893" s="32"/>
      <c r="M893" s="22"/>
      <c r="N893" s="23"/>
      <c r="O893" s="22"/>
    </row>
    <row r="894" spans="2:15" x14ac:dyDescent="0.25">
      <c r="B894" s="31"/>
      <c r="C894" s="22"/>
      <c r="D894" s="22"/>
      <c r="E894" s="22"/>
      <c r="F894" s="22"/>
      <c r="G894" s="38"/>
      <c r="H894" s="22"/>
      <c r="I894" s="22"/>
      <c r="J894" s="22"/>
      <c r="K894" s="32"/>
      <c r="L894" s="33"/>
      <c r="M894" s="22"/>
      <c r="N894" s="23"/>
      <c r="O894" s="22"/>
    </row>
    <row r="895" spans="2:15" x14ac:dyDescent="0.25">
      <c r="B895" s="31"/>
      <c r="C895" s="22"/>
      <c r="D895" s="22"/>
      <c r="E895" s="22"/>
      <c r="F895" s="22"/>
      <c r="G895" s="38"/>
      <c r="H895" s="22"/>
      <c r="I895" s="22"/>
      <c r="J895" s="22"/>
      <c r="K895" s="32"/>
      <c r="L895" s="33"/>
      <c r="M895" s="22"/>
      <c r="N895" s="23"/>
      <c r="O895" s="22"/>
    </row>
    <row r="896" spans="2:15" x14ac:dyDescent="0.25">
      <c r="B896" s="31"/>
      <c r="C896" s="22"/>
      <c r="D896" s="22"/>
      <c r="E896" s="22"/>
      <c r="F896" s="22"/>
      <c r="G896" s="38"/>
      <c r="H896" s="22"/>
      <c r="I896" s="22"/>
      <c r="J896" s="22"/>
      <c r="K896" s="32"/>
      <c r="L896" s="33"/>
      <c r="M896" s="22"/>
      <c r="N896" s="23"/>
      <c r="O896" s="22"/>
    </row>
    <row r="897" spans="2:15" x14ac:dyDescent="0.25">
      <c r="B897" s="31"/>
      <c r="C897" s="22"/>
      <c r="D897" s="22"/>
      <c r="E897" s="22"/>
      <c r="F897" s="22"/>
      <c r="G897" s="38"/>
      <c r="H897" s="22"/>
      <c r="I897" s="22"/>
      <c r="J897" s="22"/>
      <c r="K897" s="33"/>
      <c r="L897" s="33"/>
      <c r="M897" s="22"/>
      <c r="N897" s="22"/>
      <c r="O897" s="22"/>
    </row>
    <row r="898" spans="2:15" x14ac:dyDescent="0.25">
      <c r="B898" s="31"/>
      <c r="C898" s="22"/>
      <c r="D898" s="22"/>
      <c r="E898" s="22"/>
      <c r="F898" s="22"/>
      <c r="G898" s="38"/>
      <c r="H898" s="22"/>
      <c r="I898" s="22"/>
      <c r="J898" s="22"/>
      <c r="K898" s="33"/>
      <c r="L898" s="33"/>
      <c r="M898" s="22"/>
      <c r="N898" s="22"/>
      <c r="O898" s="22"/>
    </row>
    <row r="899" spans="2:15" x14ac:dyDescent="0.25">
      <c r="B899" s="31"/>
      <c r="C899" s="22"/>
      <c r="D899" s="22"/>
      <c r="E899" s="22"/>
      <c r="F899" s="22"/>
      <c r="G899" s="38"/>
      <c r="H899" s="22"/>
      <c r="I899" s="22"/>
      <c r="J899" s="22"/>
      <c r="K899" s="33"/>
      <c r="L899" s="33"/>
      <c r="M899" s="22"/>
      <c r="N899" s="22"/>
      <c r="O899" s="22"/>
    </row>
    <row r="900" spans="2:15" x14ac:dyDescent="0.25">
      <c r="B900" s="31"/>
      <c r="C900" s="22"/>
      <c r="D900" s="22"/>
      <c r="E900" s="22"/>
      <c r="F900" s="22"/>
      <c r="G900" s="38"/>
      <c r="H900" s="22"/>
      <c r="I900" s="22"/>
      <c r="J900" s="22"/>
      <c r="K900" s="32"/>
      <c r="L900" s="32"/>
      <c r="M900" s="22"/>
      <c r="N900" s="22"/>
      <c r="O900" s="22"/>
    </row>
    <row r="901" spans="2:15" x14ac:dyDescent="0.25">
      <c r="B901" s="31"/>
      <c r="C901" s="22"/>
      <c r="D901" s="22"/>
      <c r="E901" s="22"/>
      <c r="F901" s="22"/>
      <c r="G901" s="38"/>
      <c r="H901" s="22"/>
      <c r="I901" s="22"/>
      <c r="J901" s="22"/>
      <c r="K901" s="32"/>
      <c r="L901" s="32"/>
      <c r="M901" s="22"/>
      <c r="N901" s="22"/>
      <c r="O901" s="22"/>
    </row>
    <row r="902" spans="2:15" x14ac:dyDescent="0.25">
      <c r="B902" s="31"/>
      <c r="C902" s="22"/>
      <c r="D902" s="22"/>
      <c r="E902" s="22"/>
      <c r="F902" s="22"/>
      <c r="G902" s="38"/>
      <c r="H902" s="22"/>
      <c r="I902" s="22"/>
      <c r="J902" s="22"/>
      <c r="K902" s="32"/>
      <c r="L902" s="33"/>
      <c r="M902" s="22"/>
      <c r="N902" s="22"/>
      <c r="O902" s="22"/>
    </row>
    <row r="903" spans="2:15" x14ac:dyDescent="0.25">
      <c r="B903" s="31"/>
      <c r="C903" s="22"/>
      <c r="D903" s="22"/>
      <c r="E903" s="22"/>
      <c r="F903" s="22"/>
      <c r="G903" s="38"/>
      <c r="H903" s="22"/>
      <c r="I903" s="22"/>
      <c r="J903" s="22"/>
      <c r="K903" s="32"/>
      <c r="L903" s="33"/>
      <c r="M903" s="22"/>
      <c r="N903" s="22"/>
      <c r="O903" s="22"/>
    </row>
    <row r="904" spans="2:15" x14ac:dyDescent="0.25">
      <c r="B904" s="31"/>
      <c r="C904" s="22"/>
      <c r="D904" s="22"/>
      <c r="E904" s="22"/>
      <c r="F904" s="22"/>
      <c r="G904" s="38"/>
      <c r="H904" s="22"/>
      <c r="I904" s="22"/>
      <c r="J904" s="22"/>
      <c r="K904" s="32"/>
      <c r="L904" s="33"/>
      <c r="M904" s="22"/>
      <c r="N904" s="23"/>
      <c r="O904" s="22"/>
    </row>
    <row r="905" spans="2:15" x14ac:dyDescent="0.25">
      <c r="B905" s="31"/>
      <c r="C905" s="22"/>
      <c r="D905" s="22"/>
      <c r="E905" s="22"/>
      <c r="F905" s="22"/>
      <c r="G905" s="38"/>
      <c r="H905" s="22"/>
      <c r="I905" s="22"/>
      <c r="J905" s="22"/>
      <c r="K905" s="32"/>
      <c r="L905" s="33"/>
      <c r="M905" s="22"/>
      <c r="N905" s="23"/>
      <c r="O905" s="22"/>
    </row>
    <row r="906" spans="2:15" x14ac:dyDescent="0.25">
      <c r="B906" s="31"/>
      <c r="C906" s="22"/>
      <c r="D906" s="22"/>
      <c r="E906" s="22"/>
      <c r="F906" s="22"/>
      <c r="G906" s="38"/>
      <c r="H906" s="22"/>
      <c r="I906" s="22"/>
      <c r="J906" s="22"/>
      <c r="K906" s="32"/>
      <c r="L906" s="33"/>
      <c r="M906" s="22"/>
      <c r="N906" s="23"/>
      <c r="O906" s="22"/>
    </row>
    <row r="907" spans="2:15" x14ac:dyDescent="0.25">
      <c r="B907" s="31"/>
      <c r="C907" s="22"/>
      <c r="D907" s="22"/>
      <c r="E907" s="22"/>
      <c r="F907" s="22"/>
      <c r="G907" s="38"/>
      <c r="H907" s="22"/>
      <c r="I907" s="22"/>
      <c r="J907" s="22"/>
      <c r="K907" s="32"/>
      <c r="L907" s="33"/>
      <c r="M907" s="22"/>
      <c r="N907" s="23"/>
      <c r="O907" s="22"/>
    </row>
    <row r="908" spans="2:15" x14ac:dyDescent="0.25">
      <c r="B908" s="31"/>
      <c r="C908" s="22"/>
      <c r="D908" s="22"/>
      <c r="E908" s="22"/>
      <c r="F908" s="22"/>
      <c r="G908" s="38"/>
      <c r="H908" s="22"/>
      <c r="I908" s="22"/>
      <c r="J908" s="22"/>
      <c r="K908" s="33"/>
      <c r="L908" s="33"/>
      <c r="M908" s="22"/>
      <c r="N908" s="23"/>
      <c r="O908" s="22"/>
    </row>
    <row r="909" spans="2:15" x14ac:dyDescent="0.25">
      <c r="B909" s="31"/>
      <c r="C909" s="22"/>
      <c r="D909" s="22"/>
      <c r="E909" s="22"/>
      <c r="F909" s="22"/>
      <c r="G909" s="38"/>
      <c r="H909" s="22"/>
      <c r="I909" s="22"/>
      <c r="J909" s="22"/>
      <c r="K909" s="32"/>
      <c r="L909" s="32"/>
      <c r="M909" s="22"/>
      <c r="N909" s="23"/>
      <c r="O909" s="22"/>
    </row>
    <row r="910" spans="2:15" x14ac:dyDescent="0.25">
      <c r="B910" s="31"/>
      <c r="C910" s="22"/>
      <c r="D910" s="22"/>
      <c r="E910" s="22"/>
      <c r="F910" s="22"/>
      <c r="G910" s="38"/>
      <c r="H910" s="22"/>
      <c r="I910" s="22"/>
      <c r="J910" s="22"/>
      <c r="K910" s="33"/>
      <c r="L910" s="33"/>
      <c r="M910" s="22"/>
      <c r="N910" s="23"/>
      <c r="O910" s="22"/>
    </row>
    <row r="911" spans="2:15" x14ac:dyDescent="0.25">
      <c r="B911" s="31"/>
      <c r="C911" s="22"/>
      <c r="D911" s="22"/>
      <c r="E911" s="22"/>
      <c r="F911" s="22"/>
      <c r="G911" s="38"/>
      <c r="H911" s="22"/>
      <c r="I911" s="22"/>
      <c r="J911" s="22"/>
      <c r="K911" s="33"/>
      <c r="L911" s="33"/>
      <c r="M911" s="22"/>
      <c r="N911" s="34"/>
      <c r="O911" s="22"/>
    </row>
    <row r="912" spans="2:15" x14ac:dyDescent="0.25">
      <c r="B912" s="31"/>
      <c r="C912" s="22"/>
      <c r="D912" s="22"/>
      <c r="E912" s="22"/>
      <c r="F912" s="22"/>
      <c r="G912" s="38"/>
      <c r="H912" s="22"/>
      <c r="I912" s="22"/>
      <c r="J912" s="22"/>
      <c r="K912" s="32"/>
      <c r="L912" s="32"/>
      <c r="M912" s="22"/>
      <c r="N912" s="23"/>
      <c r="O912" s="22"/>
    </row>
    <row r="913" spans="2:15" x14ac:dyDescent="0.25">
      <c r="B913" s="31"/>
      <c r="C913" s="22"/>
      <c r="D913" s="22"/>
      <c r="E913" s="22"/>
      <c r="F913" s="22"/>
      <c r="G913" s="38"/>
      <c r="H913" s="22"/>
      <c r="I913" s="22"/>
      <c r="J913" s="22"/>
      <c r="K913" s="33"/>
      <c r="L913" s="33"/>
      <c r="M913" s="22"/>
      <c r="N913" s="23"/>
      <c r="O913" s="22"/>
    </row>
    <row r="914" spans="2:15" x14ac:dyDescent="0.25">
      <c r="B914" s="31"/>
      <c r="C914" s="22"/>
      <c r="D914" s="22"/>
      <c r="E914" s="22"/>
      <c r="F914" s="22"/>
      <c r="G914" s="38"/>
      <c r="H914" s="22"/>
      <c r="I914" s="22"/>
      <c r="J914" s="22"/>
      <c r="K914" s="33"/>
      <c r="L914" s="33"/>
      <c r="M914" s="22"/>
      <c r="N914" s="22"/>
      <c r="O914" s="22"/>
    </row>
    <row r="915" spans="2:15" x14ac:dyDescent="0.25">
      <c r="B915" s="31"/>
      <c r="C915" s="22"/>
      <c r="D915" s="22"/>
      <c r="E915" s="22"/>
      <c r="F915" s="22"/>
      <c r="G915" s="38"/>
      <c r="H915" s="22"/>
      <c r="I915" s="22"/>
      <c r="J915" s="22"/>
      <c r="K915" s="32"/>
      <c r="L915" s="32"/>
      <c r="M915" s="22"/>
      <c r="N915" s="22"/>
      <c r="O915" s="22"/>
    </row>
    <row r="916" spans="2:15" x14ac:dyDescent="0.25">
      <c r="B916" s="31"/>
      <c r="C916" s="22"/>
      <c r="D916" s="22"/>
      <c r="E916" s="22"/>
      <c r="F916" s="22"/>
      <c r="G916" s="38"/>
      <c r="H916" s="22"/>
      <c r="I916" s="22"/>
      <c r="J916" s="22"/>
      <c r="K916" s="33"/>
      <c r="L916" s="33"/>
      <c r="M916" s="22"/>
      <c r="N916" s="23"/>
      <c r="O916" s="22"/>
    </row>
    <row r="917" spans="2:15" x14ac:dyDescent="0.25">
      <c r="B917" s="31"/>
      <c r="C917" s="22"/>
      <c r="D917" s="22"/>
      <c r="E917" s="22"/>
      <c r="F917" s="22"/>
      <c r="G917" s="38"/>
      <c r="H917" s="22"/>
      <c r="I917" s="22"/>
      <c r="J917" s="22"/>
      <c r="K917" s="33"/>
      <c r="L917" s="33"/>
      <c r="M917" s="22"/>
      <c r="N917" s="23"/>
      <c r="O917" s="22"/>
    </row>
    <row r="918" spans="2:15" x14ac:dyDescent="0.25">
      <c r="B918" s="31"/>
      <c r="C918" s="22"/>
      <c r="D918" s="22"/>
      <c r="E918" s="22"/>
      <c r="F918" s="22"/>
      <c r="G918" s="38"/>
      <c r="H918" s="22"/>
      <c r="I918" s="22"/>
      <c r="J918" s="22"/>
      <c r="K918" s="32"/>
      <c r="L918" s="33"/>
      <c r="M918" s="22"/>
      <c r="N918" s="22"/>
      <c r="O918" s="22"/>
    </row>
    <row r="919" spans="2:15" x14ac:dyDescent="0.25">
      <c r="B919" s="31"/>
      <c r="C919" s="22"/>
      <c r="D919" s="22"/>
      <c r="E919" s="22"/>
      <c r="F919" s="22"/>
      <c r="G919" s="38"/>
      <c r="H919" s="22"/>
      <c r="I919" s="22"/>
      <c r="J919" s="22"/>
      <c r="K919" s="33"/>
      <c r="L919" s="33"/>
      <c r="M919" s="22"/>
      <c r="N919" s="23"/>
      <c r="O919" s="22"/>
    </row>
    <row r="920" spans="2:15" x14ac:dyDescent="0.25">
      <c r="B920" s="31"/>
      <c r="C920" s="22"/>
      <c r="D920" s="22"/>
      <c r="E920" s="22"/>
      <c r="F920" s="22"/>
      <c r="G920" s="38"/>
      <c r="H920" s="22"/>
      <c r="I920" s="22"/>
      <c r="J920" s="22"/>
      <c r="K920" s="33"/>
      <c r="L920" s="33"/>
      <c r="M920" s="22"/>
      <c r="N920" s="22"/>
      <c r="O920" s="22"/>
    </row>
    <row r="921" spans="2:15" x14ac:dyDescent="0.25">
      <c r="B921" s="31"/>
      <c r="C921" s="22"/>
      <c r="D921" s="22"/>
      <c r="E921" s="22"/>
      <c r="F921" s="22"/>
      <c r="G921" s="38"/>
      <c r="H921" s="22"/>
      <c r="I921" s="22"/>
      <c r="J921" s="22"/>
      <c r="K921" s="33"/>
      <c r="L921" s="33"/>
      <c r="M921" s="22"/>
      <c r="N921" s="23"/>
      <c r="O921" s="22"/>
    </row>
    <row r="922" spans="2:15" x14ac:dyDescent="0.25">
      <c r="B922" s="31"/>
      <c r="C922" s="22"/>
      <c r="D922" s="22"/>
      <c r="E922" s="22"/>
      <c r="F922" s="22"/>
      <c r="G922" s="38"/>
      <c r="H922" s="22"/>
      <c r="I922" s="22"/>
      <c r="J922" s="22"/>
      <c r="K922" s="33"/>
      <c r="L922" s="33"/>
      <c r="M922" s="22"/>
      <c r="N922" s="23"/>
      <c r="O922" s="22"/>
    </row>
    <row r="923" spans="2:15" x14ac:dyDescent="0.25">
      <c r="B923" s="31"/>
      <c r="C923" s="22"/>
      <c r="D923" s="22"/>
      <c r="E923" s="22"/>
      <c r="F923" s="22"/>
      <c r="G923" s="38"/>
      <c r="H923" s="22"/>
      <c r="I923" s="22"/>
      <c r="J923" s="22"/>
      <c r="K923" s="33"/>
      <c r="L923" s="33"/>
      <c r="M923" s="22"/>
      <c r="N923" s="23"/>
      <c r="O923" s="22"/>
    </row>
    <row r="924" spans="2:15" x14ac:dyDescent="0.25">
      <c r="B924" s="31"/>
      <c r="C924" s="22"/>
      <c r="D924" s="22"/>
      <c r="E924" s="22"/>
      <c r="F924" s="22"/>
      <c r="G924" s="38"/>
      <c r="H924" s="22"/>
      <c r="I924" s="22"/>
      <c r="J924" s="22"/>
      <c r="K924" s="32"/>
      <c r="L924" s="33"/>
      <c r="M924" s="22"/>
      <c r="N924" s="23"/>
      <c r="O924" s="22"/>
    </row>
    <row r="925" spans="2:15" x14ac:dyDescent="0.25">
      <c r="B925" s="31"/>
      <c r="C925" s="22"/>
      <c r="D925" s="22"/>
      <c r="E925" s="22"/>
      <c r="F925" s="22"/>
      <c r="G925" s="38"/>
      <c r="H925" s="22"/>
      <c r="I925" s="22"/>
      <c r="J925" s="22"/>
      <c r="K925" s="33"/>
      <c r="L925" s="33"/>
      <c r="M925" s="22"/>
      <c r="N925" s="23"/>
      <c r="O925" s="22"/>
    </row>
    <row r="926" spans="2:15" x14ac:dyDescent="0.25">
      <c r="B926" s="31"/>
      <c r="C926" s="22"/>
      <c r="D926" s="22"/>
      <c r="E926" s="22"/>
      <c r="F926" s="22"/>
      <c r="G926" s="38"/>
      <c r="H926" s="22"/>
      <c r="I926" s="22"/>
      <c r="J926" s="22"/>
      <c r="K926" s="32"/>
      <c r="L926" s="32"/>
      <c r="M926" s="22"/>
      <c r="N926" s="23"/>
      <c r="O926" s="22"/>
    </row>
    <row r="927" spans="2:15" x14ac:dyDescent="0.25">
      <c r="B927" s="31"/>
      <c r="C927" s="22"/>
      <c r="D927" s="22"/>
      <c r="E927" s="22"/>
      <c r="F927" s="22"/>
      <c r="G927" s="38"/>
      <c r="H927" s="22"/>
      <c r="I927" s="22"/>
      <c r="J927" s="22"/>
      <c r="K927" s="32"/>
      <c r="L927" s="33"/>
      <c r="M927" s="22"/>
      <c r="N927" s="23"/>
      <c r="O927" s="22"/>
    </row>
    <row r="928" spans="2:15" x14ac:dyDescent="0.25">
      <c r="B928" s="31"/>
      <c r="C928" s="22"/>
      <c r="D928" s="22"/>
      <c r="E928" s="22"/>
      <c r="F928" s="22"/>
      <c r="G928" s="38"/>
      <c r="H928" s="22"/>
      <c r="I928" s="22"/>
      <c r="J928" s="22"/>
      <c r="K928" s="32"/>
      <c r="L928" s="33"/>
      <c r="M928" s="22"/>
      <c r="N928" s="22"/>
      <c r="O928" s="22"/>
    </row>
    <row r="929" spans="2:15" x14ac:dyDescent="0.25">
      <c r="B929" s="31"/>
      <c r="C929" s="22"/>
      <c r="D929" s="22"/>
      <c r="E929" s="22"/>
      <c r="F929" s="22"/>
      <c r="G929" s="38"/>
      <c r="H929" s="22"/>
      <c r="I929" s="22"/>
      <c r="J929" s="22"/>
      <c r="K929" s="32"/>
      <c r="L929" s="33"/>
      <c r="M929" s="22"/>
      <c r="N929" s="22"/>
      <c r="O929" s="22"/>
    </row>
    <row r="930" spans="2:15" x14ac:dyDescent="0.25">
      <c r="B930" s="31"/>
      <c r="C930" s="22"/>
      <c r="D930" s="22"/>
      <c r="E930" s="22"/>
      <c r="F930" s="22"/>
      <c r="G930" s="38"/>
      <c r="H930" s="22"/>
      <c r="I930" s="22"/>
      <c r="J930" s="22"/>
      <c r="K930" s="33"/>
      <c r="L930" s="33"/>
      <c r="M930" s="22"/>
      <c r="N930" s="22"/>
      <c r="O930" s="22"/>
    </row>
    <row r="931" spans="2:15" x14ac:dyDescent="0.25">
      <c r="B931" s="31"/>
      <c r="C931" s="22"/>
      <c r="D931" s="22"/>
      <c r="E931" s="22"/>
      <c r="F931" s="22"/>
      <c r="G931" s="38"/>
      <c r="H931" s="22"/>
      <c r="I931" s="22"/>
      <c r="J931" s="22"/>
      <c r="K931" s="32"/>
      <c r="L931" s="33"/>
      <c r="M931" s="22"/>
      <c r="N931" s="22"/>
      <c r="O931" s="22"/>
    </row>
    <row r="932" spans="2:15" x14ac:dyDescent="0.25">
      <c r="B932" s="31"/>
      <c r="C932" s="22"/>
      <c r="D932" s="22"/>
      <c r="E932" s="22"/>
      <c r="F932" s="22"/>
      <c r="G932" s="38"/>
      <c r="H932" s="22"/>
      <c r="I932" s="22"/>
      <c r="J932" s="22"/>
      <c r="K932" s="32"/>
      <c r="L932" s="33"/>
      <c r="M932" s="22"/>
      <c r="N932" s="23"/>
      <c r="O932" s="22"/>
    </row>
    <row r="933" spans="2:15" x14ac:dyDescent="0.25">
      <c r="B933" s="31"/>
      <c r="C933" s="22"/>
      <c r="D933" s="22"/>
      <c r="E933" s="22"/>
      <c r="F933" s="22"/>
      <c r="G933" s="38"/>
      <c r="H933" s="22"/>
      <c r="I933" s="22"/>
      <c r="J933" s="22"/>
      <c r="K933" s="32"/>
      <c r="L933" s="32"/>
      <c r="M933" s="22"/>
      <c r="N933" s="23"/>
      <c r="O933" s="22"/>
    </row>
    <row r="934" spans="2:15" x14ac:dyDescent="0.25">
      <c r="B934" s="31"/>
      <c r="C934" s="22"/>
      <c r="D934" s="22"/>
      <c r="E934" s="22"/>
      <c r="F934" s="22"/>
      <c r="G934" s="38"/>
      <c r="H934" s="22"/>
      <c r="I934" s="22"/>
      <c r="J934" s="22"/>
      <c r="K934" s="33"/>
      <c r="L934" s="33"/>
      <c r="M934" s="22"/>
      <c r="N934" s="23"/>
      <c r="O934" s="22"/>
    </row>
    <row r="935" spans="2:15" x14ac:dyDescent="0.25">
      <c r="B935" s="31"/>
      <c r="C935" s="22"/>
      <c r="D935" s="22"/>
      <c r="E935" s="22"/>
      <c r="F935" s="22"/>
      <c r="G935" s="38"/>
      <c r="H935" s="22"/>
      <c r="I935" s="22"/>
      <c r="J935" s="22"/>
      <c r="K935" s="32"/>
      <c r="L935" s="33"/>
      <c r="M935" s="22"/>
      <c r="N935" s="23"/>
      <c r="O935" s="22"/>
    </row>
    <row r="936" spans="2:15" x14ac:dyDescent="0.25">
      <c r="B936" s="31"/>
      <c r="C936" s="22"/>
      <c r="D936" s="22"/>
      <c r="E936" s="22"/>
      <c r="F936" s="22"/>
      <c r="G936" s="38"/>
      <c r="H936" s="22"/>
      <c r="I936" s="22"/>
      <c r="J936" s="22"/>
      <c r="K936" s="32"/>
      <c r="L936" s="32"/>
      <c r="M936" s="22"/>
      <c r="N936" s="23"/>
      <c r="O936" s="22"/>
    </row>
    <row r="937" spans="2:15" x14ac:dyDescent="0.25">
      <c r="B937" s="31"/>
      <c r="C937" s="22"/>
      <c r="D937" s="22"/>
      <c r="E937" s="22"/>
      <c r="F937" s="22"/>
      <c r="G937" s="38"/>
      <c r="H937" s="22"/>
      <c r="I937" s="22"/>
      <c r="J937" s="22"/>
      <c r="K937" s="32"/>
      <c r="L937" s="33"/>
      <c r="M937" s="22"/>
      <c r="N937" s="23"/>
      <c r="O937" s="22"/>
    </row>
    <row r="938" spans="2:15" x14ac:dyDescent="0.25">
      <c r="B938" s="31"/>
      <c r="C938" s="22"/>
      <c r="D938" s="22"/>
      <c r="E938" s="22"/>
      <c r="F938" s="22"/>
      <c r="G938" s="38"/>
      <c r="H938" s="22"/>
      <c r="I938" s="22"/>
      <c r="J938" s="22"/>
      <c r="K938" s="33"/>
      <c r="L938" s="33"/>
      <c r="M938" s="22"/>
      <c r="N938" s="23"/>
      <c r="O938" s="22"/>
    </row>
    <row r="939" spans="2:15" x14ac:dyDescent="0.25">
      <c r="B939" s="31"/>
      <c r="C939" s="22"/>
      <c r="D939" s="22"/>
      <c r="E939" s="22"/>
      <c r="F939" s="22"/>
      <c r="G939" s="38"/>
      <c r="H939" s="22"/>
      <c r="I939" s="22"/>
      <c r="J939" s="22"/>
      <c r="K939" s="32"/>
      <c r="L939" s="33"/>
      <c r="M939" s="22"/>
      <c r="N939" s="22"/>
      <c r="O939" s="22"/>
    </row>
    <row r="940" spans="2:15" x14ac:dyDescent="0.25">
      <c r="B940" s="31"/>
      <c r="C940" s="22"/>
      <c r="D940" s="22"/>
      <c r="E940" s="22"/>
      <c r="F940" s="22"/>
      <c r="G940" s="38"/>
      <c r="H940" s="22"/>
      <c r="I940" s="22"/>
      <c r="J940" s="22"/>
      <c r="K940" s="33"/>
      <c r="L940" s="33"/>
      <c r="M940" s="22"/>
      <c r="N940" s="23"/>
      <c r="O940" s="22"/>
    </row>
    <row r="941" spans="2:15" x14ac:dyDescent="0.25">
      <c r="B941" s="31"/>
      <c r="C941" s="22"/>
      <c r="D941" s="22"/>
      <c r="E941" s="22"/>
      <c r="F941" s="22"/>
      <c r="G941" s="38"/>
      <c r="H941" s="22"/>
      <c r="I941" s="22"/>
      <c r="J941" s="22"/>
      <c r="K941" s="32"/>
      <c r="L941" s="33"/>
      <c r="M941" s="22"/>
      <c r="N941" s="23"/>
      <c r="O941" s="22"/>
    </row>
    <row r="942" spans="2:15" x14ac:dyDescent="0.25">
      <c r="B942" s="31"/>
      <c r="C942" s="22"/>
      <c r="D942" s="22"/>
      <c r="E942" s="22"/>
      <c r="F942" s="22"/>
      <c r="G942" s="38"/>
      <c r="H942" s="22"/>
      <c r="I942" s="22"/>
      <c r="J942" s="22"/>
      <c r="K942" s="32"/>
      <c r="L942" s="33"/>
      <c r="M942" s="22"/>
      <c r="N942" s="23"/>
      <c r="O942" s="22"/>
    </row>
    <row r="943" spans="2:15" x14ac:dyDescent="0.25">
      <c r="B943" s="31"/>
      <c r="C943" s="22"/>
      <c r="D943" s="22"/>
      <c r="E943" s="22"/>
      <c r="F943" s="22"/>
      <c r="G943" s="38"/>
      <c r="H943" s="22"/>
      <c r="I943" s="22"/>
      <c r="J943" s="22"/>
      <c r="K943" s="32"/>
      <c r="L943" s="32"/>
      <c r="M943" s="22"/>
      <c r="N943" s="23"/>
      <c r="O943" s="22"/>
    </row>
    <row r="944" spans="2:15" x14ac:dyDescent="0.25">
      <c r="B944" s="31"/>
      <c r="C944" s="22"/>
      <c r="D944" s="22"/>
      <c r="E944" s="22"/>
      <c r="F944" s="22"/>
      <c r="G944" s="38"/>
      <c r="H944" s="22"/>
      <c r="I944" s="22"/>
      <c r="J944" s="22"/>
      <c r="K944" s="32"/>
      <c r="L944" s="33"/>
      <c r="M944" s="22"/>
      <c r="N944" s="23"/>
      <c r="O944" s="22"/>
    </row>
    <row r="945" spans="2:15" x14ac:dyDescent="0.25">
      <c r="B945" s="31"/>
      <c r="C945" s="22"/>
      <c r="D945" s="22"/>
      <c r="E945" s="22"/>
      <c r="F945" s="22"/>
      <c r="G945" s="38"/>
      <c r="H945" s="22"/>
      <c r="I945" s="22"/>
      <c r="J945" s="22"/>
      <c r="K945" s="32"/>
      <c r="L945" s="33"/>
      <c r="M945" s="22"/>
      <c r="N945" s="23"/>
      <c r="O945" s="22"/>
    </row>
    <row r="946" spans="2:15" x14ac:dyDescent="0.25">
      <c r="B946" s="31"/>
      <c r="C946" s="22"/>
      <c r="D946" s="22"/>
      <c r="E946" s="22"/>
      <c r="F946" s="22"/>
      <c r="G946" s="38"/>
      <c r="H946" s="22"/>
      <c r="I946" s="22"/>
      <c r="J946" s="22"/>
      <c r="K946" s="32"/>
      <c r="L946" s="33"/>
      <c r="M946" s="22"/>
      <c r="N946" s="23"/>
      <c r="O946" s="22"/>
    </row>
    <row r="947" spans="2:15" x14ac:dyDescent="0.25">
      <c r="B947" s="31"/>
      <c r="C947" s="22"/>
      <c r="D947" s="22"/>
      <c r="E947" s="22"/>
      <c r="F947" s="22"/>
      <c r="G947" s="38"/>
      <c r="H947" s="22"/>
      <c r="I947" s="22"/>
      <c r="J947" s="22"/>
      <c r="K947" s="33"/>
      <c r="L947" s="33"/>
      <c r="M947" s="22"/>
      <c r="N947" s="23"/>
      <c r="O947" s="22"/>
    </row>
    <row r="948" spans="2:15" x14ac:dyDescent="0.25">
      <c r="B948" s="31"/>
      <c r="C948" s="22"/>
      <c r="D948" s="22"/>
      <c r="E948" s="22"/>
      <c r="F948" s="22"/>
      <c r="G948" s="38"/>
      <c r="H948" s="22"/>
      <c r="I948" s="22"/>
      <c r="J948" s="22"/>
      <c r="K948" s="33"/>
      <c r="L948" s="33"/>
      <c r="M948" s="22"/>
      <c r="N948" s="23"/>
      <c r="O948" s="22"/>
    </row>
    <row r="949" spans="2:15" x14ac:dyDescent="0.25">
      <c r="B949" s="31"/>
      <c r="C949" s="22"/>
      <c r="D949" s="22"/>
      <c r="E949" s="22"/>
      <c r="F949" s="22"/>
      <c r="G949" s="38"/>
      <c r="H949" s="22"/>
      <c r="I949" s="22"/>
      <c r="J949" s="22"/>
      <c r="K949" s="32"/>
      <c r="L949" s="32"/>
      <c r="M949" s="22"/>
      <c r="N949" s="22"/>
      <c r="O949" s="22"/>
    </row>
    <row r="950" spans="2:15" x14ac:dyDescent="0.25">
      <c r="B950" s="31"/>
      <c r="C950" s="22"/>
      <c r="D950" s="22"/>
      <c r="E950" s="22"/>
      <c r="F950" s="22"/>
      <c r="G950" s="38"/>
      <c r="H950" s="22"/>
      <c r="I950" s="22"/>
      <c r="J950" s="22"/>
      <c r="K950" s="32"/>
      <c r="L950" s="32"/>
      <c r="M950" s="22"/>
      <c r="N950" s="22"/>
      <c r="O950" s="22"/>
    </row>
    <row r="951" spans="2:15" x14ac:dyDescent="0.25">
      <c r="B951" s="31"/>
      <c r="C951" s="22"/>
      <c r="D951" s="22"/>
      <c r="E951" s="22"/>
      <c r="F951" s="22"/>
      <c r="G951" s="38"/>
      <c r="H951" s="22"/>
      <c r="I951" s="22"/>
      <c r="J951" s="22"/>
      <c r="K951" s="32"/>
      <c r="L951" s="33"/>
      <c r="M951" s="22"/>
      <c r="N951" s="23"/>
      <c r="O951" s="22"/>
    </row>
    <row r="952" spans="2:15" x14ac:dyDescent="0.25">
      <c r="B952" s="31"/>
      <c r="C952" s="22"/>
      <c r="D952" s="22"/>
      <c r="E952" s="22"/>
      <c r="F952" s="22"/>
      <c r="G952" s="38"/>
      <c r="H952" s="22"/>
      <c r="I952" s="22"/>
      <c r="J952" s="22"/>
      <c r="K952" s="32"/>
      <c r="L952" s="33"/>
      <c r="M952" s="22"/>
      <c r="N952" s="23"/>
      <c r="O952" s="22"/>
    </row>
    <row r="953" spans="2:15" x14ac:dyDescent="0.25">
      <c r="B953" s="31"/>
      <c r="C953" s="22"/>
      <c r="D953" s="22"/>
      <c r="E953" s="22"/>
      <c r="F953" s="22"/>
      <c r="G953" s="38"/>
      <c r="H953" s="22"/>
      <c r="I953" s="22"/>
      <c r="J953" s="22"/>
      <c r="K953" s="32"/>
      <c r="L953" s="33"/>
      <c r="M953" s="22"/>
      <c r="N953" s="23"/>
      <c r="O953" s="22"/>
    </row>
    <row r="954" spans="2:15" x14ac:dyDescent="0.25">
      <c r="B954" s="31"/>
      <c r="C954" s="22"/>
      <c r="D954" s="22"/>
      <c r="E954" s="22"/>
      <c r="F954" s="22"/>
      <c r="G954" s="38"/>
      <c r="H954" s="22"/>
      <c r="I954" s="22"/>
      <c r="J954" s="22"/>
      <c r="K954" s="32"/>
      <c r="L954" s="33"/>
      <c r="M954" s="22"/>
      <c r="N954" s="23"/>
      <c r="O954" s="22"/>
    </row>
    <row r="955" spans="2:15" x14ac:dyDescent="0.25">
      <c r="B955" s="31"/>
      <c r="C955" s="22"/>
      <c r="D955" s="22"/>
      <c r="E955" s="22"/>
      <c r="F955" s="22"/>
      <c r="G955" s="38"/>
      <c r="H955" s="22"/>
      <c r="I955" s="22"/>
      <c r="J955" s="22"/>
      <c r="K955" s="32"/>
      <c r="L955" s="33"/>
      <c r="M955" s="22"/>
      <c r="N955" s="23"/>
      <c r="O955" s="22"/>
    </row>
    <row r="956" spans="2:15" x14ac:dyDescent="0.25">
      <c r="B956" s="31"/>
      <c r="C956" s="22"/>
      <c r="D956" s="22"/>
      <c r="E956" s="22"/>
      <c r="F956" s="22"/>
      <c r="G956" s="38"/>
      <c r="H956" s="22"/>
      <c r="I956" s="22"/>
      <c r="J956" s="22"/>
      <c r="K956" s="33"/>
      <c r="L956" s="33"/>
      <c r="M956" s="22"/>
      <c r="N956" s="23"/>
      <c r="O956" s="22"/>
    </row>
    <row r="957" spans="2:15" x14ac:dyDescent="0.25">
      <c r="B957" s="31"/>
      <c r="C957" s="22"/>
      <c r="D957" s="22"/>
      <c r="E957" s="22"/>
      <c r="F957" s="22"/>
      <c r="G957" s="38"/>
      <c r="H957" s="22"/>
      <c r="I957" s="22"/>
      <c r="J957" s="22"/>
      <c r="K957" s="32"/>
      <c r="L957" s="32"/>
      <c r="M957" s="22"/>
      <c r="N957" s="23"/>
      <c r="O957" s="22"/>
    </row>
    <row r="958" spans="2:15" x14ac:dyDescent="0.25">
      <c r="B958" s="31"/>
      <c r="C958" s="22"/>
      <c r="D958" s="22"/>
      <c r="E958" s="22"/>
      <c r="F958" s="22"/>
      <c r="G958" s="38"/>
      <c r="H958" s="22"/>
      <c r="I958" s="22"/>
      <c r="J958" s="22"/>
      <c r="K958" s="33"/>
      <c r="L958" s="33"/>
      <c r="M958" s="22"/>
      <c r="N958" s="23"/>
      <c r="O958" s="22"/>
    </row>
    <row r="959" spans="2:15" x14ac:dyDescent="0.25">
      <c r="B959" s="31"/>
      <c r="C959" s="22"/>
      <c r="D959" s="22"/>
      <c r="E959" s="22"/>
      <c r="F959" s="22"/>
      <c r="G959" s="38"/>
      <c r="H959" s="22"/>
      <c r="I959" s="22"/>
      <c r="J959" s="22"/>
      <c r="K959" s="33"/>
      <c r="L959" s="33"/>
      <c r="M959" s="22"/>
      <c r="N959" s="23"/>
      <c r="O959" s="22"/>
    </row>
    <row r="960" spans="2:15" x14ac:dyDescent="0.25">
      <c r="B960" s="31"/>
      <c r="C960" s="22"/>
      <c r="D960" s="22"/>
      <c r="E960" s="22"/>
      <c r="F960" s="22"/>
      <c r="G960" s="38"/>
      <c r="H960" s="22"/>
      <c r="I960" s="22"/>
      <c r="J960" s="22"/>
      <c r="K960" s="32"/>
      <c r="L960" s="32"/>
      <c r="M960" s="22"/>
      <c r="N960" s="23"/>
      <c r="O960" s="22"/>
    </row>
    <row r="961" spans="2:15" x14ac:dyDescent="0.25">
      <c r="B961" s="31"/>
      <c r="C961" s="22"/>
      <c r="D961" s="22"/>
      <c r="E961" s="22"/>
      <c r="F961" s="22"/>
      <c r="G961" s="38"/>
      <c r="H961" s="22"/>
      <c r="I961" s="22"/>
      <c r="J961" s="22"/>
      <c r="K961" s="33"/>
      <c r="L961" s="33"/>
      <c r="M961" s="22"/>
      <c r="N961" s="23"/>
      <c r="O961" s="22"/>
    </row>
    <row r="962" spans="2:15" x14ac:dyDescent="0.25">
      <c r="B962" s="31"/>
      <c r="C962" s="22"/>
      <c r="D962" s="22"/>
      <c r="E962" s="22"/>
      <c r="F962" s="22"/>
      <c r="G962" s="38"/>
      <c r="H962" s="22"/>
      <c r="I962" s="22"/>
      <c r="J962" s="22"/>
      <c r="K962" s="33"/>
      <c r="L962" s="33"/>
      <c r="M962" s="22"/>
      <c r="N962" s="23"/>
      <c r="O962" s="22"/>
    </row>
    <row r="963" spans="2:15" x14ac:dyDescent="0.25">
      <c r="B963" s="31"/>
      <c r="C963" s="22"/>
      <c r="D963" s="22"/>
      <c r="E963" s="22"/>
      <c r="F963" s="22"/>
      <c r="G963" s="38"/>
      <c r="H963" s="22"/>
      <c r="I963" s="22"/>
      <c r="J963" s="22"/>
      <c r="K963" s="32"/>
      <c r="L963" s="32"/>
      <c r="M963" s="22"/>
      <c r="N963" s="23"/>
      <c r="O963" s="22"/>
    </row>
    <row r="964" spans="2:15" x14ac:dyDescent="0.25">
      <c r="B964" s="31"/>
      <c r="C964" s="22"/>
      <c r="D964" s="22"/>
      <c r="E964" s="22"/>
      <c r="F964" s="22"/>
      <c r="G964" s="38"/>
      <c r="H964" s="22"/>
      <c r="I964" s="22"/>
      <c r="J964" s="22"/>
      <c r="K964" s="33"/>
      <c r="L964" s="33"/>
      <c r="M964" s="22"/>
      <c r="N964" s="23"/>
      <c r="O964" s="22"/>
    </row>
    <row r="965" spans="2:15" x14ac:dyDescent="0.25">
      <c r="B965" s="31"/>
      <c r="C965" s="22"/>
      <c r="D965" s="22"/>
      <c r="E965" s="22"/>
      <c r="F965" s="22"/>
      <c r="G965" s="38"/>
      <c r="H965" s="22"/>
      <c r="I965" s="22"/>
      <c r="J965" s="22"/>
      <c r="K965" s="33"/>
      <c r="L965" s="33"/>
      <c r="M965" s="22"/>
      <c r="N965" s="23"/>
      <c r="O965" s="22"/>
    </row>
    <row r="966" spans="2:15" x14ac:dyDescent="0.25">
      <c r="B966" s="31"/>
      <c r="C966" s="22"/>
      <c r="D966" s="22"/>
      <c r="E966" s="22"/>
      <c r="F966" s="22"/>
      <c r="G966" s="38"/>
      <c r="H966" s="22"/>
      <c r="I966" s="22"/>
      <c r="J966" s="22"/>
      <c r="K966" s="32"/>
      <c r="L966" s="33"/>
      <c r="M966" s="22"/>
      <c r="N966" s="23"/>
      <c r="O966" s="22"/>
    </row>
    <row r="967" spans="2:15" x14ac:dyDescent="0.25">
      <c r="B967" s="31"/>
      <c r="C967" s="22"/>
      <c r="D967" s="22"/>
      <c r="E967" s="22"/>
      <c r="F967" s="22"/>
      <c r="G967" s="38"/>
      <c r="H967" s="22"/>
      <c r="I967" s="22"/>
      <c r="J967" s="22"/>
      <c r="K967" s="33"/>
      <c r="L967" s="33"/>
      <c r="M967" s="22"/>
      <c r="N967" s="23"/>
      <c r="O967" s="22"/>
    </row>
    <row r="968" spans="2:15" x14ac:dyDescent="0.25">
      <c r="B968" s="31"/>
      <c r="C968" s="22"/>
      <c r="D968" s="22"/>
      <c r="E968" s="22"/>
      <c r="F968" s="22"/>
      <c r="G968" s="38"/>
      <c r="H968" s="22"/>
      <c r="I968" s="22"/>
      <c r="J968" s="22"/>
      <c r="K968" s="33"/>
      <c r="L968" s="33"/>
      <c r="M968" s="22"/>
      <c r="N968" s="23"/>
      <c r="O968" s="22"/>
    </row>
    <row r="969" spans="2:15" x14ac:dyDescent="0.25">
      <c r="B969" s="31"/>
      <c r="C969" s="22"/>
      <c r="D969" s="22"/>
      <c r="E969" s="22"/>
      <c r="F969" s="22"/>
      <c r="G969" s="38"/>
      <c r="H969" s="22"/>
      <c r="I969" s="22"/>
      <c r="J969" s="22"/>
      <c r="K969" s="33"/>
      <c r="L969" s="33"/>
      <c r="M969" s="22"/>
      <c r="N969" s="23"/>
      <c r="O969" s="22"/>
    </row>
    <row r="970" spans="2:15" x14ac:dyDescent="0.25">
      <c r="B970" s="31"/>
      <c r="C970" s="22"/>
      <c r="D970" s="22"/>
      <c r="E970" s="22"/>
      <c r="F970" s="22"/>
      <c r="G970" s="38"/>
      <c r="H970" s="22"/>
      <c r="I970" s="22"/>
      <c r="J970" s="22"/>
      <c r="K970" s="33"/>
      <c r="L970" s="33"/>
      <c r="M970" s="22"/>
      <c r="N970" s="23"/>
      <c r="O970" s="22"/>
    </row>
    <row r="971" spans="2:15" x14ac:dyDescent="0.25">
      <c r="B971" s="31"/>
      <c r="C971" s="22"/>
      <c r="D971" s="22"/>
      <c r="E971" s="22"/>
      <c r="F971" s="22"/>
      <c r="G971" s="38"/>
      <c r="H971" s="22"/>
      <c r="I971" s="22"/>
      <c r="J971" s="22"/>
      <c r="K971" s="33"/>
      <c r="L971" s="33"/>
      <c r="M971" s="22"/>
      <c r="N971" s="23"/>
      <c r="O971" s="22"/>
    </row>
    <row r="972" spans="2:15" x14ac:dyDescent="0.25">
      <c r="B972" s="31"/>
      <c r="C972" s="22"/>
      <c r="D972" s="22"/>
      <c r="E972" s="22"/>
      <c r="F972" s="22"/>
      <c r="G972" s="38"/>
      <c r="H972" s="22"/>
      <c r="I972" s="22"/>
      <c r="J972" s="22"/>
      <c r="K972" s="32"/>
      <c r="L972" s="33"/>
      <c r="M972" s="22"/>
      <c r="N972" s="23"/>
      <c r="O972" s="22"/>
    </row>
    <row r="973" spans="2:15" x14ac:dyDescent="0.25">
      <c r="B973" s="31"/>
      <c r="C973" s="22"/>
      <c r="D973" s="22"/>
      <c r="E973" s="22"/>
      <c r="F973" s="22"/>
      <c r="G973" s="38"/>
      <c r="H973" s="22"/>
      <c r="I973" s="22"/>
      <c r="J973" s="22"/>
      <c r="K973" s="33"/>
      <c r="L973" s="33"/>
      <c r="M973" s="22"/>
      <c r="N973" s="23"/>
      <c r="O973" s="22"/>
    </row>
    <row r="974" spans="2:15" x14ac:dyDescent="0.25">
      <c r="B974" s="31"/>
      <c r="C974" s="22"/>
      <c r="D974" s="22"/>
      <c r="E974" s="22"/>
      <c r="F974" s="22"/>
      <c r="G974" s="38"/>
      <c r="H974" s="22"/>
      <c r="I974" s="22"/>
      <c r="J974" s="22"/>
      <c r="K974" s="32"/>
      <c r="L974" s="32"/>
      <c r="M974" s="22"/>
      <c r="N974" s="23"/>
      <c r="O974" s="22"/>
    </row>
    <row r="975" spans="2:15" x14ac:dyDescent="0.25">
      <c r="B975" s="31"/>
      <c r="C975" s="22"/>
      <c r="D975" s="22"/>
      <c r="E975" s="22"/>
      <c r="F975" s="22"/>
      <c r="G975" s="38"/>
      <c r="H975" s="22"/>
      <c r="I975" s="22"/>
      <c r="J975" s="22"/>
      <c r="K975" s="32"/>
      <c r="L975" s="33"/>
      <c r="M975" s="22"/>
      <c r="N975" s="23"/>
      <c r="O975" s="22"/>
    </row>
    <row r="976" spans="2:15" x14ac:dyDescent="0.25">
      <c r="B976" s="31"/>
      <c r="C976" s="22"/>
      <c r="D976" s="22"/>
      <c r="E976" s="22"/>
      <c r="F976" s="22"/>
      <c r="G976" s="38"/>
      <c r="H976" s="22"/>
      <c r="I976" s="22"/>
      <c r="J976" s="22"/>
      <c r="K976" s="33"/>
      <c r="L976" s="33"/>
      <c r="M976" s="22"/>
      <c r="N976" s="22"/>
      <c r="O976" s="22"/>
    </row>
    <row r="977" spans="2:15" x14ac:dyDescent="0.25">
      <c r="B977" s="31"/>
      <c r="C977" s="22"/>
      <c r="D977" s="22"/>
      <c r="E977" s="22"/>
      <c r="F977" s="22"/>
      <c r="G977" s="38"/>
      <c r="H977" s="22"/>
      <c r="I977" s="22"/>
      <c r="J977" s="22"/>
      <c r="K977" s="32"/>
      <c r="L977" s="33"/>
      <c r="M977" s="22"/>
      <c r="N977" s="22"/>
      <c r="O977" s="22"/>
    </row>
    <row r="978" spans="2:15" x14ac:dyDescent="0.25">
      <c r="B978" s="31"/>
      <c r="C978" s="22"/>
      <c r="D978" s="22"/>
      <c r="E978" s="22"/>
      <c r="F978" s="22"/>
      <c r="G978" s="38"/>
      <c r="H978" s="22"/>
      <c r="I978" s="22"/>
      <c r="J978" s="22"/>
      <c r="K978" s="32"/>
      <c r="L978" s="33"/>
      <c r="M978" s="22"/>
      <c r="N978" s="22"/>
      <c r="O978" s="22"/>
    </row>
    <row r="979" spans="2:15" x14ac:dyDescent="0.25">
      <c r="B979" s="31"/>
      <c r="C979" s="22"/>
      <c r="D979" s="22"/>
      <c r="E979" s="22"/>
      <c r="F979" s="22"/>
      <c r="G979" s="38"/>
      <c r="H979" s="22"/>
      <c r="I979" s="22"/>
      <c r="J979" s="22"/>
      <c r="K979" s="32"/>
      <c r="L979" s="33"/>
      <c r="M979" s="22"/>
      <c r="N979" s="22"/>
      <c r="O979" s="22"/>
    </row>
    <row r="980" spans="2:15" x14ac:dyDescent="0.25">
      <c r="B980" s="31"/>
      <c r="C980" s="22"/>
      <c r="D980" s="22"/>
      <c r="E980" s="22"/>
      <c r="F980" s="22"/>
      <c r="G980" s="38"/>
      <c r="H980" s="22"/>
      <c r="I980" s="22"/>
      <c r="J980" s="22"/>
      <c r="K980" s="32"/>
      <c r="L980" s="33"/>
      <c r="M980" s="22"/>
      <c r="N980" s="22"/>
      <c r="O980" s="22"/>
    </row>
    <row r="981" spans="2:15" x14ac:dyDescent="0.25">
      <c r="B981" s="31"/>
      <c r="C981" s="22"/>
      <c r="D981" s="22"/>
      <c r="E981" s="22"/>
      <c r="F981" s="22"/>
      <c r="G981" s="38"/>
      <c r="H981" s="22"/>
      <c r="I981" s="22"/>
      <c r="J981" s="22"/>
      <c r="K981" s="32"/>
      <c r="L981" s="33"/>
      <c r="M981" s="22"/>
      <c r="N981" s="23"/>
      <c r="O981" s="22"/>
    </row>
    <row r="982" spans="2:15" x14ac:dyDescent="0.25">
      <c r="B982" s="31"/>
      <c r="C982" s="22"/>
      <c r="D982" s="22"/>
      <c r="E982" s="22"/>
      <c r="F982" s="22"/>
      <c r="G982" s="38"/>
      <c r="H982" s="22"/>
      <c r="I982" s="22"/>
      <c r="J982" s="22"/>
      <c r="K982" s="32"/>
      <c r="L982" s="32"/>
      <c r="M982" s="22"/>
      <c r="N982" s="23"/>
      <c r="O982" s="22"/>
    </row>
    <row r="983" spans="2:15" x14ac:dyDescent="0.25">
      <c r="B983" s="31"/>
      <c r="C983" s="22"/>
      <c r="D983" s="22"/>
      <c r="E983" s="22"/>
      <c r="F983" s="22"/>
      <c r="G983" s="38"/>
      <c r="H983" s="22"/>
      <c r="I983" s="22"/>
      <c r="J983" s="22"/>
      <c r="K983" s="33"/>
      <c r="L983" s="33"/>
      <c r="M983" s="22"/>
      <c r="N983" s="23"/>
      <c r="O983" s="22"/>
    </row>
    <row r="984" spans="2:15" x14ac:dyDescent="0.25">
      <c r="B984" s="31"/>
      <c r="C984" s="22"/>
      <c r="D984" s="22"/>
      <c r="E984" s="22"/>
      <c r="F984" s="22"/>
      <c r="G984" s="38"/>
      <c r="H984" s="22"/>
      <c r="I984" s="22"/>
      <c r="J984" s="22"/>
      <c r="K984" s="32"/>
      <c r="L984" s="33"/>
      <c r="M984" s="22"/>
      <c r="N984" s="23"/>
      <c r="O984" s="22"/>
    </row>
    <row r="985" spans="2:15" x14ac:dyDescent="0.25">
      <c r="B985" s="31"/>
      <c r="C985" s="22"/>
      <c r="D985" s="22"/>
      <c r="E985" s="22"/>
      <c r="F985" s="22"/>
      <c r="G985" s="38"/>
      <c r="H985" s="22"/>
      <c r="I985" s="22"/>
      <c r="J985" s="22"/>
      <c r="K985" s="32"/>
      <c r="L985" s="32"/>
      <c r="M985" s="22"/>
      <c r="N985" s="23"/>
      <c r="O985" s="22"/>
    </row>
    <row r="986" spans="2:15" x14ac:dyDescent="0.25">
      <c r="B986" s="31"/>
      <c r="C986" s="22"/>
      <c r="D986" s="22"/>
      <c r="E986" s="22"/>
      <c r="F986" s="22"/>
      <c r="G986" s="38"/>
      <c r="H986" s="22"/>
      <c r="I986" s="22"/>
      <c r="J986" s="22"/>
      <c r="K986" s="32"/>
      <c r="L986" s="33"/>
      <c r="M986" s="22"/>
      <c r="N986" s="23"/>
      <c r="O986" s="22"/>
    </row>
    <row r="987" spans="2:15" x14ac:dyDescent="0.25">
      <c r="B987" s="31"/>
      <c r="C987" s="22"/>
      <c r="D987" s="22"/>
      <c r="E987" s="22"/>
      <c r="F987" s="22"/>
      <c r="G987" s="38"/>
      <c r="H987" s="22"/>
      <c r="I987" s="22"/>
      <c r="J987" s="22"/>
      <c r="K987" s="33"/>
      <c r="L987" s="33"/>
      <c r="M987" s="22"/>
      <c r="N987" s="23"/>
      <c r="O987" s="22"/>
    </row>
    <row r="988" spans="2:15" x14ac:dyDescent="0.25">
      <c r="B988" s="31"/>
      <c r="C988" s="22"/>
      <c r="D988" s="22"/>
      <c r="E988" s="22"/>
      <c r="F988" s="22"/>
      <c r="G988" s="38"/>
      <c r="H988" s="22"/>
      <c r="I988" s="22"/>
      <c r="J988" s="22"/>
      <c r="K988" s="32"/>
      <c r="L988" s="33"/>
      <c r="M988" s="22"/>
      <c r="N988" s="23"/>
      <c r="O988" s="22"/>
    </row>
    <row r="989" spans="2:15" x14ac:dyDescent="0.25">
      <c r="B989" s="31"/>
      <c r="C989" s="22"/>
      <c r="D989" s="22"/>
      <c r="E989" s="22"/>
      <c r="F989" s="22"/>
      <c r="G989" s="38"/>
      <c r="H989" s="22"/>
      <c r="I989" s="22"/>
      <c r="J989" s="22"/>
      <c r="K989" s="33"/>
      <c r="L989" s="33"/>
      <c r="M989" s="22"/>
      <c r="N989" s="23"/>
      <c r="O989" s="22"/>
    </row>
    <row r="990" spans="2:15" x14ac:dyDescent="0.25">
      <c r="B990" s="31"/>
      <c r="C990" s="22"/>
      <c r="D990" s="22"/>
      <c r="E990" s="22"/>
      <c r="F990" s="22"/>
      <c r="G990" s="38"/>
      <c r="H990" s="22"/>
      <c r="I990" s="22"/>
      <c r="J990" s="22"/>
      <c r="K990" s="32"/>
      <c r="L990" s="33"/>
      <c r="M990" s="22"/>
      <c r="N990" s="23"/>
      <c r="O990" s="22"/>
    </row>
    <row r="991" spans="2:15" x14ac:dyDescent="0.25">
      <c r="B991" s="31"/>
      <c r="C991" s="22"/>
      <c r="D991" s="22"/>
      <c r="E991" s="22"/>
      <c r="F991" s="22"/>
      <c r="G991" s="38"/>
      <c r="H991" s="22"/>
      <c r="I991" s="22"/>
      <c r="J991" s="22"/>
      <c r="K991" s="32"/>
      <c r="L991" s="33"/>
      <c r="M991" s="22"/>
      <c r="N991" s="23"/>
      <c r="O991" s="22"/>
    </row>
    <row r="992" spans="2:15" x14ac:dyDescent="0.25">
      <c r="B992" s="31"/>
      <c r="C992" s="22"/>
      <c r="D992" s="22"/>
      <c r="E992" s="22"/>
      <c r="F992" s="22"/>
      <c r="G992" s="38"/>
      <c r="H992" s="22"/>
      <c r="I992" s="22"/>
      <c r="J992" s="22"/>
      <c r="K992" s="32"/>
      <c r="L992" s="32"/>
      <c r="M992" s="22"/>
      <c r="N992" s="23"/>
      <c r="O992" s="22"/>
    </row>
    <row r="993" spans="2:15" x14ac:dyDescent="0.25">
      <c r="B993" s="31"/>
      <c r="C993" s="22"/>
      <c r="D993" s="22"/>
      <c r="E993" s="22"/>
      <c r="F993" s="22"/>
      <c r="G993" s="38"/>
      <c r="H993" s="22"/>
      <c r="I993" s="22"/>
      <c r="J993" s="22"/>
      <c r="K993" s="32"/>
      <c r="L993" s="33"/>
      <c r="M993" s="22"/>
      <c r="N993" s="23"/>
      <c r="O993" s="22"/>
    </row>
    <row r="994" spans="2:15" x14ac:dyDescent="0.25">
      <c r="B994" s="31"/>
      <c r="C994" s="22"/>
      <c r="D994" s="22"/>
      <c r="E994" s="22"/>
      <c r="F994" s="22"/>
      <c r="G994" s="38"/>
      <c r="H994" s="22"/>
      <c r="I994" s="22"/>
      <c r="J994" s="22"/>
      <c r="K994" s="32"/>
      <c r="L994" s="33"/>
      <c r="M994" s="22"/>
      <c r="N994" s="23"/>
      <c r="O994" s="22"/>
    </row>
    <row r="995" spans="2:15" x14ac:dyDescent="0.25">
      <c r="B995" s="31"/>
      <c r="C995" s="22"/>
      <c r="D995" s="22"/>
      <c r="E995" s="22"/>
      <c r="F995" s="22"/>
      <c r="G995" s="38"/>
      <c r="H995" s="22"/>
      <c r="I995" s="22"/>
      <c r="J995" s="22"/>
      <c r="K995" s="32"/>
      <c r="L995" s="33"/>
      <c r="M995" s="22"/>
      <c r="N995" s="23"/>
      <c r="O995" s="22"/>
    </row>
    <row r="996" spans="2:15" x14ac:dyDescent="0.25">
      <c r="B996" s="31"/>
      <c r="C996" s="22"/>
      <c r="D996" s="22"/>
      <c r="E996" s="22"/>
      <c r="F996" s="22"/>
      <c r="G996" s="38"/>
      <c r="H996" s="22"/>
      <c r="I996" s="22"/>
      <c r="J996" s="22"/>
      <c r="K996" s="33"/>
      <c r="L996" s="33"/>
      <c r="M996" s="22"/>
      <c r="N996" s="22"/>
      <c r="O996" s="22"/>
    </row>
    <row r="997" spans="2:15" x14ac:dyDescent="0.25">
      <c r="B997" s="31"/>
      <c r="C997" s="22"/>
      <c r="D997" s="22"/>
      <c r="E997" s="22"/>
      <c r="F997" s="22"/>
      <c r="G997" s="38"/>
      <c r="H997" s="22"/>
      <c r="I997" s="22"/>
      <c r="J997" s="22"/>
      <c r="K997" s="33"/>
      <c r="L997" s="33"/>
      <c r="M997" s="22"/>
      <c r="N997" s="23"/>
      <c r="O997" s="22"/>
    </row>
    <row r="998" spans="2:15" x14ac:dyDescent="0.25">
      <c r="B998" s="31"/>
      <c r="C998" s="22"/>
      <c r="D998" s="22"/>
      <c r="E998" s="22"/>
      <c r="F998" s="22"/>
      <c r="G998" s="38"/>
      <c r="H998" s="22"/>
      <c r="I998" s="22"/>
      <c r="J998" s="22"/>
      <c r="K998" s="32"/>
      <c r="L998" s="32"/>
      <c r="M998" s="22"/>
      <c r="N998" s="23"/>
      <c r="O998" s="22"/>
    </row>
    <row r="999" spans="2:15" x14ac:dyDescent="0.25">
      <c r="B999" s="31"/>
      <c r="C999" s="22"/>
      <c r="D999" s="22"/>
      <c r="E999" s="22"/>
      <c r="F999" s="22"/>
      <c r="G999" s="38"/>
      <c r="H999" s="22"/>
      <c r="I999" s="22"/>
      <c r="J999" s="22"/>
      <c r="K999" s="32"/>
      <c r="L999" s="33"/>
      <c r="M999" s="22"/>
      <c r="N999" s="23"/>
      <c r="O999" s="22"/>
    </row>
    <row r="1000" spans="2:15" x14ac:dyDescent="0.25">
      <c r="B1000" s="31"/>
      <c r="C1000" s="22"/>
      <c r="D1000" s="22"/>
      <c r="E1000" s="22"/>
      <c r="F1000" s="22"/>
      <c r="G1000" s="38"/>
      <c r="H1000" s="22"/>
      <c r="I1000" s="22"/>
      <c r="J1000" s="22"/>
      <c r="K1000" s="32"/>
      <c r="L1000" s="33"/>
      <c r="M1000" s="22"/>
      <c r="N1000" s="22"/>
      <c r="O1000" s="22"/>
    </row>
    <row r="1001" spans="2:15" x14ac:dyDescent="0.25">
      <c r="B1001" s="31"/>
      <c r="C1001" s="22"/>
      <c r="D1001" s="22"/>
      <c r="E1001" s="22"/>
      <c r="F1001" s="22"/>
      <c r="G1001" s="38"/>
      <c r="H1001" s="22"/>
      <c r="I1001" s="22"/>
      <c r="J1001" s="22"/>
      <c r="K1001" s="32"/>
      <c r="L1001" s="32"/>
      <c r="M1001" s="22"/>
      <c r="N1001" s="22"/>
      <c r="O1001" s="22"/>
    </row>
    <row r="1002" spans="2:15" x14ac:dyDescent="0.25">
      <c r="B1002" s="31"/>
      <c r="C1002" s="22"/>
      <c r="D1002" s="22"/>
      <c r="E1002" s="22"/>
      <c r="F1002" s="22"/>
      <c r="G1002" s="38"/>
      <c r="H1002" s="22"/>
      <c r="I1002" s="22"/>
      <c r="J1002" s="22"/>
      <c r="K1002" s="32"/>
      <c r="L1002" s="32"/>
      <c r="M1002" s="22"/>
      <c r="N1002" s="22"/>
      <c r="O1002" s="22"/>
    </row>
    <row r="1003" spans="2:15" x14ac:dyDescent="0.25">
      <c r="B1003" s="31"/>
      <c r="C1003" s="22"/>
      <c r="D1003" s="22"/>
      <c r="E1003" s="22"/>
      <c r="F1003" s="22"/>
      <c r="G1003" s="38"/>
      <c r="H1003" s="22"/>
      <c r="I1003" s="22"/>
      <c r="J1003" s="22"/>
      <c r="K1003" s="32"/>
      <c r="L1003" s="33"/>
      <c r="M1003" s="22"/>
      <c r="N1003" s="22"/>
      <c r="O1003" s="22"/>
    </row>
    <row r="1004" spans="2:15" x14ac:dyDescent="0.25">
      <c r="B1004" s="31"/>
      <c r="C1004" s="22"/>
      <c r="D1004" s="22"/>
      <c r="E1004" s="22"/>
      <c r="F1004" s="22"/>
      <c r="G1004" s="38"/>
      <c r="H1004" s="22"/>
      <c r="I1004" s="22"/>
      <c r="J1004" s="22"/>
      <c r="K1004" s="33"/>
      <c r="L1004" s="32"/>
      <c r="M1004" s="22"/>
      <c r="N1004" s="22"/>
      <c r="O1004" s="22"/>
    </row>
    <row r="1005" spans="2:15" x14ac:dyDescent="0.25">
      <c r="B1005" s="31"/>
      <c r="C1005" s="22"/>
      <c r="D1005" s="22"/>
      <c r="E1005" s="22"/>
      <c r="F1005" s="22"/>
      <c r="G1005" s="38"/>
      <c r="H1005" s="22"/>
      <c r="I1005" s="22"/>
      <c r="J1005" s="22"/>
      <c r="K1005" s="32"/>
      <c r="L1005" s="33"/>
      <c r="M1005" s="22"/>
      <c r="N1005" s="22"/>
      <c r="O1005" s="22"/>
    </row>
    <row r="1006" spans="2:15" x14ac:dyDescent="0.25">
      <c r="B1006" s="31"/>
      <c r="C1006" s="22"/>
      <c r="D1006" s="22"/>
      <c r="E1006" s="22"/>
      <c r="F1006" s="22"/>
      <c r="G1006" s="38"/>
      <c r="H1006" s="22"/>
      <c r="I1006" s="22"/>
      <c r="J1006" s="22"/>
      <c r="K1006" s="33"/>
      <c r="L1006" s="33"/>
      <c r="M1006" s="22"/>
      <c r="N1006" s="22"/>
      <c r="O1006" s="22"/>
    </row>
    <row r="1007" spans="2:15" x14ac:dyDescent="0.25">
      <c r="B1007" s="31"/>
      <c r="C1007" s="22"/>
      <c r="D1007" s="22"/>
      <c r="E1007" s="22"/>
      <c r="F1007" s="22"/>
      <c r="G1007" s="38"/>
      <c r="H1007" s="22"/>
      <c r="I1007" s="22"/>
      <c r="J1007" s="22"/>
      <c r="K1007" s="32"/>
      <c r="L1007" s="33"/>
      <c r="M1007" s="22"/>
      <c r="N1007" s="23"/>
      <c r="O1007" s="22"/>
    </row>
    <row r="1008" spans="2:15" x14ac:dyDescent="0.25">
      <c r="B1008" s="31"/>
      <c r="C1008" s="22"/>
      <c r="D1008" s="22"/>
      <c r="E1008" s="22"/>
      <c r="F1008" s="22"/>
      <c r="G1008" s="38"/>
      <c r="H1008" s="22"/>
      <c r="I1008" s="22"/>
      <c r="J1008" s="22"/>
      <c r="K1008" s="32"/>
      <c r="L1008" s="33"/>
      <c r="M1008" s="22"/>
      <c r="N1008" s="23"/>
      <c r="O1008" s="22"/>
    </row>
    <row r="1009" spans="2:15" x14ac:dyDescent="0.25">
      <c r="B1009" s="31"/>
      <c r="C1009" s="22"/>
      <c r="D1009" s="22"/>
      <c r="E1009" s="22"/>
      <c r="F1009" s="22"/>
      <c r="G1009" s="38"/>
      <c r="H1009" s="22"/>
      <c r="I1009" s="22"/>
      <c r="J1009" s="22"/>
      <c r="K1009" s="32"/>
      <c r="L1009" s="33"/>
      <c r="M1009" s="22"/>
      <c r="N1009" s="23"/>
      <c r="O1009" s="22"/>
    </row>
    <row r="1010" spans="2:15" x14ac:dyDescent="0.25">
      <c r="B1010" s="31"/>
      <c r="C1010" s="22"/>
      <c r="D1010" s="22"/>
      <c r="E1010" s="22"/>
      <c r="F1010" s="22"/>
      <c r="G1010" s="38"/>
      <c r="H1010" s="22"/>
      <c r="I1010" s="22"/>
      <c r="J1010" s="22"/>
      <c r="K1010" s="32"/>
      <c r="L1010" s="33"/>
      <c r="M1010" s="22"/>
      <c r="N1010" s="22"/>
      <c r="O1010" s="22"/>
    </row>
    <row r="1011" spans="2:15" x14ac:dyDescent="0.25">
      <c r="B1011" s="31"/>
      <c r="C1011" s="22"/>
      <c r="D1011" s="22"/>
      <c r="E1011" s="22"/>
      <c r="F1011" s="22"/>
      <c r="G1011" s="38"/>
      <c r="H1011" s="22"/>
      <c r="I1011" s="22"/>
      <c r="J1011" s="22"/>
      <c r="K1011" s="33"/>
      <c r="L1011" s="33"/>
      <c r="M1011" s="22"/>
      <c r="N1011" s="23"/>
      <c r="O1011" s="22"/>
    </row>
    <row r="1012" spans="2:15" x14ac:dyDescent="0.25">
      <c r="B1012" s="31"/>
      <c r="C1012" s="22"/>
      <c r="D1012" s="22"/>
      <c r="E1012" s="22"/>
      <c r="F1012" s="22"/>
      <c r="G1012" s="38"/>
      <c r="H1012" s="22"/>
      <c r="I1012" s="22"/>
      <c r="J1012" s="22"/>
      <c r="K1012" s="32"/>
      <c r="L1012" s="32"/>
      <c r="M1012" s="22"/>
      <c r="N1012" s="23"/>
      <c r="O1012" s="22"/>
    </row>
    <row r="1013" spans="2:15" x14ac:dyDescent="0.25">
      <c r="B1013" s="31"/>
      <c r="C1013" s="22"/>
      <c r="D1013" s="22"/>
      <c r="E1013" s="22"/>
      <c r="F1013" s="22"/>
      <c r="G1013" s="38"/>
      <c r="H1013" s="22"/>
      <c r="I1013" s="22"/>
      <c r="J1013" s="22"/>
      <c r="K1013" s="33"/>
      <c r="L1013" s="33"/>
      <c r="M1013" s="22"/>
      <c r="N1013" s="23"/>
      <c r="O1013" s="22"/>
    </row>
    <row r="1014" spans="2:15" x14ac:dyDescent="0.25">
      <c r="B1014" s="31"/>
      <c r="C1014" s="22"/>
      <c r="D1014" s="22"/>
      <c r="E1014" s="22"/>
      <c r="F1014" s="22"/>
      <c r="G1014" s="38"/>
      <c r="H1014" s="22"/>
      <c r="I1014" s="22"/>
      <c r="J1014" s="22"/>
      <c r="K1014" s="33"/>
      <c r="L1014" s="33"/>
      <c r="M1014" s="22"/>
      <c r="N1014" s="22"/>
      <c r="O1014" s="22"/>
    </row>
    <row r="1015" spans="2:15" x14ac:dyDescent="0.25">
      <c r="B1015" s="31"/>
      <c r="C1015" s="22"/>
      <c r="D1015" s="22"/>
      <c r="E1015" s="22"/>
      <c r="F1015" s="22"/>
      <c r="G1015" s="38"/>
      <c r="H1015" s="22"/>
      <c r="I1015" s="22"/>
      <c r="J1015" s="22"/>
      <c r="K1015" s="32"/>
      <c r="L1015" s="32"/>
      <c r="M1015" s="22"/>
      <c r="N1015" s="23"/>
      <c r="O1015" s="22"/>
    </row>
    <row r="1016" spans="2:15" x14ac:dyDescent="0.25">
      <c r="B1016" s="31"/>
      <c r="C1016" s="22"/>
      <c r="D1016" s="22"/>
      <c r="E1016" s="22"/>
      <c r="F1016" s="22"/>
      <c r="G1016" s="38"/>
      <c r="H1016" s="22"/>
      <c r="I1016" s="22"/>
      <c r="J1016" s="22"/>
      <c r="K1016" s="33"/>
      <c r="L1016" s="33"/>
      <c r="M1016" s="22"/>
      <c r="N1016" s="23"/>
      <c r="O1016" s="22"/>
    </row>
    <row r="1017" spans="2:15" x14ac:dyDescent="0.25">
      <c r="B1017" s="31"/>
      <c r="C1017" s="22"/>
      <c r="D1017" s="22"/>
      <c r="E1017" s="22"/>
      <c r="F1017" s="22"/>
      <c r="G1017" s="38"/>
      <c r="H1017" s="22"/>
      <c r="I1017" s="22"/>
      <c r="J1017" s="22"/>
      <c r="K1017" s="33"/>
      <c r="L1017" s="33"/>
      <c r="M1017" s="22"/>
      <c r="N1017" s="23"/>
      <c r="O1017" s="22"/>
    </row>
    <row r="1018" spans="2:15" x14ac:dyDescent="0.25">
      <c r="B1018" s="31"/>
      <c r="C1018" s="22"/>
      <c r="D1018" s="22"/>
      <c r="E1018" s="22"/>
      <c r="F1018" s="22"/>
      <c r="G1018" s="38"/>
      <c r="H1018" s="22"/>
      <c r="I1018" s="22"/>
      <c r="J1018" s="22"/>
      <c r="K1018" s="32"/>
      <c r="L1018" s="32"/>
      <c r="M1018" s="22"/>
      <c r="N1018" s="23"/>
      <c r="O1018" s="22"/>
    </row>
    <row r="1019" spans="2:15" x14ac:dyDescent="0.25">
      <c r="B1019" s="31"/>
      <c r="C1019" s="22"/>
      <c r="D1019" s="22"/>
      <c r="E1019" s="22"/>
      <c r="F1019" s="22"/>
      <c r="G1019" s="38"/>
      <c r="H1019" s="22"/>
      <c r="I1019" s="22"/>
      <c r="J1019" s="22"/>
      <c r="K1019" s="33"/>
      <c r="L1019" s="33"/>
      <c r="M1019" s="22"/>
      <c r="N1019" s="23"/>
      <c r="O1019" s="22"/>
    </row>
    <row r="1020" spans="2:15" x14ac:dyDescent="0.25">
      <c r="B1020" s="31"/>
      <c r="C1020" s="22"/>
      <c r="D1020" s="22"/>
      <c r="E1020" s="22"/>
      <c r="F1020" s="22"/>
      <c r="G1020" s="38"/>
      <c r="H1020" s="22"/>
      <c r="I1020" s="22"/>
      <c r="J1020" s="22"/>
      <c r="K1020" s="33"/>
      <c r="L1020" s="33"/>
      <c r="M1020" s="22"/>
      <c r="N1020" s="23"/>
      <c r="O1020" s="22"/>
    </row>
    <row r="1021" spans="2:15" x14ac:dyDescent="0.25">
      <c r="B1021" s="31"/>
      <c r="C1021" s="22"/>
      <c r="D1021" s="22"/>
      <c r="E1021" s="22"/>
      <c r="F1021" s="22"/>
      <c r="G1021" s="38"/>
      <c r="H1021" s="22"/>
      <c r="I1021" s="22"/>
      <c r="J1021" s="22"/>
      <c r="K1021" s="32"/>
      <c r="L1021" s="33"/>
      <c r="M1021" s="22"/>
      <c r="N1021" s="23"/>
      <c r="O1021" s="22"/>
    </row>
    <row r="1022" spans="2:15" x14ac:dyDescent="0.25">
      <c r="B1022" s="31"/>
      <c r="C1022" s="22"/>
      <c r="D1022" s="22"/>
      <c r="E1022" s="22"/>
      <c r="F1022" s="22"/>
      <c r="G1022" s="38"/>
      <c r="H1022" s="22"/>
      <c r="I1022" s="22"/>
      <c r="J1022" s="22"/>
      <c r="K1022" s="33"/>
      <c r="L1022" s="33"/>
      <c r="M1022" s="22"/>
      <c r="N1022" s="22"/>
      <c r="O1022" s="22"/>
    </row>
    <row r="1023" spans="2:15" x14ac:dyDescent="0.25">
      <c r="B1023" s="31"/>
      <c r="C1023" s="22"/>
      <c r="D1023" s="22"/>
      <c r="E1023" s="22"/>
      <c r="F1023" s="22"/>
      <c r="G1023" s="38"/>
      <c r="H1023" s="22"/>
      <c r="I1023" s="22"/>
      <c r="J1023" s="22"/>
      <c r="K1023" s="33"/>
      <c r="L1023" s="33"/>
      <c r="M1023" s="22"/>
      <c r="N1023" s="23"/>
      <c r="O1023" s="22"/>
    </row>
    <row r="1024" spans="2:15" x14ac:dyDescent="0.25">
      <c r="B1024" s="31"/>
      <c r="C1024" s="22"/>
      <c r="D1024" s="22"/>
      <c r="E1024" s="22"/>
      <c r="F1024" s="22"/>
      <c r="G1024" s="38"/>
      <c r="H1024" s="22"/>
      <c r="I1024" s="22"/>
      <c r="J1024" s="22"/>
      <c r="K1024" s="33"/>
      <c r="L1024" s="33"/>
      <c r="M1024" s="22"/>
      <c r="N1024" s="23"/>
      <c r="O1024" s="22"/>
    </row>
    <row r="1025" spans="2:15" x14ac:dyDescent="0.25">
      <c r="B1025" s="31"/>
      <c r="C1025" s="22"/>
      <c r="D1025" s="22"/>
      <c r="E1025" s="22"/>
      <c r="F1025" s="22"/>
      <c r="G1025" s="38"/>
      <c r="H1025" s="22"/>
      <c r="I1025" s="22"/>
      <c r="J1025" s="22"/>
      <c r="K1025" s="33"/>
      <c r="L1025" s="33"/>
      <c r="M1025" s="22"/>
      <c r="N1025" s="23"/>
      <c r="O1025" s="22"/>
    </row>
    <row r="1026" spans="2:15" x14ac:dyDescent="0.25">
      <c r="B1026" s="31"/>
      <c r="C1026" s="22"/>
      <c r="D1026" s="22"/>
      <c r="E1026" s="22"/>
      <c r="F1026" s="22"/>
      <c r="G1026" s="38"/>
      <c r="H1026" s="22"/>
      <c r="I1026" s="22"/>
      <c r="J1026" s="22"/>
      <c r="K1026" s="33"/>
      <c r="L1026" s="33"/>
      <c r="M1026" s="22"/>
      <c r="N1026" s="23"/>
      <c r="O1026" s="22"/>
    </row>
    <row r="1027" spans="2:15" x14ac:dyDescent="0.25">
      <c r="B1027" s="31"/>
      <c r="C1027" s="22"/>
      <c r="D1027" s="22"/>
      <c r="E1027" s="22"/>
      <c r="F1027" s="22"/>
      <c r="G1027" s="38"/>
      <c r="H1027" s="22"/>
      <c r="I1027" s="22"/>
      <c r="J1027" s="22"/>
      <c r="K1027" s="32"/>
      <c r="L1027" s="33"/>
      <c r="M1027" s="22"/>
      <c r="N1027" s="23"/>
      <c r="O1027" s="22"/>
    </row>
    <row r="1028" spans="2:15" x14ac:dyDescent="0.25">
      <c r="B1028" s="31"/>
      <c r="C1028" s="22"/>
      <c r="D1028" s="22"/>
      <c r="E1028" s="22"/>
      <c r="F1028" s="22"/>
      <c r="G1028" s="38"/>
      <c r="H1028" s="22"/>
      <c r="I1028" s="22"/>
      <c r="J1028" s="22"/>
      <c r="K1028" s="33"/>
      <c r="L1028" s="33"/>
      <c r="M1028" s="22"/>
      <c r="N1028" s="23"/>
      <c r="O1028" s="22"/>
    </row>
    <row r="1029" spans="2:15" x14ac:dyDescent="0.25">
      <c r="B1029" s="31"/>
      <c r="C1029" s="22"/>
      <c r="D1029" s="22"/>
      <c r="E1029" s="22"/>
      <c r="F1029" s="22"/>
      <c r="G1029" s="38"/>
      <c r="H1029" s="22"/>
      <c r="I1029" s="22"/>
      <c r="J1029" s="22"/>
      <c r="K1029" s="32"/>
      <c r="L1029" s="32"/>
      <c r="M1029" s="22"/>
      <c r="N1029" s="23"/>
      <c r="O1029" s="22"/>
    </row>
    <row r="1030" spans="2:15" x14ac:dyDescent="0.25">
      <c r="B1030" s="31"/>
      <c r="C1030" s="22"/>
      <c r="D1030" s="22"/>
      <c r="E1030" s="22"/>
      <c r="F1030" s="22"/>
      <c r="G1030" s="38"/>
      <c r="H1030" s="22"/>
      <c r="I1030" s="22"/>
      <c r="J1030" s="22"/>
      <c r="K1030" s="32"/>
      <c r="L1030" s="33"/>
      <c r="M1030" s="22"/>
      <c r="N1030" s="23"/>
      <c r="O1030" s="22"/>
    </row>
    <row r="1031" spans="2:15" x14ac:dyDescent="0.25">
      <c r="B1031" s="31"/>
      <c r="C1031" s="22"/>
      <c r="D1031" s="22"/>
      <c r="E1031" s="22"/>
      <c r="F1031" s="22"/>
      <c r="G1031" s="38"/>
      <c r="H1031" s="22"/>
      <c r="I1031" s="22"/>
      <c r="J1031" s="35"/>
      <c r="K1031" s="33"/>
      <c r="L1031" s="33"/>
      <c r="M1031" s="22"/>
      <c r="N1031" s="23"/>
      <c r="O1031" s="22"/>
    </row>
    <row r="1032" spans="2:15" x14ac:dyDescent="0.25">
      <c r="B1032" s="31"/>
      <c r="C1032" s="22"/>
      <c r="D1032" s="22"/>
      <c r="E1032" s="22"/>
      <c r="F1032" s="22"/>
      <c r="G1032" s="38"/>
      <c r="H1032" s="22"/>
      <c r="I1032" s="22"/>
      <c r="J1032" s="22"/>
      <c r="K1032" s="32"/>
      <c r="L1032" s="32"/>
      <c r="M1032" s="22"/>
      <c r="N1032" s="23"/>
      <c r="O1032" s="22"/>
    </row>
    <row r="1033" spans="2:15" x14ac:dyDescent="0.25">
      <c r="B1033" s="31"/>
      <c r="C1033" s="22"/>
      <c r="D1033" s="22"/>
      <c r="E1033" s="22"/>
      <c r="F1033" s="22"/>
      <c r="G1033" s="38"/>
      <c r="H1033" s="22"/>
      <c r="I1033" s="22"/>
      <c r="J1033" s="22"/>
      <c r="K1033" s="32"/>
      <c r="L1033" s="33"/>
      <c r="M1033" s="22"/>
      <c r="N1033" s="23"/>
      <c r="O1033" s="22"/>
    </row>
    <row r="1034" spans="2:15" x14ac:dyDescent="0.25">
      <c r="B1034" s="31"/>
      <c r="C1034" s="22"/>
      <c r="D1034" s="22"/>
      <c r="E1034" s="22"/>
      <c r="F1034" s="22"/>
      <c r="G1034" s="38"/>
      <c r="H1034" s="22"/>
      <c r="I1034" s="22"/>
      <c r="J1034" s="22"/>
      <c r="K1034" s="32"/>
      <c r="L1034" s="33"/>
      <c r="M1034" s="22"/>
      <c r="N1034" s="23"/>
      <c r="O1034" s="22"/>
    </row>
    <row r="1035" spans="2:15" x14ac:dyDescent="0.25">
      <c r="B1035" s="31"/>
      <c r="C1035" s="22"/>
      <c r="D1035" s="22"/>
      <c r="E1035" s="22"/>
      <c r="F1035" s="22"/>
      <c r="G1035" s="38"/>
      <c r="H1035" s="22"/>
      <c r="I1035" s="22"/>
      <c r="J1035" s="22"/>
      <c r="K1035" s="32"/>
      <c r="L1035" s="33"/>
      <c r="M1035" s="22"/>
      <c r="N1035" s="23"/>
      <c r="O1035" s="22"/>
    </row>
    <row r="1036" spans="2:15" x14ac:dyDescent="0.25">
      <c r="B1036" s="31"/>
      <c r="C1036" s="22"/>
      <c r="D1036" s="22"/>
      <c r="E1036" s="22"/>
      <c r="F1036" s="22"/>
      <c r="G1036" s="38"/>
      <c r="H1036" s="22"/>
      <c r="I1036" s="22"/>
      <c r="J1036" s="22"/>
      <c r="K1036" s="32"/>
      <c r="L1036" s="33"/>
      <c r="M1036" s="22"/>
      <c r="N1036" s="23"/>
      <c r="O1036" s="22"/>
    </row>
    <row r="1037" spans="2:15" x14ac:dyDescent="0.25">
      <c r="B1037" s="31"/>
      <c r="C1037" s="22"/>
      <c r="D1037" s="22"/>
      <c r="E1037" s="22"/>
      <c r="F1037" s="22"/>
      <c r="G1037" s="38"/>
      <c r="H1037" s="22"/>
      <c r="I1037" s="22"/>
      <c r="J1037" s="22"/>
      <c r="K1037" s="32"/>
      <c r="L1037" s="33"/>
      <c r="M1037" s="22"/>
      <c r="N1037" s="23"/>
      <c r="O1037" s="22"/>
    </row>
    <row r="1038" spans="2:15" x14ac:dyDescent="0.25">
      <c r="B1038" s="31"/>
      <c r="C1038" s="22"/>
      <c r="D1038" s="22"/>
      <c r="E1038" s="22"/>
      <c r="F1038" s="22"/>
      <c r="G1038" s="38"/>
      <c r="H1038" s="22"/>
      <c r="I1038" s="22"/>
      <c r="J1038" s="22"/>
      <c r="K1038" s="32"/>
      <c r="L1038" s="32"/>
      <c r="M1038" s="22"/>
      <c r="N1038" s="23"/>
      <c r="O1038" s="22"/>
    </row>
    <row r="1039" spans="2:15" x14ac:dyDescent="0.25">
      <c r="B1039" s="31"/>
      <c r="C1039" s="22"/>
      <c r="D1039" s="22"/>
      <c r="E1039" s="22"/>
      <c r="F1039" s="22"/>
      <c r="G1039" s="38"/>
      <c r="H1039" s="22"/>
      <c r="I1039" s="22"/>
      <c r="J1039" s="22"/>
      <c r="K1039" s="32"/>
      <c r="L1039" s="33"/>
      <c r="M1039" s="22"/>
      <c r="N1039" s="23"/>
      <c r="O1039" s="22"/>
    </row>
    <row r="1040" spans="2:15" x14ac:dyDescent="0.25">
      <c r="B1040" s="31"/>
      <c r="C1040" s="22"/>
      <c r="D1040" s="22"/>
      <c r="E1040" s="22"/>
      <c r="F1040" s="22"/>
      <c r="G1040" s="38"/>
      <c r="H1040" s="22"/>
      <c r="I1040" s="22"/>
      <c r="J1040" s="22"/>
      <c r="K1040" s="33"/>
      <c r="L1040" s="32"/>
      <c r="M1040" s="22"/>
      <c r="N1040" s="23"/>
      <c r="O1040" s="22"/>
    </row>
    <row r="1041" spans="2:15" x14ac:dyDescent="0.25">
      <c r="B1041" s="31"/>
      <c r="C1041" s="22"/>
      <c r="D1041" s="22"/>
      <c r="E1041" s="22"/>
      <c r="F1041" s="22"/>
      <c r="G1041" s="38"/>
      <c r="H1041" s="22"/>
      <c r="I1041" s="22"/>
      <c r="J1041" s="22"/>
      <c r="K1041" s="32"/>
      <c r="L1041" s="33"/>
      <c r="M1041" s="22"/>
      <c r="N1041" s="23"/>
      <c r="O1041" s="22"/>
    </row>
    <row r="1042" spans="2:15" x14ac:dyDescent="0.25">
      <c r="B1042" s="31"/>
      <c r="C1042" s="22"/>
      <c r="D1042" s="22"/>
      <c r="E1042" s="22"/>
      <c r="F1042" s="22"/>
      <c r="G1042" s="38"/>
      <c r="H1042" s="22"/>
      <c r="I1042" s="22"/>
      <c r="J1042" s="22"/>
      <c r="K1042" s="32"/>
      <c r="L1042" s="33"/>
      <c r="M1042" s="22"/>
      <c r="N1042" s="23"/>
      <c r="O1042" s="22"/>
    </row>
    <row r="1043" spans="2:15" x14ac:dyDescent="0.25">
      <c r="B1043" s="31"/>
      <c r="C1043" s="22"/>
      <c r="D1043" s="22"/>
      <c r="E1043" s="22"/>
      <c r="F1043" s="22"/>
      <c r="G1043" s="38"/>
      <c r="H1043" s="22"/>
      <c r="I1043" s="22"/>
      <c r="J1043" s="22"/>
      <c r="K1043" s="32"/>
      <c r="L1043" s="33"/>
      <c r="M1043" s="22"/>
      <c r="N1043" s="23"/>
      <c r="O1043" s="22"/>
    </row>
    <row r="1044" spans="2:15" x14ac:dyDescent="0.25">
      <c r="B1044" s="31"/>
      <c r="C1044" s="22"/>
      <c r="D1044" s="22"/>
      <c r="E1044" s="22"/>
      <c r="F1044" s="22"/>
      <c r="G1044" s="38"/>
      <c r="H1044" s="22"/>
      <c r="I1044" s="22"/>
      <c r="J1044" s="22"/>
      <c r="K1044" s="33"/>
      <c r="L1044" s="33"/>
      <c r="M1044" s="22"/>
      <c r="N1044" s="23"/>
      <c r="O1044" s="22"/>
    </row>
    <row r="1045" spans="2:15" x14ac:dyDescent="0.25">
      <c r="B1045" s="31"/>
      <c r="C1045" s="22"/>
      <c r="D1045" s="22"/>
      <c r="E1045" s="22"/>
      <c r="F1045" s="22"/>
      <c r="G1045" s="38"/>
      <c r="H1045" s="22"/>
      <c r="I1045" s="22"/>
      <c r="J1045" s="22"/>
      <c r="K1045" s="32"/>
      <c r="L1045" s="33"/>
      <c r="M1045" s="22"/>
      <c r="N1045" s="23"/>
      <c r="O1045" s="22"/>
    </row>
    <row r="1046" spans="2:15" x14ac:dyDescent="0.25">
      <c r="B1046" s="31"/>
      <c r="C1046" s="22"/>
      <c r="D1046" s="22"/>
      <c r="E1046" s="22"/>
      <c r="F1046" s="22"/>
      <c r="G1046" s="38"/>
      <c r="H1046" s="22"/>
      <c r="I1046" s="22"/>
      <c r="J1046" s="22"/>
      <c r="K1046" s="32"/>
      <c r="L1046" s="33"/>
      <c r="M1046" s="22"/>
      <c r="N1046" s="23"/>
      <c r="O1046" s="22"/>
    </row>
    <row r="1047" spans="2:15" x14ac:dyDescent="0.25">
      <c r="B1047" s="31"/>
      <c r="C1047" s="22"/>
      <c r="D1047" s="22"/>
      <c r="E1047" s="22"/>
      <c r="F1047" s="22"/>
      <c r="G1047" s="38"/>
      <c r="H1047" s="22"/>
      <c r="I1047" s="22"/>
      <c r="J1047" s="22"/>
      <c r="K1047" s="33"/>
      <c r="L1047" s="33"/>
      <c r="M1047" s="22"/>
      <c r="N1047" s="23"/>
      <c r="O1047" s="22"/>
    </row>
    <row r="1048" spans="2:15" x14ac:dyDescent="0.25">
      <c r="B1048" s="31"/>
      <c r="C1048" s="22"/>
      <c r="D1048" s="22"/>
      <c r="E1048" s="22"/>
      <c r="F1048" s="22"/>
      <c r="G1048" s="38"/>
      <c r="H1048" s="22"/>
      <c r="I1048" s="22"/>
      <c r="J1048" s="22"/>
      <c r="K1048" s="33"/>
      <c r="L1048" s="33"/>
      <c r="M1048" s="22"/>
      <c r="N1048" s="23"/>
      <c r="O1048" s="22"/>
    </row>
    <row r="1049" spans="2:15" x14ac:dyDescent="0.25">
      <c r="B1049" s="31"/>
      <c r="C1049" s="22"/>
      <c r="D1049" s="22"/>
      <c r="E1049" s="22"/>
      <c r="F1049" s="22"/>
      <c r="G1049" s="38"/>
      <c r="H1049" s="22"/>
      <c r="I1049" s="22"/>
      <c r="J1049" s="22"/>
      <c r="K1049" s="33"/>
      <c r="L1049" s="33"/>
      <c r="M1049" s="22"/>
      <c r="N1049" s="23"/>
      <c r="O1049" s="22"/>
    </row>
    <row r="1050" spans="2:15" x14ac:dyDescent="0.25">
      <c r="B1050" s="31"/>
      <c r="C1050" s="22"/>
      <c r="D1050" s="22"/>
      <c r="E1050" s="22"/>
      <c r="F1050" s="22"/>
      <c r="G1050" s="38"/>
      <c r="H1050" s="22"/>
      <c r="I1050" s="22"/>
      <c r="J1050" s="22"/>
      <c r="K1050" s="33"/>
      <c r="L1050" s="33"/>
      <c r="M1050" s="22"/>
      <c r="N1050" s="23"/>
      <c r="O1050" s="22"/>
    </row>
    <row r="1051" spans="2:15" x14ac:dyDescent="0.25">
      <c r="B1051" s="31"/>
      <c r="C1051" s="22"/>
      <c r="D1051" s="22"/>
      <c r="E1051" s="22"/>
      <c r="F1051" s="22"/>
      <c r="G1051" s="38"/>
      <c r="H1051" s="22"/>
      <c r="I1051" s="22"/>
      <c r="J1051" s="22"/>
      <c r="K1051" s="33"/>
      <c r="L1051" s="33"/>
      <c r="M1051" s="22"/>
      <c r="N1051" s="23"/>
      <c r="O1051" s="22"/>
    </row>
    <row r="1052" spans="2:15" x14ac:dyDescent="0.25">
      <c r="B1052" s="31"/>
      <c r="C1052" s="22"/>
      <c r="G1052" s="37"/>
      <c r="N1052" s="23"/>
    </row>
    <row r="1053" spans="2:15" x14ac:dyDescent="0.25">
      <c r="B1053" s="31"/>
      <c r="C1053" s="22"/>
      <c r="G1053" s="37"/>
      <c r="N1053" s="23"/>
    </row>
    <row r="1054" spans="2:15" x14ac:dyDescent="0.25">
      <c r="B1054" s="31"/>
      <c r="C1054" s="22"/>
      <c r="G1054" s="37"/>
      <c r="N1054" s="23"/>
    </row>
    <row r="1055" spans="2:15" x14ac:dyDescent="0.25">
      <c r="B1055" s="31"/>
      <c r="C1055" s="22"/>
      <c r="G1055" s="37"/>
      <c r="N1055" s="23"/>
    </row>
    <row r="1056" spans="2:15" x14ac:dyDescent="0.25">
      <c r="B1056" s="31"/>
      <c r="C1056" s="22"/>
      <c r="G1056" s="37"/>
      <c r="N1056" s="23"/>
    </row>
    <row r="1057" spans="2:14" x14ac:dyDescent="0.25">
      <c r="B1057" s="31"/>
      <c r="C1057" s="22"/>
      <c r="G1057" s="37"/>
      <c r="N1057" s="23"/>
    </row>
    <row r="1058" spans="2:14" x14ac:dyDescent="0.25">
      <c r="B1058" s="31"/>
      <c r="C1058" s="22"/>
      <c r="G1058" s="37"/>
      <c r="N1058" s="23"/>
    </row>
    <row r="1059" spans="2:14" x14ac:dyDescent="0.25">
      <c r="B1059" s="31"/>
      <c r="C1059" s="22"/>
      <c r="G1059" s="37"/>
      <c r="N1059" s="23"/>
    </row>
    <row r="1060" spans="2:14" x14ac:dyDescent="0.25">
      <c r="B1060" s="31"/>
      <c r="C1060" s="22"/>
      <c r="G1060" s="37"/>
      <c r="N1060" s="23"/>
    </row>
    <row r="1061" spans="2:14" x14ac:dyDescent="0.25">
      <c r="B1061" s="31"/>
      <c r="C1061" s="22"/>
      <c r="G1061" s="37"/>
      <c r="N1061" s="23"/>
    </row>
    <row r="1062" spans="2:14" x14ac:dyDescent="0.25">
      <c r="B1062" s="31"/>
      <c r="C1062" s="22"/>
      <c r="G1062" s="37"/>
      <c r="N1062" s="23"/>
    </row>
    <row r="1063" spans="2:14" x14ac:dyDescent="0.25">
      <c r="B1063" s="31"/>
      <c r="C1063" s="22"/>
      <c r="G1063" s="37"/>
      <c r="N1063" s="23"/>
    </row>
    <row r="1064" spans="2:14" x14ac:dyDescent="0.25">
      <c r="B1064" s="31"/>
      <c r="C1064" s="22"/>
      <c r="G1064" s="37"/>
      <c r="N1064" s="23"/>
    </row>
    <row r="1065" spans="2:14" x14ac:dyDescent="0.25">
      <c r="B1065" s="31"/>
      <c r="C1065" s="22"/>
      <c r="G1065" s="37"/>
      <c r="N1065" s="23"/>
    </row>
    <row r="1066" spans="2:14" x14ac:dyDescent="0.25">
      <c r="B1066" s="31"/>
      <c r="C1066" s="22"/>
      <c r="G1066" s="37"/>
      <c r="N1066" s="23"/>
    </row>
    <row r="1067" spans="2:14" x14ac:dyDescent="0.25">
      <c r="B1067" s="31"/>
      <c r="C1067" s="22"/>
      <c r="G1067" s="37"/>
      <c r="N1067" s="23"/>
    </row>
    <row r="1068" spans="2:14" x14ac:dyDescent="0.25">
      <c r="B1068" s="31"/>
      <c r="C1068" s="22"/>
      <c r="G1068" s="37"/>
      <c r="N1068" s="23"/>
    </row>
    <row r="1069" spans="2:14" x14ac:dyDescent="0.25">
      <c r="B1069" s="31"/>
      <c r="C1069" s="22"/>
      <c r="G1069" s="37"/>
      <c r="N1069" s="23"/>
    </row>
    <row r="1070" spans="2:14" x14ac:dyDescent="0.25">
      <c r="B1070" s="31"/>
      <c r="C1070" s="22"/>
      <c r="G1070" s="37"/>
      <c r="N1070" s="23"/>
    </row>
    <row r="1071" spans="2:14" x14ac:dyDescent="0.25">
      <c r="B1071" s="31"/>
      <c r="C1071" s="22"/>
      <c r="G1071" s="37"/>
      <c r="N1071" s="23"/>
    </row>
    <row r="1072" spans="2:14" x14ac:dyDescent="0.25">
      <c r="B1072" s="31"/>
      <c r="C1072" s="22"/>
      <c r="G1072" s="37"/>
      <c r="N1072" s="23"/>
    </row>
    <row r="1073" spans="2:15" x14ac:dyDescent="0.25">
      <c r="B1073" s="31"/>
      <c r="C1073" s="22"/>
      <c r="G1073" s="37"/>
      <c r="N1073" s="23"/>
    </row>
    <row r="1074" spans="2:15" x14ac:dyDescent="0.25">
      <c r="B1074" s="31"/>
      <c r="C1074" s="22"/>
      <c r="G1074" s="37"/>
      <c r="N1074" s="23"/>
    </row>
    <row r="1075" spans="2:15" x14ac:dyDescent="0.25">
      <c r="B1075" s="31"/>
      <c r="C1075" s="22"/>
      <c r="G1075" s="37"/>
      <c r="N1075" s="23"/>
    </row>
    <row r="1076" spans="2:15" x14ac:dyDescent="0.25">
      <c r="B1076" s="31"/>
      <c r="C1076" s="22"/>
      <c r="G1076" s="37"/>
      <c r="N1076" s="23"/>
    </row>
    <row r="1077" spans="2:15" x14ac:dyDescent="0.25">
      <c r="B1077" s="31"/>
      <c r="C1077" s="22"/>
      <c r="G1077" s="37"/>
      <c r="N1077" s="23"/>
    </row>
    <row r="1078" spans="2:15" x14ac:dyDescent="0.25">
      <c r="B1078" s="31"/>
      <c r="C1078" s="22"/>
      <c r="G1078" s="37"/>
      <c r="N1078" s="23"/>
    </row>
    <row r="1079" spans="2:15" x14ac:dyDescent="0.25">
      <c r="B1079" s="31"/>
      <c r="C1079" s="22"/>
      <c r="G1079" s="37"/>
      <c r="N1079" s="23"/>
    </row>
    <row r="1080" spans="2:15" x14ac:dyDescent="0.25">
      <c r="B1080" s="31"/>
      <c r="C1080" s="22"/>
      <c r="G1080" s="37"/>
      <c r="N1080" s="23"/>
    </row>
    <row r="1081" spans="2:15" x14ac:dyDescent="0.25">
      <c r="B1081" s="31"/>
      <c r="C1081" s="22"/>
      <c r="G1081" s="37"/>
      <c r="N1081" s="23"/>
    </row>
    <row r="1082" spans="2:15" x14ac:dyDescent="0.25">
      <c r="B1082" s="31"/>
      <c r="C1082" s="22"/>
      <c r="G1082" s="37"/>
      <c r="N1082" s="23"/>
    </row>
    <row r="1083" spans="2:15" x14ac:dyDescent="0.25">
      <c r="B1083" s="31"/>
      <c r="C1083" s="22"/>
      <c r="G1083" s="37"/>
      <c r="N1083" s="23"/>
    </row>
    <row r="1084" spans="2:15" x14ac:dyDescent="0.25">
      <c r="B1084" s="31"/>
      <c r="C1084" s="22"/>
      <c r="G1084" s="37"/>
      <c r="N1084" s="23"/>
    </row>
    <row r="1085" spans="2:15" x14ac:dyDescent="0.25">
      <c r="B1085" s="31"/>
      <c r="C1085" s="22"/>
      <c r="D1085" s="22"/>
      <c r="E1085" s="22"/>
      <c r="F1085" s="22"/>
      <c r="G1085" s="38"/>
      <c r="H1085" s="22"/>
      <c r="I1085" s="22"/>
      <c r="J1085" s="22"/>
      <c r="K1085" s="33"/>
      <c r="L1085" s="33"/>
      <c r="M1085" s="22"/>
      <c r="N1085" s="23"/>
      <c r="O1085" s="22"/>
    </row>
    <row r="1086" spans="2:15" x14ac:dyDescent="0.25">
      <c r="B1086" s="31"/>
      <c r="C1086" s="22"/>
      <c r="D1086" s="22"/>
      <c r="E1086" s="22"/>
      <c r="F1086" s="22"/>
      <c r="G1086" s="38"/>
      <c r="H1086" s="22"/>
      <c r="I1086" s="22"/>
      <c r="J1086" s="22"/>
      <c r="K1086" s="33"/>
      <c r="L1086" s="33"/>
      <c r="M1086" s="22"/>
      <c r="N1086" s="23"/>
      <c r="O1086" s="22"/>
    </row>
    <row r="1087" spans="2:15" x14ac:dyDescent="0.25">
      <c r="B1087" s="31"/>
      <c r="C1087" s="22"/>
      <c r="D1087" s="22"/>
      <c r="E1087" s="22"/>
      <c r="F1087" s="22"/>
      <c r="G1087" s="38"/>
      <c r="H1087" s="22"/>
      <c r="I1087" s="22"/>
      <c r="J1087" s="22"/>
      <c r="K1087" s="33"/>
      <c r="L1087" s="33"/>
      <c r="M1087" s="22"/>
      <c r="N1087" s="23"/>
      <c r="O1087" s="22"/>
    </row>
    <row r="1088" spans="2:15" x14ac:dyDescent="0.25">
      <c r="B1088" s="31"/>
      <c r="C1088" s="22"/>
      <c r="D1088" s="22"/>
      <c r="E1088" s="22"/>
      <c r="F1088" s="22"/>
      <c r="G1088" s="38"/>
      <c r="H1088" s="22"/>
      <c r="I1088" s="22"/>
      <c r="J1088" s="22"/>
      <c r="K1088" s="32"/>
      <c r="L1088" s="32"/>
      <c r="M1088" s="22"/>
      <c r="N1088" s="23"/>
      <c r="O1088" s="22"/>
    </row>
    <row r="1089" spans="2:15" x14ac:dyDescent="0.25">
      <c r="B1089" s="31"/>
      <c r="C1089" s="22"/>
      <c r="D1089" s="22"/>
      <c r="E1089" s="22"/>
      <c r="F1089" s="22"/>
      <c r="G1089" s="38"/>
      <c r="H1089" s="22"/>
      <c r="I1089" s="22"/>
      <c r="J1089" s="22"/>
      <c r="K1089" s="32"/>
      <c r="L1089" s="33"/>
      <c r="M1089" s="22"/>
      <c r="N1089" s="23"/>
      <c r="O1089" s="22"/>
    </row>
    <row r="1090" spans="2:15" x14ac:dyDescent="0.25">
      <c r="B1090" s="31"/>
      <c r="C1090" s="22"/>
      <c r="D1090" s="22"/>
      <c r="E1090" s="22"/>
      <c r="F1090" s="22"/>
      <c r="G1090" s="38"/>
      <c r="H1090" s="22"/>
      <c r="I1090" s="22"/>
      <c r="J1090" s="22"/>
      <c r="K1090" s="33"/>
      <c r="L1090" s="33"/>
      <c r="M1090" s="22"/>
      <c r="N1090" s="23"/>
      <c r="O1090" s="22"/>
    </row>
    <row r="1091" spans="2:15" x14ac:dyDescent="0.25">
      <c r="B1091" s="31"/>
      <c r="C1091" s="22"/>
      <c r="D1091" s="22"/>
      <c r="E1091" s="22"/>
      <c r="F1091" s="22"/>
      <c r="G1091" s="38"/>
      <c r="H1091" s="22"/>
      <c r="I1091" s="22"/>
      <c r="J1091" s="22"/>
      <c r="K1091" s="33"/>
      <c r="L1091" s="33"/>
      <c r="M1091" s="22"/>
      <c r="N1091" s="23"/>
      <c r="O1091" s="22"/>
    </row>
    <row r="1092" spans="2:15" x14ac:dyDescent="0.25">
      <c r="B1092" s="31"/>
      <c r="C1092" s="22"/>
      <c r="D1092" s="22"/>
      <c r="E1092" s="22"/>
      <c r="F1092" s="22"/>
      <c r="G1092" s="38"/>
      <c r="H1092" s="22"/>
      <c r="I1092" s="22"/>
      <c r="J1092" s="22"/>
      <c r="K1092" s="32"/>
      <c r="L1092" s="32"/>
      <c r="M1092" s="22"/>
      <c r="N1092" s="23"/>
      <c r="O1092" s="22"/>
    </row>
    <row r="1093" spans="2:15" x14ac:dyDescent="0.25">
      <c r="B1093" s="31"/>
      <c r="C1093" s="22"/>
      <c r="D1093" s="22"/>
      <c r="E1093" s="22"/>
      <c r="F1093" s="22"/>
      <c r="G1093" s="38"/>
      <c r="H1093" s="22"/>
      <c r="I1093" s="22"/>
      <c r="J1093" s="22"/>
      <c r="K1093" s="33"/>
      <c r="L1093" s="33"/>
      <c r="M1093" s="22"/>
      <c r="N1093" s="23"/>
      <c r="O1093" s="22"/>
    </row>
    <row r="1094" spans="2:15" x14ac:dyDescent="0.25">
      <c r="B1094" s="31"/>
      <c r="C1094" s="22"/>
      <c r="D1094" s="22"/>
      <c r="E1094" s="22"/>
      <c r="F1094" s="22"/>
      <c r="G1094" s="38"/>
      <c r="H1094" s="22"/>
      <c r="I1094" s="22"/>
      <c r="J1094" s="22"/>
      <c r="K1094" s="32"/>
      <c r="L1094" s="33"/>
      <c r="M1094" s="22"/>
      <c r="N1094" s="23"/>
      <c r="O1094" s="22"/>
    </row>
    <row r="1095" spans="2:15" x14ac:dyDescent="0.25">
      <c r="B1095" s="31"/>
      <c r="C1095" s="22"/>
      <c r="D1095" s="22"/>
      <c r="E1095" s="22"/>
      <c r="F1095" s="22"/>
      <c r="G1095" s="38"/>
      <c r="H1095" s="22"/>
      <c r="I1095" s="22"/>
      <c r="J1095" s="22"/>
      <c r="K1095" s="33"/>
      <c r="L1095" s="33"/>
      <c r="M1095" s="22"/>
      <c r="N1095" s="23"/>
      <c r="O1095" s="22"/>
    </row>
    <row r="1096" spans="2:15" x14ac:dyDescent="0.25">
      <c r="B1096" s="31"/>
      <c r="C1096" s="22"/>
      <c r="D1096" s="22"/>
      <c r="E1096" s="22"/>
      <c r="F1096" s="22"/>
      <c r="G1096" s="38"/>
      <c r="H1096" s="22"/>
      <c r="I1096" s="22"/>
      <c r="J1096" s="22"/>
      <c r="K1096" s="33"/>
      <c r="L1096" s="33"/>
      <c r="M1096" s="22"/>
      <c r="N1096" s="23"/>
      <c r="O1096" s="22"/>
    </row>
    <row r="1097" spans="2:15" x14ac:dyDescent="0.25">
      <c r="B1097" s="31"/>
      <c r="C1097" s="22"/>
      <c r="D1097" s="22"/>
      <c r="E1097" s="22"/>
      <c r="F1097" s="22"/>
      <c r="G1097" s="38"/>
      <c r="H1097" s="22"/>
      <c r="I1097" s="22"/>
      <c r="J1097" s="22"/>
      <c r="K1097" s="32"/>
      <c r="L1097" s="33"/>
      <c r="M1097" s="22"/>
      <c r="N1097" s="23"/>
      <c r="O1097" s="22"/>
    </row>
    <row r="1098" spans="2:15" x14ac:dyDescent="0.25">
      <c r="B1098" s="31"/>
      <c r="C1098" s="22"/>
      <c r="D1098" s="22"/>
      <c r="E1098" s="22"/>
      <c r="F1098" s="22"/>
      <c r="G1098" s="38"/>
      <c r="H1098" s="22"/>
      <c r="I1098" s="22"/>
      <c r="J1098" s="22"/>
      <c r="K1098" s="33"/>
      <c r="L1098" s="33"/>
      <c r="M1098" s="22"/>
      <c r="N1098" s="23"/>
      <c r="O1098" s="22"/>
    </row>
    <row r="1099" spans="2:15" x14ac:dyDescent="0.25">
      <c r="B1099" s="31"/>
      <c r="C1099" s="22"/>
      <c r="D1099" s="22"/>
      <c r="E1099" s="22"/>
      <c r="F1099" s="22"/>
      <c r="G1099" s="38"/>
      <c r="H1099" s="22"/>
      <c r="I1099" s="22"/>
      <c r="J1099" s="22"/>
      <c r="K1099" s="32"/>
      <c r="L1099" s="33"/>
      <c r="M1099" s="22"/>
      <c r="N1099" s="23"/>
      <c r="O1099" s="22"/>
    </row>
    <row r="1100" spans="2:15" x14ac:dyDescent="0.25">
      <c r="B1100" s="31"/>
      <c r="C1100" s="22"/>
      <c r="D1100" s="22"/>
      <c r="E1100" s="22"/>
      <c r="F1100" s="22"/>
      <c r="G1100" s="38"/>
      <c r="H1100" s="22"/>
      <c r="I1100" s="22"/>
      <c r="J1100" s="22"/>
      <c r="K1100" s="32"/>
      <c r="L1100" s="32"/>
      <c r="M1100" s="22"/>
      <c r="N1100" s="23"/>
      <c r="O1100" s="22"/>
    </row>
    <row r="1101" spans="2:15" x14ac:dyDescent="0.25">
      <c r="B1101" s="31"/>
      <c r="C1101" s="22"/>
      <c r="D1101" s="22"/>
      <c r="E1101" s="22"/>
      <c r="F1101" s="22"/>
      <c r="G1101" s="38"/>
      <c r="H1101" s="22"/>
      <c r="I1101" s="22"/>
      <c r="J1101" s="22"/>
      <c r="K1101" s="32"/>
      <c r="L1101" s="33"/>
      <c r="M1101" s="22"/>
      <c r="N1101" s="23"/>
      <c r="O1101" s="22"/>
    </row>
    <row r="1102" spans="2:15" x14ac:dyDescent="0.25">
      <c r="B1102" s="31"/>
      <c r="C1102" s="22"/>
      <c r="D1102" s="22"/>
      <c r="E1102" s="22"/>
      <c r="F1102" s="22"/>
      <c r="G1102" s="38"/>
      <c r="H1102" s="22"/>
      <c r="I1102" s="22"/>
      <c r="J1102" s="22"/>
      <c r="K1102" s="33"/>
      <c r="L1102" s="33"/>
      <c r="M1102" s="22"/>
      <c r="N1102" s="23"/>
      <c r="O1102" s="22"/>
    </row>
    <row r="1103" spans="2:15" x14ac:dyDescent="0.25">
      <c r="B1103" s="31"/>
      <c r="C1103" s="22"/>
      <c r="D1103" s="22"/>
      <c r="E1103" s="22"/>
      <c r="F1103" s="22"/>
      <c r="G1103" s="38"/>
      <c r="H1103" s="22"/>
      <c r="I1103" s="22"/>
      <c r="J1103" s="22"/>
      <c r="K1103" s="32"/>
      <c r="L1103" s="32"/>
      <c r="M1103" s="22"/>
      <c r="N1103" s="23"/>
      <c r="O1103" s="22"/>
    </row>
    <row r="1104" spans="2:15" x14ac:dyDescent="0.25">
      <c r="B1104" s="31"/>
      <c r="C1104" s="22"/>
      <c r="D1104" s="22"/>
      <c r="E1104" s="22"/>
      <c r="F1104" s="22"/>
      <c r="G1104" s="38"/>
      <c r="H1104" s="22"/>
      <c r="I1104" s="22"/>
      <c r="J1104" s="22"/>
      <c r="K1104" s="33"/>
      <c r="L1104" s="33"/>
      <c r="M1104" s="22"/>
      <c r="N1104" s="23"/>
      <c r="O1104" s="22"/>
    </row>
    <row r="1105" spans="2:15" x14ac:dyDescent="0.25">
      <c r="B1105" s="31"/>
      <c r="C1105" s="22"/>
      <c r="D1105" s="22"/>
      <c r="E1105" s="22"/>
      <c r="F1105" s="22"/>
      <c r="G1105" s="38"/>
      <c r="H1105" s="22"/>
      <c r="I1105" s="22"/>
      <c r="J1105" s="22"/>
      <c r="K1105" s="32"/>
      <c r="L1105" s="33"/>
      <c r="M1105" s="22"/>
      <c r="N1105" s="23"/>
      <c r="O1105" s="22"/>
    </row>
    <row r="1106" spans="2:15" x14ac:dyDescent="0.25">
      <c r="B1106" s="31"/>
      <c r="C1106" s="22"/>
      <c r="D1106" s="22"/>
      <c r="E1106" s="22"/>
      <c r="F1106" s="22"/>
      <c r="G1106" s="38"/>
      <c r="H1106" s="22"/>
      <c r="I1106" s="22"/>
      <c r="J1106" s="22"/>
      <c r="K1106" s="32"/>
      <c r="L1106" s="33"/>
      <c r="M1106" s="22"/>
      <c r="N1106" s="23"/>
      <c r="O1106" s="22"/>
    </row>
    <row r="1107" spans="2:15" x14ac:dyDescent="0.25">
      <c r="B1107" s="31"/>
      <c r="C1107" s="22"/>
      <c r="D1107" s="22"/>
      <c r="E1107" s="22"/>
      <c r="F1107" s="22"/>
      <c r="G1107" s="38"/>
      <c r="H1107" s="22"/>
      <c r="I1107" s="22"/>
      <c r="J1107" s="22"/>
      <c r="K1107" s="32"/>
      <c r="L1107" s="33"/>
      <c r="M1107" s="22"/>
      <c r="N1107" s="23"/>
      <c r="O1107" s="22"/>
    </row>
    <row r="1108" spans="2:15" x14ac:dyDescent="0.25">
      <c r="B1108" s="31"/>
      <c r="C1108" s="22"/>
      <c r="D1108" s="22"/>
      <c r="E1108" s="22"/>
      <c r="F1108" s="22"/>
      <c r="G1108" s="38"/>
      <c r="H1108" s="22"/>
      <c r="I1108" s="22"/>
      <c r="J1108" s="22"/>
      <c r="K1108" s="32"/>
      <c r="L1108" s="32"/>
      <c r="M1108" s="22"/>
      <c r="N1108" s="23"/>
      <c r="O1108" s="22"/>
    </row>
    <row r="1109" spans="2:15" x14ac:dyDescent="0.25">
      <c r="B1109" s="31"/>
      <c r="C1109" s="22"/>
      <c r="D1109" s="22"/>
      <c r="E1109" s="22"/>
      <c r="F1109" s="22"/>
      <c r="G1109" s="38"/>
      <c r="H1109" s="22"/>
      <c r="I1109" s="22"/>
      <c r="J1109" s="22"/>
      <c r="K1109" s="33"/>
      <c r="L1109" s="33"/>
      <c r="M1109" s="22"/>
      <c r="N1109" s="23"/>
      <c r="O1109" s="22"/>
    </row>
    <row r="1110" spans="2:15" x14ac:dyDescent="0.25">
      <c r="B1110" s="31"/>
      <c r="C1110" s="22"/>
      <c r="D1110" s="22"/>
      <c r="E1110" s="22"/>
      <c r="F1110" s="22"/>
      <c r="G1110" s="38"/>
      <c r="H1110" s="22"/>
      <c r="I1110" s="22"/>
      <c r="J1110" s="22"/>
      <c r="K1110" s="33"/>
      <c r="L1110" s="33"/>
      <c r="M1110" s="22"/>
      <c r="N1110" s="23"/>
      <c r="O1110" s="22"/>
    </row>
    <row r="1111" spans="2:15" x14ac:dyDescent="0.25">
      <c r="B1111" s="31"/>
      <c r="C1111" s="22"/>
      <c r="D1111" s="22"/>
      <c r="E1111" s="22"/>
      <c r="F1111" s="22"/>
      <c r="G1111" s="38"/>
      <c r="H1111" s="22"/>
      <c r="I1111" s="22"/>
      <c r="J1111" s="22"/>
      <c r="K1111" s="32"/>
      <c r="L1111" s="32"/>
      <c r="M1111" s="22"/>
      <c r="N1111" s="23"/>
      <c r="O1111" s="22"/>
    </row>
    <row r="1112" spans="2:15" x14ac:dyDescent="0.25">
      <c r="B1112" s="31"/>
      <c r="C1112" s="22"/>
      <c r="D1112" s="22"/>
      <c r="E1112" s="22"/>
      <c r="F1112" s="22"/>
      <c r="G1112" s="38"/>
      <c r="H1112" s="22"/>
      <c r="I1112" s="22"/>
      <c r="J1112" s="22"/>
      <c r="K1112" s="33"/>
      <c r="L1112" s="33"/>
      <c r="M1112" s="22"/>
      <c r="N1112" s="23"/>
      <c r="O1112" s="22"/>
    </row>
    <row r="1113" spans="2:15" x14ac:dyDescent="0.25">
      <c r="B1113" s="31"/>
      <c r="C1113" s="22"/>
      <c r="D1113" s="22"/>
      <c r="E1113" s="22"/>
      <c r="F1113" s="22"/>
      <c r="G1113" s="38"/>
      <c r="H1113" s="22"/>
      <c r="I1113" s="22"/>
      <c r="J1113" s="22"/>
      <c r="K1113" s="32"/>
      <c r="L1113" s="33"/>
      <c r="M1113" s="22"/>
      <c r="N1113" s="23"/>
      <c r="O1113" s="22"/>
    </row>
    <row r="1114" spans="2:15" x14ac:dyDescent="0.25">
      <c r="B1114" s="31"/>
      <c r="C1114" s="22"/>
      <c r="D1114" s="22"/>
      <c r="E1114" s="22"/>
      <c r="F1114" s="22"/>
      <c r="G1114" s="38"/>
      <c r="H1114" s="22"/>
      <c r="I1114" s="22"/>
      <c r="J1114" s="22"/>
      <c r="K1114" s="33"/>
      <c r="L1114" s="33"/>
      <c r="M1114" s="22"/>
      <c r="N1114" s="23"/>
      <c r="O1114" s="22"/>
    </row>
    <row r="1115" spans="2:15" x14ac:dyDescent="0.25">
      <c r="B1115" s="31"/>
      <c r="C1115" s="22"/>
      <c r="D1115" s="22"/>
      <c r="E1115" s="22"/>
      <c r="F1115" s="22"/>
      <c r="G1115" s="38"/>
      <c r="H1115" s="22"/>
      <c r="I1115" s="22"/>
      <c r="J1115" s="22"/>
      <c r="K1115" s="32"/>
      <c r="L1115" s="32"/>
      <c r="M1115" s="22"/>
      <c r="N1115" s="23"/>
      <c r="O1115" s="22"/>
    </row>
    <row r="1116" spans="2:15" x14ac:dyDescent="0.25">
      <c r="B1116" s="31"/>
      <c r="C1116" s="22"/>
      <c r="D1116" s="22"/>
      <c r="E1116" s="22"/>
      <c r="F1116" s="22"/>
      <c r="G1116" s="38"/>
      <c r="H1116" s="22"/>
      <c r="I1116" s="22"/>
      <c r="J1116" s="22"/>
      <c r="K1116" s="32"/>
      <c r="L1116" s="32"/>
      <c r="M1116" s="22"/>
      <c r="N1116" s="23"/>
      <c r="O1116" s="22"/>
    </row>
    <row r="1117" spans="2:15" x14ac:dyDescent="0.25">
      <c r="B1117" s="31"/>
      <c r="C1117" s="22"/>
      <c r="D1117" s="22"/>
      <c r="E1117" s="22"/>
      <c r="F1117" s="22"/>
      <c r="G1117" s="38"/>
      <c r="H1117" s="22"/>
      <c r="I1117" s="22"/>
      <c r="J1117" s="22"/>
      <c r="K1117" s="33"/>
      <c r="L1117" s="33"/>
      <c r="M1117" s="22"/>
      <c r="N1117" s="23"/>
      <c r="O1117" s="22"/>
    </row>
    <row r="1118" spans="2:15" x14ac:dyDescent="0.25">
      <c r="B1118" s="31"/>
      <c r="C1118" s="22"/>
      <c r="D1118" s="22"/>
      <c r="E1118" s="22"/>
      <c r="F1118" s="22"/>
      <c r="G1118" s="38"/>
      <c r="H1118" s="22"/>
      <c r="I1118" s="22"/>
      <c r="J1118" s="22"/>
      <c r="K1118" s="32"/>
      <c r="L1118" s="33"/>
      <c r="M1118" s="22"/>
      <c r="N1118" s="23"/>
      <c r="O1118" s="22"/>
    </row>
    <row r="1119" spans="2:15" x14ac:dyDescent="0.25">
      <c r="B1119" s="31"/>
      <c r="C1119" s="22"/>
      <c r="D1119" s="22"/>
      <c r="E1119" s="22"/>
      <c r="F1119" s="22"/>
      <c r="G1119" s="38"/>
      <c r="H1119" s="22"/>
      <c r="I1119" s="22"/>
      <c r="J1119" s="22"/>
      <c r="K1119" s="32"/>
      <c r="L1119" s="33"/>
      <c r="M1119" s="22"/>
      <c r="N1119" s="23"/>
      <c r="O1119" s="22"/>
    </row>
    <row r="1120" spans="2:15" x14ac:dyDescent="0.25">
      <c r="B1120" s="31"/>
      <c r="C1120" s="22"/>
      <c r="D1120" s="22"/>
      <c r="E1120" s="22"/>
      <c r="F1120" s="22"/>
      <c r="G1120" s="38"/>
      <c r="H1120" s="22"/>
      <c r="I1120" s="22"/>
      <c r="J1120" s="22"/>
      <c r="K1120" s="32"/>
      <c r="L1120" s="32"/>
      <c r="M1120" s="22"/>
      <c r="N1120" s="23"/>
      <c r="O1120" s="22"/>
    </row>
    <row r="1121" spans="2:15" x14ac:dyDescent="0.25">
      <c r="B1121" s="31"/>
      <c r="C1121" s="22"/>
      <c r="D1121" s="22"/>
      <c r="E1121" s="22"/>
      <c r="F1121" s="22"/>
      <c r="G1121" s="38"/>
      <c r="H1121" s="22"/>
      <c r="I1121" s="22"/>
      <c r="J1121" s="35"/>
      <c r="K1121" s="33"/>
      <c r="L1121" s="33"/>
      <c r="M1121" s="22"/>
      <c r="N1121" s="23"/>
      <c r="O1121" s="22"/>
    </row>
    <row r="1122" spans="2:15" x14ac:dyDescent="0.25">
      <c r="B1122" s="31"/>
      <c r="C1122" s="22"/>
      <c r="D1122" s="22"/>
      <c r="E1122" s="22"/>
      <c r="F1122" s="22"/>
      <c r="G1122" s="38"/>
      <c r="H1122" s="22"/>
      <c r="I1122" s="22"/>
      <c r="J1122" s="22"/>
      <c r="K1122" s="32"/>
      <c r="L1122" s="32"/>
      <c r="M1122" s="22"/>
      <c r="N1122" s="23"/>
      <c r="O1122" s="22"/>
    </row>
    <row r="1123" spans="2:15" x14ac:dyDescent="0.25">
      <c r="B1123" s="31"/>
      <c r="C1123" s="22"/>
      <c r="D1123" s="22"/>
      <c r="E1123" s="22"/>
      <c r="F1123" s="22"/>
      <c r="G1123" s="38"/>
      <c r="H1123" s="22"/>
      <c r="I1123" s="22"/>
      <c r="J1123" s="22"/>
      <c r="K1123" s="32"/>
      <c r="L1123" s="33"/>
      <c r="M1123" s="22"/>
      <c r="N1123" s="23"/>
      <c r="O1123" s="22"/>
    </row>
    <row r="1124" spans="2:15" x14ac:dyDescent="0.25">
      <c r="B1124" s="31"/>
      <c r="C1124" s="22"/>
      <c r="D1124" s="22"/>
      <c r="E1124" s="22"/>
      <c r="F1124" s="22"/>
      <c r="G1124" s="38"/>
      <c r="H1124" s="22"/>
      <c r="I1124" s="22"/>
      <c r="J1124" s="22"/>
      <c r="K1124" s="32"/>
      <c r="L1124" s="33"/>
      <c r="M1124" s="22"/>
      <c r="N1124" s="23"/>
      <c r="O1124" s="22"/>
    </row>
    <row r="1125" spans="2:15" x14ac:dyDescent="0.25">
      <c r="B1125" s="31"/>
      <c r="C1125" s="22"/>
      <c r="D1125" s="22"/>
      <c r="E1125" s="22"/>
      <c r="F1125" s="22"/>
      <c r="G1125" s="38"/>
      <c r="H1125" s="22"/>
      <c r="I1125" s="22"/>
      <c r="J1125" s="22"/>
      <c r="K1125" s="32"/>
      <c r="L1125" s="33"/>
      <c r="M1125" s="22"/>
      <c r="N1125" s="23"/>
      <c r="O1125" s="22"/>
    </row>
    <row r="1126" spans="2:15" x14ac:dyDescent="0.25">
      <c r="B1126" s="31"/>
      <c r="C1126" s="22"/>
      <c r="D1126" s="22"/>
      <c r="E1126" s="22"/>
      <c r="F1126" s="22"/>
      <c r="G1126" s="38"/>
      <c r="H1126" s="22"/>
      <c r="I1126" s="22"/>
      <c r="J1126" s="22"/>
      <c r="K1126" s="32"/>
      <c r="L1126" s="33"/>
      <c r="M1126" s="22"/>
      <c r="N1126" s="23"/>
      <c r="O1126" s="22"/>
    </row>
    <row r="1127" spans="2:15" x14ac:dyDescent="0.25">
      <c r="B1127" s="31"/>
      <c r="C1127" s="22"/>
      <c r="D1127" s="22"/>
      <c r="E1127" s="22"/>
      <c r="F1127" s="22"/>
      <c r="G1127" s="38"/>
      <c r="H1127" s="22"/>
      <c r="I1127" s="22"/>
      <c r="J1127" s="22"/>
      <c r="K1127" s="32"/>
      <c r="L1127" s="33"/>
      <c r="M1127" s="22"/>
      <c r="N1127" s="23"/>
      <c r="O1127" s="22"/>
    </row>
    <row r="1128" spans="2:15" x14ac:dyDescent="0.25">
      <c r="B1128" s="31"/>
      <c r="C1128" s="22"/>
      <c r="D1128" s="22"/>
      <c r="E1128" s="22"/>
      <c r="F1128" s="22"/>
      <c r="G1128" s="38"/>
      <c r="H1128" s="22"/>
      <c r="I1128" s="22"/>
      <c r="J1128" s="22"/>
      <c r="K1128" s="32"/>
      <c r="L1128" s="32"/>
      <c r="M1128" s="22"/>
      <c r="N1128" s="23"/>
      <c r="O1128" s="22"/>
    </row>
    <row r="1129" spans="2:15" x14ac:dyDescent="0.25">
      <c r="B1129" s="31"/>
      <c r="C1129" s="22"/>
      <c r="D1129" s="22"/>
      <c r="E1129" s="22"/>
      <c r="F1129" s="22"/>
      <c r="G1129" s="38"/>
      <c r="H1129" s="22"/>
      <c r="I1129" s="22"/>
      <c r="J1129" s="22"/>
      <c r="K1129" s="32"/>
      <c r="L1129" s="33"/>
      <c r="M1129" s="22"/>
      <c r="N1129" s="23"/>
      <c r="O1129" s="22"/>
    </row>
    <row r="1130" spans="2:15" x14ac:dyDescent="0.25">
      <c r="B1130" s="31"/>
      <c r="C1130" s="22"/>
      <c r="D1130" s="22"/>
      <c r="E1130" s="22"/>
      <c r="F1130" s="22"/>
      <c r="G1130" s="38"/>
      <c r="H1130" s="22"/>
      <c r="I1130" s="22"/>
      <c r="J1130" s="22"/>
      <c r="K1130" s="33"/>
      <c r="L1130" s="32"/>
      <c r="M1130" s="22"/>
      <c r="N1130" s="23"/>
      <c r="O1130" s="22"/>
    </row>
    <row r="1131" spans="2:15" x14ac:dyDescent="0.25">
      <c r="B1131" s="31"/>
      <c r="C1131" s="22"/>
      <c r="D1131" s="22"/>
      <c r="E1131" s="22"/>
      <c r="F1131" s="22"/>
      <c r="G1131" s="38"/>
      <c r="H1131" s="22"/>
      <c r="I1131" s="22"/>
      <c r="J1131" s="22"/>
      <c r="K1131" s="32"/>
      <c r="L1131" s="33"/>
      <c r="M1131" s="22"/>
      <c r="N1131" s="23"/>
      <c r="O1131" s="22"/>
    </row>
    <row r="1132" spans="2:15" x14ac:dyDescent="0.25">
      <c r="B1132" s="31"/>
      <c r="C1132" s="22"/>
      <c r="D1132" s="22"/>
      <c r="E1132" s="22"/>
      <c r="F1132" s="22"/>
      <c r="G1132" s="38"/>
      <c r="H1132" s="22"/>
      <c r="I1132" s="22"/>
      <c r="J1132" s="22"/>
      <c r="K1132" s="32"/>
      <c r="L1132" s="33"/>
      <c r="M1132" s="22"/>
      <c r="N1132" s="23"/>
      <c r="O1132" s="22"/>
    </row>
    <row r="1133" spans="2:15" x14ac:dyDescent="0.25">
      <c r="B1133" s="31"/>
      <c r="C1133" s="22"/>
      <c r="D1133" s="22"/>
      <c r="E1133" s="22"/>
      <c r="F1133" s="22"/>
      <c r="G1133" s="38"/>
      <c r="H1133" s="22"/>
      <c r="I1133" s="22"/>
      <c r="J1133" s="22"/>
      <c r="K1133" s="32"/>
      <c r="L1133" s="33"/>
      <c r="M1133" s="22"/>
      <c r="N1133" s="23"/>
      <c r="O1133" s="22"/>
    </row>
    <row r="1134" spans="2:15" x14ac:dyDescent="0.25">
      <c r="B1134" s="31"/>
      <c r="C1134" s="22"/>
      <c r="D1134" s="22"/>
      <c r="E1134" s="22"/>
      <c r="F1134" s="22"/>
      <c r="G1134" s="38"/>
      <c r="H1134" s="22"/>
      <c r="I1134" s="22"/>
      <c r="J1134" s="22"/>
      <c r="K1134" s="32"/>
      <c r="L1134" s="33"/>
      <c r="M1134" s="22"/>
      <c r="N1134" s="23"/>
      <c r="O1134" s="22"/>
    </row>
    <row r="1135" spans="2:15" x14ac:dyDescent="0.25">
      <c r="B1135" s="31"/>
      <c r="C1135" s="22"/>
      <c r="D1135" s="22"/>
      <c r="E1135" s="22"/>
      <c r="F1135" s="22"/>
      <c r="G1135" s="38"/>
      <c r="H1135" s="22"/>
      <c r="I1135" s="22"/>
      <c r="J1135" s="22"/>
      <c r="K1135" s="33"/>
      <c r="L1135" s="33"/>
      <c r="M1135" s="22"/>
      <c r="N1135" s="23"/>
      <c r="O1135" s="22"/>
    </row>
    <row r="1136" spans="2:15" x14ac:dyDescent="0.25">
      <c r="B1136" s="31"/>
      <c r="C1136" s="22"/>
      <c r="D1136" s="22"/>
      <c r="E1136" s="22"/>
      <c r="F1136" s="22"/>
      <c r="G1136" s="38"/>
      <c r="H1136" s="22"/>
      <c r="I1136" s="22"/>
      <c r="J1136" s="22"/>
      <c r="K1136" s="33"/>
      <c r="L1136" s="33"/>
      <c r="M1136" s="22"/>
      <c r="N1136" s="23"/>
      <c r="O1136" s="22"/>
    </row>
    <row r="1137" spans="2:15" x14ac:dyDescent="0.25">
      <c r="B1137" s="31"/>
      <c r="C1137" s="22"/>
      <c r="D1137" s="22"/>
      <c r="E1137" s="22"/>
      <c r="F1137" s="22"/>
      <c r="G1137" s="38"/>
      <c r="H1137" s="22"/>
      <c r="I1137" s="22"/>
      <c r="J1137" s="22"/>
      <c r="K1137" s="33"/>
      <c r="L1137" s="33"/>
      <c r="M1137" s="22"/>
      <c r="N1137" s="23"/>
      <c r="O1137" s="22"/>
    </row>
    <row r="1138" spans="2:15" x14ac:dyDescent="0.25">
      <c r="B1138" s="31"/>
      <c r="C1138" s="22"/>
      <c r="D1138" s="22"/>
      <c r="E1138" s="22"/>
      <c r="F1138" s="22"/>
      <c r="G1138" s="38"/>
      <c r="H1138" s="22"/>
      <c r="I1138" s="22"/>
      <c r="J1138" s="22"/>
      <c r="K1138" s="33"/>
      <c r="L1138" s="33"/>
      <c r="M1138" s="22"/>
      <c r="N1138" s="23"/>
      <c r="O1138" s="22"/>
    </row>
    <row r="1139" spans="2:15" x14ac:dyDescent="0.25">
      <c r="B1139" s="31"/>
      <c r="C1139" s="22"/>
      <c r="D1139" s="22"/>
      <c r="E1139" s="22"/>
      <c r="F1139" s="22"/>
      <c r="G1139" s="38"/>
      <c r="H1139" s="22"/>
      <c r="I1139" s="22"/>
      <c r="J1139" s="22"/>
      <c r="K1139" s="33"/>
      <c r="L1139" s="33"/>
      <c r="M1139" s="22"/>
      <c r="N1139" s="23"/>
      <c r="O1139" s="22"/>
    </row>
    <row r="1140" spans="2:15" x14ac:dyDescent="0.25">
      <c r="B1140" s="31"/>
      <c r="C1140" s="22"/>
      <c r="D1140" s="22"/>
      <c r="E1140" s="22"/>
      <c r="F1140" s="22"/>
      <c r="G1140" s="38"/>
      <c r="H1140" s="22"/>
      <c r="I1140" s="22"/>
      <c r="J1140" s="22"/>
      <c r="K1140" s="33"/>
      <c r="L1140" s="33"/>
      <c r="M1140" s="22"/>
      <c r="N1140" s="23"/>
      <c r="O1140" s="22"/>
    </row>
    <row r="1141" spans="2:15" x14ac:dyDescent="0.25">
      <c r="B1141" s="31"/>
      <c r="C1141" s="22"/>
      <c r="D1141" s="22"/>
      <c r="E1141" s="22"/>
      <c r="F1141" s="22"/>
      <c r="G1141" s="38"/>
      <c r="H1141" s="22"/>
      <c r="I1141" s="22"/>
      <c r="J1141" s="22"/>
      <c r="K1141" s="32"/>
      <c r="L1141" s="33"/>
      <c r="M1141" s="22"/>
      <c r="N1141" s="23"/>
      <c r="O1141" s="22"/>
    </row>
    <row r="1142" spans="2:15" x14ac:dyDescent="0.25">
      <c r="B1142" s="31"/>
      <c r="C1142" s="22"/>
      <c r="D1142" s="22"/>
      <c r="E1142" s="22"/>
      <c r="F1142" s="22"/>
      <c r="G1142" s="38"/>
      <c r="H1142" s="22"/>
      <c r="I1142" s="22"/>
      <c r="J1142" s="22"/>
      <c r="K1142" s="33"/>
      <c r="L1142" s="33"/>
      <c r="M1142" s="22"/>
      <c r="N1142" s="23"/>
      <c r="O1142" s="22"/>
    </row>
    <row r="1143" spans="2:15" x14ac:dyDescent="0.25">
      <c r="B1143" s="31"/>
      <c r="C1143" s="22"/>
      <c r="D1143" s="22"/>
      <c r="E1143" s="22"/>
      <c r="F1143" s="22"/>
      <c r="G1143" s="38"/>
      <c r="H1143" s="22"/>
      <c r="I1143" s="22"/>
      <c r="J1143" s="22"/>
      <c r="K1143" s="32"/>
      <c r="L1143" s="33"/>
      <c r="M1143" s="22"/>
      <c r="N1143" s="23"/>
      <c r="O1143" s="22"/>
    </row>
    <row r="1144" spans="2:15" x14ac:dyDescent="0.25">
      <c r="B1144" s="31"/>
      <c r="C1144" s="22"/>
      <c r="D1144" s="22"/>
      <c r="E1144" s="22"/>
      <c r="F1144" s="22"/>
      <c r="G1144" s="38"/>
      <c r="H1144" s="22"/>
      <c r="I1144" s="22"/>
      <c r="J1144" s="22"/>
      <c r="K1144" s="32"/>
      <c r="L1144" s="33"/>
      <c r="M1144" s="22"/>
      <c r="N1144" s="23"/>
      <c r="O1144" s="22"/>
    </row>
    <row r="1145" spans="2:15" x14ac:dyDescent="0.25">
      <c r="B1145" s="31"/>
      <c r="C1145" s="22"/>
      <c r="D1145" s="22"/>
      <c r="E1145" s="22"/>
      <c r="F1145" s="22"/>
      <c r="G1145" s="38"/>
      <c r="H1145" s="22"/>
      <c r="I1145" s="22"/>
      <c r="J1145" s="22"/>
      <c r="K1145" s="32"/>
      <c r="L1145" s="32"/>
      <c r="M1145" s="22"/>
      <c r="N1145" s="23"/>
      <c r="O1145" s="22"/>
    </row>
    <row r="1146" spans="2:15" x14ac:dyDescent="0.25">
      <c r="B1146" s="31"/>
      <c r="C1146" s="22"/>
      <c r="D1146" s="22"/>
      <c r="E1146" s="22"/>
      <c r="F1146" s="22"/>
      <c r="G1146" s="38"/>
      <c r="H1146" s="22"/>
      <c r="I1146" s="22"/>
      <c r="J1146" s="22"/>
      <c r="K1146" s="32"/>
      <c r="L1146" s="32"/>
      <c r="M1146" s="22"/>
      <c r="N1146" s="23"/>
      <c r="O1146" s="22"/>
    </row>
    <row r="1147" spans="2:15" x14ac:dyDescent="0.25">
      <c r="B1147" s="31"/>
      <c r="C1147" s="22"/>
      <c r="D1147" s="22"/>
      <c r="E1147" s="22"/>
      <c r="F1147" s="22"/>
      <c r="G1147" s="38"/>
      <c r="H1147" s="22"/>
      <c r="I1147" s="22"/>
      <c r="J1147" s="22"/>
      <c r="K1147" s="33"/>
      <c r="L1147" s="33"/>
      <c r="M1147" s="22"/>
      <c r="N1147" s="23"/>
      <c r="O1147" s="22"/>
    </row>
    <row r="1148" spans="2:15" x14ac:dyDescent="0.25">
      <c r="B1148" s="31"/>
      <c r="C1148" s="22"/>
      <c r="D1148" s="22"/>
      <c r="E1148" s="22"/>
      <c r="F1148" s="22"/>
      <c r="G1148" s="38"/>
      <c r="H1148" s="22"/>
      <c r="I1148" s="22"/>
      <c r="J1148" s="22"/>
      <c r="K1148" s="33"/>
      <c r="L1148" s="33"/>
      <c r="M1148" s="22"/>
      <c r="N1148" s="23"/>
      <c r="O1148" s="22"/>
    </row>
    <row r="1149" spans="2:15" x14ac:dyDescent="0.25">
      <c r="B1149" s="31"/>
      <c r="C1149" s="22"/>
      <c r="D1149" s="22"/>
      <c r="E1149" s="22"/>
      <c r="F1149" s="22"/>
      <c r="G1149" s="38"/>
      <c r="H1149" s="22"/>
      <c r="I1149" s="22"/>
      <c r="J1149" s="22"/>
      <c r="K1149" s="33"/>
      <c r="L1149" s="33"/>
      <c r="M1149" s="22"/>
      <c r="N1149" s="23"/>
      <c r="O1149" s="22"/>
    </row>
    <row r="1150" spans="2:15" x14ac:dyDescent="0.25">
      <c r="B1150" s="31"/>
      <c r="C1150" s="22"/>
      <c r="D1150" s="22"/>
      <c r="E1150" s="22"/>
      <c r="F1150" s="22"/>
      <c r="G1150" s="38"/>
      <c r="H1150" s="22"/>
      <c r="I1150" s="22"/>
      <c r="J1150" s="22"/>
      <c r="K1150" s="32"/>
      <c r="L1150" s="33"/>
      <c r="M1150" s="22"/>
      <c r="N1150" s="23"/>
      <c r="O1150" s="22"/>
    </row>
    <row r="1151" spans="2:15" x14ac:dyDescent="0.25">
      <c r="B1151" s="31"/>
      <c r="C1151" s="22"/>
      <c r="D1151" s="22"/>
      <c r="E1151" s="22"/>
      <c r="F1151" s="22"/>
      <c r="G1151" s="38"/>
      <c r="H1151" s="22"/>
      <c r="I1151" s="22"/>
      <c r="J1151" s="22"/>
      <c r="K1151" s="32"/>
      <c r="L1151" s="32"/>
      <c r="M1151" s="22"/>
      <c r="N1151" s="23"/>
      <c r="O1151" s="22"/>
    </row>
    <row r="1152" spans="2:15" x14ac:dyDescent="0.25">
      <c r="B1152" s="31"/>
      <c r="C1152" s="22"/>
      <c r="D1152" s="22"/>
      <c r="E1152" s="22"/>
      <c r="F1152" s="22"/>
      <c r="G1152" s="38"/>
      <c r="H1152" s="22"/>
      <c r="I1152" s="22"/>
      <c r="J1152" s="22"/>
      <c r="K1152" s="33"/>
      <c r="L1152" s="33"/>
      <c r="M1152" s="22"/>
      <c r="N1152" s="23"/>
      <c r="O1152" s="22"/>
    </row>
    <row r="1153" spans="2:15" x14ac:dyDescent="0.25">
      <c r="B1153" s="31"/>
      <c r="C1153" s="22"/>
      <c r="D1153" s="22"/>
      <c r="E1153" s="22"/>
      <c r="F1153" s="22"/>
      <c r="G1153" s="38"/>
      <c r="H1153" s="22"/>
      <c r="I1153" s="22"/>
      <c r="J1153" s="22"/>
      <c r="K1153" s="33"/>
      <c r="L1153" s="33"/>
      <c r="M1153" s="22"/>
      <c r="N1153" s="23"/>
      <c r="O1153" s="22"/>
    </row>
    <row r="1154" spans="2:15" x14ac:dyDescent="0.25">
      <c r="B1154" s="31"/>
      <c r="C1154" s="22"/>
      <c r="D1154" s="22"/>
      <c r="E1154" s="22"/>
      <c r="F1154" s="22"/>
      <c r="G1154" s="38"/>
      <c r="H1154" s="22"/>
      <c r="I1154" s="22"/>
      <c r="J1154" s="22"/>
      <c r="K1154" s="33"/>
      <c r="L1154" s="33"/>
      <c r="M1154" s="22"/>
      <c r="N1154" s="23"/>
      <c r="O1154" s="22"/>
    </row>
    <row r="1155" spans="2:15" x14ac:dyDescent="0.25">
      <c r="B1155" s="31"/>
      <c r="C1155" s="22"/>
      <c r="D1155" s="22"/>
      <c r="E1155" s="22"/>
      <c r="F1155" s="22"/>
      <c r="G1155" s="38"/>
      <c r="H1155" s="22"/>
      <c r="I1155" s="22"/>
      <c r="J1155" s="22"/>
      <c r="K1155" s="32"/>
      <c r="L1155" s="33"/>
      <c r="M1155" s="22"/>
      <c r="N1155" s="23"/>
      <c r="O1155" s="22"/>
    </row>
    <row r="1156" spans="2:15" x14ac:dyDescent="0.25">
      <c r="B1156" s="31"/>
      <c r="C1156" s="22"/>
      <c r="D1156" s="22"/>
      <c r="E1156" s="22"/>
      <c r="F1156" s="22"/>
      <c r="G1156" s="38"/>
      <c r="H1156" s="22"/>
      <c r="I1156" s="22"/>
      <c r="J1156" s="22"/>
      <c r="K1156" s="32"/>
      <c r="L1156" s="32"/>
      <c r="M1156" s="22"/>
      <c r="N1156" s="23"/>
      <c r="O1156" s="22"/>
    </row>
    <row r="1157" spans="2:15" x14ac:dyDescent="0.25">
      <c r="B1157" s="31"/>
      <c r="C1157" s="22"/>
      <c r="D1157" s="22"/>
      <c r="E1157" s="22"/>
      <c r="F1157" s="22"/>
      <c r="G1157" s="38"/>
      <c r="H1157" s="22"/>
      <c r="I1157" s="22"/>
      <c r="J1157" s="22"/>
      <c r="K1157" s="33"/>
      <c r="L1157" s="33"/>
      <c r="M1157" s="22"/>
      <c r="N1157" s="23"/>
      <c r="O1157" s="22"/>
    </row>
    <row r="1158" spans="2:15" x14ac:dyDescent="0.25">
      <c r="B1158" s="31"/>
      <c r="C1158" s="22"/>
      <c r="D1158" s="22"/>
      <c r="E1158" s="22"/>
      <c r="F1158" s="22"/>
      <c r="G1158" s="38"/>
      <c r="H1158" s="22"/>
      <c r="I1158" s="22"/>
      <c r="J1158" s="22"/>
      <c r="K1158" s="33"/>
      <c r="L1158" s="33"/>
      <c r="M1158" s="22"/>
      <c r="N1158" s="23"/>
      <c r="O1158" s="22"/>
    </row>
    <row r="1159" spans="2:15" x14ac:dyDescent="0.25">
      <c r="B1159" s="31"/>
      <c r="C1159" s="22"/>
      <c r="D1159" s="22"/>
      <c r="E1159" s="22"/>
      <c r="F1159" s="22"/>
      <c r="G1159" s="38"/>
      <c r="H1159" s="22"/>
      <c r="I1159" s="22"/>
      <c r="J1159" s="22"/>
      <c r="K1159" s="33"/>
      <c r="L1159" s="33"/>
      <c r="M1159" s="22"/>
      <c r="N1159" s="23"/>
      <c r="O1159" s="22"/>
    </row>
    <row r="1160" spans="2:15" x14ac:dyDescent="0.25">
      <c r="B1160" s="31"/>
      <c r="C1160" s="22"/>
      <c r="D1160" s="22"/>
      <c r="E1160" s="22"/>
      <c r="F1160" s="22"/>
      <c r="G1160" s="38"/>
      <c r="H1160" s="22"/>
      <c r="I1160" s="22"/>
      <c r="J1160" s="22"/>
      <c r="K1160" s="32"/>
      <c r="L1160" s="32"/>
      <c r="M1160" s="22"/>
      <c r="N1160" s="23"/>
      <c r="O1160" s="22"/>
    </row>
    <row r="1161" spans="2:15" x14ac:dyDescent="0.25">
      <c r="B1161" s="31"/>
      <c r="C1161" s="22"/>
      <c r="D1161" s="22"/>
      <c r="E1161" s="22"/>
      <c r="F1161" s="22"/>
      <c r="G1161" s="38"/>
      <c r="H1161" s="22"/>
      <c r="I1161" s="22"/>
      <c r="J1161" s="22"/>
      <c r="K1161" s="33"/>
      <c r="L1161" s="33"/>
      <c r="M1161" s="22"/>
      <c r="N1161" s="23"/>
      <c r="O1161" s="22"/>
    </row>
    <row r="1162" spans="2:15" x14ac:dyDescent="0.25">
      <c r="B1162" s="31"/>
      <c r="C1162" s="22"/>
      <c r="D1162" s="22"/>
      <c r="E1162" s="22"/>
      <c r="F1162" s="22"/>
      <c r="G1162" s="38"/>
      <c r="H1162" s="22"/>
      <c r="I1162" s="22"/>
      <c r="J1162" s="22"/>
      <c r="K1162" s="33"/>
      <c r="L1162" s="33"/>
      <c r="M1162" s="22"/>
      <c r="N1162" s="23"/>
      <c r="O1162" s="22"/>
    </row>
    <row r="1163" spans="2:15" x14ac:dyDescent="0.25">
      <c r="B1163" s="31"/>
      <c r="C1163" s="22"/>
      <c r="D1163" s="22"/>
      <c r="E1163" s="22"/>
      <c r="F1163" s="22"/>
      <c r="G1163" s="38"/>
      <c r="H1163" s="22"/>
      <c r="I1163" s="22"/>
      <c r="J1163" s="22"/>
      <c r="K1163" s="33"/>
      <c r="L1163" s="33"/>
      <c r="M1163" s="22"/>
      <c r="N1163" s="23"/>
      <c r="O1163" s="22"/>
    </row>
    <row r="1164" spans="2:15" x14ac:dyDescent="0.25">
      <c r="B1164" s="31"/>
      <c r="C1164" s="22"/>
      <c r="D1164" s="22"/>
      <c r="E1164" s="22"/>
      <c r="F1164" s="22"/>
      <c r="G1164" s="38"/>
      <c r="H1164" s="22"/>
      <c r="I1164" s="22"/>
      <c r="J1164" s="22"/>
      <c r="K1164" s="32"/>
      <c r="L1164" s="33"/>
      <c r="M1164" s="22"/>
      <c r="N1164" s="23"/>
      <c r="O1164" s="22"/>
    </row>
    <row r="1165" spans="2:15" x14ac:dyDescent="0.25">
      <c r="B1165" s="31"/>
      <c r="C1165" s="22"/>
      <c r="D1165" s="22"/>
      <c r="E1165" s="22"/>
      <c r="F1165" s="22"/>
      <c r="G1165" s="38"/>
      <c r="H1165" s="22"/>
      <c r="I1165" s="22"/>
      <c r="J1165" s="22"/>
      <c r="K1165" s="32"/>
      <c r="L1165" s="33"/>
      <c r="M1165" s="22"/>
      <c r="N1165" s="23"/>
      <c r="O1165" s="22"/>
    </row>
    <row r="1166" spans="2:15" x14ac:dyDescent="0.25">
      <c r="B1166" s="31"/>
      <c r="C1166" s="22"/>
      <c r="D1166" s="22"/>
      <c r="E1166" s="22"/>
      <c r="F1166" s="22"/>
      <c r="G1166" s="38"/>
      <c r="H1166" s="22"/>
      <c r="I1166" s="22"/>
      <c r="J1166" s="22"/>
      <c r="K1166" s="32"/>
      <c r="L1166" s="33"/>
      <c r="M1166" s="22"/>
      <c r="N1166" s="23"/>
      <c r="O1166" s="22"/>
    </row>
    <row r="1167" spans="2:15" x14ac:dyDescent="0.25">
      <c r="B1167" s="31"/>
      <c r="C1167" s="22"/>
      <c r="D1167" s="22"/>
      <c r="E1167" s="22"/>
      <c r="F1167" s="22"/>
      <c r="G1167" s="38"/>
      <c r="H1167" s="22"/>
      <c r="I1167" s="22"/>
      <c r="J1167" s="22"/>
      <c r="K1167" s="32"/>
      <c r="L1167" s="32"/>
      <c r="M1167" s="22"/>
      <c r="N1167" s="23"/>
      <c r="O1167" s="22"/>
    </row>
    <row r="1168" spans="2:15" x14ac:dyDescent="0.25">
      <c r="B1168" s="31"/>
      <c r="C1168" s="22"/>
      <c r="D1168" s="22"/>
      <c r="E1168" s="22"/>
      <c r="F1168" s="22"/>
      <c r="G1168" s="38"/>
      <c r="H1168" s="22"/>
      <c r="I1168" s="22"/>
      <c r="J1168" s="22"/>
      <c r="K1168" s="33"/>
      <c r="L1168" s="33"/>
      <c r="M1168" s="22"/>
      <c r="N1168" s="23"/>
      <c r="O1168" s="22"/>
    </row>
    <row r="1169" spans="2:15" x14ac:dyDescent="0.25">
      <c r="B1169" s="31"/>
      <c r="C1169" s="22"/>
      <c r="D1169" s="22"/>
      <c r="E1169" s="22"/>
      <c r="F1169" s="22"/>
      <c r="G1169" s="38"/>
      <c r="H1169" s="22"/>
      <c r="I1169" s="22"/>
      <c r="J1169" s="22"/>
      <c r="K1169" s="33"/>
      <c r="L1169" s="33"/>
      <c r="M1169" s="22"/>
      <c r="N1169" s="23"/>
      <c r="O1169" s="22"/>
    </row>
    <row r="1170" spans="2:15" x14ac:dyDescent="0.25">
      <c r="B1170" s="31"/>
      <c r="C1170" s="22"/>
      <c r="D1170" s="22"/>
      <c r="E1170" s="22"/>
      <c r="F1170" s="22"/>
      <c r="G1170" s="38"/>
      <c r="H1170" s="22"/>
      <c r="I1170" s="22"/>
      <c r="J1170" s="22"/>
      <c r="K1170" s="32"/>
      <c r="L1170" s="33"/>
      <c r="M1170" s="22"/>
      <c r="N1170" s="23"/>
      <c r="O1170" s="22"/>
    </row>
    <row r="1171" spans="2:15" x14ac:dyDescent="0.25">
      <c r="B1171" s="31"/>
      <c r="C1171" s="22"/>
      <c r="D1171" s="22"/>
      <c r="E1171" s="22"/>
      <c r="F1171" s="22"/>
      <c r="G1171" s="38"/>
      <c r="H1171" s="22"/>
      <c r="I1171" s="22"/>
      <c r="J1171" s="22"/>
      <c r="K1171" s="32"/>
      <c r="L1171" s="32"/>
      <c r="M1171" s="22"/>
      <c r="N1171" s="23"/>
      <c r="O1171" s="22"/>
    </row>
    <row r="1172" spans="2:15" x14ac:dyDescent="0.25">
      <c r="B1172" s="31"/>
      <c r="C1172" s="22"/>
      <c r="D1172" s="22"/>
      <c r="E1172" s="22"/>
      <c r="F1172" s="22"/>
      <c r="G1172" s="38"/>
      <c r="H1172" s="22"/>
      <c r="I1172" s="22"/>
      <c r="J1172" s="22"/>
      <c r="K1172" s="32"/>
      <c r="L1172" s="33"/>
      <c r="M1172" s="22"/>
      <c r="N1172" s="23"/>
      <c r="O1172" s="22"/>
    </row>
    <row r="1173" spans="2:15" x14ac:dyDescent="0.25">
      <c r="B1173" s="31"/>
      <c r="C1173" s="22"/>
      <c r="D1173" s="22"/>
      <c r="E1173" s="22"/>
      <c r="F1173" s="22"/>
      <c r="G1173" s="38"/>
      <c r="H1173" s="22"/>
      <c r="I1173" s="22"/>
      <c r="J1173" s="22"/>
      <c r="K1173" s="33"/>
      <c r="L1173" s="33"/>
      <c r="M1173" s="22"/>
      <c r="N1173" s="23"/>
      <c r="O1173" s="22"/>
    </row>
    <row r="1174" spans="2:15" x14ac:dyDescent="0.25">
      <c r="B1174" s="31"/>
      <c r="C1174" s="22"/>
      <c r="D1174" s="22"/>
      <c r="E1174" s="22"/>
      <c r="F1174" s="22"/>
      <c r="G1174" s="38"/>
      <c r="H1174" s="22"/>
      <c r="I1174" s="22"/>
      <c r="J1174" s="22"/>
      <c r="K1174" s="32"/>
      <c r="L1174" s="32"/>
      <c r="M1174" s="22"/>
      <c r="N1174" s="23"/>
      <c r="O1174" s="22"/>
    </row>
    <row r="1175" spans="2:15" x14ac:dyDescent="0.25">
      <c r="B1175" s="31"/>
      <c r="C1175" s="22"/>
      <c r="D1175" s="22"/>
      <c r="E1175" s="22"/>
      <c r="F1175" s="22"/>
      <c r="G1175" s="38"/>
      <c r="H1175" s="22"/>
      <c r="I1175" s="22"/>
      <c r="J1175" s="22"/>
      <c r="K1175" s="33"/>
      <c r="L1175" s="33"/>
      <c r="M1175" s="22"/>
      <c r="N1175" s="23"/>
      <c r="O1175" s="22"/>
    </row>
    <row r="1176" spans="2:15" x14ac:dyDescent="0.25">
      <c r="B1176" s="31"/>
      <c r="C1176" s="22"/>
      <c r="D1176" s="22"/>
      <c r="E1176" s="22"/>
      <c r="F1176" s="22"/>
      <c r="G1176" s="38"/>
      <c r="H1176" s="22"/>
      <c r="I1176" s="22"/>
      <c r="J1176" s="22"/>
      <c r="K1176" s="32"/>
      <c r="L1176" s="33"/>
      <c r="M1176" s="22"/>
      <c r="N1176" s="23"/>
      <c r="O1176" s="22"/>
    </row>
    <row r="1177" spans="2:15" x14ac:dyDescent="0.25">
      <c r="B1177" s="31"/>
      <c r="C1177" s="22"/>
      <c r="D1177" s="22"/>
      <c r="E1177" s="22"/>
      <c r="F1177" s="22"/>
      <c r="G1177" s="38"/>
      <c r="H1177" s="22"/>
      <c r="I1177" s="22"/>
      <c r="J1177" s="22"/>
      <c r="K1177" s="32"/>
      <c r="L1177" s="33"/>
      <c r="M1177" s="22"/>
      <c r="N1177" s="23"/>
      <c r="O1177" s="22"/>
    </row>
    <row r="1178" spans="2:15" x14ac:dyDescent="0.25">
      <c r="B1178" s="31"/>
      <c r="C1178" s="22"/>
      <c r="D1178" s="22"/>
      <c r="E1178" s="22"/>
      <c r="F1178" s="22"/>
      <c r="G1178" s="38"/>
      <c r="H1178" s="22"/>
      <c r="I1178" s="22"/>
      <c r="J1178" s="22"/>
      <c r="K1178" s="32"/>
      <c r="L1178" s="33"/>
      <c r="M1178" s="22"/>
      <c r="N1178" s="23"/>
      <c r="O1178" s="22"/>
    </row>
    <row r="1179" spans="2:15" x14ac:dyDescent="0.25">
      <c r="B1179" s="31"/>
      <c r="C1179" s="22"/>
      <c r="D1179" s="22"/>
      <c r="E1179" s="22"/>
      <c r="F1179" s="22"/>
      <c r="G1179" s="38"/>
      <c r="H1179" s="22"/>
      <c r="I1179" s="22"/>
      <c r="J1179" s="22"/>
      <c r="K1179" s="33"/>
      <c r="L1179" s="33"/>
      <c r="M1179" s="22"/>
      <c r="N1179" s="23"/>
      <c r="O1179" s="22"/>
    </row>
    <row r="1180" spans="2:15" x14ac:dyDescent="0.25">
      <c r="B1180" s="31"/>
      <c r="C1180" s="22"/>
      <c r="D1180" s="22"/>
      <c r="E1180" s="22"/>
      <c r="F1180" s="22"/>
      <c r="G1180" s="38"/>
      <c r="H1180" s="22"/>
      <c r="I1180" s="22"/>
      <c r="J1180" s="22"/>
      <c r="K1180" s="32"/>
      <c r="L1180" s="33"/>
      <c r="M1180" s="22"/>
      <c r="N1180" s="23"/>
      <c r="O1180" s="22"/>
    </row>
    <row r="1181" spans="2:15" x14ac:dyDescent="0.25">
      <c r="B1181" s="31"/>
      <c r="C1181" s="22"/>
      <c r="D1181" s="22"/>
      <c r="E1181" s="22"/>
      <c r="F1181" s="22"/>
      <c r="G1181" s="38"/>
      <c r="H1181" s="22"/>
      <c r="I1181" s="22"/>
      <c r="J1181" s="22"/>
      <c r="K1181" s="32"/>
      <c r="L1181" s="33"/>
      <c r="M1181" s="22"/>
      <c r="N1181" s="23"/>
      <c r="O1181" s="22"/>
    </row>
    <row r="1182" spans="2:15" x14ac:dyDescent="0.25">
      <c r="B1182" s="31"/>
      <c r="C1182" s="22"/>
      <c r="D1182" s="22"/>
      <c r="E1182" s="22"/>
      <c r="F1182" s="22"/>
      <c r="G1182" s="38"/>
      <c r="H1182" s="22"/>
      <c r="I1182" s="22"/>
      <c r="J1182" s="22"/>
      <c r="K1182" s="32"/>
      <c r="L1182" s="32"/>
      <c r="M1182" s="22"/>
      <c r="N1182" s="23"/>
      <c r="O1182" s="22"/>
    </row>
    <row r="1183" spans="2:15" x14ac:dyDescent="0.25">
      <c r="B1183" s="31"/>
      <c r="C1183" s="22"/>
      <c r="D1183" s="22"/>
      <c r="E1183" s="22"/>
      <c r="F1183" s="22"/>
      <c r="G1183" s="38"/>
      <c r="H1183" s="22"/>
      <c r="I1183" s="22"/>
      <c r="J1183" s="22"/>
      <c r="K1183" s="33"/>
      <c r="L1183" s="33"/>
      <c r="M1183" s="22"/>
      <c r="N1183" s="23"/>
      <c r="O1183" s="22"/>
    </row>
    <row r="1184" spans="2:15" x14ac:dyDescent="0.25">
      <c r="B1184" s="31"/>
      <c r="C1184" s="22"/>
      <c r="D1184" s="22"/>
      <c r="E1184" s="22"/>
      <c r="F1184" s="22"/>
      <c r="G1184" s="38"/>
      <c r="H1184" s="22"/>
      <c r="I1184" s="22"/>
      <c r="J1184" s="22"/>
      <c r="K1184" s="33"/>
      <c r="L1184" s="33"/>
      <c r="M1184" s="22"/>
      <c r="N1184" s="23"/>
      <c r="O1184" s="22"/>
    </row>
    <row r="1185" spans="2:15" x14ac:dyDescent="0.25">
      <c r="B1185" s="31"/>
      <c r="C1185" s="22"/>
      <c r="D1185" s="22"/>
      <c r="E1185" s="22"/>
      <c r="F1185" s="22"/>
      <c r="G1185" s="38"/>
      <c r="H1185" s="22"/>
      <c r="I1185" s="22"/>
      <c r="J1185" s="22"/>
      <c r="K1185" s="32"/>
      <c r="L1185" s="32"/>
      <c r="M1185" s="22"/>
      <c r="N1185" s="23"/>
      <c r="O1185" s="22"/>
    </row>
    <row r="1186" spans="2:15" x14ac:dyDescent="0.25">
      <c r="B1186" s="31"/>
      <c r="C1186" s="22"/>
      <c r="D1186" s="22"/>
      <c r="E1186" s="22"/>
      <c r="F1186" s="22"/>
      <c r="G1186" s="38"/>
      <c r="H1186" s="22"/>
      <c r="I1186" s="22"/>
      <c r="J1186" s="22"/>
      <c r="K1186" s="32"/>
      <c r="L1186" s="33"/>
      <c r="M1186" s="22"/>
      <c r="N1186" s="23"/>
      <c r="O1186" s="22"/>
    </row>
    <row r="1187" spans="2:15" x14ac:dyDescent="0.25">
      <c r="B1187" s="31"/>
      <c r="C1187" s="22"/>
      <c r="D1187" s="22"/>
      <c r="E1187" s="22"/>
      <c r="F1187" s="22"/>
      <c r="G1187" s="38"/>
      <c r="H1187" s="22"/>
      <c r="I1187" s="22"/>
      <c r="J1187" s="22"/>
      <c r="K1187" s="33"/>
      <c r="L1187" s="33"/>
      <c r="M1187" s="22"/>
      <c r="N1187" s="23"/>
      <c r="O1187" s="22"/>
    </row>
    <row r="1188" spans="2:15" x14ac:dyDescent="0.25">
      <c r="B1188" s="31"/>
      <c r="C1188" s="22"/>
      <c r="D1188" s="22"/>
      <c r="E1188" s="22"/>
      <c r="F1188" s="22"/>
      <c r="G1188" s="38"/>
      <c r="H1188" s="22"/>
      <c r="I1188" s="22"/>
      <c r="J1188" s="22"/>
      <c r="K1188" s="32"/>
      <c r="L1188" s="33"/>
      <c r="M1188" s="22"/>
      <c r="N1188" s="23"/>
      <c r="O1188" s="22"/>
    </row>
    <row r="1189" spans="2:15" x14ac:dyDescent="0.25">
      <c r="B1189" s="31"/>
      <c r="C1189" s="22"/>
      <c r="D1189" s="22"/>
      <c r="E1189" s="22"/>
      <c r="F1189" s="22"/>
      <c r="G1189" s="38"/>
      <c r="H1189" s="22"/>
      <c r="I1189" s="22"/>
      <c r="J1189" s="22"/>
      <c r="K1189" s="32"/>
      <c r="L1189" s="33"/>
      <c r="M1189" s="22"/>
      <c r="N1189" s="23"/>
      <c r="O1189" s="22"/>
    </row>
    <row r="1190" spans="2:15" x14ac:dyDescent="0.25">
      <c r="B1190" s="31"/>
      <c r="C1190" s="22"/>
      <c r="D1190" s="22"/>
      <c r="E1190" s="22"/>
      <c r="F1190" s="22"/>
      <c r="G1190" s="38"/>
      <c r="H1190" s="22"/>
      <c r="I1190" s="22"/>
      <c r="J1190" s="22"/>
      <c r="K1190" s="33"/>
      <c r="L1190" s="33"/>
      <c r="M1190" s="22"/>
      <c r="N1190" s="23"/>
      <c r="O1190" s="22"/>
    </row>
    <row r="1191" spans="2:15" x14ac:dyDescent="0.25">
      <c r="B1191" s="31"/>
      <c r="C1191" s="22"/>
      <c r="D1191" s="22"/>
      <c r="E1191" s="22"/>
      <c r="F1191" s="22"/>
      <c r="G1191" s="38"/>
      <c r="H1191" s="22"/>
      <c r="I1191" s="22"/>
      <c r="J1191" s="22"/>
      <c r="K1191" s="32"/>
      <c r="L1191" s="32"/>
      <c r="M1191" s="22"/>
      <c r="N1191" s="23"/>
      <c r="O1191" s="22"/>
    </row>
    <row r="1192" spans="2:15" x14ac:dyDescent="0.25">
      <c r="B1192" s="31"/>
      <c r="C1192" s="22"/>
      <c r="D1192" s="22"/>
      <c r="E1192" s="22"/>
      <c r="F1192" s="22"/>
      <c r="G1192" s="38"/>
      <c r="H1192" s="22"/>
      <c r="I1192" s="22"/>
      <c r="J1192" s="22"/>
      <c r="K1192" s="33"/>
      <c r="L1192" s="33"/>
      <c r="M1192" s="22"/>
      <c r="N1192" s="23"/>
      <c r="O1192" s="22"/>
    </row>
    <row r="1193" spans="2:15" x14ac:dyDescent="0.25">
      <c r="B1193" s="31"/>
      <c r="C1193" s="22"/>
      <c r="D1193" s="22"/>
      <c r="E1193" s="22"/>
      <c r="F1193" s="22"/>
      <c r="G1193" s="38"/>
      <c r="H1193" s="22"/>
      <c r="I1193" s="22"/>
      <c r="J1193" s="22"/>
      <c r="K1193" s="32"/>
      <c r="L1193" s="32"/>
      <c r="M1193" s="22"/>
      <c r="N1193" s="23"/>
      <c r="O1193" s="22"/>
    </row>
    <row r="1194" spans="2:15" x14ac:dyDescent="0.25">
      <c r="B1194" s="31"/>
      <c r="C1194" s="22"/>
      <c r="D1194" s="22"/>
      <c r="E1194" s="22"/>
      <c r="F1194" s="22"/>
      <c r="G1194" s="38"/>
      <c r="H1194" s="22"/>
      <c r="I1194" s="22"/>
      <c r="J1194" s="22"/>
      <c r="K1194" s="32"/>
      <c r="L1194" s="33"/>
      <c r="M1194" s="22"/>
      <c r="N1194" s="23"/>
      <c r="O1194" s="22"/>
    </row>
    <row r="1195" spans="2:15" x14ac:dyDescent="0.25">
      <c r="B1195" s="31"/>
      <c r="C1195" s="22"/>
      <c r="D1195" s="22"/>
      <c r="E1195" s="22"/>
      <c r="F1195" s="22"/>
      <c r="G1195" s="38"/>
      <c r="H1195" s="22"/>
      <c r="I1195" s="22"/>
      <c r="J1195" s="22"/>
      <c r="K1195" s="33"/>
      <c r="L1195" s="33"/>
      <c r="M1195" s="22"/>
      <c r="N1195" s="23"/>
      <c r="O1195" s="22"/>
    </row>
    <row r="1196" spans="2:15" x14ac:dyDescent="0.25">
      <c r="B1196" s="31"/>
      <c r="C1196" s="22"/>
      <c r="D1196" s="22"/>
      <c r="E1196" s="22"/>
      <c r="F1196" s="22"/>
      <c r="G1196" s="38"/>
      <c r="H1196" s="22"/>
      <c r="I1196" s="22"/>
      <c r="J1196" s="22"/>
      <c r="K1196" s="33"/>
      <c r="L1196" s="33"/>
      <c r="M1196" s="22"/>
      <c r="N1196" s="23"/>
      <c r="O1196" s="22"/>
    </row>
    <row r="1197" spans="2:15" x14ac:dyDescent="0.25">
      <c r="B1197" s="31"/>
      <c r="C1197" s="22"/>
      <c r="D1197" s="22"/>
      <c r="E1197" s="22"/>
      <c r="F1197" s="22"/>
      <c r="G1197" s="38"/>
      <c r="H1197" s="22"/>
      <c r="I1197" s="22"/>
      <c r="J1197" s="22"/>
      <c r="K1197" s="32"/>
      <c r="L1197" s="33"/>
      <c r="M1197" s="22"/>
      <c r="N1197" s="23"/>
      <c r="O1197" s="22"/>
    </row>
    <row r="1198" spans="2:15" x14ac:dyDescent="0.25">
      <c r="B1198" s="31"/>
      <c r="C1198" s="22"/>
      <c r="D1198" s="22"/>
      <c r="E1198" s="22"/>
      <c r="F1198" s="22"/>
      <c r="G1198" s="38"/>
      <c r="H1198" s="22"/>
      <c r="I1198" s="22"/>
      <c r="J1198" s="22"/>
      <c r="K1198" s="32"/>
      <c r="L1198" s="33"/>
      <c r="M1198" s="22"/>
      <c r="N1198" s="23"/>
      <c r="O1198" s="22"/>
    </row>
    <row r="1199" spans="2:15" x14ac:dyDescent="0.25">
      <c r="B1199" s="31"/>
      <c r="C1199" s="22"/>
      <c r="D1199" s="22"/>
      <c r="E1199" s="22"/>
      <c r="F1199" s="22"/>
      <c r="G1199" s="38"/>
      <c r="H1199" s="22"/>
      <c r="I1199" s="22"/>
      <c r="J1199" s="22"/>
      <c r="K1199" s="32"/>
      <c r="L1199" s="32"/>
      <c r="M1199" s="22"/>
      <c r="N1199" s="23"/>
      <c r="O1199" s="22"/>
    </row>
  </sheetData>
  <autoFilter ref="A1:W1199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J263"/>
  <sheetViews>
    <sheetView workbookViewId="0">
      <pane xSplit="1" ySplit="5" topLeftCell="LH6" activePane="bottomRight" state="frozen"/>
      <selection pane="topRight" activeCell="B1" sqref="B1"/>
      <selection pane="bottomLeft" activeCell="A6" sqref="A6"/>
      <selection pane="bottomRight" activeCell="LL17" sqref="LL17"/>
    </sheetView>
  </sheetViews>
  <sheetFormatPr baseColWidth="10" defaultRowHeight="15" x14ac:dyDescent="0.25"/>
  <cols>
    <col min="1" max="1" width="22" customWidth="1"/>
    <col min="2" max="2" width="23.85546875" bestFit="1" customWidth="1"/>
    <col min="3" max="3" width="11.85546875" bestFit="1" customWidth="1"/>
    <col min="4" max="4" width="11.7109375" bestFit="1" customWidth="1"/>
    <col min="5" max="5" width="20.140625" bestFit="1" customWidth="1"/>
    <col min="6" max="6" width="11.85546875" bestFit="1" customWidth="1"/>
    <col min="7" max="7" width="11" bestFit="1" customWidth="1"/>
    <col min="8" max="8" width="14.42578125" bestFit="1" customWidth="1"/>
    <col min="9" max="9" width="19.140625" bestFit="1" customWidth="1"/>
    <col min="10" max="10" width="11.85546875" bestFit="1" customWidth="1"/>
    <col min="11" max="11" width="11.7109375" bestFit="1" customWidth="1"/>
    <col min="12" max="12" width="19.140625" bestFit="1" customWidth="1"/>
    <col min="13" max="13" width="20.140625" bestFit="1" customWidth="1"/>
    <col min="14" max="14" width="11.85546875" bestFit="1" customWidth="1"/>
    <col min="15" max="15" width="11" bestFit="1" customWidth="1"/>
    <col min="16" max="16" width="11.7109375" bestFit="1" customWidth="1"/>
    <col min="17" max="17" width="11.85546875" bestFit="1" customWidth="1"/>
    <col min="18" max="18" width="11.7109375" bestFit="1" customWidth="1"/>
    <col min="19" max="19" width="19.140625" bestFit="1" customWidth="1"/>
    <col min="20" max="20" width="11.85546875" bestFit="1" customWidth="1"/>
    <col min="21" max="21" width="20.140625" bestFit="1" customWidth="1"/>
    <col min="22" max="22" width="11.85546875" bestFit="1" customWidth="1"/>
    <col min="23" max="23" width="11.7109375" bestFit="1" customWidth="1"/>
    <col min="24" max="24" width="19.140625" bestFit="1" customWidth="1"/>
    <col min="25" max="25" width="11.85546875" bestFit="1" customWidth="1"/>
    <col min="26" max="26" width="11.7109375" bestFit="1" customWidth="1"/>
    <col min="27" max="27" width="14.42578125" bestFit="1" customWidth="1"/>
    <col min="28" max="28" width="19.140625" bestFit="1" customWidth="1"/>
    <col min="29" max="29" width="20.140625" bestFit="1" customWidth="1"/>
    <col min="30" max="30" width="11.85546875" bestFit="1" customWidth="1"/>
    <col min="31" max="31" width="11.7109375" bestFit="1" customWidth="1"/>
    <col min="32" max="32" width="19.140625" bestFit="1" customWidth="1"/>
    <col min="33" max="33" width="20.140625" bestFit="1" customWidth="1"/>
    <col min="34" max="34" width="12.42578125" bestFit="1" customWidth="1"/>
    <col min="35" max="35" width="17" bestFit="1" customWidth="1"/>
    <col min="36" max="36" width="11.85546875" bestFit="1" customWidth="1"/>
    <col min="37" max="37" width="11.7109375" bestFit="1" customWidth="1"/>
    <col min="38" max="38" width="19.140625" bestFit="1" customWidth="1"/>
    <col min="39" max="39" width="20.140625" bestFit="1" customWidth="1"/>
    <col min="40" max="40" width="11.85546875" bestFit="1" customWidth="1"/>
    <col min="41" max="41" width="11" bestFit="1" customWidth="1"/>
    <col min="42" max="42" width="11.7109375" bestFit="1" customWidth="1"/>
    <col min="43" max="43" width="11.85546875" bestFit="1" customWidth="1"/>
    <col min="44" max="44" width="11" bestFit="1" customWidth="1"/>
    <col min="45" max="45" width="11.7109375" bestFit="1" customWidth="1"/>
    <col min="46" max="46" width="19.140625" bestFit="1" customWidth="1"/>
    <col min="47" max="47" width="11.85546875" bestFit="1" customWidth="1"/>
    <col min="48" max="48" width="11.7109375" bestFit="1" customWidth="1"/>
    <col min="49" max="49" width="20.140625" bestFit="1" customWidth="1"/>
    <col min="50" max="50" width="17" bestFit="1" customWidth="1"/>
    <col min="51" max="51" width="11.85546875" bestFit="1" customWidth="1"/>
    <col min="52" max="52" width="11.7109375" bestFit="1" customWidth="1"/>
    <col min="53" max="53" width="19.140625" bestFit="1" customWidth="1"/>
    <col min="54" max="54" width="11.85546875" bestFit="1" customWidth="1"/>
    <col min="55" max="55" width="11.7109375" bestFit="1" customWidth="1"/>
    <col min="56" max="56" width="19.140625" bestFit="1" customWidth="1"/>
    <col min="57" max="57" width="20.140625" bestFit="1" customWidth="1"/>
    <col min="58" max="58" width="12.42578125" bestFit="1" customWidth="1"/>
    <col min="59" max="59" width="17" bestFit="1" customWidth="1"/>
    <col min="60" max="60" width="11.85546875" bestFit="1" customWidth="1"/>
    <col min="61" max="61" width="19.140625" bestFit="1" customWidth="1"/>
    <col min="62" max="62" width="20.140625" bestFit="1" customWidth="1"/>
    <col min="63" max="63" width="11.85546875" bestFit="1" customWidth="1"/>
    <col min="64" max="64" width="11.7109375" bestFit="1" customWidth="1"/>
    <col min="65" max="65" width="20.140625" bestFit="1" customWidth="1"/>
    <col min="66" max="66" width="11.85546875" bestFit="1" customWidth="1"/>
    <col min="67" max="67" width="11" bestFit="1" customWidth="1"/>
    <col min="68" max="68" width="12.42578125" bestFit="1" customWidth="1"/>
    <col min="69" max="69" width="11.85546875" bestFit="1" customWidth="1"/>
    <col min="70" max="70" width="11" bestFit="1" customWidth="1"/>
    <col min="71" max="71" width="11.7109375" bestFit="1" customWidth="1"/>
    <col min="72" max="72" width="14.42578125" bestFit="1" customWidth="1"/>
    <col min="73" max="73" width="19.140625" bestFit="1" customWidth="1"/>
    <col min="74" max="74" width="20.140625" bestFit="1" customWidth="1"/>
    <col min="75" max="75" width="12.42578125" bestFit="1" customWidth="1"/>
    <col min="76" max="76" width="11.85546875" bestFit="1" customWidth="1"/>
    <col min="77" max="77" width="11" bestFit="1" customWidth="1"/>
    <col min="78" max="78" width="11.7109375" bestFit="1" customWidth="1"/>
    <col min="79" max="79" width="19.140625" bestFit="1" customWidth="1"/>
    <col min="80" max="80" width="20.140625" bestFit="1" customWidth="1"/>
    <col min="81" max="81" width="11.85546875" bestFit="1" customWidth="1"/>
    <col min="82" max="82" width="11" bestFit="1" customWidth="1"/>
    <col min="83" max="83" width="11.7109375" bestFit="1" customWidth="1"/>
    <col min="84" max="84" width="20.140625" bestFit="1" customWidth="1"/>
    <col min="85" max="85" width="12.42578125" bestFit="1" customWidth="1"/>
    <col min="86" max="86" width="17" bestFit="1" customWidth="1"/>
    <col min="87" max="87" width="11.85546875" bestFit="1" customWidth="1"/>
    <col min="88" max="88" width="11" bestFit="1" customWidth="1"/>
    <col min="89" max="89" width="14.42578125" bestFit="1" customWidth="1"/>
    <col min="90" max="90" width="19.140625" bestFit="1" customWidth="1"/>
    <col min="91" max="91" width="12.42578125" bestFit="1" customWidth="1"/>
    <col min="92" max="92" width="11.85546875" bestFit="1" customWidth="1"/>
    <col min="93" max="93" width="17" bestFit="1" customWidth="1"/>
    <col min="94" max="94" width="11.85546875" bestFit="1" customWidth="1"/>
    <col min="95" max="95" width="11" bestFit="1" customWidth="1"/>
    <col min="96" max="96" width="11.7109375" bestFit="1" customWidth="1"/>
    <col min="97" max="97" width="14.42578125" bestFit="1" customWidth="1"/>
    <col min="98" max="98" width="19.140625" bestFit="1" customWidth="1"/>
    <col min="99" max="99" width="20.140625" bestFit="1" customWidth="1"/>
    <col min="100" max="100" width="17" bestFit="1" customWidth="1"/>
    <col min="101" max="101" width="11.85546875" bestFit="1" customWidth="1"/>
    <col min="102" max="102" width="11.7109375" bestFit="1" customWidth="1"/>
    <col min="103" max="103" width="14.42578125" bestFit="1" customWidth="1"/>
    <col min="104" max="104" width="19.140625" bestFit="1" customWidth="1"/>
    <col min="105" max="105" width="20.140625" bestFit="1" customWidth="1"/>
    <col min="106" max="106" width="17" bestFit="1" customWidth="1"/>
    <col min="107" max="107" width="11.85546875" bestFit="1" customWidth="1"/>
    <col min="108" max="108" width="11" bestFit="1" customWidth="1"/>
    <col min="109" max="109" width="11.7109375" bestFit="1" customWidth="1"/>
    <col min="110" max="110" width="19.140625" bestFit="1" customWidth="1"/>
    <col min="111" max="111" width="17" bestFit="1" customWidth="1"/>
    <col min="112" max="112" width="11.85546875" bestFit="1" customWidth="1"/>
    <col min="113" max="113" width="11.7109375" bestFit="1" customWidth="1"/>
    <col min="114" max="114" width="19.140625" bestFit="1" customWidth="1"/>
    <col min="115" max="115" width="20.140625" bestFit="1" customWidth="1"/>
    <col min="116" max="116" width="12.42578125" bestFit="1" customWidth="1"/>
    <col min="117" max="117" width="11.85546875" bestFit="1" customWidth="1"/>
    <col min="118" max="118" width="11.7109375" bestFit="1" customWidth="1"/>
    <col min="119" max="119" width="13.5703125" bestFit="1" customWidth="1"/>
    <col min="120" max="120" width="12.42578125" bestFit="1" customWidth="1"/>
    <col min="121" max="121" width="17" bestFit="1" customWidth="1"/>
    <col min="122" max="122" width="11.85546875" bestFit="1" customWidth="1"/>
    <col min="123" max="123" width="11" bestFit="1" customWidth="1"/>
    <col min="124" max="124" width="11.7109375" bestFit="1" customWidth="1"/>
    <col min="125" max="125" width="10" bestFit="1" customWidth="1"/>
    <col min="126" max="126" width="13.5703125" bestFit="1" customWidth="1"/>
    <col min="127" max="127" width="14.42578125" bestFit="1" customWidth="1"/>
    <col min="128" max="128" width="19.140625" bestFit="1" customWidth="1"/>
    <col min="129" max="129" width="20.140625" bestFit="1" customWidth="1"/>
    <col min="130" max="130" width="12.42578125" bestFit="1" customWidth="1"/>
    <col min="131" max="131" width="17" bestFit="1" customWidth="1"/>
    <col min="132" max="132" width="11.85546875" bestFit="1" customWidth="1"/>
    <col min="133" max="133" width="11" bestFit="1" customWidth="1"/>
    <col min="134" max="134" width="10" bestFit="1" customWidth="1"/>
    <col min="135" max="135" width="14.42578125" bestFit="1" customWidth="1"/>
    <col min="136" max="136" width="20.140625" bestFit="1" customWidth="1"/>
    <col min="137" max="137" width="17" bestFit="1" customWidth="1"/>
    <col min="138" max="138" width="11.85546875" bestFit="1" customWidth="1"/>
    <col min="139" max="139" width="25.140625" bestFit="1" customWidth="1"/>
    <col min="140" max="140" width="11.7109375" bestFit="1" customWidth="1"/>
    <col min="141" max="141" width="10" bestFit="1" customWidth="1"/>
    <col min="142" max="142" width="19.140625" bestFit="1" customWidth="1"/>
    <col min="143" max="143" width="20.140625" bestFit="1" customWidth="1"/>
    <col min="144" max="144" width="12.42578125" bestFit="1" customWidth="1"/>
    <col min="145" max="145" width="17" bestFit="1" customWidth="1"/>
    <col min="146" max="146" width="11.85546875" bestFit="1" customWidth="1"/>
    <col min="147" max="147" width="11" bestFit="1" customWidth="1"/>
    <col min="148" max="148" width="10" bestFit="1" customWidth="1"/>
    <col min="149" max="149" width="14.42578125" bestFit="1" customWidth="1"/>
    <col min="150" max="150" width="20.140625" bestFit="1" customWidth="1"/>
    <col min="151" max="151" width="17" bestFit="1" customWidth="1"/>
    <col min="152" max="152" width="11.85546875" bestFit="1" customWidth="1"/>
    <col min="153" max="153" width="11" bestFit="1" customWidth="1"/>
    <col min="154" max="154" width="11.7109375" bestFit="1" customWidth="1"/>
    <col min="155" max="155" width="13.5703125" bestFit="1" customWidth="1"/>
    <col min="156" max="156" width="19.140625" bestFit="1" customWidth="1"/>
    <col min="157" max="157" width="20.140625" bestFit="1" customWidth="1"/>
    <col min="158" max="158" width="17" bestFit="1" customWidth="1"/>
    <col min="159" max="159" width="11.85546875" bestFit="1" customWidth="1"/>
    <col min="160" max="160" width="10" bestFit="1" customWidth="1"/>
    <col min="161" max="161" width="13.5703125" bestFit="1" customWidth="1"/>
    <col min="162" max="162" width="19.140625" bestFit="1" customWidth="1"/>
    <col min="163" max="163" width="20.140625" bestFit="1" customWidth="1"/>
    <col min="164" max="164" width="12.42578125" bestFit="1" customWidth="1"/>
    <col min="165" max="165" width="17" bestFit="1" customWidth="1"/>
    <col min="166" max="166" width="11.85546875" bestFit="1" customWidth="1"/>
    <col min="167" max="167" width="11" bestFit="1" customWidth="1"/>
    <col min="168" max="168" width="25.140625" bestFit="1" customWidth="1"/>
    <col min="169" max="169" width="13.5703125" bestFit="1" customWidth="1"/>
    <col min="170" max="170" width="19.140625" bestFit="1" customWidth="1"/>
    <col min="171" max="171" width="17" bestFit="1" customWidth="1"/>
    <col min="172" max="172" width="11.85546875" bestFit="1" customWidth="1"/>
    <col min="173" max="173" width="11" bestFit="1" customWidth="1"/>
    <col min="174" max="174" width="11.7109375" bestFit="1" customWidth="1"/>
    <col min="175" max="175" width="13.5703125" bestFit="1" customWidth="1"/>
    <col min="176" max="176" width="14.42578125" bestFit="1" customWidth="1"/>
    <col min="177" max="177" width="19.140625" bestFit="1" customWidth="1"/>
    <col min="178" max="178" width="5.85546875" bestFit="1" customWidth="1"/>
    <col min="179" max="179" width="20.140625" bestFit="1" customWidth="1"/>
    <col min="180" max="180" width="17" bestFit="1" customWidth="1"/>
    <col min="181" max="181" width="11.85546875" bestFit="1" customWidth="1"/>
    <col min="182" max="182" width="11.7109375" bestFit="1" customWidth="1"/>
    <col min="183" max="183" width="19.140625" bestFit="1" customWidth="1"/>
    <col min="184" max="184" width="20.140625" bestFit="1" customWidth="1"/>
    <col min="185" max="185" width="11.85546875" bestFit="1" customWidth="1"/>
    <col min="186" max="186" width="11" bestFit="1" customWidth="1"/>
    <col min="187" max="187" width="18.42578125" bestFit="1" customWidth="1"/>
    <col min="188" max="188" width="13.5703125" bestFit="1" customWidth="1"/>
    <col min="189" max="189" width="19.140625" bestFit="1" customWidth="1"/>
    <col min="190" max="190" width="20.140625" bestFit="1" customWidth="1"/>
    <col min="191" max="191" width="17" bestFit="1" customWidth="1"/>
    <col min="192" max="192" width="11.85546875" bestFit="1" customWidth="1"/>
    <col min="193" max="193" width="11" bestFit="1" customWidth="1"/>
    <col min="194" max="194" width="11.7109375" bestFit="1" customWidth="1"/>
    <col min="195" max="195" width="18.42578125" bestFit="1" customWidth="1"/>
    <col min="196" max="196" width="14.42578125" bestFit="1" customWidth="1"/>
    <col min="197" max="197" width="20.140625" bestFit="1" customWidth="1"/>
    <col min="198" max="198" width="17" bestFit="1" customWidth="1"/>
    <col min="199" max="199" width="11.85546875" bestFit="1" customWidth="1"/>
    <col min="200" max="200" width="11" bestFit="1" customWidth="1"/>
    <col min="201" max="201" width="11.7109375" bestFit="1" customWidth="1"/>
    <col min="202" max="202" width="14.42578125" bestFit="1" customWidth="1"/>
    <col min="203" max="203" width="19.140625" bestFit="1" customWidth="1"/>
    <col min="204" max="204" width="12.42578125" bestFit="1" customWidth="1"/>
    <col min="205" max="205" width="17" bestFit="1" customWidth="1"/>
    <col min="206" max="206" width="11.85546875" bestFit="1" customWidth="1"/>
    <col min="207" max="207" width="11" bestFit="1" customWidth="1"/>
    <col min="208" max="208" width="11.7109375" bestFit="1" customWidth="1"/>
    <col min="209" max="209" width="13.5703125" bestFit="1" customWidth="1"/>
    <col min="210" max="210" width="19.140625" bestFit="1" customWidth="1"/>
    <col min="211" max="211" width="20.140625" bestFit="1" customWidth="1"/>
    <col min="212" max="212" width="17" bestFit="1" customWidth="1"/>
    <col min="213" max="213" width="11.85546875" bestFit="1" customWidth="1"/>
    <col min="214" max="214" width="11" bestFit="1" customWidth="1"/>
    <col min="215" max="215" width="25.140625" bestFit="1" customWidth="1"/>
    <col min="216" max="216" width="11.7109375" bestFit="1" customWidth="1"/>
    <col min="217" max="217" width="10" bestFit="1" customWidth="1"/>
    <col min="218" max="218" width="20.140625" bestFit="1" customWidth="1"/>
    <col min="219" max="219" width="17" bestFit="1" customWidth="1"/>
    <col min="220" max="220" width="11.85546875" bestFit="1" customWidth="1"/>
    <col min="221" max="221" width="11" bestFit="1" customWidth="1"/>
    <col min="222" max="222" width="25.140625" bestFit="1" customWidth="1"/>
    <col min="223" max="223" width="11.7109375" bestFit="1" customWidth="1"/>
    <col min="224" max="224" width="20.140625" bestFit="1" customWidth="1"/>
    <col min="225" max="225" width="17" bestFit="1" customWidth="1"/>
    <col min="226" max="226" width="11.85546875" bestFit="1" customWidth="1"/>
    <col min="227" max="227" width="11" bestFit="1" customWidth="1"/>
    <col min="228" max="228" width="11.7109375" bestFit="1" customWidth="1"/>
    <col min="229" max="229" width="10" bestFit="1" customWidth="1"/>
    <col min="230" max="230" width="19.140625" bestFit="1" customWidth="1"/>
    <col min="231" max="231" width="5.85546875" bestFit="1" customWidth="1"/>
    <col min="232" max="232" width="20.140625" bestFit="1" customWidth="1"/>
    <col min="233" max="233" width="11.85546875" bestFit="1" customWidth="1"/>
    <col min="234" max="234" width="11" bestFit="1" customWidth="1"/>
    <col min="235" max="235" width="11.7109375" bestFit="1" customWidth="1"/>
    <col min="236" max="236" width="19.140625" bestFit="1" customWidth="1"/>
    <col min="237" max="237" width="20.140625" bestFit="1" customWidth="1"/>
    <col min="238" max="238" width="17" bestFit="1" customWidth="1"/>
    <col min="239" max="239" width="11.85546875" bestFit="1" customWidth="1"/>
    <col min="240" max="240" width="11" bestFit="1" customWidth="1"/>
    <col min="241" max="241" width="11.7109375" bestFit="1" customWidth="1"/>
    <col min="242" max="242" width="10" bestFit="1" customWidth="1"/>
    <col min="243" max="243" width="19.140625" bestFit="1" customWidth="1"/>
    <col min="244" max="244" width="20.140625" bestFit="1" customWidth="1"/>
    <col min="245" max="245" width="17" bestFit="1" customWidth="1"/>
    <col min="246" max="246" width="11.85546875" bestFit="1" customWidth="1"/>
    <col min="247" max="247" width="11" bestFit="1" customWidth="1"/>
    <col min="248" max="248" width="11.7109375" bestFit="1" customWidth="1"/>
    <col min="249" max="249" width="14.42578125" bestFit="1" customWidth="1"/>
    <col min="250" max="250" width="19.140625" bestFit="1" customWidth="1"/>
    <col min="251" max="251" width="20.140625" bestFit="1" customWidth="1"/>
    <col min="252" max="252" width="11.85546875" bestFit="1" customWidth="1"/>
    <col min="253" max="253" width="11" bestFit="1" customWidth="1"/>
    <col min="254" max="254" width="11.7109375" bestFit="1" customWidth="1"/>
    <col min="255" max="255" width="10" bestFit="1" customWidth="1"/>
    <col min="256" max="256" width="19.140625" bestFit="1" customWidth="1"/>
    <col min="257" max="257" width="17" bestFit="1" customWidth="1"/>
    <col min="258" max="258" width="11.85546875" bestFit="1" customWidth="1"/>
    <col min="259" max="259" width="20.140625" bestFit="1" customWidth="1"/>
    <col min="260" max="260" width="11.85546875" bestFit="1" customWidth="1"/>
    <col min="261" max="261" width="11" bestFit="1" customWidth="1"/>
    <col min="262" max="262" width="13.5703125" bestFit="1" customWidth="1"/>
    <col min="263" max="263" width="19.140625" bestFit="1" customWidth="1"/>
    <col min="264" max="264" width="17" bestFit="1" customWidth="1"/>
    <col min="265" max="265" width="11.85546875" bestFit="1" customWidth="1"/>
    <col min="266" max="266" width="11" bestFit="1" customWidth="1"/>
    <col min="267" max="267" width="11.7109375" bestFit="1" customWidth="1"/>
    <col min="268" max="268" width="15.5703125" bestFit="1" customWidth="1"/>
    <col min="269" max="269" width="13.5703125" bestFit="1" customWidth="1"/>
    <col min="270" max="270" width="19.140625" bestFit="1" customWidth="1"/>
    <col min="271" max="271" width="20.140625" bestFit="1" customWidth="1"/>
    <col min="272" max="272" width="17" bestFit="1" customWidth="1"/>
    <col min="273" max="273" width="11.85546875" bestFit="1" customWidth="1"/>
    <col min="274" max="274" width="11" bestFit="1" customWidth="1"/>
    <col min="275" max="275" width="25.140625" bestFit="1" customWidth="1"/>
    <col min="276" max="276" width="10" bestFit="1" customWidth="1"/>
    <col min="277" max="277" width="15.5703125" bestFit="1" customWidth="1"/>
    <col min="278" max="278" width="13.5703125" bestFit="1" customWidth="1"/>
    <col min="279" max="279" width="19.140625" bestFit="1" customWidth="1"/>
    <col min="280" max="280" width="20.140625" bestFit="1" customWidth="1"/>
    <col min="281" max="281" width="17" bestFit="1" customWidth="1"/>
    <col min="282" max="282" width="11.85546875" bestFit="1" customWidth="1"/>
    <col min="283" max="283" width="11" bestFit="1" customWidth="1"/>
    <col min="284" max="284" width="11.7109375" bestFit="1" customWidth="1"/>
    <col min="285" max="285" width="10" bestFit="1" customWidth="1"/>
    <col min="286" max="286" width="13.5703125" bestFit="1" customWidth="1"/>
    <col min="287" max="287" width="19.140625" bestFit="1" customWidth="1"/>
    <col min="288" max="288" width="20.140625" bestFit="1" customWidth="1"/>
    <col min="289" max="289" width="11.85546875" bestFit="1" customWidth="1"/>
    <col min="290" max="290" width="11" bestFit="1" customWidth="1"/>
    <col min="291" max="291" width="10" bestFit="1" customWidth="1"/>
    <col min="292" max="292" width="11.85546875" bestFit="1" customWidth="1"/>
    <col min="293" max="293" width="11" bestFit="1" customWidth="1"/>
    <col min="294" max="294" width="11.7109375" bestFit="1" customWidth="1"/>
    <col min="295" max="295" width="19.140625" bestFit="1" customWidth="1"/>
    <col min="296" max="296" width="20.140625" bestFit="1" customWidth="1"/>
    <col min="297" max="297" width="17" bestFit="1" customWidth="1"/>
    <col min="298" max="298" width="11.85546875" bestFit="1" customWidth="1"/>
    <col min="299" max="299" width="11.7109375" bestFit="1" customWidth="1"/>
    <col min="300" max="300" width="15.5703125" bestFit="1" customWidth="1"/>
    <col min="301" max="301" width="13.5703125" bestFit="1" customWidth="1"/>
    <col min="302" max="302" width="19.140625" bestFit="1" customWidth="1"/>
    <col min="303" max="303" width="20.140625" bestFit="1" customWidth="1"/>
    <col min="304" max="304" width="17" bestFit="1" customWidth="1"/>
    <col min="305" max="305" width="11.85546875" bestFit="1" customWidth="1"/>
    <col min="306" max="306" width="19.140625" bestFit="1" customWidth="1"/>
    <col min="307" max="307" width="11.85546875" bestFit="1" customWidth="1"/>
    <col min="308" max="308" width="11" bestFit="1" customWidth="1"/>
    <col min="309" max="309" width="25.140625" bestFit="1" customWidth="1"/>
    <col min="310" max="310" width="19.140625" bestFit="1" customWidth="1"/>
    <col min="311" max="311" width="20.140625" bestFit="1" customWidth="1"/>
    <col min="312" max="312" width="11.85546875" bestFit="1" customWidth="1"/>
    <col min="313" max="313" width="11" bestFit="1" customWidth="1"/>
    <col min="314" max="314" width="25.140625" bestFit="1" customWidth="1"/>
    <col min="315" max="315" width="11.7109375" bestFit="1" customWidth="1"/>
    <col min="316" max="316" width="19.140625" bestFit="1" customWidth="1"/>
    <col min="317" max="317" width="20.140625" bestFit="1" customWidth="1"/>
    <col min="318" max="318" width="17" bestFit="1" customWidth="1"/>
    <col min="319" max="319" width="11.85546875" bestFit="1" customWidth="1"/>
    <col min="320" max="320" width="11" bestFit="1" customWidth="1"/>
    <col min="321" max="321" width="10" bestFit="1" customWidth="1"/>
    <col min="322" max="322" width="13.5703125" bestFit="1" customWidth="1"/>
    <col min="323" max="323" width="19.140625" bestFit="1" customWidth="1"/>
    <col min="324" max="324" width="20.140625" bestFit="1" customWidth="1"/>
    <col min="325" max="325" width="17" bestFit="1" customWidth="1"/>
    <col min="326" max="326" width="11.85546875" bestFit="1" customWidth="1"/>
    <col min="327" max="327" width="11" bestFit="1" customWidth="1"/>
    <col min="328" max="328" width="11.7109375" bestFit="1" customWidth="1"/>
    <col min="329" max="329" width="10" bestFit="1" customWidth="1"/>
    <col min="330" max="330" width="13.5703125" bestFit="1" customWidth="1"/>
    <col min="331" max="331" width="20.140625" bestFit="1" customWidth="1"/>
    <col min="332" max="332" width="17" bestFit="1" customWidth="1"/>
    <col min="333" max="333" width="11.85546875" bestFit="1" customWidth="1"/>
    <col min="334" max="334" width="11" bestFit="1" customWidth="1"/>
    <col min="335" max="335" width="10" bestFit="1" customWidth="1"/>
    <col min="336" max="336" width="15.5703125" bestFit="1" customWidth="1"/>
    <col min="337" max="337" width="13.5703125" bestFit="1" customWidth="1"/>
    <col min="338" max="338" width="19.140625" bestFit="1" customWidth="1"/>
    <col min="339" max="339" width="20.140625" bestFit="1" customWidth="1"/>
    <col min="340" max="340" width="17" bestFit="1" customWidth="1"/>
    <col min="341" max="341" width="11.85546875" bestFit="1" customWidth="1"/>
    <col min="342" max="342" width="11" bestFit="1" customWidth="1"/>
    <col min="343" max="343" width="19.140625" bestFit="1" customWidth="1"/>
    <col min="344" max="344" width="17" bestFit="1" customWidth="1"/>
    <col min="345" max="345" width="11.85546875" customWidth="1"/>
    <col min="346" max="346" width="8.140625" customWidth="1"/>
    <col min="347" max="347" width="11.140625" customWidth="1"/>
    <col min="348" max="348" width="12.5703125" bestFit="1" customWidth="1"/>
    <col min="349" max="349" width="11" bestFit="1" customWidth="1"/>
    <col min="350" max="350" width="25.140625" bestFit="1" customWidth="1"/>
    <col min="351" max="351" width="11.7109375" bestFit="1" customWidth="1"/>
    <col min="352" max="352" width="10" bestFit="1" customWidth="1"/>
    <col min="353" max="353" width="15.5703125" bestFit="1" customWidth="1"/>
    <col min="354" max="354" width="13.5703125" bestFit="1" customWidth="1"/>
    <col min="355" max="355" width="19.140625" bestFit="1" customWidth="1"/>
    <col min="356" max="356" width="20.140625" bestFit="1" customWidth="1"/>
    <col min="357" max="357" width="17" bestFit="1" customWidth="1"/>
    <col min="358" max="358" width="11.85546875" bestFit="1" customWidth="1"/>
    <col min="359" max="359" width="11" bestFit="1" customWidth="1"/>
    <col min="360" max="360" width="11.7109375" bestFit="1" customWidth="1"/>
    <col min="361" max="361" width="15.5703125" bestFit="1" customWidth="1"/>
    <col min="362" max="362" width="13.5703125" bestFit="1" customWidth="1"/>
    <col min="363" max="363" width="19.140625" bestFit="1" customWidth="1"/>
    <col min="364" max="364" width="20.140625" bestFit="1" customWidth="1"/>
    <col min="365" max="365" width="17" bestFit="1" customWidth="1"/>
    <col min="366" max="366" width="11.85546875" bestFit="1" customWidth="1"/>
    <col min="367" max="367" width="11" bestFit="1" customWidth="1"/>
    <col min="368" max="368" width="11.7109375" bestFit="1" customWidth="1"/>
    <col min="369" max="369" width="15.5703125" bestFit="1" customWidth="1"/>
    <col min="370" max="370" width="13.5703125" bestFit="1" customWidth="1"/>
    <col min="371" max="371" width="19.140625" bestFit="1" customWidth="1"/>
    <col min="372" max="372" width="20.140625" bestFit="1" customWidth="1"/>
    <col min="373" max="373" width="17" bestFit="1" customWidth="1"/>
    <col min="374" max="374" width="11.85546875" bestFit="1" customWidth="1"/>
    <col min="375" max="375" width="8.85546875" bestFit="1" customWidth="1"/>
    <col min="376" max="376" width="11" bestFit="1" customWidth="1"/>
    <col min="377" max="377" width="11.7109375" bestFit="1" customWidth="1"/>
    <col min="378" max="378" width="15.5703125" bestFit="1" customWidth="1"/>
    <col min="379" max="379" width="13.5703125" bestFit="1" customWidth="1"/>
    <col min="380" max="380" width="19.140625" bestFit="1" customWidth="1"/>
    <col min="381" max="381" width="20.140625" bestFit="1" customWidth="1"/>
    <col min="382" max="382" width="17" bestFit="1" customWidth="1"/>
    <col min="383" max="383" width="11.85546875" bestFit="1" customWidth="1"/>
    <col min="384" max="384" width="11" bestFit="1" customWidth="1"/>
    <col min="385" max="385" width="11.7109375" bestFit="1" customWidth="1"/>
    <col min="386" max="386" width="15.5703125" bestFit="1" customWidth="1"/>
    <col min="387" max="387" width="13.5703125" bestFit="1" customWidth="1"/>
    <col min="388" max="388" width="19.140625" bestFit="1" customWidth="1"/>
    <col min="389" max="389" width="20.140625" bestFit="1" customWidth="1"/>
    <col min="390" max="390" width="17" bestFit="1" customWidth="1"/>
    <col min="391" max="391" width="11.85546875" bestFit="1" customWidth="1"/>
    <col min="392" max="392" width="11" bestFit="1" customWidth="1"/>
    <col min="393" max="393" width="11.7109375" bestFit="1" customWidth="1"/>
    <col min="394" max="394" width="15.5703125" bestFit="1" customWidth="1"/>
    <col min="395" max="395" width="13.5703125" bestFit="1" customWidth="1"/>
    <col min="396" max="396" width="19.140625" bestFit="1" customWidth="1"/>
    <col min="397" max="397" width="20.140625" bestFit="1" customWidth="1"/>
    <col min="398" max="398" width="17" bestFit="1" customWidth="1"/>
    <col min="399" max="399" width="11.85546875" bestFit="1" customWidth="1"/>
    <col min="400" max="400" width="11" bestFit="1" customWidth="1"/>
    <col min="401" max="401" width="11.7109375" bestFit="1" customWidth="1"/>
    <col min="402" max="402" width="15.5703125" bestFit="1" customWidth="1"/>
    <col min="403" max="403" width="13.5703125" bestFit="1" customWidth="1"/>
    <col min="404" max="404" width="19.140625" bestFit="1" customWidth="1"/>
    <col min="405" max="405" width="20.140625" bestFit="1" customWidth="1"/>
    <col min="406" max="406" width="17" bestFit="1" customWidth="1"/>
    <col min="407" max="407" width="11.85546875" bestFit="1" customWidth="1"/>
    <col min="408" max="408" width="11" bestFit="1" customWidth="1"/>
    <col min="409" max="409" width="11.7109375" bestFit="1" customWidth="1"/>
    <col min="410" max="410" width="15.5703125" bestFit="1" customWidth="1"/>
    <col min="411" max="411" width="13.5703125" bestFit="1" customWidth="1"/>
    <col min="412" max="412" width="19.140625" bestFit="1" customWidth="1"/>
    <col min="413" max="413" width="20.140625" bestFit="1" customWidth="1"/>
    <col min="414" max="414" width="17" bestFit="1" customWidth="1"/>
    <col min="415" max="415" width="11.85546875" bestFit="1" customWidth="1"/>
    <col min="416" max="416" width="11" bestFit="1" customWidth="1"/>
    <col min="417" max="417" width="11.7109375" bestFit="1" customWidth="1"/>
    <col min="418" max="418" width="10" bestFit="1" customWidth="1"/>
    <col min="419" max="419" width="15.5703125" bestFit="1" customWidth="1"/>
    <col min="420" max="420" width="13.5703125" bestFit="1" customWidth="1"/>
    <col min="421" max="421" width="19.140625" bestFit="1" customWidth="1"/>
    <col min="422" max="422" width="20.140625" bestFit="1" customWidth="1"/>
    <col min="423" max="423" width="17" bestFit="1" customWidth="1"/>
    <col min="424" max="424" width="11.85546875" bestFit="1" customWidth="1"/>
    <col min="425" max="425" width="11" bestFit="1" customWidth="1"/>
    <col min="426" max="426" width="11.7109375" bestFit="1" customWidth="1"/>
    <col min="427" max="427" width="10" bestFit="1" customWidth="1"/>
    <col min="428" max="428" width="15.5703125" bestFit="1" customWidth="1"/>
    <col min="429" max="429" width="13.5703125" bestFit="1" customWidth="1"/>
    <col min="430" max="430" width="19.140625" bestFit="1" customWidth="1"/>
    <col min="431" max="431" width="20.140625" bestFit="1" customWidth="1"/>
    <col min="432" max="432" width="17" bestFit="1" customWidth="1"/>
    <col min="433" max="433" width="11.85546875" bestFit="1" customWidth="1"/>
    <col min="434" max="434" width="11" bestFit="1" customWidth="1"/>
    <col min="435" max="435" width="11.7109375" bestFit="1" customWidth="1"/>
    <col min="436" max="436" width="10" bestFit="1" customWidth="1"/>
    <col min="437" max="437" width="15.5703125" bestFit="1" customWidth="1"/>
    <col min="438" max="438" width="13.5703125" bestFit="1" customWidth="1"/>
    <col min="439" max="439" width="19.140625" bestFit="1" customWidth="1"/>
    <col min="440" max="440" width="20.140625" bestFit="1" customWidth="1"/>
    <col min="441" max="441" width="17" bestFit="1" customWidth="1"/>
    <col min="442" max="442" width="11.85546875" bestFit="1" customWidth="1"/>
    <col min="443" max="443" width="11" bestFit="1" customWidth="1"/>
    <col min="444" max="444" width="11.7109375" bestFit="1" customWidth="1"/>
    <col min="445" max="445" width="10" bestFit="1" customWidth="1"/>
    <col min="446" max="446" width="15.5703125" bestFit="1" customWidth="1"/>
    <col min="447" max="447" width="13.5703125" bestFit="1" customWidth="1"/>
    <col min="448" max="448" width="19.140625" bestFit="1" customWidth="1"/>
    <col min="449" max="449" width="20.140625" bestFit="1" customWidth="1"/>
    <col min="450" max="450" width="17" bestFit="1" customWidth="1"/>
    <col min="451" max="451" width="11.85546875" bestFit="1" customWidth="1"/>
    <col min="452" max="452" width="8.140625" bestFit="1" customWidth="1"/>
    <col min="453" max="453" width="11.140625" bestFit="1" customWidth="1"/>
    <col min="454" max="454" width="12.5703125" bestFit="1" customWidth="1"/>
  </cols>
  <sheetData>
    <row r="3" spans="1:348" x14ac:dyDescent="0.25">
      <c r="A3" s="24" t="s">
        <v>848</v>
      </c>
      <c r="B3" s="24" t="s">
        <v>94</v>
      </c>
    </row>
    <row r="4" spans="1:348" x14ac:dyDescent="0.25">
      <c r="B4" t="s">
        <v>0</v>
      </c>
      <c r="C4" t="s">
        <v>850</v>
      </c>
      <c r="D4" t="s">
        <v>28</v>
      </c>
      <c r="F4" t="s">
        <v>851</v>
      </c>
      <c r="G4" t="s">
        <v>64</v>
      </c>
      <c r="J4" t="s">
        <v>852</v>
      </c>
      <c r="K4" t="s">
        <v>1</v>
      </c>
      <c r="N4" t="s">
        <v>853</v>
      </c>
      <c r="O4" t="s">
        <v>20</v>
      </c>
      <c r="Q4" t="s">
        <v>854</v>
      </c>
      <c r="R4" t="s">
        <v>38</v>
      </c>
      <c r="T4" t="s">
        <v>855</v>
      </c>
      <c r="U4" t="s">
        <v>56</v>
      </c>
      <c r="V4" t="s">
        <v>856</v>
      </c>
      <c r="W4" t="s">
        <v>74</v>
      </c>
      <c r="Y4" t="s">
        <v>101</v>
      </c>
      <c r="Z4" t="s">
        <v>2</v>
      </c>
      <c r="AD4" t="s">
        <v>102</v>
      </c>
      <c r="AE4" t="s">
        <v>30</v>
      </c>
      <c r="AJ4" t="s">
        <v>857</v>
      </c>
      <c r="AK4" t="s">
        <v>48</v>
      </c>
      <c r="AN4" t="s">
        <v>103</v>
      </c>
      <c r="AO4" t="s">
        <v>66</v>
      </c>
      <c r="AQ4" t="s">
        <v>858</v>
      </c>
      <c r="AR4" t="s">
        <v>3</v>
      </c>
      <c r="AU4" t="s">
        <v>859</v>
      </c>
      <c r="AV4" t="s">
        <v>25</v>
      </c>
      <c r="AY4" t="s">
        <v>860</v>
      </c>
      <c r="AZ4" t="s">
        <v>43</v>
      </c>
      <c r="BB4" t="s">
        <v>861</v>
      </c>
      <c r="BC4" t="s">
        <v>61</v>
      </c>
      <c r="BH4" t="s">
        <v>862</v>
      </c>
      <c r="BI4" t="s">
        <v>4</v>
      </c>
      <c r="BK4" t="s">
        <v>863</v>
      </c>
      <c r="BL4" t="s">
        <v>18</v>
      </c>
      <c r="BN4" t="s">
        <v>864</v>
      </c>
      <c r="BO4" t="s">
        <v>36</v>
      </c>
      <c r="BQ4" t="s">
        <v>865</v>
      </c>
      <c r="BR4" t="s">
        <v>54</v>
      </c>
      <c r="BX4" t="s">
        <v>104</v>
      </c>
      <c r="BY4" t="s">
        <v>72</v>
      </c>
      <c r="CC4" t="s">
        <v>105</v>
      </c>
      <c r="CD4" t="s">
        <v>5</v>
      </c>
      <c r="CI4" t="s">
        <v>106</v>
      </c>
      <c r="CJ4" t="s">
        <v>31</v>
      </c>
      <c r="CN4" t="s">
        <v>107</v>
      </c>
      <c r="CO4" t="s">
        <v>49</v>
      </c>
      <c r="CP4" t="s">
        <v>108</v>
      </c>
      <c r="CQ4" t="s">
        <v>67</v>
      </c>
      <c r="CW4" t="s">
        <v>109</v>
      </c>
      <c r="CX4" t="s">
        <v>22</v>
      </c>
      <c r="DC4" t="s">
        <v>110</v>
      </c>
      <c r="DD4" t="s">
        <v>40</v>
      </c>
      <c r="DH4" t="s">
        <v>111</v>
      </c>
      <c r="DI4" t="s">
        <v>58</v>
      </c>
      <c r="DM4" t="s">
        <v>112</v>
      </c>
      <c r="DN4" t="s">
        <v>76</v>
      </c>
      <c r="DR4" t="s">
        <v>866</v>
      </c>
      <c r="DS4" t="s">
        <v>7</v>
      </c>
      <c r="EB4" t="s">
        <v>113</v>
      </c>
      <c r="EC4" t="s">
        <v>34</v>
      </c>
      <c r="EH4" t="s">
        <v>867</v>
      </c>
      <c r="EI4" t="s">
        <v>52</v>
      </c>
      <c r="EP4" t="s">
        <v>114</v>
      </c>
      <c r="EQ4" t="s">
        <v>70</v>
      </c>
      <c r="EV4" t="s">
        <v>868</v>
      </c>
      <c r="EW4" t="s">
        <v>8</v>
      </c>
      <c r="FC4" t="s">
        <v>115</v>
      </c>
      <c r="FD4" t="s">
        <v>32</v>
      </c>
      <c r="FJ4" t="s">
        <v>116</v>
      </c>
      <c r="FK4" t="s">
        <v>50</v>
      </c>
      <c r="FP4" t="s">
        <v>869</v>
      </c>
      <c r="FQ4" t="s">
        <v>68</v>
      </c>
      <c r="FY4" t="s">
        <v>117</v>
      </c>
      <c r="FZ4" t="s">
        <v>9</v>
      </c>
      <c r="GC4" t="s">
        <v>118</v>
      </c>
      <c r="GD4" t="s">
        <v>23</v>
      </c>
      <c r="GJ4" t="s">
        <v>870</v>
      </c>
      <c r="GK4" t="s">
        <v>41</v>
      </c>
      <c r="GQ4" t="s">
        <v>119</v>
      </c>
      <c r="GR4" t="s">
        <v>59</v>
      </c>
      <c r="GX4" t="s">
        <v>120</v>
      </c>
      <c r="GY4" t="s">
        <v>10</v>
      </c>
      <c r="HE4" t="s">
        <v>121</v>
      </c>
      <c r="HF4" t="s">
        <v>19</v>
      </c>
      <c r="HL4" t="s">
        <v>122</v>
      </c>
      <c r="HM4" t="s">
        <v>37</v>
      </c>
      <c r="HR4" t="s">
        <v>871</v>
      </c>
      <c r="HS4" t="s">
        <v>55</v>
      </c>
      <c r="HY4" t="s">
        <v>123</v>
      </c>
      <c r="HZ4" t="s">
        <v>73</v>
      </c>
      <c r="IE4" t="s">
        <v>124</v>
      </c>
      <c r="IF4" t="s">
        <v>11</v>
      </c>
      <c r="IL4" t="s">
        <v>872</v>
      </c>
      <c r="IM4" t="s">
        <v>29</v>
      </c>
      <c r="IR4" t="s">
        <v>125</v>
      </c>
      <c r="IS4" t="s">
        <v>47</v>
      </c>
      <c r="IX4" t="s">
        <v>873</v>
      </c>
      <c r="IY4" t="s">
        <v>65</v>
      </c>
      <c r="IZ4" t="s">
        <v>126</v>
      </c>
      <c r="JA4" t="s">
        <v>12</v>
      </c>
      <c r="JE4" t="s">
        <v>874</v>
      </c>
      <c r="JF4" t="s">
        <v>24</v>
      </c>
      <c r="JM4" t="s">
        <v>875</v>
      </c>
      <c r="JN4" t="s">
        <v>42</v>
      </c>
      <c r="JV4" t="s">
        <v>127</v>
      </c>
      <c r="JW4" t="s">
        <v>60</v>
      </c>
      <c r="KC4" t="s">
        <v>876</v>
      </c>
      <c r="KD4" t="s">
        <v>77</v>
      </c>
      <c r="KF4" t="s">
        <v>128</v>
      </c>
      <c r="KG4" t="s">
        <v>13</v>
      </c>
      <c r="KL4" t="s">
        <v>129</v>
      </c>
      <c r="KM4" t="s">
        <v>35</v>
      </c>
      <c r="KS4" t="s">
        <v>130</v>
      </c>
      <c r="KT4" t="s">
        <v>53</v>
      </c>
      <c r="KU4" t="s">
        <v>131</v>
      </c>
      <c r="KV4" t="s">
        <v>71</v>
      </c>
      <c r="KZ4" t="s">
        <v>132</v>
      </c>
      <c r="LA4" t="s">
        <v>14</v>
      </c>
      <c r="LG4" t="s">
        <v>95</v>
      </c>
      <c r="LH4" t="s">
        <v>26</v>
      </c>
      <c r="LN4" t="s">
        <v>96</v>
      </c>
      <c r="LO4" t="s">
        <v>44</v>
      </c>
      <c r="LU4" t="s">
        <v>97</v>
      </c>
      <c r="LV4" t="s">
        <v>62</v>
      </c>
      <c r="MC4" t="s">
        <v>98</v>
      </c>
      <c r="MD4" t="s">
        <v>15</v>
      </c>
      <c r="MG4" t="s">
        <v>99</v>
      </c>
      <c r="MH4" t="s">
        <v>92</v>
      </c>
      <c r="MI4" t="s">
        <v>100</v>
      </c>
      <c r="MJ4" t="s">
        <v>93</v>
      </c>
    </row>
    <row r="5" spans="1:348" x14ac:dyDescent="0.25">
      <c r="A5" s="24" t="s">
        <v>91</v>
      </c>
      <c r="B5" t="s">
        <v>148</v>
      </c>
      <c r="D5" t="s">
        <v>155</v>
      </c>
      <c r="E5" t="s">
        <v>153</v>
      </c>
      <c r="G5" t="s">
        <v>146</v>
      </c>
      <c r="H5" t="s">
        <v>163</v>
      </c>
      <c r="I5" t="s">
        <v>148</v>
      </c>
      <c r="K5" t="s">
        <v>155</v>
      </c>
      <c r="L5" t="s">
        <v>148</v>
      </c>
      <c r="M5" t="s">
        <v>153</v>
      </c>
      <c r="O5" t="s">
        <v>146</v>
      </c>
      <c r="P5" t="s">
        <v>155</v>
      </c>
      <c r="R5" t="s">
        <v>155</v>
      </c>
      <c r="S5" t="s">
        <v>148</v>
      </c>
      <c r="U5" t="s">
        <v>153</v>
      </c>
      <c r="W5" t="s">
        <v>155</v>
      </c>
      <c r="X5" t="s">
        <v>148</v>
      </c>
      <c r="Z5" t="s">
        <v>155</v>
      </c>
      <c r="AA5" t="s">
        <v>163</v>
      </c>
      <c r="AB5" t="s">
        <v>148</v>
      </c>
      <c r="AC5" t="s">
        <v>153</v>
      </c>
      <c r="AE5" t="s">
        <v>155</v>
      </c>
      <c r="AF5" t="s">
        <v>148</v>
      </c>
      <c r="AG5" t="s">
        <v>153</v>
      </c>
      <c r="AH5" t="s">
        <v>211</v>
      </c>
      <c r="AI5" t="s">
        <v>196</v>
      </c>
      <c r="AK5" t="s">
        <v>155</v>
      </c>
      <c r="AL5" t="s">
        <v>148</v>
      </c>
      <c r="AM5" t="s">
        <v>153</v>
      </c>
      <c r="AO5" t="s">
        <v>146</v>
      </c>
      <c r="AP5" t="s">
        <v>155</v>
      </c>
      <c r="AR5" t="s">
        <v>146</v>
      </c>
      <c r="AS5" t="s">
        <v>155</v>
      </c>
      <c r="AT5" t="s">
        <v>148</v>
      </c>
      <c r="AV5" t="s">
        <v>155</v>
      </c>
      <c r="AW5" t="s">
        <v>153</v>
      </c>
      <c r="AX5" t="s">
        <v>196</v>
      </c>
      <c r="AZ5" t="s">
        <v>155</v>
      </c>
      <c r="BA5" t="s">
        <v>148</v>
      </c>
      <c r="BC5" t="s">
        <v>155</v>
      </c>
      <c r="BD5" t="s">
        <v>148</v>
      </c>
      <c r="BE5" t="s">
        <v>153</v>
      </c>
      <c r="BF5" t="s">
        <v>211</v>
      </c>
      <c r="BG5" t="s">
        <v>196</v>
      </c>
      <c r="BI5" t="s">
        <v>148</v>
      </c>
      <c r="BJ5" t="s">
        <v>153</v>
      </c>
      <c r="BL5" t="s">
        <v>155</v>
      </c>
      <c r="BM5" t="s">
        <v>153</v>
      </c>
      <c r="BO5" t="s">
        <v>146</v>
      </c>
      <c r="BP5" t="s">
        <v>211</v>
      </c>
      <c r="BR5" t="s">
        <v>146</v>
      </c>
      <c r="BS5" t="s">
        <v>155</v>
      </c>
      <c r="BT5" t="s">
        <v>163</v>
      </c>
      <c r="BU5" t="s">
        <v>148</v>
      </c>
      <c r="BV5" t="s">
        <v>153</v>
      </c>
      <c r="BW5" t="s">
        <v>211</v>
      </c>
      <c r="BY5" t="s">
        <v>146</v>
      </c>
      <c r="BZ5" t="s">
        <v>155</v>
      </c>
      <c r="CA5" t="s">
        <v>148</v>
      </c>
      <c r="CB5" t="s">
        <v>153</v>
      </c>
      <c r="CD5" t="s">
        <v>146</v>
      </c>
      <c r="CE5" t="s">
        <v>155</v>
      </c>
      <c r="CF5" t="s">
        <v>153</v>
      </c>
      <c r="CG5" t="s">
        <v>211</v>
      </c>
      <c r="CH5" t="s">
        <v>196</v>
      </c>
      <c r="CJ5" t="s">
        <v>146</v>
      </c>
      <c r="CK5" t="s">
        <v>163</v>
      </c>
      <c r="CL5" t="s">
        <v>148</v>
      </c>
      <c r="CM5" t="s">
        <v>211</v>
      </c>
      <c r="CO5" t="s">
        <v>196</v>
      </c>
      <c r="CQ5" t="s">
        <v>146</v>
      </c>
      <c r="CR5" t="s">
        <v>155</v>
      </c>
      <c r="CS5" t="s">
        <v>163</v>
      </c>
      <c r="CT5" t="s">
        <v>148</v>
      </c>
      <c r="CU5" t="s">
        <v>153</v>
      </c>
      <c r="CV5" t="s">
        <v>196</v>
      </c>
      <c r="CX5" t="s">
        <v>155</v>
      </c>
      <c r="CY5" t="s">
        <v>163</v>
      </c>
      <c r="CZ5" t="s">
        <v>148</v>
      </c>
      <c r="DA5" t="s">
        <v>153</v>
      </c>
      <c r="DB5" t="s">
        <v>196</v>
      </c>
      <c r="DD5" t="s">
        <v>146</v>
      </c>
      <c r="DE5" t="s">
        <v>155</v>
      </c>
      <c r="DF5" t="s">
        <v>148</v>
      </c>
      <c r="DG5" t="s">
        <v>196</v>
      </c>
      <c r="DI5" t="s">
        <v>155</v>
      </c>
      <c r="DJ5" t="s">
        <v>148</v>
      </c>
      <c r="DK5" t="s">
        <v>153</v>
      </c>
      <c r="DL5" t="s">
        <v>211</v>
      </c>
      <c r="DN5" t="s">
        <v>155</v>
      </c>
      <c r="DO5" t="s">
        <v>365</v>
      </c>
      <c r="DP5" t="s">
        <v>211</v>
      </c>
      <c r="DQ5" t="s">
        <v>196</v>
      </c>
      <c r="DS5" t="s">
        <v>146</v>
      </c>
      <c r="DT5" t="s">
        <v>155</v>
      </c>
      <c r="DU5" t="s">
        <v>305</v>
      </c>
      <c r="DV5" t="s">
        <v>365</v>
      </c>
      <c r="DW5" t="s">
        <v>163</v>
      </c>
      <c r="DX5" t="s">
        <v>148</v>
      </c>
      <c r="DY5" t="s">
        <v>153</v>
      </c>
      <c r="DZ5" t="s">
        <v>211</v>
      </c>
      <c r="EA5" t="s">
        <v>196</v>
      </c>
      <c r="EC5" t="s">
        <v>146</v>
      </c>
      <c r="ED5" t="s">
        <v>305</v>
      </c>
      <c r="EE5" t="s">
        <v>163</v>
      </c>
      <c r="EF5" t="s">
        <v>153</v>
      </c>
      <c r="EG5" t="s">
        <v>196</v>
      </c>
      <c r="EI5" t="s">
        <v>370</v>
      </c>
      <c r="EJ5" t="s">
        <v>155</v>
      </c>
      <c r="EK5" t="s">
        <v>305</v>
      </c>
      <c r="EL5" t="s">
        <v>148</v>
      </c>
      <c r="EM5" t="s">
        <v>153</v>
      </c>
      <c r="EN5" t="s">
        <v>211</v>
      </c>
      <c r="EO5" t="s">
        <v>196</v>
      </c>
      <c r="EQ5" t="s">
        <v>146</v>
      </c>
      <c r="ER5" t="s">
        <v>305</v>
      </c>
      <c r="ES5" t="s">
        <v>163</v>
      </c>
      <c r="ET5" t="s">
        <v>153</v>
      </c>
      <c r="EU5" t="s">
        <v>196</v>
      </c>
      <c r="EW5" t="s">
        <v>146</v>
      </c>
      <c r="EX5" t="s">
        <v>155</v>
      </c>
      <c r="EY5" t="s">
        <v>365</v>
      </c>
      <c r="EZ5" t="s">
        <v>148</v>
      </c>
      <c r="FA5" t="s">
        <v>153</v>
      </c>
      <c r="FB5" t="s">
        <v>196</v>
      </c>
      <c r="FD5" t="s">
        <v>305</v>
      </c>
      <c r="FE5" t="s">
        <v>365</v>
      </c>
      <c r="FF5" t="s">
        <v>148</v>
      </c>
      <c r="FG5" t="s">
        <v>153</v>
      </c>
      <c r="FH5" t="s">
        <v>211</v>
      </c>
      <c r="FI5" t="s">
        <v>196</v>
      </c>
      <c r="FK5" t="s">
        <v>146</v>
      </c>
      <c r="FL5" t="s">
        <v>370</v>
      </c>
      <c r="FM5" t="s">
        <v>365</v>
      </c>
      <c r="FN5" t="s">
        <v>148</v>
      </c>
      <c r="FO5" t="s">
        <v>196</v>
      </c>
      <c r="FQ5" t="s">
        <v>146</v>
      </c>
      <c r="FR5" t="s">
        <v>155</v>
      </c>
      <c r="FS5" t="s">
        <v>365</v>
      </c>
      <c r="FT5" t="s">
        <v>163</v>
      </c>
      <c r="FU5" t="s">
        <v>148</v>
      </c>
      <c r="FV5" t="s">
        <v>513</v>
      </c>
      <c r="FW5" t="s">
        <v>153</v>
      </c>
      <c r="FX5" t="s">
        <v>196</v>
      </c>
      <c r="FZ5" t="s">
        <v>155</v>
      </c>
      <c r="GA5" t="s">
        <v>148</v>
      </c>
      <c r="GB5" t="s">
        <v>153</v>
      </c>
      <c r="GD5" t="s">
        <v>146</v>
      </c>
      <c r="GE5" t="s">
        <v>531</v>
      </c>
      <c r="GF5" t="s">
        <v>365</v>
      </c>
      <c r="GG5" t="s">
        <v>148</v>
      </c>
      <c r="GH5" t="s">
        <v>153</v>
      </c>
      <c r="GI5" t="s">
        <v>196</v>
      </c>
      <c r="GK5" t="s">
        <v>146</v>
      </c>
      <c r="GL5" t="s">
        <v>155</v>
      </c>
      <c r="GM5" t="s">
        <v>531</v>
      </c>
      <c r="GN5" t="s">
        <v>163</v>
      </c>
      <c r="GO5" t="s">
        <v>153</v>
      </c>
      <c r="GP5" t="s">
        <v>196</v>
      </c>
      <c r="GR5" t="s">
        <v>146</v>
      </c>
      <c r="GS5" t="s">
        <v>155</v>
      </c>
      <c r="GT5" t="s">
        <v>163</v>
      </c>
      <c r="GU5" t="s">
        <v>148</v>
      </c>
      <c r="GV5" t="s">
        <v>211</v>
      </c>
      <c r="GW5" t="s">
        <v>196</v>
      </c>
      <c r="GY5" t="s">
        <v>146</v>
      </c>
      <c r="GZ5" t="s">
        <v>155</v>
      </c>
      <c r="HA5" t="s">
        <v>365</v>
      </c>
      <c r="HB5" t="s">
        <v>148</v>
      </c>
      <c r="HC5" t="s">
        <v>153</v>
      </c>
      <c r="HD5" t="s">
        <v>196</v>
      </c>
      <c r="HF5" t="s">
        <v>146</v>
      </c>
      <c r="HG5" t="s">
        <v>370</v>
      </c>
      <c r="HH5" t="s">
        <v>155</v>
      </c>
      <c r="HI5" t="s">
        <v>305</v>
      </c>
      <c r="HJ5" t="s">
        <v>153</v>
      </c>
      <c r="HK5" t="s">
        <v>196</v>
      </c>
      <c r="HM5" t="s">
        <v>146</v>
      </c>
      <c r="HN5" t="s">
        <v>370</v>
      </c>
      <c r="HO5" t="s">
        <v>155</v>
      </c>
      <c r="HP5" t="s">
        <v>153</v>
      </c>
      <c r="HQ5" t="s">
        <v>196</v>
      </c>
      <c r="HS5" t="s">
        <v>146</v>
      </c>
      <c r="HT5" t="s">
        <v>155</v>
      </c>
      <c r="HU5" t="s">
        <v>305</v>
      </c>
      <c r="HV5" t="s">
        <v>148</v>
      </c>
      <c r="HW5" t="s">
        <v>513</v>
      </c>
      <c r="HX5" t="s">
        <v>153</v>
      </c>
      <c r="HZ5" t="s">
        <v>146</v>
      </c>
      <c r="IA5" t="s">
        <v>155</v>
      </c>
      <c r="IB5" t="s">
        <v>148</v>
      </c>
      <c r="IC5" t="s">
        <v>153</v>
      </c>
      <c r="ID5" t="s">
        <v>196</v>
      </c>
      <c r="IF5" t="s">
        <v>146</v>
      </c>
      <c r="IG5" t="s">
        <v>155</v>
      </c>
      <c r="IH5" t="s">
        <v>305</v>
      </c>
      <c r="II5" t="s">
        <v>148</v>
      </c>
      <c r="IJ5" t="s">
        <v>153</v>
      </c>
      <c r="IK5" t="s">
        <v>196</v>
      </c>
      <c r="IM5" t="s">
        <v>146</v>
      </c>
      <c r="IN5" t="s">
        <v>155</v>
      </c>
      <c r="IO5" t="s">
        <v>163</v>
      </c>
      <c r="IP5" t="s">
        <v>148</v>
      </c>
      <c r="IQ5" t="s">
        <v>153</v>
      </c>
      <c r="IS5" t="s">
        <v>146</v>
      </c>
      <c r="IT5" t="s">
        <v>155</v>
      </c>
      <c r="IU5" t="s">
        <v>305</v>
      </c>
      <c r="IV5" t="s">
        <v>148</v>
      </c>
      <c r="IW5" t="s">
        <v>196</v>
      </c>
      <c r="IY5" t="s">
        <v>153</v>
      </c>
      <c r="JA5" t="s">
        <v>146</v>
      </c>
      <c r="JB5" t="s">
        <v>365</v>
      </c>
      <c r="JC5" t="s">
        <v>148</v>
      </c>
      <c r="JD5" t="s">
        <v>196</v>
      </c>
      <c r="JF5" t="s">
        <v>146</v>
      </c>
      <c r="JG5" t="s">
        <v>155</v>
      </c>
      <c r="JH5" t="s">
        <v>697</v>
      </c>
      <c r="JI5" t="s">
        <v>365</v>
      </c>
      <c r="JJ5" t="s">
        <v>148</v>
      </c>
      <c r="JK5" t="s">
        <v>153</v>
      </c>
      <c r="JL5" t="s">
        <v>196</v>
      </c>
      <c r="JN5" t="s">
        <v>146</v>
      </c>
      <c r="JO5" t="s">
        <v>370</v>
      </c>
      <c r="JP5" t="s">
        <v>305</v>
      </c>
      <c r="JQ5" t="s">
        <v>697</v>
      </c>
      <c r="JR5" t="s">
        <v>365</v>
      </c>
      <c r="JS5" t="s">
        <v>148</v>
      </c>
      <c r="JT5" t="s">
        <v>153</v>
      </c>
      <c r="JU5" t="s">
        <v>196</v>
      </c>
      <c r="JW5" t="s">
        <v>146</v>
      </c>
      <c r="JX5" t="s">
        <v>155</v>
      </c>
      <c r="JY5" t="s">
        <v>305</v>
      </c>
      <c r="JZ5" t="s">
        <v>365</v>
      </c>
      <c r="KA5" t="s">
        <v>148</v>
      </c>
      <c r="KB5" t="s">
        <v>153</v>
      </c>
      <c r="KD5" t="s">
        <v>146</v>
      </c>
      <c r="KE5" t="s">
        <v>305</v>
      </c>
      <c r="KG5" t="s">
        <v>146</v>
      </c>
      <c r="KH5" t="s">
        <v>155</v>
      </c>
      <c r="KI5" t="s">
        <v>148</v>
      </c>
      <c r="KJ5" t="s">
        <v>153</v>
      </c>
      <c r="KK5" t="s">
        <v>196</v>
      </c>
      <c r="KM5" t="s">
        <v>155</v>
      </c>
      <c r="KN5" t="s">
        <v>697</v>
      </c>
      <c r="KO5" t="s">
        <v>365</v>
      </c>
      <c r="KP5" t="s">
        <v>148</v>
      </c>
      <c r="KQ5" t="s">
        <v>153</v>
      </c>
      <c r="KR5" t="s">
        <v>196</v>
      </c>
      <c r="KT5" t="s">
        <v>148</v>
      </c>
      <c r="KV5" t="s">
        <v>146</v>
      </c>
      <c r="KW5" t="s">
        <v>370</v>
      </c>
      <c r="KX5" t="s">
        <v>148</v>
      </c>
      <c r="KY5" t="s">
        <v>153</v>
      </c>
      <c r="LA5" t="s">
        <v>146</v>
      </c>
      <c r="LB5" t="s">
        <v>370</v>
      </c>
      <c r="LC5" t="s">
        <v>155</v>
      </c>
      <c r="LD5" t="s">
        <v>148</v>
      </c>
      <c r="LE5" t="s">
        <v>153</v>
      </c>
      <c r="LF5" t="s">
        <v>196</v>
      </c>
      <c r="LH5" t="s">
        <v>146</v>
      </c>
      <c r="LI5" t="s">
        <v>305</v>
      </c>
      <c r="LJ5" t="s">
        <v>365</v>
      </c>
      <c r="LK5" t="s">
        <v>148</v>
      </c>
      <c r="LL5" t="s">
        <v>153</v>
      </c>
      <c r="LM5" t="s">
        <v>196</v>
      </c>
      <c r="LO5" t="s">
        <v>146</v>
      </c>
      <c r="LP5" t="s">
        <v>155</v>
      </c>
      <c r="LQ5" t="s">
        <v>305</v>
      </c>
      <c r="LR5" t="s">
        <v>365</v>
      </c>
      <c r="LS5" t="s">
        <v>153</v>
      </c>
      <c r="LT5" t="s">
        <v>196</v>
      </c>
      <c r="LV5" t="s">
        <v>146</v>
      </c>
      <c r="LW5" t="s">
        <v>305</v>
      </c>
      <c r="LX5" t="s">
        <v>697</v>
      </c>
      <c r="LY5" t="s">
        <v>365</v>
      </c>
      <c r="LZ5" t="s">
        <v>148</v>
      </c>
      <c r="MA5" t="s">
        <v>153</v>
      </c>
      <c r="MB5" t="s">
        <v>196</v>
      </c>
      <c r="MD5" t="s">
        <v>146</v>
      </c>
      <c r="ME5" t="s">
        <v>148</v>
      </c>
      <c r="MF5" t="s">
        <v>196</v>
      </c>
      <c r="MH5" t="s">
        <v>92</v>
      </c>
    </row>
    <row r="6" spans="1:348" x14ac:dyDescent="0.25">
      <c r="A6" s="25" t="s">
        <v>849</v>
      </c>
      <c r="B6" s="28">
        <v>2</v>
      </c>
      <c r="C6" s="28">
        <v>2</v>
      </c>
      <c r="D6" s="28">
        <v>1</v>
      </c>
      <c r="E6" s="28">
        <v>2</v>
      </c>
      <c r="F6" s="28">
        <v>3</v>
      </c>
      <c r="G6" s="28">
        <v>1</v>
      </c>
      <c r="H6" s="28">
        <v>2</v>
      </c>
      <c r="I6" s="28">
        <v>2</v>
      </c>
      <c r="J6" s="28">
        <v>5</v>
      </c>
      <c r="K6" s="28">
        <v>1</v>
      </c>
      <c r="L6" s="28">
        <v>5</v>
      </c>
      <c r="M6" s="28">
        <v>1</v>
      </c>
      <c r="N6" s="28">
        <v>7</v>
      </c>
      <c r="O6" s="28">
        <v>1</v>
      </c>
      <c r="P6" s="28">
        <v>1</v>
      </c>
      <c r="Q6" s="28">
        <v>2</v>
      </c>
      <c r="R6" s="28">
        <v>1</v>
      </c>
      <c r="S6" s="28">
        <v>2</v>
      </c>
      <c r="T6" s="28">
        <v>3</v>
      </c>
      <c r="U6" s="28">
        <v>1</v>
      </c>
      <c r="V6" s="28">
        <v>1</v>
      </c>
      <c r="W6" s="28">
        <v>1</v>
      </c>
      <c r="X6" s="28">
        <v>1</v>
      </c>
      <c r="Y6" s="28">
        <v>2</v>
      </c>
      <c r="Z6" s="28">
        <v>3</v>
      </c>
      <c r="AA6" s="28">
        <v>1</v>
      </c>
      <c r="AB6" s="28">
        <v>1</v>
      </c>
      <c r="AC6" s="28">
        <v>2</v>
      </c>
      <c r="AD6" s="28">
        <v>7</v>
      </c>
      <c r="AE6" s="28">
        <v>1</v>
      </c>
      <c r="AF6" s="28">
        <v>2</v>
      </c>
      <c r="AG6" s="28">
        <v>1</v>
      </c>
      <c r="AH6" s="28">
        <v>1</v>
      </c>
      <c r="AI6" s="28">
        <v>1</v>
      </c>
      <c r="AJ6" s="28">
        <v>6</v>
      </c>
      <c r="AK6" s="28">
        <v>1</v>
      </c>
      <c r="AL6" s="28">
        <v>2</v>
      </c>
      <c r="AM6" s="28">
        <v>1</v>
      </c>
      <c r="AN6" s="28">
        <v>4</v>
      </c>
      <c r="AO6" s="28">
        <v>2</v>
      </c>
      <c r="AP6" s="28">
        <v>1</v>
      </c>
      <c r="AQ6" s="28">
        <v>3</v>
      </c>
      <c r="AR6" s="28">
        <v>2</v>
      </c>
      <c r="AS6" s="28">
        <v>1</v>
      </c>
      <c r="AT6" s="28">
        <v>2</v>
      </c>
      <c r="AU6" s="28">
        <v>5</v>
      </c>
      <c r="AV6" s="28">
        <v>3</v>
      </c>
      <c r="AW6" s="28">
        <v>1</v>
      </c>
      <c r="AX6" s="28">
        <v>1</v>
      </c>
      <c r="AY6" s="28">
        <v>5</v>
      </c>
      <c r="AZ6" s="28">
        <v>2</v>
      </c>
      <c r="BA6" s="28">
        <v>1</v>
      </c>
      <c r="BB6" s="28">
        <v>3</v>
      </c>
      <c r="BC6" s="28">
        <v>1</v>
      </c>
      <c r="BD6" s="28">
        <v>3</v>
      </c>
      <c r="BE6" s="28">
        <v>1</v>
      </c>
      <c r="BF6" s="28">
        <v>1</v>
      </c>
      <c r="BG6" s="28">
        <v>1</v>
      </c>
      <c r="BH6" s="28">
        <v>7</v>
      </c>
      <c r="BI6" s="28">
        <v>1</v>
      </c>
      <c r="BJ6" s="28">
        <v>1</v>
      </c>
      <c r="BK6" s="28">
        <v>2</v>
      </c>
      <c r="BL6" s="28">
        <v>8</v>
      </c>
      <c r="BM6" s="28">
        <v>2</v>
      </c>
      <c r="BN6" s="28">
        <v>10</v>
      </c>
      <c r="BO6" s="28">
        <v>1</v>
      </c>
      <c r="BP6" s="28">
        <v>1</v>
      </c>
      <c r="BQ6" s="28">
        <v>2</v>
      </c>
      <c r="BR6" s="28">
        <v>3</v>
      </c>
      <c r="BS6" s="28">
        <v>2</v>
      </c>
      <c r="BT6" s="28">
        <v>1</v>
      </c>
      <c r="BU6" s="28">
        <v>2</v>
      </c>
      <c r="BV6" s="28">
        <v>2</v>
      </c>
      <c r="BW6" s="28">
        <v>1</v>
      </c>
      <c r="BX6" s="28">
        <v>11</v>
      </c>
      <c r="BY6" s="28">
        <v>4</v>
      </c>
      <c r="BZ6" s="28">
        <v>3</v>
      </c>
      <c r="CA6" s="28">
        <v>5</v>
      </c>
      <c r="CB6" s="28">
        <v>1</v>
      </c>
      <c r="CC6" s="28">
        <v>13</v>
      </c>
      <c r="CD6" s="28">
        <v>1</v>
      </c>
      <c r="CE6" s="28">
        <v>3</v>
      </c>
      <c r="CF6" s="28">
        <v>2</v>
      </c>
      <c r="CG6" s="28">
        <v>1</v>
      </c>
      <c r="CH6" s="28">
        <v>1</v>
      </c>
      <c r="CI6" s="28">
        <v>8</v>
      </c>
      <c r="CJ6" s="28">
        <v>1</v>
      </c>
      <c r="CK6" s="28">
        <v>1</v>
      </c>
      <c r="CL6" s="28">
        <v>1</v>
      </c>
      <c r="CM6" s="28">
        <v>3</v>
      </c>
      <c r="CN6" s="28">
        <v>6</v>
      </c>
      <c r="CO6" s="28">
        <v>1</v>
      </c>
      <c r="CP6" s="28">
        <v>1</v>
      </c>
      <c r="CQ6" s="28">
        <v>2</v>
      </c>
      <c r="CR6" s="28">
        <v>6</v>
      </c>
      <c r="CS6" s="28">
        <v>2</v>
      </c>
      <c r="CT6" s="28">
        <v>2</v>
      </c>
      <c r="CU6" s="28">
        <v>1</v>
      </c>
      <c r="CV6" s="28">
        <v>1</v>
      </c>
      <c r="CW6" s="28">
        <v>14</v>
      </c>
      <c r="CX6" s="28">
        <v>2</v>
      </c>
      <c r="CY6" s="28">
        <v>1</v>
      </c>
      <c r="CZ6" s="28">
        <v>2</v>
      </c>
      <c r="DA6" s="28">
        <v>1</v>
      </c>
      <c r="DB6" s="28">
        <v>4</v>
      </c>
      <c r="DC6" s="28">
        <v>10</v>
      </c>
      <c r="DD6" s="28">
        <v>1</v>
      </c>
      <c r="DE6" s="28">
        <v>5</v>
      </c>
      <c r="DF6" s="28">
        <v>1</v>
      </c>
      <c r="DG6" s="28">
        <v>1</v>
      </c>
      <c r="DH6" s="28">
        <v>8</v>
      </c>
      <c r="DI6" s="28">
        <v>3</v>
      </c>
      <c r="DJ6" s="28">
        <v>3</v>
      </c>
      <c r="DK6" s="28">
        <v>1</v>
      </c>
      <c r="DL6" s="28">
        <v>2</v>
      </c>
      <c r="DM6" s="28">
        <v>9</v>
      </c>
      <c r="DN6" s="28">
        <v>2</v>
      </c>
      <c r="DO6" s="28">
        <v>4</v>
      </c>
      <c r="DP6" s="28">
        <v>3</v>
      </c>
      <c r="DQ6" s="28">
        <v>3</v>
      </c>
      <c r="DR6" s="28">
        <v>12</v>
      </c>
      <c r="DS6" s="28">
        <v>2</v>
      </c>
      <c r="DT6" s="28">
        <v>4</v>
      </c>
      <c r="DU6" s="28">
        <v>11</v>
      </c>
      <c r="DV6" s="28">
        <v>1</v>
      </c>
      <c r="DW6" s="28">
        <v>2</v>
      </c>
      <c r="DX6" s="28">
        <v>4</v>
      </c>
      <c r="DY6" s="28">
        <v>4</v>
      </c>
      <c r="DZ6" s="28">
        <v>5</v>
      </c>
      <c r="EA6" s="28">
        <v>6</v>
      </c>
      <c r="EB6" s="28">
        <v>39</v>
      </c>
      <c r="EC6" s="28">
        <v>3</v>
      </c>
      <c r="ED6" s="28">
        <v>3</v>
      </c>
      <c r="EE6" s="28">
        <v>1</v>
      </c>
      <c r="EF6" s="28">
        <v>2</v>
      </c>
      <c r="EG6" s="28">
        <v>5</v>
      </c>
      <c r="EH6" s="28">
        <v>14</v>
      </c>
      <c r="EI6" s="28">
        <v>1</v>
      </c>
      <c r="EJ6" s="28">
        <v>3</v>
      </c>
      <c r="EK6" s="28">
        <v>1</v>
      </c>
      <c r="EL6" s="28">
        <v>1</v>
      </c>
      <c r="EM6" s="28">
        <v>2</v>
      </c>
      <c r="EN6" s="28">
        <v>1</v>
      </c>
      <c r="EO6" s="28">
        <v>4</v>
      </c>
      <c r="EP6" s="28">
        <v>13</v>
      </c>
      <c r="EQ6" s="28">
        <v>1</v>
      </c>
      <c r="ER6" s="28">
        <v>1</v>
      </c>
      <c r="ES6" s="28">
        <v>2</v>
      </c>
      <c r="ET6" s="28">
        <v>2</v>
      </c>
      <c r="EU6" s="28">
        <v>2</v>
      </c>
      <c r="EV6" s="28">
        <v>8</v>
      </c>
      <c r="EW6" s="28">
        <v>1</v>
      </c>
      <c r="EX6" s="28">
        <v>3</v>
      </c>
      <c r="EY6" s="28">
        <v>1</v>
      </c>
      <c r="EZ6" s="28">
        <v>2</v>
      </c>
      <c r="FA6" s="28">
        <v>4</v>
      </c>
      <c r="FB6" s="28">
        <v>1</v>
      </c>
      <c r="FC6" s="28">
        <v>12</v>
      </c>
      <c r="FD6" s="28">
        <v>1</v>
      </c>
      <c r="FE6" s="28">
        <v>2</v>
      </c>
      <c r="FF6" s="28">
        <v>1</v>
      </c>
      <c r="FG6" s="28">
        <v>3</v>
      </c>
      <c r="FH6" s="28">
        <v>1</v>
      </c>
      <c r="FI6" s="28">
        <v>2</v>
      </c>
      <c r="FJ6" s="28">
        <v>10</v>
      </c>
      <c r="FK6" s="28">
        <v>1</v>
      </c>
      <c r="FL6" s="28">
        <v>1</v>
      </c>
      <c r="FM6" s="28">
        <v>3</v>
      </c>
      <c r="FN6" s="28">
        <v>1</v>
      </c>
      <c r="FO6" s="28">
        <v>1</v>
      </c>
      <c r="FP6" s="28">
        <v>7</v>
      </c>
      <c r="FQ6" s="28">
        <v>3</v>
      </c>
      <c r="FR6" s="28">
        <v>3</v>
      </c>
      <c r="FS6" s="28">
        <v>1</v>
      </c>
      <c r="FT6" s="28">
        <v>1</v>
      </c>
      <c r="FU6" s="28">
        <v>1</v>
      </c>
      <c r="FV6" s="28">
        <v>1</v>
      </c>
      <c r="FW6" s="28">
        <v>6</v>
      </c>
      <c r="FX6" s="28">
        <v>10</v>
      </c>
      <c r="FY6" s="28">
        <v>26</v>
      </c>
      <c r="FZ6" s="28">
        <v>1</v>
      </c>
      <c r="GA6" s="28">
        <v>2</v>
      </c>
      <c r="GB6" s="28">
        <v>1</v>
      </c>
      <c r="GC6" s="28">
        <v>4</v>
      </c>
      <c r="GD6" s="28">
        <v>5</v>
      </c>
      <c r="GE6" s="28">
        <v>2</v>
      </c>
      <c r="GF6" s="28">
        <v>2</v>
      </c>
      <c r="GG6" s="28">
        <v>1</v>
      </c>
      <c r="GH6" s="28">
        <v>11</v>
      </c>
      <c r="GI6" s="28">
        <v>4</v>
      </c>
      <c r="GJ6" s="28">
        <v>25</v>
      </c>
      <c r="GK6" s="28">
        <v>5</v>
      </c>
      <c r="GL6" s="28">
        <v>3</v>
      </c>
      <c r="GM6" s="28">
        <v>1</v>
      </c>
      <c r="GN6" s="28">
        <v>1</v>
      </c>
      <c r="GO6" s="28">
        <v>3</v>
      </c>
      <c r="GP6" s="28">
        <v>1</v>
      </c>
      <c r="GQ6" s="28">
        <v>14</v>
      </c>
      <c r="GR6" s="28">
        <v>3</v>
      </c>
      <c r="GS6" s="28">
        <v>3</v>
      </c>
      <c r="GT6" s="28">
        <v>1</v>
      </c>
      <c r="GU6" s="28">
        <v>1</v>
      </c>
      <c r="GV6" s="28">
        <v>1</v>
      </c>
      <c r="GW6" s="28">
        <v>3</v>
      </c>
      <c r="GX6" s="28">
        <v>12</v>
      </c>
      <c r="GY6" s="28">
        <v>2</v>
      </c>
      <c r="GZ6" s="28">
        <v>2</v>
      </c>
      <c r="HA6" s="28">
        <v>1</v>
      </c>
      <c r="HB6" s="28">
        <v>1</v>
      </c>
      <c r="HC6" s="28">
        <v>2</v>
      </c>
      <c r="HD6" s="28">
        <v>2</v>
      </c>
      <c r="HE6" s="28">
        <v>10</v>
      </c>
      <c r="HF6" s="28">
        <v>2</v>
      </c>
      <c r="HG6" s="28">
        <v>1</v>
      </c>
      <c r="HH6" s="28">
        <v>2</v>
      </c>
      <c r="HI6" s="28">
        <v>1</v>
      </c>
      <c r="HJ6" s="28">
        <v>2</v>
      </c>
      <c r="HK6" s="28">
        <v>2</v>
      </c>
      <c r="HL6" s="28">
        <v>10</v>
      </c>
      <c r="HM6" s="28">
        <v>3</v>
      </c>
      <c r="HN6" s="28">
        <v>1</v>
      </c>
      <c r="HO6" s="28">
        <v>1</v>
      </c>
      <c r="HP6" s="28">
        <v>4</v>
      </c>
      <c r="HQ6" s="28">
        <v>3</v>
      </c>
      <c r="HR6" s="28">
        <v>12</v>
      </c>
      <c r="HS6" s="28">
        <v>3</v>
      </c>
      <c r="HT6" s="28">
        <v>2</v>
      </c>
      <c r="HU6" s="28">
        <v>1</v>
      </c>
      <c r="HV6" s="28">
        <v>2</v>
      </c>
      <c r="HW6" s="28">
        <v>1</v>
      </c>
      <c r="HX6" s="28">
        <v>3</v>
      </c>
      <c r="HY6" s="28">
        <v>12</v>
      </c>
      <c r="HZ6" s="28">
        <v>2</v>
      </c>
      <c r="IA6" s="28">
        <v>6</v>
      </c>
      <c r="IB6" s="28">
        <v>4</v>
      </c>
      <c r="IC6" s="28">
        <v>1</v>
      </c>
      <c r="ID6" s="28">
        <v>2</v>
      </c>
      <c r="IE6" s="28">
        <v>15</v>
      </c>
      <c r="IF6" s="28">
        <v>6</v>
      </c>
      <c r="IG6" s="28">
        <v>1</v>
      </c>
      <c r="IH6" s="28">
        <v>1</v>
      </c>
      <c r="II6" s="28">
        <v>1</v>
      </c>
      <c r="IJ6" s="28">
        <v>2</v>
      </c>
      <c r="IK6" s="28">
        <v>1</v>
      </c>
      <c r="IL6" s="28">
        <v>12</v>
      </c>
      <c r="IM6" s="28">
        <v>2</v>
      </c>
      <c r="IN6" s="28">
        <v>1</v>
      </c>
      <c r="IO6" s="28">
        <v>1</v>
      </c>
      <c r="IP6" s="28">
        <v>1</v>
      </c>
      <c r="IQ6" s="28">
        <v>2</v>
      </c>
      <c r="IR6" s="28">
        <v>7</v>
      </c>
      <c r="IS6" s="28">
        <v>3</v>
      </c>
      <c r="IT6" s="28">
        <v>20</v>
      </c>
      <c r="IU6" s="28">
        <v>1</v>
      </c>
      <c r="IV6" s="28">
        <v>3</v>
      </c>
      <c r="IW6" s="28">
        <v>3</v>
      </c>
      <c r="IX6" s="28">
        <v>30</v>
      </c>
      <c r="IY6" s="28">
        <v>1</v>
      </c>
      <c r="IZ6" s="28">
        <v>1</v>
      </c>
      <c r="JA6" s="28">
        <v>1</v>
      </c>
      <c r="JB6" s="28">
        <v>1</v>
      </c>
      <c r="JC6" s="28">
        <v>4</v>
      </c>
      <c r="JD6" s="28">
        <v>7</v>
      </c>
      <c r="JE6" s="28">
        <v>13</v>
      </c>
      <c r="JF6" s="28">
        <v>7</v>
      </c>
      <c r="JG6" s="28">
        <v>1</v>
      </c>
      <c r="JH6" s="28">
        <v>2</v>
      </c>
      <c r="JI6" s="28">
        <v>1</v>
      </c>
      <c r="JJ6" s="28">
        <v>1</v>
      </c>
      <c r="JK6" s="28">
        <v>2</v>
      </c>
      <c r="JL6" s="28">
        <v>3</v>
      </c>
      <c r="JM6" s="28">
        <v>17</v>
      </c>
      <c r="JN6" s="28">
        <v>9</v>
      </c>
      <c r="JO6" s="28">
        <v>1</v>
      </c>
      <c r="JP6" s="28">
        <v>5</v>
      </c>
      <c r="JQ6" s="28">
        <v>4</v>
      </c>
      <c r="JR6" s="28">
        <v>2</v>
      </c>
      <c r="JS6" s="28">
        <v>4</v>
      </c>
      <c r="JT6" s="28">
        <v>2</v>
      </c>
      <c r="JU6" s="28">
        <v>5</v>
      </c>
      <c r="JV6" s="28">
        <v>32</v>
      </c>
      <c r="JW6" s="28">
        <v>7</v>
      </c>
      <c r="JX6" s="28">
        <v>3</v>
      </c>
      <c r="JY6" s="28">
        <v>3</v>
      </c>
      <c r="JZ6" s="28">
        <v>6</v>
      </c>
      <c r="KA6" s="28">
        <v>2</v>
      </c>
      <c r="KB6" s="28">
        <v>3</v>
      </c>
      <c r="KC6" s="28">
        <v>24</v>
      </c>
      <c r="KD6" s="28">
        <v>1</v>
      </c>
      <c r="KE6" s="28">
        <v>2</v>
      </c>
      <c r="KF6" s="28">
        <v>3</v>
      </c>
      <c r="KG6" s="28">
        <v>2</v>
      </c>
      <c r="KH6" s="28">
        <v>2</v>
      </c>
      <c r="KI6" s="28">
        <v>5</v>
      </c>
      <c r="KJ6" s="28">
        <v>2</v>
      </c>
      <c r="KK6" s="28">
        <v>3</v>
      </c>
      <c r="KL6" s="28">
        <v>14</v>
      </c>
      <c r="KM6" s="28">
        <v>1</v>
      </c>
      <c r="KN6" s="28">
        <v>1</v>
      </c>
      <c r="KO6" s="28">
        <v>1</v>
      </c>
      <c r="KP6" s="28">
        <v>1</v>
      </c>
      <c r="KQ6" s="28">
        <v>6</v>
      </c>
      <c r="KR6" s="28">
        <v>2</v>
      </c>
      <c r="KS6" s="28">
        <v>12</v>
      </c>
      <c r="KT6" s="28">
        <v>1</v>
      </c>
      <c r="KU6" s="28">
        <v>1</v>
      </c>
      <c r="KV6" s="28">
        <v>3</v>
      </c>
      <c r="KW6" s="28">
        <v>1</v>
      </c>
      <c r="KX6" s="28">
        <v>1</v>
      </c>
      <c r="KY6" s="28">
        <v>2</v>
      </c>
      <c r="KZ6" s="28">
        <v>7</v>
      </c>
      <c r="LA6" s="28">
        <v>2</v>
      </c>
      <c r="LB6" s="28">
        <v>1</v>
      </c>
      <c r="LC6" s="28">
        <v>1</v>
      </c>
      <c r="LD6" s="28">
        <v>1</v>
      </c>
      <c r="LE6" s="28">
        <v>1</v>
      </c>
      <c r="LF6" s="28">
        <v>5</v>
      </c>
      <c r="LG6" s="28">
        <v>11</v>
      </c>
      <c r="LH6" s="28">
        <v>3</v>
      </c>
      <c r="LI6" s="28">
        <v>1</v>
      </c>
      <c r="LJ6" s="28">
        <v>1</v>
      </c>
      <c r="LK6" s="28">
        <v>1</v>
      </c>
      <c r="LL6" s="28">
        <v>1</v>
      </c>
      <c r="LM6" s="28">
        <v>2</v>
      </c>
      <c r="LN6" s="28">
        <v>9</v>
      </c>
      <c r="LO6" s="28">
        <v>2</v>
      </c>
      <c r="LP6" s="28">
        <v>1</v>
      </c>
      <c r="LQ6" s="28">
        <v>1</v>
      </c>
      <c r="LR6" s="28">
        <v>2</v>
      </c>
      <c r="LS6" s="28">
        <v>2</v>
      </c>
      <c r="LT6" s="28">
        <v>1</v>
      </c>
      <c r="LU6" s="28">
        <v>9</v>
      </c>
      <c r="LV6" s="28">
        <v>7</v>
      </c>
      <c r="LW6" s="28">
        <v>2</v>
      </c>
      <c r="LX6" s="28">
        <v>1</v>
      </c>
      <c r="LY6" s="28">
        <v>2</v>
      </c>
      <c r="LZ6" s="28">
        <v>2</v>
      </c>
      <c r="MA6" s="28">
        <v>2</v>
      </c>
      <c r="MB6" s="28">
        <v>2</v>
      </c>
      <c r="MC6" s="28">
        <v>18</v>
      </c>
      <c r="MD6" s="28">
        <v>1</v>
      </c>
      <c r="ME6" s="28">
        <v>1</v>
      </c>
      <c r="MF6" s="28">
        <v>1</v>
      </c>
      <c r="MG6" s="28">
        <v>3</v>
      </c>
      <c r="MH6" s="28"/>
      <c r="MI6" s="28"/>
      <c r="MJ6" s="28">
        <v>637</v>
      </c>
    </row>
    <row r="7" spans="1:348" x14ac:dyDescent="0.25">
      <c r="A7" s="26" t="s">
        <v>899</v>
      </c>
      <c r="B7" s="28">
        <v>1</v>
      </c>
      <c r="C7" s="28">
        <v>1</v>
      </c>
      <c r="D7" s="28"/>
      <c r="E7" s="28">
        <v>2</v>
      </c>
      <c r="F7" s="28">
        <v>2</v>
      </c>
      <c r="G7" s="28">
        <v>1</v>
      </c>
      <c r="H7" s="28"/>
      <c r="I7" s="28">
        <v>1</v>
      </c>
      <c r="J7" s="28">
        <v>2</v>
      </c>
      <c r="K7" s="28">
        <v>1</v>
      </c>
      <c r="L7" s="28">
        <v>3</v>
      </c>
      <c r="M7" s="28"/>
      <c r="N7" s="28">
        <v>4</v>
      </c>
      <c r="O7" s="28">
        <v>1</v>
      </c>
      <c r="P7" s="28"/>
      <c r="Q7" s="28">
        <v>1</v>
      </c>
      <c r="R7" s="28"/>
      <c r="S7" s="28"/>
      <c r="T7" s="28"/>
      <c r="U7" s="28">
        <v>1</v>
      </c>
      <c r="V7" s="28">
        <v>1</v>
      </c>
      <c r="W7" s="28">
        <v>1</v>
      </c>
      <c r="X7" s="28">
        <v>1</v>
      </c>
      <c r="Y7" s="28">
        <v>2</v>
      </c>
      <c r="Z7" s="28"/>
      <c r="AA7" s="28"/>
      <c r="AB7" s="28">
        <v>1</v>
      </c>
      <c r="AC7" s="28">
        <v>1</v>
      </c>
      <c r="AD7" s="28">
        <v>2</v>
      </c>
      <c r="AE7" s="28">
        <v>1</v>
      </c>
      <c r="AF7" s="28">
        <v>1</v>
      </c>
      <c r="AG7" s="28">
        <v>1</v>
      </c>
      <c r="AH7" s="28"/>
      <c r="AI7" s="28"/>
      <c r="AJ7" s="28">
        <v>3</v>
      </c>
      <c r="AK7" s="28"/>
      <c r="AL7" s="28">
        <v>1</v>
      </c>
      <c r="AM7" s="28"/>
      <c r="AN7" s="28">
        <v>1</v>
      </c>
      <c r="AO7" s="28">
        <v>1</v>
      </c>
      <c r="AP7" s="28"/>
      <c r="AQ7" s="28">
        <v>1</v>
      </c>
      <c r="AR7" s="28">
        <v>1</v>
      </c>
      <c r="AS7" s="28"/>
      <c r="AT7" s="28">
        <v>1</v>
      </c>
      <c r="AU7" s="28">
        <v>2</v>
      </c>
      <c r="AV7" s="28"/>
      <c r="AW7" s="28">
        <v>1</v>
      </c>
      <c r="AX7" s="28">
        <v>1</v>
      </c>
      <c r="AY7" s="28">
        <v>2</v>
      </c>
      <c r="AZ7" s="28">
        <v>2</v>
      </c>
      <c r="BA7" s="28">
        <v>1</v>
      </c>
      <c r="BB7" s="28">
        <v>3</v>
      </c>
      <c r="BC7" s="28">
        <v>1</v>
      </c>
      <c r="BD7" s="28">
        <v>1</v>
      </c>
      <c r="BE7" s="28"/>
      <c r="BF7" s="28">
        <v>1</v>
      </c>
      <c r="BG7" s="28">
        <v>1</v>
      </c>
      <c r="BH7" s="28">
        <v>4</v>
      </c>
      <c r="BI7" s="28">
        <v>1</v>
      </c>
      <c r="BJ7" s="28"/>
      <c r="BK7" s="28">
        <v>1</v>
      </c>
      <c r="BL7" s="28">
        <v>5</v>
      </c>
      <c r="BM7" s="28">
        <v>1</v>
      </c>
      <c r="BN7" s="28">
        <v>6</v>
      </c>
      <c r="BO7" s="28">
        <v>1</v>
      </c>
      <c r="BP7" s="28">
        <v>1</v>
      </c>
      <c r="BQ7" s="28">
        <v>2</v>
      </c>
      <c r="BR7" s="28">
        <v>1</v>
      </c>
      <c r="BS7" s="28">
        <v>2</v>
      </c>
      <c r="BT7" s="28">
        <v>1</v>
      </c>
      <c r="BU7" s="28">
        <v>1</v>
      </c>
      <c r="BV7" s="28">
        <v>1</v>
      </c>
      <c r="BW7" s="28">
        <v>1</v>
      </c>
      <c r="BX7" s="28">
        <v>7</v>
      </c>
      <c r="BY7" s="28">
        <v>3</v>
      </c>
      <c r="BZ7" s="28"/>
      <c r="CA7" s="28"/>
      <c r="CB7" s="28">
        <v>1</v>
      </c>
      <c r="CC7" s="28">
        <v>4</v>
      </c>
      <c r="CD7" s="28"/>
      <c r="CE7" s="28">
        <v>1</v>
      </c>
      <c r="CF7" s="28">
        <v>1</v>
      </c>
      <c r="CG7" s="28">
        <v>1</v>
      </c>
      <c r="CH7" s="28">
        <v>1</v>
      </c>
      <c r="CI7" s="28">
        <v>4</v>
      </c>
      <c r="CJ7" s="28"/>
      <c r="CK7" s="28"/>
      <c r="CL7" s="28"/>
      <c r="CM7" s="28">
        <v>3</v>
      </c>
      <c r="CN7" s="28">
        <v>3</v>
      </c>
      <c r="CO7" s="28"/>
      <c r="CP7" s="28"/>
      <c r="CQ7" s="28"/>
      <c r="CR7" s="28">
        <v>2</v>
      </c>
      <c r="CS7" s="28">
        <v>2</v>
      </c>
      <c r="CT7" s="28">
        <v>1</v>
      </c>
      <c r="CU7" s="28"/>
      <c r="CV7" s="28">
        <v>1</v>
      </c>
      <c r="CW7" s="28">
        <v>6</v>
      </c>
      <c r="CX7" s="28">
        <v>2</v>
      </c>
      <c r="CY7" s="28">
        <v>1</v>
      </c>
      <c r="CZ7" s="28">
        <v>2</v>
      </c>
      <c r="DA7" s="28">
        <v>1</v>
      </c>
      <c r="DB7" s="28">
        <v>4</v>
      </c>
      <c r="DC7" s="28">
        <v>10</v>
      </c>
      <c r="DD7" s="28">
        <v>1</v>
      </c>
      <c r="DE7" s="28">
        <v>2</v>
      </c>
      <c r="DF7" s="28"/>
      <c r="DG7" s="28"/>
      <c r="DH7" s="28">
        <v>3</v>
      </c>
      <c r="DI7" s="28">
        <v>1</v>
      </c>
      <c r="DJ7" s="28">
        <v>1</v>
      </c>
      <c r="DK7" s="28"/>
      <c r="DL7" s="28">
        <v>2</v>
      </c>
      <c r="DM7" s="28">
        <v>4</v>
      </c>
      <c r="DN7" s="28">
        <v>2</v>
      </c>
      <c r="DO7" s="28">
        <v>4</v>
      </c>
      <c r="DP7" s="28">
        <v>1</v>
      </c>
      <c r="DQ7" s="28">
        <v>2</v>
      </c>
      <c r="DR7" s="28">
        <v>9</v>
      </c>
      <c r="DS7" s="28">
        <v>2</v>
      </c>
      <c r="DT7" s="28">
        <v>3</v>
      </c>
      <c r="DU7" s="28">
        <v>7</v>
      </c>
      <c r="DV7" s="28">
        <v>1</v>
      </c>
      <c r="DW7" s="28"/>
      <c r="DX7" s="28">
        <v>3</v>
      </c>
      <c r="DY7" s="28">
        <v>3</v>
      </c>
      <c r="DZ7" s="28">
        <v>4</v>
      </c>
      <c r="EA7" s="28">
        <v>4</v>
      </c>
      <c r="EB7" s="28">
        <v>27</v>
      </c>
      <c r="EC7" s="28">
        <v>3</v>
      </c>
      <c r="ED7" s="28">
        <v>2</v>
      </c>
      <c r="EE7" s="28"/>
      <c r="EF7" s="28">
        <v>2</v>
      </c>
      <c r="EG7" s="28">
        <v>3</v>
      </c>
      <c r="EH7" s="28">
        <v>10</v>
      </c>
      <c r="EI7" s="28">
        <v>1</v>
      </c>
      <c r="EJ7" s="28"/>
      <c r="EK7" s="28"/>
      <c r="EL7" s="28"/>
      <c r="EM7" s="28"/>
      <c r="EN7" s="28">
        <v>1</v>
      </c>
      <c r="EO7" s="28">
        <v>3</v>
      </c>
      <c r="EP7" s="28">
        <v>5</v>
      </c>
      <c r="EQ7" s="28">
        <v>1</v>
      </c>
      <c r="ER7" s="28">
        <v>1</v>
      </c>
      <c r="ES7" s="28">
        <v>1</v>
      </c>
      <c r="ET7" s="28">
        <v>1</v>
      </c>
      <c r="EU7" s="28">
        <v>2</v>
      </c>
      <c r="EV7" s="28">
        <v>6</v>
      </c>
      <c r="EW7" s="28"/>
      <c r="EX7" s="28">
        <v>1</v>
      </c>
      <c r="EY7" s="28">
        <v>1</v>
      </c>
      <c r="EZ7" s="28">
        <v>1</v>
      </c>
      <c r="FA7" s="28">
        <v>2</v>
      </c>
      <c r="FB7" s="28"/>
      <c r="FC7" s="28">
        <v>5</v>
      </c>
      <c r="FD7" s="28"/>
      <c r="FE7" s="28">
        <v>2</v>
      </c>
      <c r="FF7" s="28"/>
      <c r="FG7" s="28">
        <v>2</v>
      </c>
      <c r="FH7" s="28"/>
      <c r="FI7" s="28">
        <v>1</v>
      </c>
      <c r="FJ7" s="28">
        <v>5</v>
      </c>
      <c r="FK7" s="28"/>
      <c r="FL7" s="28">
        <v>1</v>
      </c>
      <c r="FM7" s="28">
        <v>2</v>
      </c>
      <c r="FN7" s="28">
        <v>1</v>
      </c>
      <c r="FO7" s="28">
        <v>1</v>
      </c>
      <c r="FP7" s="28">
        <v>5</v>
      </c>
      <c r="FQ7" s="28">
        <v>2</v>
      </c>
      <c r="FR7" s="28">
        <v>2</v>
      </c>
      <c r="FS7" s="28"/>
      <c r="FT7" s="28">
        <v>1</v>
      </c>
      <c r="FU7" s="28">
        <v>1</v>
      </c>
      <c r="FV7" s="28"/>
      <c r="FW7" s="28">
        <v>3</v>
      </c>
      <c r="FX7" s="28">
        <v>7</v>
      </c>
      <c r="FY7" s="28">
        <v>16</v>
      </c>
      <c r="FZ7" s="28">
        <v>1</v>
      </c>
      <c r="GA7" s="28">
        <v>1</v>
      </c>
      <c r="GB7" s="28"/>
      <c r="GC7" s="28">
        <v>2</v>
      </c>
      <c r="GD7" s="28">
        <v>3</v>
      </c>
      <c r="GE7" s="28">
        <v>2</v>
      </c>
      <c r="GF7" s="28"/>
      <c r="GG7" s="28">
        <v>1</v>
      </c>
      <c r="GH7" s="28">
        <v>9</v>
      </c>
      <c r="GI7" s="28">
        <v>4</v>
      </c>
      <c r="GJ7" s="28">
        <v>19</v>
      </c>
      <c r="GK7" s="28">
        <v>2</v>
      </c>
      <c r="GL7" s="28">
        <v>1</v>
      </c>
      <c r="GM7" s="28"/>
      <c r="GN7" s="28">
        <v>1</v>
      </c>
      <c r="GO7" s="28">
        <v>2</v>
      </c>
      <c r="GP7" s="28"/>
      <c r="GQ7" s="28">
        <v>6</v>
      </c>
      <c r="GR7" s="28">
        <v>1</v>
      </c>
      <c r="GS7" s="28">
        <v>2</v>
      </c>
      <c r="GT7" s="28">
        <v>1</v>
      </c>
      <c r="GU7" s="28">
        <v>1</v>
      </c>
      <c r="GV7" s="28">
        <v>1</v>
      </c>
      <c r="GW7" s="28">
        <v>1</v>
      </c>
      <c r="GX7" s="28">
        <v>7</v>
      </c>
      <c r="GY7" s="28"/>
      <c r="GZ7" s="28">
        <v>1</v>
      </c>
      <c r="HA7" s="28">
        <v>1</v>
      </c>
      <c r="HB7" s="28"/>
      <c r="HC7" s="28">
        <v>2</v>
      </c>
      <c r="HD7" s="28">
        <v>2</v>
      </c>
      <c r="HE7" s="28">
        <v>6</v>
      </c>
      <c r="HF7" s="28">
        <v>1</v>
      </c>
      <c r="HG7" s="28">
        <v>1</v>
      </c>
      <c r="HH7" s="28">
        <v>2</v>
      </c>
      <c r="HI7" s="28"/>
      <c r="HJ7" s="28">
        <v>2</v>
      </c>
      <c r="HK7" s="28">
        <v>1</v>
      </c>
      <c r="HL7" s="28">
        <v>7</v>
      </c>
      <c r="HM7" s="28">
        <v>3</v>
      </c>
      <c r="HN7" s="28"/>
      <c r="HO7" s="28"/>
      <c r="HP7" s="28">
        <v>2</v>
      </c>
      <c r="HQ7" s="28">
        <v>2</v>
      </c>
      <c r="HR7" s="28">
        <v>7</v>
      </c>
      <c r="HS7" s="28">
        <v>2</v>
      </c>
      <c r="HT7" s="28">
        <v>1</v>
      </c>
      <c r="HU7" s="28">
        <v>1</v>
      </c>
      <c r="HV7" s="28">
        <v>1</v>
      </c>
      <c r="HW7" s="28"/>
      <c r="HX7" s="28">
        <v>3</v>
      </c>
      <c r="HY7" s="28">
        <v>8</v>
      </c>
      <c r="HZ7" s="28">
        <v>2</v>
      </c>
      <c r="IA7" s="28">
        <v>3</v>
      </c>
      <c r="IB7" s="28">
        <v>2</v>
      </c>
      <c r="IC7" s="28">
        <v>1</v>
      </c>
      <c r="ID7" s="28">
        <v>1</v>
      </c>
      <c r="IE7" s="28">
        <v>9</v>
      </c>
      <c r="IF7" s="28">
        <v>4</v>
      </c>
      <c r="IG7" s="28"/>
      <c r="IH7" s="28"/>
      <c r="II7" s="28"/>
      <c r="IJ7" s="28">
        <v>1</v>
      </c>
      <c r="IK7" s="28"/>
      <c r="IL7" s="28">
        <v>5</v>
      </c>
      <c r="IM7" s="28">
        <v>1</v>
      </c>
      <c r="IN7" s="28">
        <v>1</v>
      </c>
      <c r="IO7" s="28">
        <v>1</v>
      </c>
      <c r="IP7" s="28">
        <v>1</v>
      </c>
      <c r="IQ7" s="28">
        <v>2</v>
      </c>
      <c r="IR7" s="28">
        <v>6</v>
      </c>
      <c r="IS7" s="28">
        <v>3</v>
      </c>
      <c r="IT7" s="28">
        <v>10</v>
      </c>
      <c r="IU7" s="28"/>
      <c r="IV7" s="28">
        <v>2</v>
      </c>
      <c r="IW7" s="28">
        <v>2</v>
      </c>
      <c r="IX7" s="28">
        <v>17</v>
      </c>
      <c r="IY7" s="28"/>
      <c r="IZ7" s="28"/>
      <c r="JA7" s="28"/>
      <c r="JB7" s="28"/>
      <c r="JC7" s="28">
        <v>3</v>
      </c>
      <c r="JD7" s="28">
        <v>6</v>
      </c>
      <c r="JE7" s="28">
        <v>9</v>
      </c>
      <c r="JF7" s="28">
        <v>6</v>
      </c>
      <c r="JG7" s="28"/>
      <c r="JH7" s="28">
        <v>1</v>
      </c>
      <c r="JI7" s="28">
        <v>1</v>
      </c>
      <c r="JJ7" s="28">
        <v>1</v>
      </c>
      <c r="JK7" s="28">
        <v>1</v>
      </c>
      <c r="JL7" s="28">
        <v>2</v>
      </c>
      <c r="JM7" s="28">
        <v>12</v>
      </c>
      <c r="JN7" s="28">
        <v>6</v>
      </c>
      <c r="JO7" s="28">
        <v>1</v>
      </c>
      <c r="JP7" s="28">
        <v>1</v>
      </c>
      <c r="JQ7" s="28">
        <v>3</v>
      </c>
      <c r="JR7" s="28">
        <v>1</v>
      </c>
      <c r="JS7" s="28">
        <v>2</v>
      </c>
      <c r="JT7" s="28">
        <v>1</v>
      </c>
      <c r="JU7" s="28">
        <v>2</v>
      </c>
      <c r="JV7" s="28">
        <v>17</v>
      </c>
      <c r="JW7" s="28">
        <v>5</v>
      </c>
      <c r="JX7" s="28"/>
      <c r="JY7" s="28"/>
      <c r="JZ7" s="28">
        <v>3</v>
      </c>
      <c r="KA7" s="28">
        <v>2</v>
      </c>
      <c r="KB7" s="28">
        <v>2</v>
      </c>
      <c r="KC7" s="28">
        <v>12</v>
      </c>
      <c r="KD7" s="28"/>
      <c r="KE7" s="28">
        <v>1</v>
      </c>
      <c r="KF7" s="28">
        <v>1</v>
      </c>
      <c r="KG7" s="28">
        <v>1</v>
      </c>
      <c r="KH7" s="28">
        <v>1</v>
      </c>
      <c r="KI7" s="28">
        <v>3</v>
      </c>
      <c r="KJ7" s="28">
        <v>1</v>
      </c>
      <c r="KK7" s="28">
        <v>1</v>
      </c>
      <c r="KL7" s="28">
        <v>7</v>
      </c>
      <c r="KM7" s="28"/>
      <c r="KN7" s="28">
        <v>1</v>
      </c>
      <c r="KO7" s="28"/>
      <c r="KP7" s="28">
        <v>1</v>
      </c>
      <c r="KQ7" s="28">
        <v>3</v>
      </c>
      <c r="KR7" s="28">
        <v>1</v>
      </c>
      <c r="KS7" s="28">
        <v>6</v>
      </c>
      <c r="KT7" s="28">
        <v>1</v>
      </c>
      <c r="KU7" s="28">
        <v>1</v>
      </c>
      <c r="KV7" s="28">
        <v>3</v>
      </c>
      <c r="KW7" s="28">
        <v>1</v>
      </c>
      <c r="KX7" s="28">
        <v>1</v>
      </c>
      <c r="KY7" s="28">
        <v>2</v>
      </c>
      <c r="KZ7" s="28">
        <v>7</v>
      </c>
      <c r="LA7" s="28">
        <v>1</v>
      </c>
      <c r="LB7" s="28">
        <v>1</v>
      </c>
      <c r="LC7" s="28">
        <v>1</v>
      </c>
      <c r="LD7" s="28"/>
      <c r="LE7" s="28"/>
      <c r="LF7" s="28">
        <v>3</v>
      </c>
      <c r="LG7" s="28">
        <v>6</v>
      </c>
      <c r="LH7" s="28">
        <v>3</v>
      </c>
      <c r="LI7" s="28"/>
      <c r="LJ7" s="28"/>
      <c r="LK7" s="28">
        <v>1</v>
      </c>
      <c r="LL7" s="28">
        <v>1</v>
      </c>
      <c r="LM7" s="28">
        <v>2</v>
      </c>
      <c r="LN7" s="28">
        <v>7</v>
      </c>
      <c r="LO7" s="28">
        <v>2</v>
      </c>
      <c r="LP7" s="28"/>
      <c r="LQ7" s="28"/>
      <c r="LR7" s="28">
        <v>1</v>
      </c>
      <c r="LS7" s="28">
        <v>2</v>
      </c>
      <c r="LT7" s="28">
        <v>1</v>
      </c>
      <c r="LU7" s="28">
        <v>6</v>
      </c>
      <c r="LV7" s="28">
        <v>4</v>
      </c>
      <c r="LW7" s="28"/>
      <c r="LX7" s="28">
        <v>1</v>
      </c>
      <c r="LY7" s="28"/>
      <c r="LZ7" s="28">
        <v>2</v>
      </c>
      <c r="MA7" s="28">
        <v>2</v>
      </c>
      <c r="MB7" s="28">
        <v>2</v>
      </c>
      <c r="MC7" s="28">
        <v>11</v>
      </c>
      <c r="MD7" s="28">
        <v>1</v>
      </c>
      <c r="ME7" s="28">
        <v>1</v>
      </c>
      <c r="MF7" s="28"/>
      <c r="MG7" s="28">
        <v>2</v>
      </c>
      <c r="MH7" s="28"/>
      <c r="MI7" s="28"/>
      <c r="MJ7" s="28">
        <v>372</v>
      </c>
    </row>
    <row r="8" spans="1:348" x14ac:dyDescent="0.25">
      <c r="A8" s="27" t="s">
        <v>90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8"/>
      <c r="FB8" s="28"/>
      <c r="FC8" s="28"/>
      <c r="FD8" s="28"/>
      <c r="FE8" s="28"/>
      <c r="FF8" s="28"/>
      <c r="FG8" s="28"/>
      <c r="FH8" s="28"/>
      <c r="FI8" s="28"/>
      <c r="FJ8" s="28"/>
      <c r="FK8" s="28"/>
      <c r="FL8" s="28"/>
      <c r="FM8" s="28"/>
      <c r="FN8" s="28"/>
      <c r="FO8" s="28"/>
      <c r="FP8" s="28"/>
      <c r="FQ8" s="28"/>
      <c r="FR8" s="28"/>
      <c r="FS8" s="28"/>
      <c r="FT8" s="28"/>
      <c r="FU8" s="28"/>
      <c r="FV8" s="28"/>
      <c r="FW8" s="28"/>
      <c r="FX8" s="28"/>
      <c r="FY8" s="28"/>
      <c r="FZ8" s="28"/>
      <c r="GA8" s="28"/>
      <c r="GB8" s="28"/>
      <c r="GC8" s="28"/>
      <c r="GD8" s="28"/>
      <c r="GE8" s="28"/>
      <c r="GF8" s="28"/>
      <c r="GG8" s="28"/>
      <c r="GH8" s="28"/>
      <c r="GI8" s="28"/>
      <c r="GJ8" s="28"/>
      <c r="GK8" s="28"/>
      <c r="GL8" s="28"/>
      <c r="GM8" s="28"/>
      <c r="GN8" s="28"/>
      <c r="GO8" s="28"/>
      <c r="GP8" s="28"/>
      <c r="GQ8" s="28"/>
      <c r="GR8" s="28"/>
      <c r="GS8" s="28"/>
      <c r="GT8" s="28"/>
      <c r="GU8" s="28"/>
      <c r="GV8" s="28"/>
      <c r="GW8" s="28"/>
      <c r="GX8" s="28"/>
      <c r="GY8" s="28"/>
      <c r="GZ8" s="28"/>
      <c r="HA8" s="28"/>
      <c r="HB8" s="28"/>
      <c r="HC8" s="28"/>
      <c r="HD8" s="28"/>
      <c r="HE8" s="28"/>
      <c r="HF8" s="28"/>
      <c r="HG8" s="28"/>
      <c r="HH8" s="28"/>
      <c r="HI8" s="28"/>
      <c r="HJ8" s="28"/>
      <c r="HK8" s="28"/>
      <c r="HL8" s="28"/>
      <c r="HM8" s="28"/>
      <c r="HN8" s="28"/>
      <c r="HO8" s="28"/>
      <c r="HP8" s="28"/>
      <c r="HQ8" s="28"/>
      <c r="HR8" s="28"/>
      <c r="HS8" s="28"/>
      <c r="HT8" s="28"/>
      <c r="HU8" s="28"/>
      <c r="HV8" s="28"/>
      <c r="HW8" s="28"/>
      <c r="HX8" s="28"/>
      <c r="HY8" s="28"/>
      <c r="HZ8" s="28"/>
      <c r="IA8" s="28"/>
      <c r="IB8" s="28"/>
      <c r="IC8" s="28"/>
      <c r="ID8" s="28"/>
      <c r="IE8" s="28"/>
      <c r="IF8" s="28"/>
      <c r="IG8" s="28"/>
      <c r="IH8" s="28"/>
      <c r="II8" s="28"/>
      <c r="IJ8" s="28"/>
      <c r="IK8" s="28"/>
      <c r="IL8" s="28"/>
      <c r="IM8" s="28"/>
      <c r="IN8" s="28"/>
      <c r="IO8" s="28"/>
      <c r="IP8" s="28"/>
      <c r="IQ8" s="28"/>
      <c r="IR8" s="28"/>
      <c r="IS8" s="28"/>
      <c r="IT8" s="28"/>
      <c r="IU8" s="28"/>
      <c r="IV8" s="28"/>
      <c r="IW8" s="28"/>
      <c r="IX8" s="28"/>
      <c r="IY8" s="28"/>
      <c r="IZ8" s="28"/>
      <c r="JA8" s="28"/>
      <c r="JB8" s="28"/>
      <c r="JC8" s="28"/>
      <c r="JD8" s="28"/>
      <c r="JE8" s="28"/>
      <c r="JF8" s="28"/>
      <c r="JG8" s="28"/>
      <c r="JH8" s="28"/>
      <c r="JI8" s="28"/>
      <c r="JJ8" s="28"/>
      <c r="JK8" s="28"/>
      <c r="JL8" s="28"/>
      <c r="JM8" s="28"/>
      <c r="JN8" s="28"/>
      <c r="JO8" s="28"/>
      <c r="JP8" s="28"/>
      <c r="JQ8" s="28"/>
      <c r="JR8" s="28"/>
      <c r="JS8" s="28"/>
      <c r="JT8" s="28"/>
      <c r="JU8" s="28"/>
      <c r="JV8" s="28"/>
      <c r="JW8" s="28"/>
      <c r="JX8" s="28"/>
      <c r="JY8" s="28"/>
      <c r="JZ8" s="28"/>
      <c r="KA8" s="28"/>
      <c r="KB8" s="28"/>
      <c r="KC8" s="28"/>
      <c r="KD8" s="28"/>
      <c r="KE8" s="28"/>
      <c r="KF8" s="28"/>
      <c r="KG8" s="28"/>
      <c r="KH8" s="28"/>
      <c r="KI8" s="28"/>
      <c r="KJ8" s="28"/>
      <c r="KK8" s="28"/>
      <c r="KL8" s="28"/>
      <c r="KM8" s="28"/>
      <c r="KN8" s="28"/>
      <c r="KO8" s="28"/>
      <c r="KP8" s="28"/>
      <c r="KQ8" s="28"/>
      <c r="KR8" s="28"/>
      <c r="KS8" s="28"/>
      <c r="KT8" s="28"/>
      <c r="KU8" s="28"/>
      <c r="KV8" s="28"/>
      <c r="KW8" s="28"/>
      <c r="KX8" s="28"/>
      <c r="KY8" s="28"/>
      <c r="KZ8" s="28"/>
      <c r="LA8" s="28"/>
      <c r="LB8" s="28"/>
      <c r="LC8" s="28"/>
      <c r="LD8" s="28"/>
      <c r="LE8" s="28"/>
      <c r="LF8" s="28"/>
      <c r="LG8" s="28"/>
      <c r="LH8" s="28">
        <v>1</v>
      </c>
      <c r="LI8" s="28"/>
      <c r="LJ8" s="28"/>
      <c r="LK8" s="28"/>
      <c r="LL8" s="28"/>
      <c r="LM8" s="28"/>
      <c r="LN8" s="28">
        <v>1</v>
      </c>
      <c r="LO8" s="28">
        <v>1</v>
      </c>
      <c r="LP8" s="28"/>
      <c r="LQ8" s="28"/>
      <c r="LR8" s="28"/>
      <c r="LS8" s="28"/>
      <c r="LT8" s="28"/>
      <c r="LU8" s="28">
        <v>1</v>
      </c>
      <c r="LV8" s="28">
        <v>1</v>
      </c>
      <c r="LW8" s="28"/>
      <c r="LX8" s="28"/>
      <c r="LY8" s="28"/>
      <c r="LZ8" s="28"/>
      <c r="MA8" s="28"/>
      <c r="MB8" s="28"/>
      <c r="MC8" s="28">
        <v>1</v>
      </c>
      <c r="MD8" s="28"/>
      <c r="ME8" s="28"/>
      <c r="MF8" s="28"/>
      <c r="MG8" s="28"/>
      <c r="MH8" s="28"/>
      <c r="MI8" s="28"/>
      <c r="MJ8" s="28">
        <v>3</v>
      </c>
    </row>
    <row r="9" spans="1:348" x14ac:dyDescent="0.25">
      <c r="A9" s="36" t="s">
        <v>26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  <c r="FJ9" s="28"/>
      <c r="FK9" s="28"/>
      <c r="FL9" s="28"/>
      <c r="FM9" s="28"/>
      <c r="FN9" s="28"/>
      <c r="FO9" s="28"/>
      <c r="FP9" s="28"/>
      <c r="FQ9" s="28"/>
      <c r="FR9" s="28"/>
      <c r="FS9" s="28"/>
      <c r="FT9" s="28"/>
      <c r="FU9" s="28"/>
      <c r="FV9" s="28"/>
      <c r="FW9" s="28"/>
      <c r="FX9" s="28"/>
      <c r="FY9" s="28"/>
      <c r="FZ9" s="28"/>
      <c r="GA9" s="28"/>
      <c r="GB9" s="28"/>
      <c r="GC9" s="28"/>
      <c r="GD9" s="28"/>
      <c r="GE9" s="28"/>
      <c r="GF9" s="28"/>
      <c r="GG9" s="28"/>
      <c r="GH9" s="28"/>
      <c r="GI9" s="28"/>
      <c r="GJ9" s="28"/>
      <c r="GK9" s="28"/>
      <c r="GL9" s="28"/>
      <c r="GM9" s="28"/>
      <c r="GN9" s="28"/>
      <c r="GO9" s="28"/>
      <c r="GP9" s="28"/>
      <c r="GQ9" s="28"/>
      <c r="GR9" s="28"/>
      <c r="GS9" s="28"/>
      <c r="GT9" s="28"/>
      <c r="GU9" s="28"/>
      <c r="GV9" s="28"/>
      <c r="GW9" s="28"/>
      <c r="GX9" s="28"/>
      <c r="GY9" s="28"/>
      <c r="GZ9" s="28"/>
      <c r="HA9" s="28"/>
      <c r="HB9" s="28"/>
      <c r="HC9" s="28"/>
      <c r="HD9" s="28"/>
      <c r="HE9" s="28"/>
      <c r="HF9" s="28"/>
      <c r="HG9" s="28"/>
      <c r="HH9" s="28"/>
      <c r="HI9" s="28"/>
      <c r="HJ9" s="28"/>
      <c r="HK9" s="28"/>
      <c r="HL9" s="28"/>
      <c r="HM9" s="28"/>
      <c r="HN9" s="28"/>
      <c r="HO9" s="28"/>
      <c r="HP9" s="28"/>
      <c r="HQ9" s="28"/>
      <c r="HR9" s="28"/>
      <c r="HS9" s="28"/>
      <c r="HT9" s="28"/>
      <c r="HU9" s="28"/>
      <c r="HV9" s="28"/>
      <c r="HW9" s="28"/>
      <c r="HX9" s="28"/>
      <c r="HY9" s="28"/>
      <c r="HZ9" s="28"/>
      <c r="IA9" s="28"/>
      <c r="IB9" s="28"/>
      <c r="IC9" s="28"/>
      <c r="ID9" s="28"/>
      <c r="IE9" s="28"/>
      <c r="IF9" s="28"/>
      <c r="IG9" s="28"/>
      <c r="IH9" s="28"/>
      <c r="II9" s="28"/>
      <c r="IJ9" s="28"/>
      <c r="IK9" s="28"/>
      <c r="IL9" s="28"/>
      <c r="IM9" s="28"/>
      <c r="IN9" s="28"/>
      <c r="IO9" s="28"/>
      <c r="IP9" s="28"/>
      <c r="IQ9" s="28"/>
      <c r="IR9" s="28"/>
      <c r="IS9" s="28"/>
      <c r="IT9" s="28"/>
      <c r="IU9" s="28"/>
      <c r="IV9" s="28"/>
      <c r="IW9" s="28"/>
      <c r="IX9" s="28"/>
      <c r="IY9" s="28"/>
      <c r="IZ9" s="28"/>
      <c r="JA9" s="28"/>
      <c r="JB9" s="28"/>
      <c r="JC9" s="28"/>
      <c r="JD9" s="28"/>
      <c r="JE9" s="28"/>
      <c r="JF9" s="28"/>
      <c r="JG9" s="28"/>
      <c r="JH9" s="28"/>
      <c r="JI9" s="28"/>
      <c r="JJ9" s="28"/>
      <c r="JK9" s="28"/>
      <c r="JL9" s="28"/>
      <c r="JM9" s="28"/>
      <c r="JN9" s="28"/>
      <c r="JO9" s="28"/>
      <c r="JP9" s="28"/>
      <c r="JQ9" s="28"/>
      <c r="JR9" s="28"/>
      <c r="JS9" s="28"/>
      <c r="JT9" s="28"/>
      <c r="JU9" s="28"/>
      <c r="JV9" s="28"/>
      <c r="JW9" s="28"/>
      <c r="JX9" s="28"/>
      <c r="JY9" s="28"/>
      <c r="JZ9" s="28"/>
      <c r="KA9" s="28"/>
      <c r="KB9" s="28"/>
      <c r="KC9" s="28"/>
      <c r="KD9" s="28"/>
      <c r="KE9" s="28"/>
      <c r="KF9" s="28"/>
      <c r="KG9" s="28"/>
      <c r="KH9" s="28"/>
      <c r="KI9" s="28"/>
      <c r="KJ9" s="28"/>
      <c r="KK9" s="28"/>
      <c r="KL9" s="28"/>
      <c r="KM9" s="28"/>
      <c r="KN9" s="28"/>
      <c r="KO9" s="28"/>
      <c r="KP9" s="28"/>
      <c r="KQ9" s="28"/>
      <c r="KR9" s="28"/>
      <c r="KS9" s="28"/>
      <c r="KT9" s="28"/>
      <c r="KU9" s="28"/>
      <c r="KV9" s="28"/>
      <c r="KW9" s="28"/>
      <c r="KX9" s="28"/>
      <c r="KY9" s="28"/>
      <c r="KZ9" s="28"/>
      <c r="LA9" s="28"/>
      <c r="LB9" s="28"/>
      <c r="LC9" s="28"/>
      <c r="LD9" s="28"/>
      <c r="LE9" s="28"/>
      <c r="LF9" s="28"/>
      <c r="LG9" s="28"/>
      <c r="LH9" s="28">
        <v>1</v>
      </c>
      <c r="LI9" s="28"/>
      <c r="LJ9" s="28"/>
      <c r="LK9" s="28"/>
      <c r="LL9" s="28"/>
      <c r="LM9" s="28"/>
      <c r="LN9" s="28">
        <v>1</v>
      </c>
      <c r="LO9" s="28">
        <v>1</v>
      </c>
      <c r="LP9" s="28"/>
      <c r="LQ9" s="28"/>
      <c r="LR9" s="28"/>
      <c r="LS9" s="28"/>
      <c r="LT9" s="28"/>
      <c r="LU9" s="28">
        <v>1</v>
      </c>
      <c r="LV9" s="28">
        <v>1</v>
      </c>
      <c r="LW9" s="28"/>
      <c r="LX9" s="28"/>
      <c r="LY9" s="28"/>
      <c r="LZ9" s="28"/>
      <c r="MA9" s="28"/>
      <c r="MB9" s="28"/>
      <c r="MC9" s="28">
        <v>1</v>
      </c>
      <c r="MD9" s="28"/>
      <c r="ME9" s="28"/>
      <c r="MF9" s="28"/>
      <c r="MG9" s="28"/>
      <c r="MH9" s="28"/>
      <c r="MI9" s="28"/>
      <c r="MJ9" s="28">
        <v>3</v>
      </c>
    </row>
    <row r="10" spans="1:348" x14ac:dyDescent="0.25">
      <c r="A10" s="27" t="s">
        <v>877</v>
      </c>
      <c r="B10" s="28">
        <v>1</v>
      </c>
      <c r="C10" s="28">
        <v>1</v>
      </c>
      <c r="D10" s="28"/>
      <c r="E10" s="28"/>
      <c r="F10" s="28"/>
      <c r="G10" s="28"/>
      <c r="H10" s="28"/>
      <c r="I10" s="28"/>
      <c r="J10" s="28"/>
      <c r="K10" s="28">
        <v>1</v>
      </c>
      <c r="L10" s="28"/>
      <c r="M10" s="28"/>
      <c r="N10" s="28">
        <v>1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>
        <v>1</v>
      </c>
      <c r="AS10" s="28"/>
      <c r="AT10" s="28"/>
      <c r="AU10" s="28">
        <v>1</v>
      </c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>
        <v>1</v>
      </c>
      <c r="BJ10" s="28"/>
      <c r="BK10" s="28">
        <v>1</v>
      </c>
      <c r="BL10" s="28">
        <v>3</v>
      </c>
      <c r="BM10" s="28">
        <v>1</v>
      </c>
      <c r="BN10" s="28">
        <v>4</v>
      </c>
      <c r="BO10" s="28"/>
      <c r="BP10" s="28">
        <v>1</v>
      </c>
      <c r="BQ10" s="28">
        <v>1</v>
      </c>
      <c r="BR10" s="28"/>
      <c r="BS10" s="28">
        <v>1</v>
      </c>
      <c r="BT10" s="28"/>
      <c r="BU10" s="28">
        <v>1</v>
      </c>
      <c r="BV10" s="28">
        <v>1</v>
      </c>
      <c r="BW10" s="28"/>
      <c r="BX10" s="28">
        <v>3</v>
      </c>
      <c r="BY10" s="28">
        <v>1</v>
      </c>
      <c r="BZ10" s="28"/>
      <c r="CA10" s="28"/>
      <c r="CB10" s="28"/>
      <c r="CC10" s="28">
        <v>1</v>
      </c>
      <c r="CD10" s="28"/>
      <c r="CE10" s="28">
        <v>1</v>
      </c>
      <c r="CF10" s="28">
        <v>1</v>
      </c>
      <c r="CG10" s="28"/>
      <c r="CH10" s="28">
        <v>1</v>
      </c>
      <c r="CI10" s="28">
        <v>3</v>
      </c>
      <c r="CJ10" s="28"/>
      <c r="CK10" s="28"/>
      <c r="CL10" s="28"/>
      <c r="CM10" s="28"/>
      <c r="CN10" s="28"/>
      <c r="CO10" s="28"/>
      <c r="CP10" s="28"/>
      <c r="CQ10" s="28"/>
      <c r="CR10" s="28"/>
      <c r="CS10" s="28">
        <v>1</v>
      </c>
      <c r="CT10" s="28">
        <v>1</v>
      </c>
      <c r="CU10" s="28"/>
      <c r="CV10" s="28">
        <v>1</v>
      </c>
      <c r="CW10" s="28">
        <v>3</v>
      </c>
      <c r="CX10" s="28"/>
      <c r="CY10" s="28"/>
      <c r="CZ10" s="28">
        <v>1</v>
      </c>
      <c r="DA10" s="28"/>
      <c r="DB10" s="28">
        <v>3</v>
      </c>
      <c r="DC10" s="28">
        <v>4</v>
      </c>
      <c r="DD10" s="28">
        <v>1</v>
      </c>
      <c r="DE10" s="28"/>
      <c r="DF10" s="28"/>
      <c r="DG10" s="28"/>
      <c r="DH10" s="28">
        <v>1</v>
      </c>
      <c r="DI10" s="28">
        <v>1</v>
      </c>
      <c r="DJ10" s="28">
        <v>1</v>
      </c>
      <c r="DK10" s="28"/>
      <c r="DL10" s="28">
        <v>1</v>
      </c>
      <c r="DM10" s="28">
        <v>3</v>
      </c>
      <c r="DN10" s="28">
        <v>2</v>
      </c>
      <c r="DO10" s="28">
        <v>3</v>
      </c>
      <c r="DP10" s="28">
        <v>1</v>
      </c>
      <c r="DQ10" s="28">
        <v>1</v>
      </c>
      <c r="DR10" s="28">
        <v>7</v>
      </c>
      <c r="DS10" s="28"/>
      <c r="DT10" s="28">
        <v>2</v>
      </c>
      <c r="DU10" s="28"/>
      <c r="DV10" s="28"/>
      <c r="DW10" s="28"/>
      <c r="DX10" s="28"/>
      <c r="DY10" s="28">
        <v>1</v>
      </c>
      <c r="DZ10" s="28">
        <v>3</v>
      </c>
      <c r="EA10" s="28">
        <v>1</v>
      </c>
      <c r="EB10" s="28">
        <v>7</v>
      </c>
      <c r="EC10" s="28">
        <v>3</v>
      </c>
      <c r="ED10" s="28">
        <v>1</v>
      </c>
      <c r="EE10" s="28"/>
      <c r="EF10" s="28"/>
      <c r="EG10" s="28"/>
      <c r="EH10" s="28">
        <v>4</v>
      </c>
      <c r="EI10" s="28"/>
      <c r="EJ10" s="28"/>
      <c r="EK10" s="28"/>
      <c r="EL10" s="28"/>
      <c r="EM10" s="28"/>
      <c r="EN10" s="28"/>
      <c r="EO10" s="28">
        <v>1</v>
      </c>
      <c r="EP10" s="28">
        <v>1</v>
      </c>
      <c r="EQ10" s="28">
        <v>1</v>
      </c>
      <c r="ER10" s="28"/>
      <c r="ES10" s="28"/>
      <c r="ET10" s="28">
        <v>1</v>
      </c>
      <c r="EU10" s="28">
        <v>1</v>
      </c>
      <c r="EV10" s="28">
        <v>3</v>
      </c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  <c r="FJ10" s="28"/>
      <c r="FK10" s="28"/>
      <c r="FL10" s="28"/>
      <c r="FM10" s="28"/>
      <c r="FN10" s="28"/>
      <c r="FO10" s="28">
        <v>1</v>
      </c>
      <c r="FP10" s="28">
        <v>1</v>
      </c>
      <c r="FQ10" s="28"/>
      <c r="FR10" s="28">
        <v>1</v>
      </c>
      <c r="FS10" s="28"/>
      <c r="FT10" s="28"/>
      <c r="FU10" s="28"/>
      <c r="FV10" s="28"/>
      <c r="FW10" s="28"/>
      <c r="FX10" s="28">
        <v>2</v>
      </c>
      <c r="FY10" s="28">
        <v>3</v>
      </c>
      <c r="FZ10" s="28"/>
      <c r="GA10" s="28"/>
      <c r="GB10" s="28"/>
      <c r="GC10" s="28"/>
      <c r="GD10" s="28"/>
      <c r="GE10" s="28">
        <v>1</v>
      </c>
      <c r="GF10" s="28"/>
      <c r="GG10" s="28"/>
      <c r="GH10" s="28">
        <v>6</v>
      </c>
      <c r="GI10" s="28">
        <v>1</v>
      </c>
      <c r="GJ10" s="28">
        <v>8</v>
      </c>
      <c r="GK10" s="28"/>
      <c r="GL10" s="28"/>
      <c r="GM10" s="28"/>
      <c r="GN10" s="28"/>
      <c r="GO10" s="28"/>
      <c r="GP10" s="28"/>
      <c r="GQ10" s="28"/>
      <c r="GR10" s="28"/>
      <c r="GS10" s="28">
        <v>2</v>
      </c>
      <c r="GT10" s="28"/>
      <c r="GU10" s="28">
        <v>1</v>
      </c>
      <c r="GV10" s="28"/>
      <c r="GW10" s="28"/>
      <c r="GX10" s="28">
        <v>3</v>
      </c>
      <c r="GY10" s="28"/>
      <c r="GZ10" s="28">
        <v>1</v>
      </c>
      <c r="HA10" s="28"/>
      <c r="HB10" s="28"/>
      <c r="HC10" s="28"/>
      <c r="HD10" s="28"/>
      <c r="HE10" s="28">
        <v>1</v>
      </c>
      <c r="HF10" s="28">
        <v>1</v>
      </c>
      <c r="HG10" s="28"/>
      <c r="HH10" s="28"/>
      <c r="HI10" s="28"/>
      <c r="HJ10" s="28"/>
      <c r="HK10" s="28"/>
      <c r="HL10" s="28">
        <v>1</v>
      </c>
      <c r="HM10" s="28"/>
      <c r="HN10" s="28"/>
      <c r="HO10" s="28"/>
      <c r="HP10" s="28"/>
      <c r="HQ10" s="28"/>
      <c r="HR10" s="28"/>
      <c r="HS10" s="28"/>
      <c r="HT10" s="28">
        <v>1</v>
      </c>
      <c r="HU10" s="28"/>
      <c r="HV10" s="28">
        <v>1</v>
      </c>
      <c r="HW10" s="28"/>
      <c r="HX10" s="28">
        <v>1</v>
      </c>
      <c r="HY10" s="28">
        <v>3</v>
      </c>
      <c r="HZ10" s="28"/>
      <c r="IA10" s="28">
        <v>2</v>
      </c>
      <c r="IB10" s="28">
        <v>2</v>
      </c>
      <c r="IC10" s="28">
        <v>1</v>
      </c>
      <c r="ID10" s="28">
        <v>1</v>
      </c>
      <c r="IE10" s="28">
        <v>6</v>
      </c>
      <c r="IF10" s="28">
        <v>1</v>
      </c>
      <c r="IG10" s="28"/>
      <c r="IH10" s="28"/>
      <c r="II10" s="28"/>
      <c r="IJ10" s="28"/>
      <c r="IK10" s="28"/>
      <c r="IL10" s="28">
        <v>1</v>
      </c>
      <c r="IM10" s="28"/>
      <c r="IN10" s="28"/>
      <c r="IO10" s="28"/>
      <c r="IP10" s="28"/>
      <c r="IQ10" s="28"/>
      <c r="IR10" s="28"/>
      <c r="IS10" s="28">
        <v>3</v>
      </c>
      <c r="IT10" s="28">
        <v>8</v>
      </c>
      <c r="IU10" s="28"/>
      <c r="IV10" s="28">
        <v>2</v>
      </c>
      <c r="IW10" s="28">
        <v>2</v>
      </c>
      <c r="IX10" s="28">
        <v>15</v>
      </c>
      <c r="IY10" s="28"/>
      <c r="IZ10" s="28"/>
      <c r="JA10" s="28"/>
      <c r="JB10" s="28"/>
      <c r="JC10" s="28"/>
      <c r="JD10" s="28">
        <v>2</v>
      </c>
      <c r="JE10" s="28">
        <v>2</v>
      </c>
      <c r="JF10" s="28">
        <v>2</v>
      </c>
      <c r="JG10" s="28"/>
      <c r="JH10" s="28">
        <v>1</v>
      </c>
      <c r="JI10" s="28"/>
      <c r="JJ10" s="28">
        <v>1</v>
      </c>
      <c r="JK10" s="28">
        <v>1</v>
      </c>
      <c r="JL10" s="28"/>
      <c r="JM10" s="28">
        <v>5</v>
      </c>
      <c r="JN10" s="28">
        <v>2</v>
      </c>
      <c r="JO10" s="28">
        <v>1</v>
      </c>
      <c r="JP10" s="28">
        <v>1</v>
      </c>
      <c r="JQ10" s="28">
        <v>3</v>
      </c>
      <c r="JR10" s="28"/>
      <c r="JS10" s="28">
        <v>1</v>
      </c>
      <c r="JT10" s="28"/>
      <c r="JU10" s="28"/>
      <c r="JV10" s="28">
        <v>8</v>
      </c>
      <c r="JW10" s="28"/>
      <c r="JX10" s="28"/>
      <c r="JY10" s="28"/>
      <c r="JZ10" s="28"/>
      <c r="KA10" s="28">
        <v>1</v>
      </c>
      <c r="KB10" s="28">
        <v>1</v>
      </c>
      <c r="KC10" s="28">
        <v>2</v>
      </c>
      <c r="KD10" s="28"/>
      <c r="KE10" s="28"/>
      <c r="KF10" s="28"/>
      <c r="KG10" s="28">
        <v>1</v>
      </c>
      <c r="KH10" s="28">
        <v>1</v>
      </c>
      <c r="KI10" s="28">
        <v>2</v>
      </c>
      <c r="KJ10" s="28"/>
      <c r="KK10" s="28">
        <v>1</v>
      </c>
      <c r="KL10" s="28">
        <v>5</v>
      </c>
      <c r="KM10" s="28"/>
      <c r="KN10" s="28"/>
      <c r="KO10" s="28"/>
      <c r="KP10" s="28"/>
      <c r="KQ10" s="28"/>
      <c r="KR10" s="28"/>
      <c r="KS10" s="28"/>
      <c r="KT10" s="28">
        <v>1</v>
      </c>
      <c r="KU10" s="28">
        <v>1</v>
      </c>
      <c r="KV10" s="28">
        <v>2</v>
      </c>
      <c r="KW10" s="28"/>
      <c r="KX10" s="28"/>
      <c r="KY10" s="28"/>
      <c r="KZ10" s="28">
        <v>2</v>
      </c>
      <c r="LA10" s="28"/>
      <c r="LB10" s="28"/>
      <c r="LC10" s="28"/>
      <c r="LD10" s="28"/>
      <c r="LE10" s="28"/>
      <c r="LF10" s="28">
        <v>1</v>
      </c>
      <c r="LG10" s="28">
        <v>1</v>
      </c>
      <c r="LH10" s="28">
        <v>1</v>
      </c>
      <c r="LI10" s="28"/>
      <c r="LJ10" s="28"/>
      <c r="LK10" s="28"/>
      <c r="LL10" s="28"/>
      <c r="LM10" s="28">
        <v>1</v>
      </c>
      <c r="LN10" s="28">
        <v>2</v>
      </c>
      <c r="LO10" s="28"/>
      <c r="LP10" s="28"/>
      <c r="LQ10" s="28"/>
      <c r="LR10" s="28"/>
      <c r="LS10" s="28"/>
      <c r="LT10" s="28"/>
      <c r="LU10" s="28"/>
      <c r="LV10" s="28"/>
      <c r="LW10" s="28"/>
      <c r="LX10" s="28"/>
      <c r="LY10" s="28"/>
      <c r="LZ10" s="28"/>
      <c r="MA10" s="28"/>
      <c r="MB10" s="28"/>
      <c r="MC10" s="28"/>
      <c r="MD10" s="28"/>
      <c r="ME10" s="28">
        <v>1</v>
      </c>
      <c r="MF10" s="28"/>
      <c r="MG10" s="28">
        <v>1</v>
      </c>
      <c r="MH10" s="28"/>
      <c r="MI10" s="28"/>
      <c r="MJ10" s="28">
        <v>120</v>
      </c>
    </row>
    <row r="11" spans="1:348" x14ac:dyDescent="0.25">
      <c r="A11" s="36" t="s">
        <v>0</v>
      </c>
      <c r="B11" s="28">
        <v>1</v>
      </c>
      <c r="C11" s="28">
        <v>1</v>
      </c>
      <c r="D11" s="28"/>
      <c r="E11" s="28"/>
      <c r="F11" s="28"/>
      <c r="G11" s="28"/>
      <c r="H11" s="28"/>
      <c r="I11" s="28"/>
      <c r="J11" s="28"/>
      <c r="K11" s="28">
        <v>1</v>
      </c>
      <c r="L11" s="28"/>
      <c r="M11" s="28"/>
      <c r="N11" s="28">
        <v>1</v>
      </c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>
        <v>1</v>
      </c>
      <c r="AS11" s="28"/>
      <c r="AT11" s="28"/>
      <c r="AU11" s="28">
        <v>1</v>
      </c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  <c r="FJ11" s="28"/>
      <c r="FK11" s="28"/>
      <c r="FL11" s="28"/>
      <c r="FM11" s="28"/>
      <c r="FN11" s="28"/>
      <c r="FO11" s="28"/>
      <c r="FP11" s="28"/>
      <c r="FQ11" s="28"/>
      <c r="FR11" s="28"/>
      <c r="FS11" s="28"/>
      <c r="FT11" s="28"/>
      <c r="FU11" s="28"/>
      <c r="FV11" s="28"/>
      <c r="FW11" s="28"/>
      <c r="FX11" s="28"/>
      <c r="FY11" s="28"/>
      <c r="FZ11" s="28"/>
      <c r="GA11" s="28"/>
      <c r="GB11" s="28"/>
      <c r="GC11" s="28"/>
      <c r="GD11" s="28"/>
      <c r="GE11" s="28"/>
      <c r="GF11" s="28"/>
      <c r="GG11" s="28"/>
      <c r="GH11" s="28"/>
      <c r="GI11" s="28"/>
      <c r="GJ11" s="28"/>
      <c r="GK11" s="28"/>
      <c r="GL11" s="28"/>
      <c r="GM11" s="28"/>
      <c r="GN11" s="28"/>
      <c r="GO11" s="28"/>
      <c r="GP11" s="28"/>
      <c r="GQ11" s="28"/>
      <c r="GR11" s="28"/>
      <c r="GS11" s="28"/>
      <c r="GT11" s="28"/>
      <c r="GU11" s="28"/>
      <c r="GV11" s="28"/>
      <c r="GW11" s="28"/>
      <c r="GX11" s="28"/>
      <c r="GY11" s="28"/>
      <c r="GZ11" s="28"/>
      <c r="HA11" s="28"/>
      <c r="HB11" s="28"/>
      <c r="HC11" s="28"/>
      <c r="HD11" s="28"/>
      <c r="HE11" s="28"/>
      <c r="HF11" s="28"/>
      <c r="HG11" s="28"/>
      <c r="HH11" s="28"/>
      <c r="HI11" s="28"/>
      <c r="HJ11" s="28"/>
      <c r="HK11" s="28"/>
      <c r="HL11" s="28"/>
      <c r="HM11" s="28"/>
      <c r="HN11" s="28"/>
      <c r="HO11" s="28"/>
      <c r="HP11" s="28"/>
      <c r="HQ11" s="28"/>
      <c r="HR11" s="28"/>
      <c r="HS11" s="28"/>
      <c r="HT11" s="28"/>
      <c r="HU11" s="28"/>
      <c r="HV11" s="28"/>
      <c r="HW11" s="28"/>
      <c r="HX11" s="28"/>
      <c r="HY11" s="28"/>
      <c r="HZ11" s="28"/>
      <c r="IA11" s="28"/>
      <c r="IB11" s="28"/>
      <c r="IC11" s="28"/>
      <c r="ID11" s="28"/>
      <c r="IE11" s="28"/>
      <c r="IF11" s="28"/>
      <c r="IG11" s="28"/>
      <c r="IH11" s="28"/>
      <c r="II11" s="28"/>
      <c r="IJ11" s="28"/>
      <c r="IK11" s="28"/>
      <c r="IL11" s="28"/>
      <c r="IM11" s="28"/>
      <c r="IN11" s="28"/>
      <c r="IO11" s="28"/>
      <c r="IP11" s="28"/>
      <c r="IQ11" s="28"/>
      <c r="IR11" s="28"/>
      <c r="IS11" s="28"/>
      <c r="IT11" s="28"/>
      <c r="IU11" s="28"/>
      <c r="IV11" s="28"/>
      <c r="IW11" s="28"/>
      <c r="IX11" s="28"/>
      <c r="IY11" s="28"/>
      <c r="IZ11" s="28"/>
      <c r="JA11" s="28"/>
      <c r="JB11" s="28"/>
      <c r="JC11" s="28"/>
      <c r="JD11" s="28"/>
      <c r="JE11" s="28"/>
      <c r="JF11" s="28"/>
      <c r="JG11" s="28"/>
      <c r="JH11" s="28"/>
      <c r="JI11" s="28"/>
      <c r="JJ11" s="28"/>
      <c r="JK11" s="28"/>
      <c r="JL11" s="28"/>
      <c r="JM11" s="28"/>
      <c r="JN11" s="28"/>
      <c r="JO11" s="28"/>
      <c r="JP11" s="28"/>
      <c r="JQ11" s="28"/>
      <c r="JR11" s="28"/>
      <c r="JS11" s="28"/>
      <c r="JT11" s="28"/>
      <c r="JU11" s="28"/>
      <c r="JV11" s="28"/>
      <c r="JW11" s="28"/>
      <c r="JX11" s="28"/>
      <c r="JY11" s="28"/>
      <c r="JZ11" s="28"/>
      <c r="KA11" s="28"/>
      <c r="KB11" s="28"/>
      <c r="KC11" s="28"/>
      <c r="KD11" s="28"/>
      <c r="KE11" s="28"/>
      <c r="KF11" s="28"/>
      <c r="KG11" s="28"/>
      <c r="KH11" s="28"/>
      <c r="KI11" s="28"/>
      <c r="KJ11" s="28"/>
      <c r="KK11" s="28"/>
      <c r="KL11" s="28"/>
      <c r="KM11" s="28"/>
      <c r="KN11" s="28"/>
      <c r="KO11" s="28"/>
      <c r="KP11" s="28"/>
      <c r="KQ11" s="28"/>
      <c r="KR11" s="28"/>
      <c r="KS11" s="28"/>
      <c r="KT11" s="28"/>
      <c r="KU11" s="28"/>
      <c r="KV11" s="28"/>
      <c r="KW11" s="28"/>
      <c r="KX11" s="28"/>
      <c r="KY11" s="28"/>
      <c r="KZ11" s="28"/>
      <c r="LA11" s="28"/>
      <c r="LB11" s="28"/>
      <c r="LC11" s="28"/>
      <c r="LD11" s="28"/>
      <c r="LE11" s="28"/>
      <c r="LF11" s="28"/>
      <c r="LG11" s="28"/>
      <c r="LH11" s="28"/>
      <c r="LI11" s="28"/>
      <c r="LJ11" s="28"/>
      <c r="LK11" s="28"/>
      <c r="LL11" s="28"/>
      <c r="LM11" s="28"/>
      <c r="LN11" s="28"/>
      <c r="LO11" s="28"/>
      <c r="LP11" s="28"/>
      <c r="LQ11" s="28"/>
      <c r="LR11" s="28"/>
      <c r="LS11" s="28"/>
      <c r="LT11" s="28"/>
      <c r="LU11" s="28"/>
      <c r="LV11" s="28"/>
      <c r="LW11" s="28"/>
      <c r="LX11" s="28"/>
      <c r="LY11" s="28"/>
      <c r="LZ11" s="28"/>
      <c r="MA11" s="28"/>
      <c r="MB11" s="28"/>
      <c r="MC11" s="28"/>
      <c r="MD11" s="28"/>
      <c r="ME11" s="28"/>
      <c r="MF11" s="28"/>
      <c r="MG11" s="28"/>
      <c r="MH11" s="28"/>
      <c r="MI11" s="28"/>
      <c r="MJ11" s="28">
        <v>3</v>
      </c>
    </row>
    <row r="12" spans="1:348" x14ac:dyDescent="0.25">
      <c r="A12" s="36" t="s">
        <v>4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>
        <v>1</v>
      </c>
      <c r="BJ12" s="28"/>
      <c r="BK12" s="28">
        <v>1</v>
      </c>
      <c r="BL12" s="28">
        <v>1</v>
      </c>
      <c r="BM12" s="28"/>
      <c r="BN12" s="28">
        <v>1</v>
      </c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>
        <v>1</v>
      </c>
      <c r="BZ12" s="28"/>
      <c r="CA12" s="28"/>
      <c r="CB12" s="28"/>
      <c r="CC12" s="28">
        <v>1</v>
      </c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  <c r="FJ12" s="28"/>
      <c r="FK12" s="28"/>
      <c r="FL12" s="28"/>
      <c r="FM12" s="28"/>
      <c r="FN12" s="28"/>
      <c r="FO12" s="28"/>
      <c r="FP12" s="28"/>
      <c r="FQ12" s="28"/>
      <c r="FR12" s="28"/>
      <c r="FS12" s="28"/>
      <c r="FT12" s="28"/>
      <c r="FU12" s="28"/>
      <c r="FV12" s="28"/>
      <c r="FW12" s="28"/>
      <c r="FX12" s="28"/>
      <c r="FY12" s="28"/>
      <c r="FZ12" s="28"/>
      <c r="GA12" s="28"/>
      <c r="GB12" s="28"/>
      <c r="GC12" s="28"/>
      <c r="GD12" s="28"/>
      <c r="GE12" s="28"/>
      <c r="GF12" s="28"/>
      <c r="GG12" s="28"/>
      <c r="GH12" s="28"/>
      <c r="GI12" s="28"/>
      <c r="GJ12" s="28"/>
      <c r="GK12" s="28"/>
      <c r="GL12" s="28"/>
      <c r="GM12" s="28"/>
      <c r="GN12" s="28"/>
      <c r="GO12" s="28"/>
      <c r="GP12" s="28"/>
      <c r="GQ12" s="28"/>
      <c r="GR12" s="28"/>
      <c r="GS12" s="28"/>
      <c r="GT12" s="28"/>
      <c r="GU12" s="28"/>
      <c r="GV12" s="28"/>
      <c r="GW12" s="28"/>
      <c r="GX12" s="28"/>
      <c r="GY12" s="28"/>
      <c r="GZ12" s="28"/>
      <c r="HA12" s="28"/>
      <c r="HB12" s="28"/>
      <c r="HC12" s="28"/>
      <c r="HD12" s="28"/>
      <c r="HE12" s="28"/>
      <c r="HF12" s="28"/>
      <c r="HG12" s="28"/>
      <c r="HH12" s="28"/>
      <c r="HI12" s="28"/>
      <c r="HJ12" s="28"/>
      <c r="HK12" s="28"/>
      <c r="HL12" s="28"/>
      <c r="HM12" s="28"/>
      <c r="HN12" s="28"/>
      <c r="HO12" s="28"/>
      <c r="HP12" s="28"/>
      <c r="HQ12" s="28"/>
      <c r="HR12" s="28"/>
      <c r="HS12" s="28"/>
      <c r="HT12" s="28"/>
      <c r="HU12" s="28"/>
      <c r="HV12" s="28"/>
      <c r="HW12" s="28"/>
      <c r="HX12" s="28"/>
      <c r="HY12" s="28"/>
      <c r="HZ12" s="28"/>
      <c r="IA12" s="28"/>
      <c r="IB12" s="28"/>
      <c r="IC12" s="28"/>
      <c r="ID12" s="28"/>
      <c r="IE12" s="28"/>
      <c r="IF12" s="28"/>
      <c r="IG12" s="28"/>
      <c r="IH12" s="28"/>
      <c r="II12" s="28"/>
      <c r="IJ12" s="28"/>
      <c r="IK12" s="28"/>
      <c r="IL12" s="28"/>
      <c r="IM12" s="28"/>
      <c r="IN12" s="28"/>
      <c r="IO12" s="28"/>
      <c r="IP12" s="28"/>
      <c r="IQ12" s="28"/>
      <c r="IR12" s="28"/>
      <c r="IS12" s="28"/>
      <c r="IT12" s="28"/>
      <c r="IU12" s="28"/>
      <c r="IV12" s="28"/>
      <c r="IW12" s="28"/>
      <c r="IX12" s="28"/>
      <c r="IY12" s="28"/>
      <c r="IZ12" s="28"/>
      <c r="JA12" s="28"/>
      <c r="JB12" s="28"/>
      <c r="JC12" s="28"/>
      <c r="JD12" s="28"/>
      <c r="JE12" s="28"/>
      <c r="JF12" s="28"/>
      <c r="JG12" s="28"/>
      <c r="JH12" s="28"/>
      <c r="JI12" s="28"/>
      <c r="JJ12" s="28"/>
      <c r="JK12" s="28"/>
      <c r="JL12" s="28"/>
      <c r="JM12" s="28"/>
      <c r="JN12" s="28"/>
      <c r="JO12" s="28"/>
      <c r="JP12" s="28"/>
      <c r="JQ12" s="28"/>
      <c r="JR12" s="28"/>
      <c r="JS12" s="28"/>
      <c r="JT12" s="28"/>
      <c r="JU12" s="28"/>
      <c r="JV12" s="28"/>
      <c r="JW12" s="28"/>
      <c r="JX12" s="28"/>
      <c r="JY12" s="28"/>
      <c r="JZ12" s="28"/>
      <c r="KA12" s="28"/>
      <c r="KB12" s="28"/>
      <c r="KC12" s="28"/>
      <c r="KD12" s="28"/>
      <c r="KE12" s="28"/>
      <c r="KF12" s="28"/>
      <c r="KG12" s="28"/>
      <c r="KH12" s="28"/>
      <c r="KI12" s="28"/>
      <c r="KJ12" s="28"/>
      <c r="KK12" s="28"/>
      <c r="KL12" s="28"/>
      <c r="KM12" s="28"/>
      <c r="KN12" s="28"/>
      <c r="KO12" s="28"/>
      <c r="KP12" s="28"/>
      <c r="KQ12" s="28"/>
      <c r="KR12" s="28"/>
      <c r="KS12" s="28"/>
      <c r="KT12" s="28"/>
      <c r="KU12" s="28"/>
      <c r="KV12" s="28"/>
      <c r="KW12" s="28"/>
      <c r="KX12" s="28"/>
      <c r="KY12" s="28"/>
      <c r="KZ12" s="28"/>
      <c r="LA12" s="28"/>
      <c r="LB12" s="28"/>
      <c r="LC12" s="28"/>
      <c r="LD12" s="28"/>
      <c r="LE12" s="28"/>
      <c r="LF12" s="28"/>
      <c r="LG12" s="28"/>
      <c r="LH12" s="28"/>
      <c r="LI12" s="28"/>
      <c r="LJ12" s="28"/>
      <c r="LK12" s="28"/>
      <c r="LL12" s="28"/>
      <c r="LM12" s="28"/>
      <c r="LN12" s="28"/>
      <c r="LO12" s="28"/>
      <c r="LP12" s="28"/>
      <c r="LQ12" s="28"/>
      <c r="LR12" s="28"/>
      <c r="LS12" s="28"/>
      <c r="LT12" s="28"/>
      <c r="LU12" s="28"/>
      <c r="LV12" s="28"/>
      <c r="LW12" s="28"/>
      <c r="LX12" s="28"/>
      <c r="LY12" s="28"/>
      <c r="LZ12" s="28"/>
      <c r="MA12" s="28"/>
      <c r="MB12" s="28"/>
      <c r="MC12" s="28"/>
      <c r="MD12" s="28"/>
      <c r="ME12" s="28"/>
      <c r="MF12" s="28"/>
      <c r="MG12" s="28"/>
      <c r="MH12" s="28"/>
      <c r="MI12" s="28"/>
      <c r="MJ12" s="28">
        <v>3</v>
      </c>
    </row>
    <row r="13" spans="1:348" x14ac:dyDescent="0.25">
      <c r="A13" s="36" t="s">
        <v>18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>
        <v>2</v>
      </c>
      <c r="BM13" s="28">
        <v>1</v>
      </c>
      <c r="BN13" s="28">
        <v>3</v>
      </c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  <c r="FJ13" s="28"/>
      <c r="FK13" s="28"/>
      <c r="FL13" s="28"/>
      <c r="FM13" s="28"/>
      <c r="FN13" s="28"/>
      <c r="FO13" s="28"/>
      <c r="FP13" s="28"/>
      <c r="FQ13" s="28"/>
      <c r="FR13" s="28"/>
      <c r="FS13" s="28"/>
      <c r="FT13" s="28"/>
      <c r="FU13" s="28"/>
      <c r="FV13" s="28"/>
      <c r="FW13" s="28"/>
      <c r="FX13" s="28"/>
      <c r="FY13" s="28"/>
      <c r="FZ13" s="28"/>
      <c r="GA13" s="28"/>
      <c r="GB13" s="28"/>
      <c r="GC13" s="28"/>
      <c r="GD13" s="28"/>
      <c r="GE13" s="28"/>
      <c r="GF13" s="28"/>
      <c r="GG13" s="28"/>
      <c r="GH13" s="28"/>
      <c r="GI13" s="28"/>
      <c r="GJ13" s="28"/>
      <c r="GK13" s="28"/>
      <c r="GL13" s="28"/>
      <c r="GM13" s="28"/>
      <c r="GN13" s="28"/>
      <c r="GO13" s="28"/>
      <c r="GP13" s="28"/>
      <c r="GQ13" s="28"/>
      <c r="GR13" s="28"/>
      <c r="GS13" s="28"/>
      <c r="GT13" s="28"/>
      <c r="GU13" s="28"/>
      <c r="GV13" s="28"/>
      <c r="GW13" s="28"/>
      <c r="GX13" s="28"/>
      <c r="GY13" s="28"/>
      <c r="GZ13" s="28"/>
      <c r="HA13" s="28"/>
      <c r="HB13" s="28"/>
      <c r="HC13" s="28"/>
      <c r="HD13" s="28"/>
      <c r="HE13" s="28"/>
      <c r="HF13" s="28"/>
      <c r="HG13" s="28"/>
      <c r="HH13" s="28"/>
      <c r="HI13" s="28"/>
      <c r="HJ13" s="28"/>
      <c r="HK13" s="28"/>
      <c r="HL13" s="28"/>
      <c r="HM13" s="28"/>
      <c r="HN13" s="28"/>
      <c r="HO13" s="28"/>
      <c r="HP13" s="28"/>
      <c r="HQ13" s="28"/>
      <c r="HR13" s="28"/>
      <c r="HS13" s="28"/>
      <c r="HT13" s="28"/>
      <c r="HU13" s="28"/>
      <c r="HV13" s="28"/>
      <c r="HW13" s="28"/>
      <c r="HX13" s="28"/>
      <c r="HY13" s="28"/>
      <c r="HZ13" s="28"/>
      <c r="IA13" s="28"/>
      <c r="IB13" s="28"/>
      <c r="IC13" s="28"/>
      <c r="ID13" s="28"/>
      <c r="IE13" s="28"/>
      <c r="IF13" s="28"/>
      <c r="IG13" s="28"/>
      <c r="IH13" s="28"/>
      <c r="II13" s="28"/>
      <c r="IJ13" s="28"/>
      <c r="IK13" s="28"/>
      <c r="IL13" s="28"/>
      <c r="IM13" s="28"/>
      <c r="IN13" s="28"/>
      <c r="IO13" s="28"/>
      <c r="IP13" s="28"/>
      <c r="IQ13" s="28"/>
      <c r="IR13" s="28"/>
      <c r="IS13" s="28"/>
      <c r="IT13" s="28"/>
      <c r="IU13" s="28"/>
      <c r="IV13" s="28"/>
      <c r="IW13" s="28"/>
      <c r="IX13" s="28"/>
      <c r="IY13" s="28"/>
      <c r="IZ13" s="28"/>
      <c r="JA13" s="28"/>
      <c r="JB13" s="28"/>
      <c r="JC13" s="28"/>
      <c r="JD13" s="28">
        <v>1</v>
      </c>
      <c r="JE13" s="28">
        <v>1</v>
      </c>
      <c r="JF13" s="28"/>
      <c r="JG13" s="28"/>
      <c r="JH13" s="28"/>
      <c r="JI13" s="28"/>
      <c r="JJ13" s="28"/>
      <c r="JK13" s="28"/>
      <c r="JL13" s="28"/>
      <c r="JM13" s="28"/>
      <c r="JN13" s="28"/>
      <c r="JO13" s="28"/>
      <c r="JP13" s="28"/>
      <c r="JQ13" s="28">
        <v>1</v>
      </c>
      <c r="JR13" s="28"/>
      <c r="JS13" s="28">
        <v>1</v>
      </c>
      <c r="JT13" s="28"/>
      <c r="JU13" s="28"/>
      <c r="JV13" s="28">
        <v>2</v>
      </c>
      <c r="JW13" s="28"/>
      <c r="JX13" s="28"/>
      <c r="JY13" s="28"/>
      <c r="JZ13" s="28"/>
      <c r="KA13" s="28"/>
      <c r="KB13" s="28"/>
      <c r="KC13" s="28"/>
      <c r="KD13" s="28"/>
      <c r="KE13" s="28"/>
      <c r="KF13" s="28"/>
      <c r="KG13" s="28"/>
      <c r="KH13" s="28"/>
      <c r="KI13" s="28"/>
      <c r="KJ13" s="28"/>
      <c r="KK13" s="28"/>
      <c r="KL13" s="28"/>
      <c r="KM13" s="28"/>
      <c r="KN13" s="28"/>
      <c r="KO13" s="28"/>
      <c r="KP13" s="28"/>
      <c r="KQ13" s="28"/>
      <c r="KR13" s="28"/>
      <c r="KS13" s="28"/>
      <c r="KT13" s="28"/>
      <c r="KU13" s="28"/>
      <c r="KV13" s="28"/>
      <c r="KW13" s="28"/>
      <c r="KX13" s="28"/>
      <c r="KY13" s="28"/>
      <c r="KZ13" s="28"/>
      <c r="LA13" s="28"/>
      <c r="LB13" s="28"/>
      <c r="LC13" s="28"/>
      <c r="LD13" s="28"/>
      <c r="LE13" s="28"/>
      <c r="LF13" s="28"/>
      <c r="LG13" s="28"/>
      <c r="LH13" s="28"/>
      <c r="LI13" s="28"/>
      <c r="LJ13" s="28"/>
      <c r="LK13" s="28"/>
      <c r="LL13" s="28"/>
      <c r="LM13" s="28"/>
      <c r="LN13" s="28"/>
      <c r="LO13" s="28"/>
      <c r="LP13" s="28"/>
      <c r="LQ13" s="28"/>
      <c r="LR13" s="28"/>
      <c r="LS13" s="28"/>
      <c r="LT13" s="28"/>
      <c r="LU13" s="28"/>
      <c r="LV13" s="28"/>
      <c r="LW13" s="28"/>
      <c r="LX13" s="28"/>
      <c r="LY13" s="28"/>
      <c r="LZ13" s="28"/>
      <c r="MA13" s="28"/>
      <c r="MB13" s="28"/>
      <c r="MC13" s="28"/>
      <c r="MD13" s="28"/>
      <c r="ME13" s="28">
        <v>1</v>
      </c>
      <c r="MF13" s="28"/>
      <c r="MG13" s="28">
        <v>1</v>
      </c>
      <c r="MH13" s="28"/>
      <c r="MI13" s="28"/>
      <c r="MJ13" s="28">
        <v>7</v>
      </c>
    </row>
    <row r="14" spans="1:348" x14ac:dyDescent="0.25">
      <c r="A14" s="36" t="s">
        <v>36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>
        <v>1</v>
      </c>
      <c r="BQ14" s="28">
        <v>1</v>
      </c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>
        <v>1</v>
      </c>
      <c r="CF14" s="28"/>
      <c r="CG14" s="28"/>
      <c r="CH14" s="28"/>
      <c r="CI14" s="28">
        <v>1</v>
      </c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  <c r="FJ14" s="28"/>
      <c r="FK14" s="28"/>
      <c r="FL14" s="28"/>
      <c r="FM14" s="28"/>
      <c r="FN14" s="28"/>
      <c r="FO14" s="28"/>
      <c r="FP14" s="28"/>
      <c r="FQ14" s="28"/>
      <c r="FR14" s="28"/>
      <c r="FS14" s="28"/>
      <c r="FT14" s="28"/>
      <c r="FU14" s="28"/>
      <c r="FV14" s="28"/>
      <c r="FW14" s="28"/>
      <c r="FX14" s="28"/>
      <c r="FY14" s="28"/>
      <c r="FZ14" s="28"/>
      <c r="GA14" s="28"/>
      <c r="GB14" s="28"/>
      <c r="GC14" s="28"/>
      <c r="GD14" s="28"/>
      <c r="GE14" s="28"/>
      <c r="GF14" s="28"/>
      <c r="GG14" s="28"/>
      <c r="GH14" s="28"/>
      <c r="GI14" s="28"/>
      <c r="GJ14" s="28"/>
      <c r="GK14" s="28"/>
      <c r="GL14" s="28"/>
      <c r="GM14" s="28"/>
      <c r="GN14" s="28"/>
      <c r="GO14" s="28"/>
      <c r="GP14" s="28"/>
      <c r="GQ14" s="28"/>
      <c r="GR14" s="28"/>
      <c r="GS14" s="28"/>
      <c r="GT14" s="28"/>
      <c r="GU14" s="28"/>
      <c r="GV14" s="28"/>
      <c r="GW14" s="28"/>
      <c r="GX14" s="28"/>
      <c r="GY14" s="28"/>
      <c r="GZ14" s="28"/>
      <c r="HA14" s="28"/>
      <c r="HB14" s="28"/>
      <c r="HC14" s="28"/>
      <c r="HD14" s="28"/>
      <c r="HE14" s="28"/>
      <c r="HF14" s="28"/>
      <c r="HG14" s="28"/>
      <c r="HH14" s="28"/>
      <c r="HI14" s="28"/>
      <c r="HJ14" s="28"/>
      <c r="HK14" s="28"/>
      <c r="HL14" s="28"/>
      <c r="HM14" s="28"/>
      <c r="HN14" s="28"/>
      <c r="HO14" s="28"/>
      <c r="HP14" s="28"/>
      <c r="HQ14" s="28"/>
      <c r="HR14" s="28"/>
      <c r="HS14" s="28"/>
      <c r="HT14" s="28"/>
      <c r="HU14" s="28"/>
      <c r="HV14" s="28"/>
      <c r="HW14" s="28"/>
      <c r="HX14" s="28"/>
      <c r="HY14" s="28"/>
      <c r="HZ14" s="28"/>
      <c r="IA14" s="28"/>
      <c r="IB14" s="28"/>
      <c r="IC14" s="28"/>
      <c r="ID14" s="28"/>
      <c r="IE14" s="28"/>
      <c r="IF14" s="28"/>
      <c r="IG14" s="28"/>
      <c r="IH14" s="28"/>
      <c r="II14" s="28"/>
      <c r="IJ14" s="28"/>
      <c r="IK14" s="28"/>
      <c r="IL14" s="28"/>
      <c r="IM14" s="28"/>
      <c r="IN14" s="28"/>
      <c r="IO14" s="28"/>
      <c r="IP14" s="28"/>
      <c r="IQ14" s="28"/>
      <c r="IR14" s="28"/>
      <c r="IS14" s="28"/>
      <c r="IT14" s="28"/>
      <c r="IU14" s="28"/>
      <c r="IV14" s="28"/>
      <c r="IW14" s="28"/>
      <c r="IX14" s="28"/>
      <c r="IY14" s="28"/>
      <c r="IZ14" s="28"/>
      <c r="JA14" s="28"/>
      <c r="JB14" s="28"/>
      <c r="JC14" s="28"/>
      <c r="JD14" s="28"/>
      <c r="JE14" s="28"/>
      <c r="JF14" s="28"/>
      <c r="JG14" s="28"/>
      <c r="JH14" s="28"/>
      <c r="JI14" s="28"/>
      <c r="JJ14" s="28"/>
      <c r="JK14" s="28"/>
      <c r="JL14" s="28"/>
      <c r="JM14" s="28"/>
      <c r="JN14" s="28"/>
      <c r="JO14" s="28"/>
      <c r="JP14" s="28"/>
      <c r="JQ14" s="28"/>
      <c r="JR14" s="28"/>
      <c r="JS14" s="28"/>
      <c r="JT14" s="28"/>
      <c r="JU14" s="28"/>
      <c r="JV14" s="28"/>
      <c r="JW14" s="28"/>
      <c r="JX14" s="28"/>
      <c r="JY14" s="28"/>
      <c r="JZ14" s="28"/>
      <c r="KA14" s="28"/>
      <c r="KB14" s="28"/>
      <c r="KC14" s="28"/>
      <c r="KD14" s="28"/>
      <c r="KE14" s="28"/>
      <c r="KF14" s="28"/>
      <c r="KG14" s="28"/>
      <c r="KH14" s="28"/>
      <c r="KI14" s="28"/>
      <c r="KJ14" s="28"/>
      <c r="KK14" s="28"/>
      <c r="KL14" s="28"/>
      <c r="KM14" s="28"/>
      <c r="KN14" s="28"/>
      <c r="KO14" s="28"/>
      <c r="KP14" s="28"/>
      <c r="KQ14" s="28"/>
      <c r="KR14" s="28"/>
      <c r="KS14" s="28"/>
      <c r="KT14" s="28"/>
      <c r="KU14" s="28"/>
      <c r="KV14" s="28"/>
      <c r="KW14" s="28"/>
      <c r="KX14" s="28"/>
      <c r="KY14" s="28"/>
      <c r="KZ14" s="28"/>
      <c r="LA14" s="28"/>
      <c r="LB14" s="28"/>
      <c r="LC14" s="28"/>
      <c r="LD14" s="28"/>
      <c r="LE14" s="28"/>
      <c r="LF14" s="28"/>
      <c r="LG14" s="28"/>
      <c r="LH14" s="28"/>
      <c r="LI14" s="28"/>
      <c r="LJ14" s="28"/>
      <c r="LK14" s="28"/>
      <c r="LL14" s="28"/>
      <c r="LM14" s="28"/>
      <c r="LN14" s="28"/>
      <c r="LO14" s="28"/>
      <c r="LP14" s="28"/>
      <c r="LQ14" s="28"/>
      <c r="LR14" s="28"/>
      <c r="LS14" s="28"/>
      <c r="LT14" s="28"/>
      <c r="LU14" s="28"/>
      <c r="LV14" s="28"/>
      <c r="LW14" s="28"/>
      <c r="LX14" s="28"/>
      <c r="LY14" s="28"/>
      <c r="LZ14" s="28"/>
      <c r="MA14" s="28"/>
      <c r="MB14" s="28"/>
      <c r="MC14" s="28"/>
      <c r="MD14" s="28"/>
      <c r="ME14" s="28"/>
      <c r="MF14" s="28"/>
      <c r="MG14" s="28"/>
      <c r="MH14" s="28"/>
      <c r="MI14" s="28"/>
      <c r="MJ14" s="28">
        <v>2</v>
      </c>
    </row>
    <row r="15" spans="1:348" x14ac:dyDescent="0.25">
      <c r="A15" s="36" t="s">
        <v>54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>
        <v>1</v>
      </c>
      <c r="BT15" s="28"/>
      <c r="BU15" s="28">
        <v>1</v>
      </c>
      <c r="BV15" s="28">
        <v>1</v>
      </c>
      <c r="BW15" s="28"/>
      <c r="BX15" s="28">
        <v>3</v>
      </c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  <c r="FJ15" s="28"/>
      <c r="FK15" s="28"/>
      <c r="FL15" s="28"/>
      <c r="FM15" s="28"/>
      <c r="FN15" s="28"/>
      <c r="FO15" s="28"/>
      <c r="FP15" s="28"/>
      <c r="FQ15" s="28"/>
      <c r="FR15" s="28"/>
      <c r="FS15" s="28"/>
      <c r="FT15" s="28"/>
      <c r="FU15" s="28"/>
      <c r="FV15" s="28"/>
      <c r="FW15" s="28"/>
      <c r="FX15" s="28"/>
      <c r="FY15" s="28"/>
      <c r="FZ15" s="28"/>
      <c r="GA15" s="28"/>
      <c r="GB15" s="28"/>
      <c r="GC15" s="28"/>
      <c r="GD15" s="28"/>
      <c r="GE15" s="28"/>
      <c r="GF15" s="28"/>
      <c r="GG15" s="28"/>
      <c r="GH15" s="28"/>
      <c r="GI15" s="28">
        <v>1</v>
      </c>
      <c r="GJ15" s="28">
        <v>1</v>
      </c>
      <c r="GK15" s="28"/>
      <c r="GL15" s="28"/>
      <c r="GM15" s="28"/>
      <c r="GN15" s="28"/>
      <c r="GO15" s="28"/>
      <c r="GP15" s="28"/>
      <c r="GQ15" s="28"/>
      <c r="GR15" s="28"/>
      <c r="GS15" s="28"/>
      <c r="GT15" s="28"/>
      <c r="GU15" s="28"/>
      <c r="GV15" s="28"/>
      <c r="GW15" s="28"/>
      <c r="GX15" s="28"/>
      <c r="GY15" s="28"/>
      <c r="GZ15" s="28"/>
      <c r="HA15" s="28"/>
      <c r="HB15" s="28"/>
      <c r="HC15" s="28"/>
      <c r="HD15" s="28"/>
      <c r="HE15" s="28"/>
      <c r="HF15" s="28"/>
      <c r="HG15" s="28"/>
      <c r="HH15" s="28"/>
      <c r="HI15" s="28"/>
      <c r="HJ15" s="28"/>
      <c r="HK15" s="28"/>
      <c r="HL15" s="28"/>
      <c r="HM15" s="28"/>
      <c r="HN15" s="28"/>
      <c r="HO15" s="28"/>
      <c r="HP15" s="28"/>
      <c r="HQ15" s="28"/>
      <c r="HR15" s="28"/>
      <c r="HS15" s="28"/>
      <c r="HT15" s="28"/>
      <c r="HU15" s="28"/>
      <c r="HV15" s="28"/>
      <c r="HW15" s="28"/>
      <c r="HX15" s="28"/>
      <c r="HY15" s="28"/>
      <c r="HZ15" s="28"/>
      <c r="IA15" s="28"/>
      <c r="IB15" s="28"/>
      <c r="IC15" s="28"/>
      <c r="ID15" s="28"/>
      <c r="IE15" s="28"/>
      <c r="IF15" s="28"/>
      <c r="IG15" s="28"/>
      <c r="IH15" s="28"/>
      <c r="II15" s="28"/>
      <c r="IJ15" s="28"/>
      <c r="IK15" s="28"/>
      <c r="IL15" s="28"/>
      <c r="IM15" s="28"/>
      <c r="IN15" s="28"/>
      <c r="IO15" s="28"/>
      <c r="IP15" s="28"/>
      <c r="IQ15" s="28"/>
      <c r="IR15" s="28"/>
      <c r="IS15" s="28"/>
      <c r="IT15" s="28"/>
      <c r="IU15" s="28"/>
      <c r="IV15" s="28"/>
      <c r="IW15" s="28"/>
      <c r="IX15" s="28"/>
      <c r="IY15" s="28"/>
      <c r="IZ15" s="28"/>
      <c r="JA15" s="28"/>
      <c r="JB15" s="28"/>
      <c r="JC15" s="28"/>
      <c r="JD15" s="28"/>
      <c r="JE15" s="28"/>
      <c r="JF15" s="28">
        <v>1</v>
      </c>
      <c r="JG15" s="28"/>
      <c r="JH15" s="28"/>
      <c r="JI15" s="28"/>
      <c r="JJ15" s="28"/>
      <c r="JK15" s="28"/>
      <c r="JL15" s="28"/>
      <c r="JM15" s="28">
        <v>1</v>
      </c>
      <c r="JN15" s="28"/>
      <c r="JO15" s="28"/>
      <c r="JP15" s="28"/>
      <c r="JQ15" s="28"/>
      <c r="JR15" s="28"/>
      <c r="JS15" s="28"/>
      <c r="JT15" s="28"/>
      <c r="JU15" s="28"/>
      <c r="JV15" s="28"/>
      <c r="JW15" s="28"/>
      <c r="JX15" s="28"/>
      <c r="JY15" s="28"/>
      <c r="JZ15" s="28"/>
      <c r="KA15" s="28"/>
      <c r="KB15" s="28"/>
      <c r="KC15" s="28"/>
      <c r="KD15" s="28"/>
      <c r="KE15" s="28"/>
      <c r="KF15" s="28"/>
      <c r="KG15" s="28"/>
      <c r="KH15" s="28"/>
      <c r="KI15" s="28"/>
      <c r="KJ15" s="28"/>
      <c r="KK15" s="28"/>
      <c r="KL15" s="28"/>
      <c r="KM15" s="28"/>
      <c r="KN15" s="28"/>
      <c r="KO15" s="28"/>
      <c r="KP15" s="28"/>
      <c r="KQ15" s="28"/>
      <c r="KR15" s="28"/>
      <c r="KS15" s="28"/>
      <c r="KT15" s="28"/>
      <c r="KU15" s="28"/>
      <c r="KV15" s="28"/>
      <c r="KW15" s="28"/>
      <c r="KX15" s="28"/>
      <c r="KY15" s="28"/>
      <c r="KZ15" s="28"/>
      <c r="LA15" s="28"/>
      <c r="LB15" s="28"/>
      <c r="LC15" s="28"/>
      <c r="LD15" s="28"/>
      <c r="LE15" s="28"/>
      <c r="LF15" s="28"/>
      <c r="LG15" s="28"/>
      <c r="LH15" s="28"/>
      <c r="LI15" s="28"/>
      <c r="LJ15" s="28"/>
      <c r="LK15" s="28"/>
      <c r="LL15" s="28"/>
      <c r="LM15" s="28"/>
      <c r="LN15" s="28"/>
      <c r="LO15" s="28"/>
      <c r="LP15" s="28"/>
      <c r="LQ15" s="28"/>
      <c r="LR15" s="28"/>
      <c r="LS15" s="28"/>
      <c r="LT15" s="28"/>
      <c r="LU15" s="28"/>
      <c r="LV15" s="28"/>
      <c r="LW15" s="28"/>
      <c r="LX15" s="28"/>
      <c r="LY15" s="28"/>
      <c r="LZ15" s="28"/>
      <c r="MA15" s="28"/>
      <c r="MB15" s="28"/>
      <c r="MC15" s="28"/>
      <c r="MD15" s="28"/>
      <c r="ME15" s="28"/>
      <c r="MF15" s="28"/>
      <c r="MG15" s="28"/>
      <c r="MH15" s="28"/>
      <c r="MI15" s="28"/>
      <c r="MJ15" s="28">
        <v>5</v>
      </c>
    </row>
    <row r="16" spans="1:348" x14ac:dyDescent="0.25">
      <c r="A16" s="36" t="s">
        <v>5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>
        <v>1</v>
      </c>
      <c r="CG16" s="28"/>
      <c r="CH16" s="28">
        <v>1</v>
      </c>
      <c r="CI16" s="28">
        <v>2</v>
      </c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>
        <v>1</v>
      </c>
      <c r="DA16" s="28"/>
      <c r="DB16" s="28"/>
      <c r="DC16" s="28">
        <v>1</v>
      </c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28"/>
      <c r="DQ16" s="28"/>
      <c r="DR16" s="28"/>
      <c r="DS16" s="28"/>
      <c r="DT16" s="28">
        <v>1</v>
      </c>
      <c r="DU16" s="28"/>
      <c r="DV16" s="28"/>
      <c r="DW16" s="28"/>
      <c r="DX16" s="28"/>
      <c r="DY16" s="28"/>
      <c r="DZ16" s="28"/>
      <c r="EA16" s="28"/>
      <c r="EB16" s="28">
        <v>1</v>
      </c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  <c r="FJ16" s="28"/>
      <c r="FK16" s="28"/>
      <c r="FL16" s="28"/>
      <c r="FM16" s="28"/>
      <c r="FN16" s="28"/>
      <c r="FO16" s="28"/>
      <c r="FP16" s="28"/>
      <c r="FQ16" s="28"/>
      <c r="FR16" s="28"/>
      <c r="FS16" s="28"/>
      <c r="FT16" s="28"/>
      <c r="FU16" s="28"/>
      <c r="FV16" s="28"/>
      <c r="FW16" s="28"/>
      <c r="FX16" s="28"/>
      <c r="FY16" s="28"/>
      <c r="FZ16" s="28"/>
      <c r="GA16" s="28"/>
      <c r="GB16" s="28"/>
      <c r="GC16" s="28"/>
      <c r="GD16" s="28"/>
      <c r="GE16" s="28"/>
      <c r="GF16" s="28"/>
      <c r="GG16" s="28"/>
      <c r="GH16" s="28">
        <v>1</v>
      </c>
      <c r="GI16" s="28"/>
      <c r="GJ16" s="28">
        <v>1</v>
      </c>
      <c r="GK16" s="28"/>
      <c r="GL16" s="28"/>
      <c r="GM16" s="28"/>
      <c r="GN16" s="28"/>
      <c r="GO16" s="28"/>
      <c r="GP16" s="28"/>
      <c r="GQ16" s="28"/>
      <c r="GR16" s="28"/>
      <c r="GS16" s="28"/>
      <c r="GT16" s="28"/>
      <c r="GU16" s="28"/>
      <c r="GV16" s="28"/>
      <c r="GW16" s="28"/>
      <c r="GX16" s="28"/>
      <c r="GY16" s="28"/>
      <c r="GZ16" s="28"/>
      <c r="HA16" s="28"/>
      <c r="HB16" s="28"/>
      <c r="HC16" s="28"/>
      <c r="HD16" s="28"/>
      <c r="HE16" s="28"/>
      <c r="HF16" s="28"/>
      <c r="HG16" s="28"/>
      <c r="HH16" s="28"/>
      <c r="HI16" s="28"/>
      <c r="HJ16" s="28"/>
      <c r="HK16" s="28"/>
      <c r="HL16" s="28"/>
      <c r="HM16" s="28"/>
      <c r="HN16" s="28"/>
      <c r="HO16" s="28"/>
      <c r="HP16" s="28"/>
      <c r="HQ16" s="28"/>
      <c r="HR16" s="28"/>
      <c r="HS16" s="28"/>
      <c r="HT16" s="28"/>
      <c r="HU16" s="28"/>
      <c r="HV16" s="28"/>
      <c r="HW16" s="28"/>
      <c r="HX16" s="28"/>
      <c r="HY16" s="28"/>
      <c r="HZ16" s="28"/>
      <c r="IA16" s="28"/>
      <c r="IB16" s="28"/>
      <c r="IC16" s="28"/>
      <c r="ID16" s="28"/>
      <c r="IE16" s="28"/>
      <c r="IF16" s="28">
        <v>1</v>
      </c>
      <c r="IG16" s="28"/>
      <c r="IH16" s="28"/>
      <c r="II16" s="28"/>
      <c r="IJ16" s="28"/>
      <c r="IK16" s="28"/>
      <c r="IL16" s="28">
        <v>1</v>
      </c>
      <c r="IM16" s="28"/>
      <c r="IN16" s="28"/>
      <c r="IO16" s="28"/>
      <c r="IP16" s="28"/>
      <c r="IQ16" s="28"/>
      <c r="IR16" s="28"/>
      <c r="IS16" s="28"/>
      <c r="IT16" s="28"/>
      <c r="IU16" s="28"/>
      <c r="IV16" s="28"/>
      <c r="IW16" s="28"/>
      <c r="IX16" s="28"/>
      <c r="IY16" s="28"/>
      <c r="IZ16" s="28"/>
      <c r="JA16" s="28"/>
      <c r="JB16" s="28"/>
      <c r="JC16" s="28"/>
      <c r="JD16" s="28"/>
      <c r="JE16" s="28"/>
      <c r="JF16" s="28"/>
      <c r="JG16" s="28"/>
      <c r="JH16" s="28"/>
      <c r="JI16" s="28"/>
      <c r="JJ16" s="28"/>
      <c r="JK16" s="28"/>
      <c r="JL16" s="28"/>
      <c r="JM16" s="28"/>
      <c r="JN16" s="28"/>
      <c r="JO16" s="28"/>
      <c r="JP16" s="28"/>
      <c r="JQ16" s="28"/>
      <c r="JR16" s="28"/>
      <c r="JS16" s="28"/>
      <c r="JT16" s="28"/>
      <c r="JU16" s="28"/>
      <c r="JV16" s="28"/>
      <c r="JW16" s="28"/>
      <c r="JX16" s="28"/>
      <c r="JY16" s="28"/>
      <c r="JZ16" s="28"/>
      <c r="KA16" s="28"/>
      <c r="KB16" s="28"/>
      <c r="KC16" s="28"/>
      <c r="KD16" s="28"/>
      <c r="KE16" s="28"/>
      <c r="KF16" s="28"/>
      <c r="KG16" s="28"/>
      <c r="KH16" s="28"/>
      <c r="KI16" s="28"/>
      <c r="KJ16" s="28"/>
      <c r="KK16" s="28"/>
      <c r="KL16" s="28"/>
      <c r="KM16" s="28"/>
      <c r="KN16" s="28"/>
      <c r="KO16" s="28"/>
      <c r="KP16" s="28"/>
      <c r="KQ16" s="28"/>
      <c r="KR16" s="28"/>
      <c r="KS16" s="28"/>
      <c r="KT16" s="28"/>
      <c r="KU16" s="28"/>
      <c r="KV16" s="28"/>
      <c r="KW16" s="28"/>
      <c r="KX16" s="28"/>
      <c r="KY16" s="28"/>
      <c r="KZ16" s="28"/>
      <c r="LA16" s="28"/>
      <c r="LB16" s="28"/>
      <c r="LC16" s="28"/>
      <c r="LD16" s="28"/>
      <c r="LE16" s="28"/>
      <c r="LF16" s="28"/>
      <c r="LG16" s="28"/>
      <c r="LH16" s="28"/>
      <c r="LI16" s="28"/>
      <c r="LJ16" s="28"/>
      <c r="LK16" s="28"/>
      <c r="LL16" s="28"/>
      <c r="LM16" s="28"/>
      <c r="LN16" s="28"/>
      <c r="LO16" s="28"/>
      <c r="LP16" s="28"/>
      <c r="LQ16" s="28"/>
      <c r="LR16" s="28"/>
      <c r="LS16" s="28"/>
      <c r="LT16" s="28"/>
      <c r="LU16" s="28"/>
      <c r="LV16" s="28"/>
      <c r="LW16" s="28"/>
      <c r="LX16" s="28"/>
      <c r="LY16" s="28"/>
      <c r="LZ16" s="28"/>
      <c r="MA16" s="28"/>
      <c r="MB16" s="28"/>
      <c r="MC16" s="28"/>
      <c r="MD16" s="28"/>
      <c r="ME16" s="28"/>
      <c r="MF16" s="28"/>
      <c r="MG16" s="28"/>
      <c r="MH16" s="28"/>
      <c r="MI16" s="28"/>
      <c r="MJ16" s="28">
        <v>6</v>
      </c>
    </row>
    <row r="17" spans="1:348" x14ac:dyDescent="0.25">
      <c r="A17" s="36" t="s">
        <v>67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>
        <v>1</v>
      </c>
      <c r="CT17" s="28">
        <v>1</v>
      </c>
      <c r="CU17" s="28"/>
      <c r="CV17" s="28">
        <v>1</v>
      </c>
      <c r="CW17" s="28">
        <v>3</v>
      </c>
      <c r="CX17" s="28"/>
      <c r="CY17" s="28"/>
      <c r="CZ17" s="28"/>
      <c r="DA17" s="28"/>
      <c r="DB17" s="28"/>
      <c r="DC17" s="28"/>
      <c r="DD17" s="28">
        <v>1</v>
      </c>
      <c r="DE17" s="28"/>
      <c r="DF17" s="28"/>
      <c r="DG17" s="28"/>
      <c r="DH17" s="28">
        <v>1</v>
      </c>
      <c r="DI17" s="28">
        <v>1</v>
      </c>
      <c r="DJ17" s="28"/>
      <c r="DK17" s="28"/>
      <c r="DL17" s="28"/>
      <c r="DM17" s="28">
        <v>1</v>
      </c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  <c r="FJ17" s="28"/>
      <c r="FK17" s="28"/>
      <c r="FL17" s="28"/>
      <c r="FM17" s="28"/>
      <c r="FN17" s="28"/>
      <c r="FO17" s="28"/>
      <c r="FP17" s="28"/>
      <c r="FQ17" s="28"/>
      <c r="FR17" s="28"/>
      <c r="FS17" s="28"/>
      <c r="FT17" s="28"/>
      <c r="FU17" s="28"/>
      <c r="FV17" s="28"/>
      <c r="FW17" s="28"/>
      <c r="FX17" s="28"/>
      <c r="FY17" s="28"/>
      <c r="FZ17" s="28"/>
      <c r="GA17" s="28"/>
      <c r="GB17" s="28"/>
      <c r="GC17" s="28"/>
      <c r="GD17" s="28"/>
      <c r="GE17" s="28"/>
      <c r="GF17" s="28"/>
      <c r="GG17" s="28"/>
      <c r="GH17" s="28"/>
      <c r="GI17" s="28"/>
      <c r="GJ17" s="28"/>
      <c r="GK17" s="28"/>
      <c r="GL17" s="28"/>
      <c r="GM17" s="28"/>
      <c r="GN17" s="28"/>
      <c r="GO17" s="28"/>
      <c r="GP17" s="28"/>
      <c r="GQ17" s="28"/>
      <c r="GR17" s="28"/>
      <c r="GS17" s="28"/>
      <c r="GT17" s="28"/>
      <c r="GU17" s="28"/>
      <c r="GV17" s="28"/>
      <c r="GW17" s="28"/>
      <c r="GX17" s="28"/>
      <c r="GY17" s="28"/>
      <c r="GZ17" s="28"/>
      <c r="HA17" s="28"/>
      <c r="HB17" s="28"/>
      <c r="HC17" s="28"/>
      <c r="HD17" s="28"/>
      <c r="HE17" s="28"/>
      <c r="HF17" s="28"/>
      <c r="HG17" s="28"/>
      <c r="HH17" s="28"/>
      <c r="HI17" s="28"/>
      <c r="HJ17" s="28"/>
      <c r="HK17" s="28"/>
      <c r="HL17" s="28"/>
      <c r="HM17" s="28"/>
      <c r="HN17" s="28"/>
      <c r="HO17" s="28"/>
      <c r="HP17" s="28"/>
      <c r="HQ17" s="28"/>
      <c r="HR17" s="28"/>
      <c r="HS17" s="28"/>
      <c r="HT17" s="28"/>
      <c r="HU17" s="28"/>
      <c r="HV17" s="28"/>
      <c r="HW17" s="28"/>
      <c r="HX17" s="28"/>
      <c r="HY17" s="28"/>
      <c r="HZ17" s="28"/>
      <c r="IA17" s="28"/>
      <c r="IB17" s="28"/>
      <c r="IC17" s="28"/>
      <c r="ID17" s="28"/>
      <c r="IE17" s="28"/>
      <c r="IF17" s="28"/>
      <c r="IG17" s="28"/>
      <c r="IH17" s="28"/>
      <c r="II17" s="28"/>
      <c r="IJ17" s="28"/>
      <c r="IK17" s="28"/>
      <c r="IL17" s="28"/>
      <c r="IM17" s="28"/>
      <c r="IN17" s="28"/>
      <c r="IO17" s="28"/>
      <c r="IP17" s="28"/>
      <c r="IQ17" s="28"/>
      <c r="IR17" s="28"/>
      <c r="IS17" s="28"/>
      <c r="IT17" s="28"/>
      <c r="IU17" s="28"/>
      <c r="IV17" s="28"/>
      <c r="IW17" s="28"/>
      <c r="IX17" s="28"/>
      <c r="IY17" s="28"/>
      <c r="IZ17" s="28"/>
      <c r="JA17" s="28"/>
      <c r="JB17" s="28"/>
      <c r="JC17" s="28"/>
      <c r="JD17" s="28"/>
      <c r="JE17" s="28"/>
      <c r="JF17" s="28"/>
      <c r="JG17" s="28"/>
      <c r="JH17" s="28"/>
      <c r="JI17" s="28"/>
      <c r="JJ17" s="28"/>
      <c r="JK17" s="28"/>
      <c r="JL17" s="28"/>
      <c r="JM17" s="28"/>
      <c r="JN17" s="28"/>
      <c r="JO17" s="28"/>
      <c r="JP17" s="28"/>
      <c r="JQ17" s="28"/>
      <c r="JR17" s="28"/>
      <c r="JS17" s="28"/>
      <c r="JT17" s="28"/>
      <c r="JU17" s="28"/>
      <c r="JV17" s="28"/>
      <c r="JW17" s="28"/>
      <c r="JX17" s="28"/>
      <c r="JY17" s="28"/>
      <c r="JZ17" s="28"/>
      <c r="KA17" s="28"/>
      <c r="KB17" s="28"/>
      <c r="KC17" s="28"/>
      <c r="KD17" s="28"/>
      <c r="KE17" s="28"/>
      <c r="KF17" s="28"/>
      <c r="KG17" s="28"/>
      <c r="KH17" s="28"/>
      <c r="KI17" s="28"/>
      <c r="KJ17" s="28"/>
      <c r="KK17" s="28"/>
      <c r="KL17" s="28"/>
      <c r="KM17" s="28"/>
      <c r="KN17" s="28"/>
      <c r="KO17" s="28"/>
      <c r="KP17" s="28"/>
      <c r="KQ17" s="28"/>
      <c r="KR17" s="28"/>
      <c r="KS17" s="28"/>
      <c r="KT17" s="28"/>
      <c r="KU17" s="28"/>
      <c r="KV17" s="28"/>
      <c r="KW17" s="28"/>
      <c r="KX17" s="28"/>
      <c r="KY17" s="28"/>
      <c r="KZ17" s="28"/>
      <c r="LA17" s="28"/>
      <c r="LB17" s="28"/>
      <c r="LC17" s="28"/>
      <c r="LD17" s="28"/>
      <c r="LE17" s="28"/>
      <c r="LF17" s="28"/>
      <c r="LG17" s="28"/>
      <c r="LH17" s="28"/>
      <c r="LI17" s="28"/>
      <c r="LJ17" s="28"/>
      <c r="LK17" s="28"/>
      <c r="LL17" s="28"/>
      <c r="LM17" s="28"/>
      <c r="LN17" s="28"/>
      <c r="LO17" s="28"/>
      <c r="LP17" s="28"/>
      <c r="LQ17" s="28"/>
      <c r="LR17" s="28"/>
      <c r="LS17" s="28"/>
      <c r="LT17" s="28"/>
      <c r="LU17" s="28"/>
      <c r="LV17" s="28"/>
      <c r="LW17" s="28"/>
      <c r="LX17" s="28"/>
      <c r="LY17" s="28"/>
      <c r="LZ17" s="28"/>
      <c r="MA17" s="28"/>
      <c r="MB17" s="28"/>
      <c r="MC17" s="28"/>
      <c r="MD17" s="28"/>
      <c r="ME17" s="28"/>
      <c r="MF17" s="28"/>
      <c r="MG17" s="28"/>
      <c r="MH17" s="28"/>
      <c r="MI17" s="28"/>
      <c r="MJ17" s="28">
        <v>5</v>
      </c>
    </row>
    <row r="18" spans="1:348" x14ac:dyDescent="0.25">
      <c r="A18" s="36" t="s">
        <v>22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>
        <v>3</v>
      </c>
      <c r="DC18" s="28">
        <v>3</v>
      </c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>
        <v>3</v>
      </c>
      <c r="ED18" s="28"/>
      <c r="EE18" s="28"/>
      <c r="EF18" s="28"/>
      <c r="EG18" s="28"/>
      <c r="EH18" s="28">
        <v>3</v>
      </c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  <c r="FJ18" s="28"/>
      <c r="FK18" s="28"/>
      <c r="FL18" s="28"/>
      <c r="FM18" s="28"/>
      <c r="FN18" s="28"/>
      <c r="FO18" s="28"/>
      <c r="FP18" s="28"/>
      <c r="FQ18" s="28"/>
      <c r="FR18" s="28"/>
      <c r="FS18" s="28"/>
      <c r="FT18" s="28"/>
      <c r="FU18" s="28"/>
      <c r="FV18" s="28"/>
      <c r="FW18" s="28"/>
      <c r="FX18" s="28"/>
      <c r="FY18" s="28"/>
      <c r="FZ18" s="28"/>
      <c r="GA18" s="28"/>
      <c r="GB18" s="28"/>
      <c r="GC18" s="28"/>
      <c r="GD18" s="28"/>
      <c r="GE18" s="28"/>
      <c r="GF18" s="28"/>
      <c r="GG18" s="28"/>
      <c r="GH18" s="28"/>
      <c r="GI18" s="28"/>
      <c r="GJ18" s="28"/>
      <c r="GK18" s="28"/>
      <c r="GL18" s="28"/>
      <c r="GM18" s="28"/>
      <c r="GN18" s="28"/>
      <c r="GO18" s="28"/>
      <c r="GP18" s="28"/>
      <c r="GQ18" s="28"/>
      <c r="GR18" s="28"/>
      <c r="GS18" s="28"/>
      <c r="GT18" s="28"/>
      <c r="GU18" s="28"/>
      <c r="GV18" s="28"/>
      <c r="GW18" s="28"/>
      <c r="GX18" s="28"/>
      <c r="GY18" s="28"/>
      <c r="GZ18" s="28"/>
      <c r="HA18" s="28"/>
      <c r="HB18" s="28"/>
      <c r="HC18" s="28"/>
      <c r="HD18" s="28"/>
      <c r="HE18" s="28"/>
      <c r="HF18" s="28"/>
      <c r="HG18" s="28"/>
      <c r="HH18" s="28"/>
      <c r="HI18" s="28"/>
      <c r="HJ18" s="28"/>
      <c r="HK18" s="28"/>
      <c r="HL18" s="28"/>
      <c r="HM18" s="28"/>
      <c r="HN18" s="28"/>
      <c r="HO18" s="28"/>
      <c r="HP18" s="28"/>
      <c r="HQ18" s="28"/>
      <c r="HR18" s="28"/>
      <c r="HS18" s="28"/>
      <c r="HT18" s="28"/>
      <c r="HU18" s="28"/>
      <c r="HV18" s="28"/>
      <c r="HW18" s="28"/>
      <c r="HX18" s="28"/>
      <c r="HY18" s="28"/>
      <c r="HZ18" s="28"/>
      <c r="IA18" s="28"/>
      <c r="IB18" s="28"/>
      <c r="IC18" s="28"/>
      <c r="ID18" s="28"/>
      <c r="IE18" s="28"/>
      <c r="IF18" s="28"/>
      <c r="IG18" s="28"/>
      <c r="IH18" s="28"/>
      <c r="II18" s="28"/>
      <c r="IJ18" s="28"/>
      <c r="IK18" s="28"/>
      <c r="IL18" s="28"/>
      <c r="IM18" s="28"/>
      <c r="IN18" s="28"/>
      <c r="IO18" s="28"/>
      <c r="IP18" s="28"/>
      <c r="IQ18" s="28"/>
      <c r="IR18" s="28"/>
      <c r="IS18" s="28"/>
      <c r="IT18" s="28"/>
      <c r="IU18" s="28"/>
      <c r="IV18" s="28"/>
      <c r="IW18" s="28"/>
      <c r="IX18" s="28"/>
      <c r="IY18" s="28"/>
      <c r="IZ18" s="28"/>
      <c r="JA18" s="28"/>
      <c r="JB18" s="28"/>
      <c r="JC18" s="28"/>
      <c r="JD18" s="28"/>
      <c r="JE18" s="28"/>
      <c r="JF18" s="28"/>
      <c r="JG18" s="28"/>
      <c r="JH18" s="28"/>
      <c r="JI18" s="28"/>
      <c r="JJ18" s="28"/>
      <c r="JK18" s="28"/>
      <c r="JL18" s="28"/>
      <c r="JM18" s="28"/>
      <c r="JN18" s="28"/>
      <c r="JO18" s="28"/>
      <c r="JP18" s="28"/>
      <c r="JQ18" s="28"/>
      <c r="JR18" s="28"/>
      <c r="JS18" s="28"/>
      <c r="JT18" s="28"/>
      <c r="JU18" s="28"/>
      <c r="JV18" s="28"/>
      <c r="JW18" s="28"/>
      <c r="JX18" s="28"/>
      <c r="JY18" s="28"/>
      <c r="JZ18" s="28"/>
      <c r="KA18" s="28"/>
      <c r="KB18" s="28"/>
      <c r="KC18" s="28"/>
      <c r="KD18" s="28"/>
      <c r="KE18" s="28"/>
      <c r="KF18" s="28"/>
      <c r="KG18" s="28"/>
      <c r="KH18" s="28"/>
      <c r="KI18" s="28"/>
      <c r="KJ18" s="28"/>
      <c r="KK18" s="28"/>
      <c r="KL18" s="28"/>
      <c r="KM18" s="28"/>
      <c r="KN18" s="28"/>
      <c r="KO18" s="28"/>
      <c r="KP18" s="28"/>
      <c r="KQ18" s="28"/>
      <c r="KR18" s="28"/>
      <c r="KS18" s="28"/>
      <c r="KT18" s="28"/>
      <c r="KU18" s="28"/>
      <c r="KV18" s="28"/>
      <c r="KW18" s="28"/>
      <c r="KX18" s="28"/>
      <c r="KY18" s="28"/>
      <c r="KZ18" s="28"/>
      <c r="LA18" s="28"/>
      <c r="LB18" s="28"/>
      <c r="LC18" s="28"/>
      <c r="LD18" s="28"/>
      <c r="LE18" s="28"/>
      <c r="LF18" s="28"/>
      <c r="LG18" s="28"/>
      <c r="LH18" s="28"/>
      <c r="LI18" s="28"/>
      <c r="LJ18" s="28"/>
      <c r="LK18" s="28"/>
      <c r="LL18" s="28"/>
      <c r="LM18" s="28"/>
      <c r="LN18" s="28"/>
      <c r="LO18" s="28"/>
      <c r="LP18" s="28"/>
      <c r="LQ18" s="28"/>
      <c r="LR18" s="28"/>
      <c r="LS18" s="28"/>
      <c r="LT18" s="28"/>
      <c r="LU18" s="28"/>
      <c r="LV18" s="28"/>
      <c r="LW18" s="28"/>
      <c r="LX18" s="28"/>
      <c r="LY18" s="28"/>
      <c r="LZ18" s="28"/>
      <c r="MA18" s="28"/>
      <c r="MB18" s="28"/>
      <c r="MC18" s="28"/>
      <c r="MD18" s="28"/>
      <c r="ME18" s="28"/>
      <c r="MF18" s="28"/>
      <c r="MG18" s="28"/>
      <c r="MH18" s="28"/>
      <c r="MI18" s="28"/>
      <c r="MJ18" s="28">
        <v>6</v>
      </c>
    </row>
    <row r="19" spans="1:348" x14ac:dyDescent="0.25">
      <c r="A19" s="36" t="s">
        <v>58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>
        <v>1</v>
      </c>
      <c r="DK19" s="28"/>
      <c r="DL19" s="28">
        <v>1</v>
      </c>
      <c r="DM19" s="28">
        <v>2</v>
      </c>
      <c r="DN19" s="28">
        <v>1</v>
      </c>
      <c r="DO19" s="28"/>
      <c r="DP19" s="28"/>
      <c r="DQ19" s="28"/>
      <c r="DR19" s="28">
        <v>1</v>
      </c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  <c r="FJ19" s="28"/>
      <c r="FK19" s="28"/>
      <c r="FL19" s="28"/>
      <c r="FM19" s="28"/>
      <c r="FN19" s="28"/>
      <c r="FO19" s="28"/>
      <c r="FP19" s="28"/>
      <c r="FQ19" s="28"/>
      <c r="FR19" s="28"/>
      <c r="FS19" s="28"/>
      <c r="FT19" s="28"/>
      <c r="FU19" s="28"/>
      <c r="FV19" s="28"/>
      <c r="FW19" s="28"/>
      <c r="FX19" s="28"/>
      <c r="FY19" s="28"/>
      <c r="FZ19" s="28"/>
      <c r="GA19" s="28"/>
      <c r="GB19" s="28"/>
      <c r="GC19" s="28"/>
      <c r="GD19" s="28"/>
      <c r="GE19" s="28"/>
      <c r="GF19" s="28"/>
      <c r="GG19" s="28"/>
      <c r="GH19" s="28">
        <v>1</v>
      </c>
      <c r="GI19" s="28"/>
      <c r="GJ19" s="28">
        <v>1</v>
      </c>
      <c r="GK19" s="28"/>
      <c r="GL19" s="28"/>
      <c r="GM19" s="28"/>
      <c r="GN19" s="28"/>
      <c r="GO19" s="28"/>
      <c r="GP19" s="28"/>
      <c r="GQ19" s="28"/>
      <c r="GR19" s="28"/>
      <c r="GS19" s="28"/>
      <c r="GT19" s="28"/>
      <c r="GU19" s="28"/>
      <c r="GV19" s="28"/>
      <c r="GW19" s="28"/>
      <c r="GX19" s="28"/>
      <c r="GY19" s="28"/>
      <c r="GZ19" s="28"/>
      <c r="HA19" s="28"/>
      <c r="HB19" s="28"/>
      <c r="HC19" s="28"/>
      <c r="HD19" s="28"/>
      <c r="HE19" s="28"/>
      <c r="HF19" s="28"/>
      <c r="HG19" s="28"/>
      <c r="HH19" s="28"/>
      <c r="HI19" s="28"/>
      <c r="HJ19" s="28"/>
      <c r="HK19" s="28"/>
      <c r="HL19" s="28"/>
      <c r="HM19" s="28"/>
      <c r="HN19" s="28"/>
      <c r="HO19" s="28"/>
      <c r="HP19" s="28"/>
      <c r="HQ19" s="28"/>
      <c r="HR19" s="28"/>
      <c r="HS19" s="28"/>
      <c r="HT19" s="28"/>
      <c r="HU19" s="28"/>
      <c r="HV19" s="28"/>
      <c r="HW19" s="28"/>
      <c r="HX19" s="28"/>
      <c r="HY19" s="28"/>
      <c r="HZ19" s="28"/>
      <c r="IA19" s="28"/>
      <c r="IB19" s="28"/>
      <c r="IC19" s="28">
        <v>1</v>
      </c>
      <c r="ID19" s="28">
        <v>1</v>
      </c>
      <c r="IE19" s="28">
        <v>2</v>
      </c>
      <c r="IF19" s="28"/>
      <c r="IG19" s="28"/>
      <c r="IH19" s="28"/>
      <c r="II19" s="28"/>
      <c r="IJ19" s="28"/>
      <c r="IK19" s="28"/>
      <c r="IL19" s="28"/>
      <c r="IM19" s="28"/>
      <c r="IN19" s="28"/>
      <c r="IO19" s="28"/>
      <c r="IP19" s="28"/>
      <c r="IQ19" s="28"/>
      <c r="IR19" s="28"/>
      <c r="IS19" s="28"/>
      <c r="IT19" s="28"/>
      <c r="IU19" s="28"/>
      <c r="IV19" s="28"/>
      <c r="IW19" s="28"/>
      <c r="IX19" s="28"/>
      <c r="IY19" s="28"/>
      <c r="IZ19" s="28"/>
      <c r="JA19" s="28"/>
      <c r="JB19" s="28"/>
      <c r="JC19" s="28"/>
      <c r="JD19" s="28"/>
      <c r="JE19" s="28"/>
      <c r="JF19" s="28"/>
      <c r="JG19" s="28"/>
      <c r="JH19" s="28"/>
      <c r="JI19" s="28"/>
      <c r="JJ19" s="28"/>
      <c r="JK19" s="28"/>
      <c r="JL19" s="28"/>
      <c r="JM19" s="28"/>
      <c r="JN19" s="28"/>
      <c r="JO19" s="28"/>
      <c r="JP19" s="28"/>
      <c r="JQ19" s="28"/>
      <c r="JR19" s="28"/>
      <c r="JS19" s="28"/>
      <c r="JT19" s="28"/>
      <c r="JU19" s="28"/>
      <c r="JV19" s="28"/>
      <c r="JW19" s="28"/>
      <c r="JX19" s="28"/>
      <c r="JY19" s="28"/>
      <c r="JZ19" s="28"/>
      <c r="KA19" s="28"/>
      <c r="KB19" s="28"/>
      <c r="KC19" s="28"/>
      <c r="KD19" s="28"/>
      <c r="KE19" s="28"/>
      <c r="KF19" s="28"/>
      <c r="KG19" s="28"/>
      <c r="KH19" s="28"/>
      <c r="KI19" s="28"/>
      <c r="KJ19" s="28"/>
      <c r="KK19" s="28"/>
      <c r="KL19" s="28"/>
      <c r="KM19" s="28"/>
      <c r="KN19" s="28"/>
      <c r="KO19" s="28"/>
      <c r="KP19" s="28"/>
      <c r="KQ19" s="28"/>
      <c r="KR19" s="28"/>
      <c r="KS19" s="28"/>
      <c r="KT19" s="28"/>
      <c r="KU19" s="28"/>
      <c r="KV19" s="28"/>
      <c r="KW19" s="28"/>
      <c r="KX19" s="28"/>
      <c r="KY19" s="28"/>
      <c r="KZ19" s="28"/>
      <c r="LA19" s="28"/>
      <c r="LB19" s="28"/>
      <c r="LC19" s="28"/>
      <c r="LD19" s="28"/>
      <c r="LE19" s="28"/>
      <c r="LF19" s="28"/>
      <c r="LG19" s="28"/>
      <c r="LH19" s="28"/>
      <c r="LI19" s="28"/>
      <c r="LJ19" s="28"/>
      <c r="LK19" s="28"/>
      <c r="LL19" s="28"/>
      <c r="LM19" s="28">
        <v>1</v>
      </c>
      <c r="LN19" s="28">
        <v>1</v>
      </c>
      <c r="LO19" s="28"/>
      <c r="LP19" s="28"/>
      <c r="LQ19" s="28"/>
      <c r="LR19" s="28"/>
      <c r="LS19" s="28"/>
      <c r="LT19" s="28"/>
      <c r="LU19" s="28"/>
      <c r="LV19" s="28"/>
      <c r="LW19" s="28"/>
      <c r="LX19" s="28"/>
      <c r="LY19" s="28"/>
      <c r="LZ19" s="28"/>
      <c r="MA19" s="28"/>
      <c r="MB19" s="28"/>
      <c r="MC19" s="28"/>
      <c r="MD19" s="28"/>
      <c r="ME19" s="28"/>
      <c r="MF19" s="28"/>
      <c r="MG19" s="28"/>
      <c r="MH19" s="28"/>
      <c r="MI19" s="28"/>
      <c r="MJ19" s="28">
        <v>7</v>
      </c>
    </row>
    <row r="20" spans="1:348" x14ac:dyDescent="0.25">
      <c r="A20" s="36" t="s">
        <v>76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>
        <v>1</v>
      </c>
      <c r="DO20" s="28">
        <v>3</v>
      </c>
      <c r="DP20" s="28">
        <v>1</v>
      </c>
      <c r="DQ20" s="28">
        <v>1</v>
      </c>
      <c r="DR20" s="28">
        <v>6</v>
      </c>
      <c r="DS20" s="28"/>
      <c r="DT20" s="28">
        <v>1</v>
      </c>
      <c r="DU20" s="28"/>
      <c r="DV20" s="28"/>
      <c r="DW20" s="28"/>
      <c r="DX20" s="28"/>
      <c r="DY20" s="28">
        <v>1</v>
      </c>
      <c r="DZ20" s="28"/>
      <c r="EA20" s="28"/>
      <c r="EB20" s="28">
        <v>2</v>
      </c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>
        <v>1</v>
      </c>
      <c r="EU20" s="28">
        <v>1</v>
      </c>
      <c r="EV20" s="28">
        <v>2</v>
      </c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  <c r="FJ20" s="28"/>
      <c r="FK20" s="28"/>
      <c r="FL20" s="28"/>
      <c r="FM20" s="28"/>
      <c r="FN20" s="28"/>
      <c r="FO20" s="28">
        <v>1</v>
      </c>
      <c r="FP20" s="28">
        <v>1</v>
      </c>
      <c r="FQ20" s="28"/>
      <c r="FR20" s="28"/>
      <c r="FS20" s="28"/>
      <c r="FT20" s="28"/>
      <c r="FU20" s="28"/>
      <c r="FV20" s="28"/>
      <c r="FW20" s="28"/>
      <c r="FX20" s="28">
        <v>1</v>
      </c>
      <c r="FY20" s="28">
        <v>1</v>
      </c>
      <c r="FZ20" s="28"/>
      <c r="GA20" s="28"/>
      <c r="GB20" s="28"/>
      <c r="GC20" s="28"/>
      <c r="GD20" s="28"/>
      <c r="GE20" s="28"/>
      <c r="GF20" s="28"/>
      <c r="GG20" s="28"/>
      <c r="GH20" s="28"/>
      <c r="GI20" s="28"/>
      <c r="GJ20" s="28"/>
      <c r="GK20" s="28"/>
      <c r="GL20" s="28"/>
      <c r="GM20" s="28"/>
      <c r="GN20" s="28"/>
      <c r="GO20" s="28"/>
      <c r="GP20" s="28"/>
      <c r="GQ20" s="28"/>
      <c r="GR20" s="28"/>
      <c r="GS20" s="28">
        <v>1</v>
      </c>
      <c r="GT20" s="28"/>
      <c r="GU20" s="28"/>
      <c r="GV20" s="28"/>
      <c r="GW20" s="28"/>
      <c r="GX20" s="28">
        <v>1</v>
      </c>
      <c r="GY20" s="28"/>
      <c r="GZ20" s="28"/>
      <c r="HA20" s="28"/>
      <c r="HB20" s="28"/>
      <c r="HC20" s="28"/>
      <c r="HD20" s="28"/>
      <c r="HE20" s="28"/>
      <c r="HF20" s="28">
        <v>1</v>
      </c>
      <c r="HG20" s="28"/>
      <c r="HH20" s="28"/>
      <c r="HI20" s="28"/>
      <c r="HJ20" s="28"/>
      <c r="HK20" s="28"/>
      <c r="HL20" s="28">
        <v>1</v>
      </c>
      <c r="HM20" s="28"/>
      <c r="HN20" s="28"/>
      <c r="HO20" s="28"/>
      <c r="HP20" s="28"/>
      <c r="HQ20" s="28"/>
      <c r="HR20" s="28"/>
      <c r="HS20" s="28"/>
      <c r="HT20" s="28"/>
      <c r="HU20" s="28"/>
      <c r="HV20" s="28"/>
      <c r="HW20" s="28"/>
      <c r="HX20" s="28"/>
      <c r="HY20" s="28"/>
      <c r="HZ20" s="28"/>
      <c r="IA20" s="28"/>
      <c r="IB20" s="28"/>
      <c r="IC20" s="28"/>
      <c r="ID20" s="28"/>
      <c r="IE20" s="28"/>
      <c r="IF20" s="28"/>
      <c r="IG20" s="28"/>
      <c r="IH20" s="28"/>
      <c r="II20" s="28"/>
      <c r="IJ20" s="28"/>
      <c r="IK20" s="28"/>
      <c r="IL20" s="28"/>
      <c r="IM20" s="28"/>
      <c r="IN20" s="28"/>
      <c r="IO20" s="28"/>
      <c r="IP20" s="28"/>
      <c r="IQ20" s="28"/>
      <c r="IR20" s="28"/>
      <c r="IS20" s="28"/>
      <c r="IT20" s="28"/>
      <c r="IU20" s="28"/>
      <c r="IV20" s="28"/>
      <c r="IW20" s="28"/>
      <c r="IX20" s="28"/>
      <c r="IY20" s="28"/>
      <c r="IZ20" s="28"/>
      <c r="JA20" s="28"/>
      <c r="JB20" s="28"/>
      <c r="JC20" s="28"/>
      <c r="JD20" s="28"/>
      <c r="JE20" s="28"/>
      <c r="JF20" s="28"/>
      <c r="JG20" s="28"/>
      <c r="JH20" s="28"/>
      <c r="JI20" s="28"/>
      <c r="JJ20" s="28"/>
      <c r="JK20" s="28"/>
      <c r="JL20" s="28"/>
      <c r="JM20" s="28"/>
      <c r="JN20" s="28"/>
      <c r="JO20" s="28">
        <v>1</v>
      </c>
      <c r="JP20" s="28"/>
      <c r="JQ20" s="28"/>
      <c r="JR20" s="28"/>
      <c r="JS20" s="28"/>
      <c r="JT20" s="28"/>
      <c r="JU20" s="28"/>
      <c r="JV20" s="28">
        <v>1</v>
      </c>
      <c r="JW20" s="28"/>
      <c r="JX20" s="28"/>
      <c r="JY20" s="28"/>
      <c r="JZ20" s="28"/>
      <c r="KA20" s="28"/>
      <c r="KB20" s="28"/>
      <c r="KC20" s="28"/>
      <c r="KD20" s="28"/>
      <c r="KE20" s="28"/>
      <c r="KF20" s="28"/>
      <c r="KG20" s="28"/>
      <c r="KH20" s="28"/>
      <c r="KI20" s="28"/>
      <c r="KJ20" s="28"/>
      <c r="KK20" s="28"/>
      <c r="KL20" s="28"/>
      <c r="KM20" s="28"/>
      <c r="KN20" s="28"/>
      <c r="KO20" s="28"/>
      <c r="KP20" s="28"/>
      <c r="KQ20" s="28"/>
      <c r="KR20" s="28"/>
      <c r="KS20" s="28"/>
      <c r="KT20" s="28"/>
      <c r="KU20" s="28"/>
      <c r="KV20" s="28"/>
      <c r="KW20" s="28"/>
      <c r="KX20" s="28"/>
      <c r="KY20" s="28"/>
      <c r="KZ20" s="28"/>
      <c r="LA20" s="28"/>
      <c r="LB20" s="28"/>
      <c r="LC20" s="28"/>
      <c r="LD20" s="28"/>
      <c r="LE20" s="28"/>
      <c r="LF20" s="28"/>
      <c r="LG20" s="28"/>
      <c r="LH20" s="28"/>
      <c r="LI20" s="28"/>
      <c r="LJ20" s="28"/>
      <c r="LK20" s="28"/>
      <c r="LL20" s="28"/>
      <c r="LM20" s="28"/>
      <c r="LN20" s="28"/>
      <c r="LO20" s="28"/>
      <c r="LP20" s="28"/>
      <c r="LQ20" s="28"/>
      <c r="LR20" s="28"/>
      <c r="LS20" s="28"/>
      <c r="LT20" s="28"/>
      <c r="LU20" s="28"/>
      <c r="LV20" s="28"/>
      <c r="LW20" s="28"/>
      <c r="LX20" s="28"/>
      <c r="LY20" s="28"/>
      <c r="LZ20" s="28"/>
      <c r="MA20" s="28"/>
      <c r="MB20" s="28"/>
      <c r="MC20" s="28"/>
      <c r="MD20" s="28"/>
      <c r="ME20" s="28"/>
      <c r="MF20" s="28"/>
      <c r="MG20" s="28"/>
      <c r="MH20" s="28"/>
      <c r="MI20" s="28"/>
      <c r="MJ20" s="28">
        <v>15</v>
      </c>
    </row>
    <row r="21" spans="1:348" x14ac:dyDescent="0.25">
      <c r="A21" s="36" t="s">
        <v>7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>
        <v>3</v>
      </c>
      <c r="EA21" s="28">
        <v>1</v>
      </c>
      <c r="EB21" s="28">
        <v>4</v>
      </c>
      <c r="EC21" s="28"/>
      <c r="ED21" s="28">
        <v>1</v>
      </c>
      <c r="EE21" s="28"/>
      <c r="EF21" s="28"/>
      <c r="EG21" s="28"/>
      <c r="EH21" s="28">
        <v>1</v>
      </c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  <c r="FJ21" s="28"/>
      <c r="FK21" s="28"/>
      <c r="FL21" s="28"/>
      <c r="FM21" s="28"/>
      <c r="FN21" s="28"/>
      <c r="FO21" s="28"/>
      <c r="FP21" s="28"/>
      <c r="FQ21" s="28"/>
      <c r="FR21" s="28"/>
      <c r="FS21" s="28"/>
      <c r="FT21" s="28"/>
      <c r="FU21" s="28"/>
      <c r="FV21" s="28"/>
      <c r="FW21" s="28"/>
      <c r="FX21" s="28">
        <v>1</v>
      </c>
      <c r="FY21" s="28">
        <v>1</v>
      </c>
      <c r="FZ21" s="28"/>
      <c r="GA21" s="28"/>
      <c r="GB21" s="28"/>
      <c r="GC21" s="28"/>
      <c r="GD21" s="28"/>
      <c r="GE21" s="28">
        <v>1</v>
      </c>
      <c r="GF21" s="28"/>
      <c r="GG21" s="28"/>
      <c r="GH21" s="28">
        <v>4</v>
      </c>
      <c r="GI21" s="28"/>
      <c r="GJ21" s="28">
        <v>5</v>
      </c>
      <c r="GK21" s="28"/>
      <c r="GL21" s="28"/>
      <c r="GM21" s="28"/>
      <c r="GN21" s="28"/>
      <c r="GO21" s="28"/>
      <c r="GP21" s="28"/>
      <c r="GQ21" s="28"/>
      <c r="GR21" s="28"/>
      <c r="GS21" s="28">
        <v>1</v>
      </c>
      <c r="GT21" s="28"/>
      <c r="GU21" s="28"/>
      <c r="GV21" s="28"/>
      <c r="GW21" s="28"/>
      <c r="GX21" s="28">
        <v>1</v>
      </c>
      <c r="GY21" s="28"/>
      <c r="GZ21" s="28"/>
      <c r="HA21" s="28"/>
      <c r="HB21" s="28"/>
      <c r="HC21" s="28"/>
      <c r="HD21" s="28"/>
      <c r="HE21" s="28"/>
      <c r="HF21" s="28"/>
      <c r="HG21" s="28"/>
      <c r="HH21" s="28"/>
      <c r="HI21" s="28"/>
      <c r="HJ21" s="28"/>
      <c r="HK21" s="28"/>
      <c r="HL21" s="28"/>
      <c r="HM21" s="28"/>
      <c r="HN21" s="28"/>
      <c r="HO21" s="28"/>
      <c r="HP21" s="28"/>
      <c r="HQ21" s="28"/>
      <c r="HR21" s="28"/>
      <c r="HS21" s="28"/>
      <c r="HT21" s="28"/>
      <c r="HU21" s="28"/>
      <c r="HV21" s="28"/>
      <c r="HW21" s="28"/>
      <c r="HX21" s="28"/>
      <c r="HY21" s="28"/>
      <c r="HZ21" s="28"/>
      <c r="IA21" s="28"/>
      <c r="IB21" s="28"/>
      <c r="IC21" s="28"/>
      <c r="ID21" s="28"/>
      <c r="IE21" s="28"/>
      <c r="IF21" s="28"/>
      <c r="IG21" s="28"/>
      <c r="IH21" s="28"/>
      <c r="II21" s="28"/>
      <c r="IJ21" s="28"/>
      <c r="IK21" s="28"/>
      <c r="IL21" s="28"/>
      <c r="IM21" s="28"/>
      <c r="IN21" s="28"/>
      <c r="IO21" s="28"/>
      <c r="IP21" s="28"/>
      <c r="IQ21" s="28"/>
      <c r="IR21" s="28"/>
      <c r="IS21" s="28"/>
      <c r="IT21" s="28"/>
      <c r="IU21" s="28"/>
      <c r="IV21" s="28"/>
      <c r="IW21" s="28"/>
      <c r="IX21" s="28"/>
      <c r="IY21" s="28"/>
      <c r="IZ21" s="28"/>
      <c r="JA21" s="28"/>
      <c r="JB21" s="28"/>
      <c r="JC21" s="28"/>
      <c r="JD21" s="28"/>
      <c r="JE21" s="28"/>
      <c r="JF21" s="28">
        <v>1</v>
      </c>
      <c r="JG21" s="28"/>
      <c r="JH21" s="28"/>
      <c r="JI21" s="28"/>
      <c r="JJ21" s="28"/>
      <c r="JK21" s="28"/>
      <c r="JL21" s="28"/>
      <c r="JM21" s="28">
        <v>1</v>
      </c>
      <c r="JN21" s="28">
        <v>2</v>
      </c>
      <c r="JO21" s="28"/>
      <c r="JP21" s="28"/>
      <c r="JQ21" s="28"/>
      <c r="JR21" s="28"/>
      <c r="JS21" s="28"/>
      <c r="JT21" s="28"/>
      <c r="JU21" s="28"/>
      <c r="JV21" s="28">
        <v>2</v>
      </c>
      <c r="JW21" s="28"/>
      <c r="JX21" s="28"/>
      <c r="JY21" s="28"/>
      <c r="JZ21" s="28"/>
      <c r="KA21" s="28"/>
      <c r="KB21" s="28"/>
      <c r="KC21" s="28"/>
      <c r="KD21" s="28"/>
      <c r="KE21" s="28"/>
      <c r="KF21" s="28"/>
      <c r="KG21" s="28"/>
      <c r="KH21" s="28"/>
      <c r="KI21" s="28"/>
      <c r="KJ21" s="28"/>
      <c r="KK21" s="28"/>
      <c r="KL21" s="28"/>
      <c r="KM21" s="28"/>
      <c r="KN21" s="28"/>
      <c r="KO21" s="28"/>
      <c r="KP21" s="28"/>
      <c r="KQ21" s="28"/>
      <c r="KR21" s="28"/>
      <c r="KS21" s="28"/>
      <c r="KT21" s="28"/>
      <c r="KU21" s="28"/>
      <c r="KV21" s="28"/>
      <c r="KW21" s="28"/>
      <c r="KX21" s="28"/>
      <c r="KY21" s="28"/>
      <c r="KZ21" s="28"/>
      <c r="LA21" s="28"/>
      <c r="LB21" s="28"/>
      <c r="LC21" s="28"/>
      <c r="LD21" s="28"/>
      <c r="LE21" s="28"/>
      <c r="LF21" s="28"/>
      <c r="LG21" s="28"/>
      <c r="LH21" s="28"/>
      <c r="LI21" s="28"/>
      <c r="LJ21" s="28"/>
      <c r="LK21" s="28"/>
      <c r="LL21" s="28"/>
      <c r="LM21" s="28"/>
      <c r="LN21" s="28"/>
      <c r="LO21" s="28"/>
      <c r="LP21" s="28"/>
      <c r="LQ21" s="28"/>
      <c r="LR21" s="28"/>
      <c r="LS21" s="28"/>
      <c r="LT21" s="28"/>
      <c r="LU21" s="28"/>
      <c r="LV21" s="28"/>
      <c r="LW21" s="28"/>
      <c r="LX21" s="28"/>
      <c r="LY21" s="28"/>
      <c r="LZ21" s="28"/>
      <c r="MA21" s="28"/>
      <c r="MB21" s="28"/>
      <c r="MC21" s="28"/>
      <c r="MD21" s="28"/>
      <c r="ME21" s="28"/>
      <c r="MF21" s="28"/>
      <c r="MG21" s="28"/>
      <c r="MH21" s="28"/>
      <c r="MI21" s="28"/>
      <c r="MJ21" s="28">
        <v>15</v>
      </c>
    </row>
    <row r="22" spans="1:348" x14ac:dyDescent="0.25">
      <c r="A22" s="36" t="s">
        <v>52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>
        <v>1</v>
      </c>
      <c r="EP22" s="28">
        <v>1</v>
      </c>
      <c r="EQ22" s="28">
        <v>1</v>
      </c>
      <c r="ER22" s="28"/>
      <c r="ES22" s="28"/>
      <c r="ET22" s="28"/>
      <c r="EU22" s="28"/>
      <c r="EV22" s="28">
        <v>1</v>
      </c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  <c r="FJ22" s="28"/>
      <c r="FK22" s="28"/>
      <c r="FL22" s="28"/>
      <c r="FM22" s="28"/>
      <c r="FN22" s="28"/>
      <c r="FO22" s="28"/>
      <c r="FP22" s="28"/>
      <c r="FQ22" s="28"/>
      <c r="FR22" s="28"/>
      <c r="FS22" s="28"/>
      <c r="FT22" s="28"/>
      <c r="FU22" s="28"/>
      <c r="FV22" s="28"/>
      <c r="FW22" s="28"/>
      <c r="FX22" s="28"/>
      <c r="FY22" s="28"/>
      <c r="FZ22" s="28"/>
      <c r="GA22" s="28"/>
      <c r="GB22" s="28"/>
      <c r="GC22" s="28"/>
      <c r="GD22" s="28"/>
      <c r="GE22" s="28"/>
      <c r="GF22" s="28"/>
      <c r="GG22" s="28"/>
      <c r="GH22" s="28"/>
      <c r="GI22" s="28"/>
      <c r="GJ22" s="28"/>
      <c r="GK22" s="28"/>
      <c r="GL22" s="28"/>
      <c r="GM22" s="28"/>
      <c r="GN22" s="28"/>
      <c r="GO22" s="28"/>
      <c r="GP22" s="28"/>
      <c r="GQ22" s="28"/>
      <c r="GR22" s="28"/>
      <c r="GS22" s="28"/>
      <c r="GT22" s="28"/>
      <c r="GU22" s="28"/>
      <c r="GV22" s="28"/>
      <c r="GW22" s="28"/>
      <c r="GX22" s="28"/>
      <c r="GY22" s="28"/>
      <c r="GZ22" s="28"/>
      <c r="HA22" s="28"/>
      <c r="HB22" s="28"/>
      <c r="HC22" s="28"/>
      <c r="HD22" s="28"/>
      <c r="HE22" s="28"/>
      <c r="HF22" s="28"/>
      <c r="HG22" s="28"/>
      <c r="HH22" s="28"/>
      <c r="HI22" s="28"/>
      <c r="HJ22" s="28"/>
      <c r="HK22" s="28"/>
      <c r="HL22" s="28"/>
      <c r="HM22" s="28"/>
      <c r="HN22" s="28"/>
      <c r="HO22" s="28"/>
      <c r="HP22" s="28"/>
      <c r="HQ22" s="28"/>
      <c r="HR22" s="28"/>
      <c r="HS22" s="28"/>
      <c r="HT22" s="28"/>
      <c r="HU22" s="28"/>
      <c r="HV22" s="28"/>
      <c r="HW22" s="28"/>
      <c r="HX22" s="28"/>
      <c r="HY22" s="28"/>
      <c r="HZ22" s="28"/>
      <c r="IA22" s="28"/>
      <c r="IB22" s="28"/>
      <c r="IC22" s="28"/>
      <c r="ID22" s="28"/>
      <c r="IE22" s="28"/>
      <c r="IF22" s="28"/>
      <c r="IG22" s="28"/>
      <c r="IH22" s="28"/>
      <c r="II22" s="28"/>
      <c r="IJ22" s="28"/>
      <c r="IK22" s="28"/>
      <c r="IL22" s="28"/>
      <c r="IM22" s="28"/>
      <c r="IN22" s="28"/>
      <c r="IO22" s="28"/>
      <c r="IP22" s="28"/>
      <c r="IQ22" s="28"/>
      <c r="IR22" s="28"/>
      <c r="IS22" s="28"/>
      <c r="IT22" s="28"/>
      <c r="IU22" s="28"/>
      <c r="IV22" s="28"/>
      <c r="IW22" s="28"/>
      <c r="IX22" s="28"/>
      <c r="IY22" s="28"/>
      <c r="IZ22" s="28"/>
      <c r="JA22" s="28"/>
      <c r="JB22" s="28"/>
      <c r="JC22" s="28"/>
      <c r="JD22" s="28"/>
      <c r="JE22" s="28"/>
      <c r="JF22" s="28"/>
      <c r="JG22" s="28"/>
      <c r="JH22" s="28"/>
      <c r="JI22" s="28"/>
      <c r="JJ22" s="28"/>
      <c r="JK22" s="28"/>
      <c r="JL22" s="28"/>
      <c r="JM22" s="28"/>
      <c r="JN22" s="28"/>
      <c r="JO22" s="28"/>
      <c r="JP22" s="28"/>
      <c r="JQ22" s="28"/>
      <c r="JR22" s="28"/>
      <c r="JS22" s="28"/>
      <c r="JT22" s="28"/>
      <c r="JU22" s="28"/>
      <c r="JV22" s="28"/>
      <c r="JW22" s="28"/>
      <c r="JX22" s="28"/>
      <c r="JY22" s="28"/>
      <c r="JZ22" s="28"/>
      <c r="KA22" s="28"/>
      <c r="KB22" s="28"/>
      <c r="KC22" s="28"/>
      <c r="KD22" s="28"/>
      <c r="KE22" s="28"/>
      <c r="KF22" s="28"/>
      <c r="KG22" s="28"/>
      <c r="KH22" s="28"/>
      <c r="KI22" s="28"/>
      <c r="KJ22" s="28"/>
      <c r="KK22" s="28"/>
      <c r="KL22" s="28"/>
      <c r="KM22" s="28"/>
      <c r="KN22" s="28"/>
      <c r="KO22" s="28"/>
      <c r="KP22" s="28"/>
      <c r="KQ22" s="28"/>
      <c r="KR22" s="28"/>
      <c r="KS22" s="28"/>
      <c r="KT22" s="28"/>
      <c r="KU22" s="28"/>
      <c r="KV22" s="28"/>
      <c r="KW22" s="28"/>
      <c r="KX22" s="28"/>
      <c r="KY22" s="28"/>
      <c r="KZ22" s="28"/>
      <c r="LA22" s="28"/>
      <c r="LB22" s="28"/>
      <c r="LC22" s="28"/>
      <c r="LD22" s="28"/>
      <c r="LE22" s="28"/>
      <c r="LF22" s="28"/>
      <c r="LG22" s="28"/>
      <c r="LH22" s="28"/>
      <c r="LI22" s="28"/>
      <c r="LJ22" s="28"/>
      <c r="LK22" s="28"/>
      <c r="LL22" s="28"/>
      <c r="LM22" s="28"/>
      <c r="LN22" s="28"/>
      <c r="LO22" s="28"/>
      <c r="LP22" s="28"/>
      <c r="LQ22" s="28"/>
      <c r="LR22" s="28"/>
      <c r="LS22" s="28"/>
      <c r="LT22" s="28"/>
      <c r="LU22" s="28"/>
      <c r="LV22" s="28"/>
      <c r="LW22" s="28"/>
      <c r="LX22" s="28"/>
      <c r="LY22" s="28"/>
      <c r="LZ22" s="28"/>
      <c r="MA22" s="28"/>
      <c r="MB22" s="28"/>
      <c r="MC22" s="28"/>
      <c r="MD22" s="28"/>
      <c r="ME22" s="28"/>
      <c r="MF22" s="28"/>
      <c r="MG22" s="28"/>
      <c r="MH22" s="28"/>
      <c r="MI22" s="28"/>
      <c r="MJ22" s="28">
        <v>2</v>
      </c>
    </row>
    <row r="23" spans="1:348" x14ac:dyDescent="0.25">
      <c r="A23" s="36" t="s">
        <v>68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  <c r="FJ23" s="28"/>
      <c r="FK23" s="28"/>
      <c r="FL23" s="28"/>
      <c r="FM23" s="28"/>
      <c r="FN23" s="28"/>
      <c r="FO23" s="28"/>
      <c r="FP23" s="28"/>
      <c r="FQ23" s="28"/>
      <c r="FR23" s="28">
        <v>1</v>
      </c>
      <c r="FS23" s="28"/>
      <c r="FT23" s="28"/>
      <c r="FU23" s="28"/>
      <c r="FV23" s="28"/>
      <c r="FW23" s="28"/>
      <c r="FX23" s="28"/>
      <c r="FY23" s="28">
        <v>1</v>
      </c>
      <c r="FZ23" s="28"/>
      <c r="GA23" s="28"/>
      <c r="GB23" s="28"/>
      <c r="GC23" s="28"/>
      <c r="GD23" s="28"/>
      <c r="GE23" s="28"/>
      <c r="GF23" s="28"/>
      <c r="GG23" s="28"/>
      <c r="GH23" s="28"/>
      <c r="GI23" s="28"/>
      <c r="GJ23" s="28"/>
      <c r="GK23" s="28"/>
      <c r="GL23" s="28"/>
      <c r="GM23" s="28"/>
      <c r="GN23" s="28"/>
      <c r="GO23" s="28"/>
      <c r="GP23" s="28"/>
      <c r="GQ23" s="28"/>
      <c r="GR23" s="28"/>
      <c r="GS23" s="28"/>
      <c r="GT23" s="28"/>
      <c r="GU23" s="28"/>
      <c r="GV23" s="28"/>
      <c r="GW23" s="28"/>
      <c r="GX23" s="28"/>
      <c r="GY23" s="28"/>
      <c r="GZ23" s="28"/>
      <c r="HA23" s="28"/>
      <c r="HB23" s="28"/>
      <c r="HC23" s="28"/>
      <c r="HD23" s="28"/>
      <c r="HE23" s="28"/>
      <c r="HF23" s="28"/>
      <c r="HG23" s="28"/>
      <c r="HH23" s="28"/>
      <c r="HI23" s="28"/>
      <c r="HJ23" s="28"/>
      <c r="HK23" s="28"/>
      <c r="HL23" s="28"/>
      <c r="HM23" s="28"/>
      <c r="HN23" s="28"/>
      <c r="HO23" s="28"/>
      <c r="HP23" s="28"/>
      <c r="HQ23" s="28"/>
      <c r="HR23" s="28"/>
      <c r="HS23" s="28"/>
      <c r="HT23" s="28"/>
      <c r="HU23" s="28"/>
      <c r="HV23" s="28"/>
      <c r="HW23" s="28"/>
      <c r="HX23" s="28"/>
      <c r="HY23" s="28"/>
      <c r="HZ23" s="28"/>
      <c r="IA23" s="28"/>
      <c r="IB23" s="28"/>
      <c r="IC23" s="28"/>
      <c r="ID23" s="28"/>
      <c r="IE23" s="28"/>
      <c r="IF23" s="28"/>
      <c r="IG23" s="28"/>
      <c r="IH23" s="28"/>
      <c r="II23" s="28"/>
      <c r="IJ23" s="28"/>
      <c r="IK23" s="28"/>
      <c r="IL23" s="28"/>
      <c r="IM23" s="28"/>
      <c r="IN23" s="28"/>
      <c r="IO23" s="28"/>
      <c r="IP23" s="28"/>
      <c r="IQ23" s="28"/>
      <c r="IR23" s="28"/>
      <c r="IS23" s="28"/>
      <c r="IT23" s="28"/>
      <c r="IU23" s="28"/>
      <c r="IV23" s="28"/>
      <c r="IW23" s="28"/>
      <c r="IX23" s="28"/>
      <c r="IY23" s="28"/>
      <c r="IZ23" s="28"/>
      <c r="JA23" s="28"/>
      <c r="JB23" s="28"/>
      <c r="JC23" s="28"/>
      <c r="JD23" s="28"/>
      <c r="JE23" s="28"/>
      <c r="JF23" s="28"/>
      <c r="JG23" s="28"/>
      <c r="JH23" s="28"/>
      <c r="JI23" s="28"/>
      <c r="JJ23" s="28"/>
      <c r="JK23" s="28"/>
      <c r="JL23" s="28"/>
      <c r="JM23" s="28"/>
      <c r="JN23" s="28"/>
      <c r="JO23" s="28"/>
      <c r="JP23" s="28"/>
      <c r="JQ23" s="28"/>
      <c r="JR23" s="28"/>
      <c r="JS23" s="28"/>
      <c r="JT23" s="28"/>
      <c r="JU23" s="28"/>
      <c r="JV23" s="28"/>
      <c r="JW23" s="28"/>
      <c r="JX23" s="28"/>
      <c r="JY23" s="28"/>
      <c r="JZ23" s="28"/>
      <c r="KA23" s="28"/>
      <c r="KB23" s="28"/>
      <c r="KC23" s="28"/>
      <c r="KD23" s="28"/>
      <c r="KE23" s="28"/>
      <c r="KF23" s="28"/>
      <c r="KG23" s="28"/>
      <c r="KH23" s="28"/>
      <c r="KI23" s="28"/>
      <c r="KJ23" s="28"/>
      <c r="KK23" s="28"/>
      <c r="KL23" s="28"/>
      <c r="KM23" s="28"/>
      <c r="KN23" s="28"/>
      <c r="KO23" s="28"/>
      <c r="KP23" s="28"/>
      <c r="KQ23" s="28"/>
      <c r="KR23" s="28"/>
      <c r="KS23" s="28"/>
      <c r="KT23" s="28"/>
      <c r="KU23" s="28"/>
      <c r="KV23" s="28"/>
      <c r="KW23" s="28"/>
      <c r="KX23" s="28"/>
      <c r="KY23" s="28"/>
      <c r="KZ23" s="28"/>
      <c r="LA23" s="28"/>
      <c r="LB23" s="28"/>
      <c r="LC23" s="28"/>
      <c r="LD23" s="28"/>
      <c r="LE23" s="28"/>
      <c r="LF23" s="28"/>
      <c r="LG23" s="28"/>
      <c r="LH23" s="28"/>
      <c r="LI23" s="28"/>
      <c r="LJ23" s="28"/>
      <c r="LK23" s="28"/>
      <c r="LL23" s="28"/>
      <c r="LM23" s="28"/>
      <c r="LN23" s="28"/>
      <c r="LO23" s="28"/>
      <c r="LP23" s="28"/>
      <c r="LQ23" s="28"/>
      <c r="LR23" s="28"/>
      <c r="LS23" s="28"/>
      <c r="LT23" s="28"/>
      <c r="LU23" s="28"/>
      <c r="LV23" s="28"/>
      <c r="LW23" s="28"/>
      <c r="LX23" s="28"/>
      <c r="LY23" s="28"/>
      <c r="LZ23" s="28"/>
      <c r="MA23" s="28"/>
      <c r="MB23" s="28"/>
      <c r="MC23" s="28"/>
      <c r="MD23" s="28"/>
      <c r="ME23" s="28"/>
      <c r="MF23" s="28"/>
      <c r="MG23" s="28"/>
      <c r="MH23" s="28"/>
      <c r="MI23" s="28"/>
      <c r="MJ23" s="28">
        <v>1</v>
      </c>
    </row>
    <row r="24" spans="1:348" x14ac:dyDescent="0.25">
      <c r="A24" s="36" t="s">
        <v>59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  <c r="FJ24" s="28"/>
      <c r="FK24" s="28"/>
      <c r="FL24" s="28"/>
      <c r="FM24" s="28"/>
      <c r="FN24" s="28"/>
      <c r="FO24" s="28"/>
      <c r="FP24" s="28"/>
      <c r="FQ24" s="28"/>
      <c r="FR24" s="28"/>
      <c r="FS24" s="28"/>
      <c r="FT24" s="28"/>
      <c r="FU24" s="28"/>
      <c r="FV24" s="28"/>
      <c r="FW24" s="28"/>
      <c r="FX24" s="28"/>
      <c r="FY24" s="28"/>
      <c r="FZ24" s="28"/>
      <c r="GA24" s="28"/>
      <c r="GB24" s="28"/>
      <c r="GC24" s="28"/>
      <c r="GD24" s="28"/>
      <c r="GE24" s="28"/>
      <c r="GF24" s="28"/>
      <c r="GG24" s="28"/>
      <c r="GH24" s="28"/>
      <c r="GI24" s="28"/>
      <c r="GJ24" s="28"/>
      <c r="GK24" s="28"/>
      <c r="GL24" s="28"/>
      <c r="GM24" s="28"/>
      <c r="GN24" s="28"/>
      <c r="GO24" s="28"/>
      <c r="GP24" s="28"/>
      <c r="GQ24" s="28"/>
      <c r="GR24" s="28"/>
      <c r="GS24" s="28"/>
      <c r="GT24" s="28"/>
      <c r="GU24" s="28">
        <v>1</v>
      </c>
      <c r="GV24" s="28"/>
      <c r="GW24" s="28"/>
      <c r="GX24" s="28">
        <v>1</v>
      </c>
      <c r="GY24" s="28"/>
      <c r="GZ24" s="28">
        <v>1</v>
      </c>
      <c r="HA24" s="28"/>
      <c r="HB24" s="28"/>
      <c r="HC24" s="28"/>
      <c r="HD24" s="28"/>
      <c r="HE24" s="28">
        <v>1</v>
      </c>
      <c r="HF24" s="28"/>
      <c r="HG24" s="28"/>
      <c r="HH24" s="28"/>
      <c r="HI24" s="28"/>
      <c r="HJ24" s="28"/>
      <c r="HK24" s="28"/>
      <c r="HL24" s="28"/>
      <c r="HM24" s="28"/>
      <c r="HN24" s="28"/>
      <c r="HO24" s="28"/>
      <c r="HP24" s="28"/>
      <c r="HQ24" s="28"/>
      <c r="HR24" s="28"/>
      <c r="HS24" s="28"/>
      <c r="HT24" s="28"/>
      <c r="HU24" s="28"/>
      <c r="HV24" s="28"/>
      <c r="HW24" s="28"/>
      <c r="HX24" s="28"/>
      <c r="HY24" s="28"/>
      <c r="HZ24" s="28"/>
      <c r="IA24" s="28"/>
      <c r="IB24" s="28"/>
      <c r="IC24" s="28"/>
      <c r="ID24" s="28"/>
      <c r="IE24" s="28"/>
      <c r="IF24" s="28"/>
      <c r="IG24" s="28"/>
      <c r="IH24" s="28"/>
      <c r="II24" s="28"/>
      <c r="IJ24" s="28"/>
      <c r="IK24" s="28"/>
      <c r="IL24" s="28"/>
      <c r="IM24" s="28"/>
      <c r="IN24" s="28"/>
      <c r="IO24" s="28"/>
      <c r="IP24" s="28"/>
      <c r="IQ24" s="28"/>
      <c r="IR24" s="28"/>
      <c r="IS24" s="28"/>
      <c r="IT24" s="28"/>
      <c r="IU24" s="28"/>
      <c r="IV24" s="28"/>
      <c r="IW24" s="28"/>
      <c r="IX24" s="28"/>
      <c r="IY24" s="28"/>
      <c r="IZ24" s="28"/>
      <c r="JA24" s="28"/>
      <c r="JB24" s="28"/>
      <c r="JC24" s="28"/>
      <c r="JD24" s="28"/>
      <c r="JE24" s="28"/>
      <c r="JF24" s="28"/>
      <c r="JG24" s="28"/>
      <c r="JH24" s="28"/>
      <c r="JI24" s="28"/>
      <c r="JJ24" s="28"/>
      <c r="JK24" s="28"/>
      <c r="JL24" s="28"/>
      <c r="JM24" s="28"/>
      <c r="JN24" s="28"/>
      <c r="JO24" s="28"/>
      <c r="JP24" s="28"/>
      <c r="JQ24" s="28"/>
      <c r="JR24" s="28"/>
      <c r="JS24" s="28"/>
      <c r="JT24" s="28"/>
      <c r="JU24" s="28"/>
      <c r="JV24" s="28"/>
      <c r="JW24" s="28"/>
      <c r="JX24" s="28"/>
      <c r="JY24" s="28"/>
      <c r="JZ24" s="28"/>
      <c r="KA24" s="28"/>
      <c r="KB24" s="28"/>
      <c r="KC24" s="28"/>
      <c r="KD24" s="28"/>
      <c r="KE24" s="28"/>
      <c r="KF24" s="28"/>
      <c r="KG24" s="28"/>
      <c r="KH24" s="28"/>
      <c r="KI24" s="28"/>
      <c r="KJ24" s="28"/>
      <c r="KK24" s="28"/>
      <c r="KL24" s="28"/>
      <c r="KM24" s="28"/>
      <c r="KN24" s="28"/>
      <c r="KO24" s="28"/>
      <c r="KP24" s="28"/>
      <c r="KQ24" s="28"/>
      <c r="KR24" s="28"/>
      <c r="KS24" s="28"/>
      <c r="KT24" s="28"/>
      <c r="KU24" s="28"/>
      <c r="KV24" s="28"/>
      <c r="KW24" s="28"/>
      <c r="KX24" s="28"/>
      <c r="KY24" s="28"/>
      <c r="KZ24" s="28"/>
      <c r="LA24" s="28"/>
      <c r="LB24" s="28"/>
      <c r="LC24" s="28"/>
      <c r="LD24" s="28"/>
      <c r="LE24" s="28"/>
      <c r="LF24" s="28"/>
      <c r="LG24" s="28"/>
      <c r="LH24" s="28"/>
      <c r="LI24" s="28"/>
      <c r="LJ24" s="28"/>
      <c r="LK24" s="28"/>
      <c r="LL24" s="28"/>
      <c r="LM24" s="28"/>
      <c r="LN24" s="28"/>
      <c r="LO24" s="28"/>
      <c r="LP24" s="28"/>
      <c r="LQ24" s="28"/>
      <c r="LR24" s="28"/>
      <c r="LS24" s="28"/>
      <c r="LT24" s="28"/>
      <c r="LU24" s="28"/>
      <c r="LV24" s="28"/>
      <c r="LW24" s="28"/>
      <c r="LX24" s="28"/>
      <c r="LY24" s="28"/>
      <c r="LZ24" s="28"/>
      <c r="MA24" s="28"/>
      <c r="MB24" s="28"/>
      <c r="MC24" s="28"/>
      <c r="MD24" s="28"/>
      <c r="ME24" s="28"/>
      <c r="MF24" s="28"/>
      <c r="MG24" s="28"/>
      <c r="MH24" s="28"/>
      <c r="MI24" s="28"/>
      <c r="MJ24" s="28">
        <v>2</v>
      </c>
    </row>
    <row r="25" spans="1:348" x14ac:dyDescent="0.25">
      <c r="A25" s="36" t="s">
        <v>55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  <c r="FJ25" s="28"/>
      <c r="FK25" s="28"/>
      <c r="FL25" s="28"/>
      <c r="FM25" s="28"/>
      <c r="FN25" s="28"/>
      <c r="FO25" s="28"/>
      <c r="FP25" s="28"/>
      <c r="FQ25" s="28"/>
      <c r="FR25" s="28"/>
      <c r="FS25" s="28"/>
      <c r="FT25" s="28"/>
      <c r="FU25" s="28"/>
      <c r="FV25" s="28"/>
      <c r="FW25" s="28"/>
      <c r="FX25" s="28"/>
      <c r="FY25" s="28"/>
      <c r="FZ25" s="28"/>
      <c r="GA25" s="28"/>
      <c r="GB25" s="28"/>
      <c r="GC25" s="28"/>
      <c r="GD25" s="28"/>
      <c r="GE25" s="28"/>
      <c r="GF25" s="28"/>
      <c r="GG25" s="28"/>
      <c r="GH25" s="28"/>
      <c r="GI25" s="28"/>
      <c r="GJ25" s="28"/>
      <c r="GK25" s="28"/>
      <c r="GL25" s="28"/>
      <c r="GM25" s="28"/>
      <c r="GN25" s="28"/>
      <c r="GO25" s="28"/>
      <c r="GP25" s="28"/>
      <c r="GQ25" s="28"/>
      <c r="GR25" s="28"/>
      <c r="GS25" s="28"/>
      <c r="GT25" s="28"/>
      <c r="GU25" s="28"/>
      <c r="GV25" s="28"/>
      <c r="GW25" s="28"/>
      <c r="GX25" s="28"/>
      <c r="GY25" s="28"/>
      <c r="GZ25" s="28"/>
      <c r="HA25" s="28"/>
      <c r="HB25" s="28"/>
      <c r="HC25" s="28"/>
      <c r="HD25" s="28"/>
      <c r="HE25" s="28"/>
      <c r="HF25" s="28"/>
      <c r="HG25" s="28"/>
      <c r="HH25" s="28"/>
      <c r="HI25" s="28"/>
      <c r="HJ25" s="28"/>
      <c r="HK25" s="28"/>
      <c r="HL25" s="28"/>
      <c r="HM25" s="28"/>
      <c r="HN25" s="28"/>
      <c r="HO25" s="28"/>
      <c r="HP25" s="28"/>
      <c r="HQ25" s="28"/>
      <c r="HR25" s="28"/>
      <c r="HS25" s="28"/>
      <c r="HT25" s="28">
        <v>1</v>
      </c>
      <c r="HU25" s="28"/>
      <c r="HV25" s="28">
        <v>1</v>
      </c>
      <c r="HW25" s="28"/>
      <c r="HX25" s="28">
        <v>1</v>
      </c>
      <c r="HY25" s="28">
        <v>3</v>
      </c>
      <c r="HZ25" s="28"/>
      <c r="IA25" s="28"/>
      <c r="IB25" s="28"/>
      <c r="IC25" s="28"/>
      <c r="ID25" s="28"/>
      <c r="IE25" s="28"/>
      <c r="IF25" s="28"/>
      <c r="IG25" s="28"/>
      <c r="IH25" s="28"/>
      <c r="II25" s="28"/>
      <c r="IJ25" s="28"/>
      <c r="IK25" s="28"/>
      <c r="IL25" s="28"/>
      <c r="IM25" s="28"/>
      <c r="IN25" s="28"/>
      <c r="IO25" s="28"/>
      <c r="IP25" s="28"/>
      <c r="IQ25" s="28"/>
      <c r="IR25" s="28"/>
      <c r="IS25" s="28"/>
      <c r="IT25" s="28"/>
      <c r="IU25" s="28"/>
      <c r="IV25" s="28"/>
      <c r="IW25" s="28"/>
      <c r="IX25" s="28"/>
      <c r="IY25" s="28"/>
      <c r="IZ25" s="28"/>
      <c r="JA25" s="28"/>
      <c r="JB25" s="28"/>
      <c r="JC25" s="28"/>
      <c r="JD25" s="28">
        <v>1</v>
      </c>
      <c r="JE25" s="28">
        <v>1</v>
      </c>
      <c r="JF25" s="28"/>
      <c r="JG25" s="28"/>
      <c r="JH25" s="28"/>
      <c r="JI25" s="28"/>
      <c r="JJ25" s="28"/>
      <c r="JK25" s="28"/>
      <c r="JL25" s="28"/>
      <c r="JM25" s="28"/>
      <c r="JN25" s="28"/>
      <c r="JO25" s="28"/>
      <c r="JP25" s="28"/>
      <c r="JQ25" s="28"/>
      <c r="JR25" s="28"/>
      <c r="JS25" s="28"/>
      <c r="JT25" s="28"/>
      <c r="JU25" s="28"/>
      <c r="JV25" s="28"/>
      <c r="JW25" s="28"/>
      <c r="JX25" s="28"/>
      <c r="JY25" s="28"/>
      <c r="JZ25" s="28"/>
      <c r="KA25" s="28"/>
      <c r="KB25" s="28"/>
      <c r="KC25" s="28"/>
      <c r="KD25" s="28"/>
      <c r="KE25" s="28"/>
      <c r="KF25" s="28"/>
      <c r="KG25" s="28"/>
      <c r="KH25" s="28"/>
      <c r="KI25" s="28"/>
      <c r="KJ25" s="28"/>
      <c r="KK25" s="28"/>
      <c r="KL25" s="28"/>
      <c r="KM25" s="28"/>
      <c r="KN25" s="28"/>
      <c r="KO25" s="28"/>
      <c r="KP25" s="28"/>
      <c r="KQ25" s="28"/>
      <c r="KR25" s="28"/>
      <c r="KS25" s="28"/>
      <c r="KT25" s="28"/>
      <c r="KU25" s="28"/>
      <c r="KV25" s="28"/>
      <c r="KW25" s="28"/>
      <c r="KX25" s="28"/>
      <c r="KY25" s="28"/>
      <c r="KZ25" s="28"/>
      <c r="LA25" s="28"/>
      <c r="LB25" s="28"/>
      <c r="LC25" s="28"/>
      <c r="LD25" s="28"/>
      <c r="LE25" s="28"/>
      <c r="LF25" s="28"/>
      <c r="LG25" s="28"/>
      <c r="LH25" s="28"/>
      <c r="LI25" s="28"/>
      <c r="LJ25" s="28"/>
      <c r="LK25" s="28"/>
      <c r="LL25" s="28"/>
      <c r="LM25" s="28"/>
      <c r="LN25" s="28"/>
      <c r="LO25" s="28"/>
      <c r="LP25" s="28"/>
      <c r="LQ25" s="28"/>
      <c r="LR25" s="28"/>
      <c r="LS25" s="28"/>
      <c r="LT25" s="28"/>
      <c r="LU25" s="28"/>
      <c r="LV25" s="28"/>
      <c r="LW25" s="28"/>
      <c r="LX25" s="28"/>
      <c r="LY25" s="28"/>
      <c r="LZ25" s="28"/>
      <c r="MA25" s="28"/>
      <c r="MB25" s="28"/>
      <c r="MC25" s="28"/>
      <c r="MD25" s="28"/>
      <c r="ME25" s="28"/>
      <c r="MF25" s="28"/>
      <c r="MG25" s="28"/>
      <c r="MH25" s="28"/>
      <c r="MI25" s="28"/>
      <c r="MJ25" s="28">
        <v>4</v>
      </c>
    </row>
    <row r="26" spans="1:348" x14ac:dyDescent="0.25">
      <c r="A26" s="36" t="s">
        <v>73</v>
      </c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  <c r="FJ26" s="28"/>
      <c r="FK26" s="28"/>
      <c r="FL26" s="28"/>
      <c r="FM26" s="28"/>
      <c r="FN26" s="28"/>
      <c r="FO26" s="28"/>
      <c r="FP26" s="28"/>
      <c r="FQ26" s="28"/>
      <c r="FR26" s="28"/>
      <c r="FS26" s="28"/>
      <c r="FT26" s="28"/>
      <c r="FU26" s="28"/>
      <c r="FV26" s="28"/>
      <c r="FW26" s="28"/>
      <c r="FX26" s="28"/>
      <c r="FY26" s="28"/>
      <c r="FZ26" s="28"/>
      <c r="GA26" s="28"/>
      <c r="GB26" s="28"/>
      <c r="GC26" s="28"/>
      <c r="GD26" s="28"/>
      <c r="GE26" s="28"/>
      <c r="GF26" s="28"/>
      <c r="GG26" s="28"/>
      <c r="GH26" s="28"/>
      <c r="GI26" s="28"/>
      <c r="GJ26" s="28"/>
      <c r="GK26" s="28"/>
      <c r="GL26" s="28"/>
      <c r="GM26" s="28"/>
      <c r="GN26" s="28"/>
      <c r="GO26" s="28"/>
      <c r="GP26" s="28"/>
      <c r="GQ26" s="28"/>
      <c r="GR26" s="28"/>
      <c r="GS26" s="28"/>
      <c r="GT26" s="28"/>
      <c r="GU26" s="28"/>
      <c r="GV26" s="28"/>
      <c r="GW26" s="28"/>
      <c r="GX26" s="28"/>
      <c r="GY26" s="28"/>
      <c r="GZ26" s="28"/>
      <c r="HA26" s="28"/>
      <c r="HB26" s="28"/>
      <c r="HC26" s="28"/>
      <c r="HD26" s="28"/>
      <c r="HE26" s="28"/>
      <c r="HF26" s="28"/>
      <c r="HG26" s="28"/>
      <c r="HH26" s="28"/>
      <c r="HI26" s="28"/>
      <c r="HJ26" s="28"/>
      <c r="HK26" s="28"/>
      <c r="HL26" s="28"/>
      <c r="HM26" s="28"/>
      <c r="HN26" s="28"/>
      <c r="HO26" s="28"/>
      <c r="HP26" s="28"/>
      <c r="HQ26" s="28"/>
      <c r="HR26" s="28"/>
      <c r="HS26" s="28"/>
      <c r="HT26" s="28"/>
      <c r="HU26" s="28"/>
      <c r="HV26" s="28"/>
      <c r="HW26" s="28"/>
      <c r="HX26" s="28"/>
      <c r="HY26" s="28"/>
      <c r="HZ26" s="28"/>
      <c r="IA26" s="28">
        <v>2</v>
      </c>
      <c r="IB26" s="28">
        <v>2</v>
      </c>
      <c r="IC26" s="28"/>
      <c r="ID26" s="28"/>
      <c r="IE26" s="28">
        <v>4</v>
      </c>
      <c r="IF26" s="28"/>
      <c r="IG26" s="28"/>
      <c r="IH26" s="28"/>
      <c r="II26" s="28"/>
      <c r="IJ26" s="28"/>
      <c r="IK26" s="28"/>
      <c r="IL26" s="28"/>
      <c r="IM26" s="28"/>
      <c r="IN26" s="28"/>
      <c r="IO26" s="28"/>
      <c r="IP26" s="28"/>
      <c r="IQ26" s="28"/>
      <c r="IR26" s="28"/>
      <c r="IS26" s="28"/>
      <c r="IT26" s="28"/>
      <c r="IU26" s="28"/>
      <c r="IV26" s="28"/>
      <c r="IW26" s="28"/>
      <c r="IX26" s="28"/>
      <c r="IY26" s="28"/>
      <c r="IZ26" s="28"/>
      <c r="JA26" s="28"/>
      <c r="JB26" s="28"/>
      <c r="JC26" s="28"/>
      <c r="JD26" s="28"/>
      <c r="JE26" s="28"/>
      <c r="JF26" s="28"/>
      <c r="JG26" s="28"/>
      <c r="JH26" s="28"/>
      <c r="JI26" s="28"/>
      <c r="JJ26" s="28"/>
      <c r="JK26" s="28"/>
      <c r="JL26" s="28"/>
      <c r="JM26" s="28"/>
      <c r="JN26" s="28"/>
      <c r="JO26" s="28"/>
      <c r="JP26" s="28"/>
      <c r="JQ26" s="28"/>
      <c r="JR26" s="28"/>
      <c r="JS26" s="28"/>
      <c r="JT26" s="28"/>
      <c r="JU26" s="28"/>
      <c r="JV26" s="28"/>
      <c r="JW26" s="28"/>
      <c r="JX26" s="28"/>
      <c r="JY26" s="28"/>
      <c r="JZ26" s="28"/>
      <c r="KA26" s="28"/>
      <c r="KB26" s="28"/>
      <c r="KC26" s="28"/>
      <c r="KD26" s="28"/>
      <c r="KE26" s="28"/>
      <c r="KF26" s="28"/>
      <c r="KG26" s="28"/>
      <c r="KH26" s="28"/>
      <c r="KI26" s="28"/>
      <c r="KJ26" s="28"/>
      <c r="KK26" s="28"/>
      <c r="KL26" s="28"/>
      <c r="KM26" s="28"/>
      <c r="KN26" s="28"/>
      <c r="KO26" s="28"/>
      <c r="KP26" s="28"/>
      <c r="KQ26" s="28"/>
      <c r="KR26" s="28"/>
      <c r="KS26" s="28"/>
      <c r="KT26" s="28"/>
      <c r="KU26" s="28"/>
      <c r="KV26" s="28"/>
      <c r="KW26" s="28"/>
      <c r="KX26" s="28"/>
      <c r="KY26" s="28"/>
      <c r="KZ26" s="28"/>
      <c r="LA26" s="28"/>
      <c r="LB26" s="28"/>
      <c r="LC26" s="28"/>
      <c r="LD26" s="28"/>
      <c r="LE26" s="28"/>
      <c r="LF26" s="28"/>
      <c r="LG26" s="28"/>
      <c r="LH26" s="28"/>
      <c r="LI26" s="28"/>
      <c r="LJ26" s="28"/>
      <c r="LK26" s="28"/>
      <c r="LL26" s="28"/>
      <c r="LM26" s="28"/>
      <c r="LN26" s="28"/>
      <c r="LO26" s="28"/>
      <c r="LP26" s="28"/>
      <c r="LQ26" s="28"/>
      <c r="LR26" s="28"/>
      <c r="LS26" s="28"/>
      <c r="LT26" s="28"/>
      <c r="LU26" s="28"/>
      <c r="LV26" s="28"/>
      <c r="LW26" s="28"/>
      <c r="LX26" s="28"/>
      <c r="LY26" s="28"/>
      <c r="LZ26" s="28"/>
      <c r="MA26" s="28"/>
      <c r="MB26" s="28"/>
      <c r="MC26" s="28"/>
      <c r="MD26" s="28"/>
      <c r="ME26" s="28"/>
      <c r="MF26" s="28"/>
      <c r="MG26" s="28"/>
      <c r="MH26" s="28"/>
      <c r="MI26" s="28"/>
      <c r="MJ26" s="28">
        <v>4</v>
      </c>
    </row>
    <row r="27" spans="1:348" x14ac:dyDescent="0.25">
      <c r="A27" s="36" t="s">
        <v>47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  <c r="FJ27" s="28"/>
      <c r="FK27" s="28"/>
      <c r="FL27" s="28"/>
      <c r="FM27" s="28"/>
      <c r="FN27" s="28"/>
      <c r="FO27" s="28"/>
      <c r="FP27" s="28"/>
      <c r="FQ27" s="28"/>
      <c r="FR27" s="28"/>
      <c r="FS27" s="28"/>
      <c r="FT27" s="28"/>
      <c r="FU27" s="28"/>
      <c r="FV27" s="28"/>
      <c r="FW27" s="28"/>
      <c r="FX27" s="28"/>
      <c r="FY27" s="28"/>
      <c r="FZ27" s="28"/>
      <c r="GA27" s="28"/>
      <c r="GB27" s="28"/>
      <c r="GC27" s="28"/>
      <c r="GD27" s="28"/>
      <c r="GE27" s="28"/>
      <c r="GF27" s="28"/>
      <c r="GG27" s="28"/>
      <c r="GH27" s="28"/>
      <c r="GI27" s="28"/>
      <c r="GJ27" s="28"/>
      <c r="GK27" s="28"/>
      <c r="GL27" s="28"/>
      <c r="GM27" s="28"/>
      <c r="GN27" s="28"/>
      <c r="GO27" s="28"/>
      <c r="GP27" s="28"/>
      <c r="GQ27" s="28"/>
      <c r="GR27" s="28"/>
      <c r="GS27" s="28"/>
      <c r="GT27" s="28"/>
      <c r="GU27" s="28"/>
      <c r="GV27" s="28"/>
      <c r="GW27" s="28"/>
      <c r="GX27" s="28"/>
      <c r="GY27" s="28"/>
      <c r="GZ27" s="28"/>
      <c r="HA27" s="28"/>
      <c r="HB27" s="28"/>
      <c r="HC27" s="28"/>
      <c r="HD27" s="28"/>
      <c r="HE27" s="28"/>
      <c r="HF27" s="28"/>
      <c r="HG27" s="28"/>
      <c r="HH27" s="28"/>
      <c r="HI27" s="28"/>
      <c r="HJ27" s="28"/>
      <c r="HK27" s="28"/>
      <c r="HL27" s="28"/>
      <c r="HM27" s="28"/>
      <c r="HN27" s="28"/>
      <c r="HO27" s="28"/>
      <c r="HP27" s="28"/>
      <c r="HQ27" s="28"/>
      <c r="HR27" s="28"/>
      <c r="HS27" s="28"/>
      <c r="HT27" s="28"/>
      <c r="HU27" s="28"/>
      <c r="HV27" s="28"/>
      <c r="HW27" s="28"/>
      <c r="HX27" s="28"/>
      <c r="HY27" s="28"/>
      <c r="HZ27" s="28"/>
      <c r="IA27" s="28"/>
      <c r="IB27" s="28"/>
      <c r="IC27" s="28"/>
      <c r="ID27" s="28"/>
      <c r="IE27" s="28"/>
      <c r="IF27" s="28"/>
      <c r="IG27" s="28"/>
      <c r="IH27" s="28"/>
      <c r="II27" s="28"/>
      <c r="IJ27" s="28"/>
      <c r="IK27" s="28"/>
      <c r="IL27" s="28"/>
      <c r="IM27" s="28"/>
      <c r="IN27" s="28"/>
      <c r="IO27" s="28"/>
      <c r="IP27" s="28"/>
      <c r="IQ27" s="28"/>
      <c r="IR27" s="28"/>
      <c r="IS27" s="28">
        <v>3</v>
      </c>
      <c r="IT27" s="28">
        <v>8</v>
      </c>
      <c r="IU27" s="28"/>
      <c r="IV27" s="28">
        <v>2</v>
      </c>
      <c r="IW27" s="28">
        <v>2</v>
      </c>
      <c r="IX27" s="28">
        <v>15</v>
      </c>
      <c r="IY27" s="28"/>
      <c r="IZ27" s="28"/>
      <c r="JA27" s="28"/>
      <c r="JB27" s="28"/>
      <c r="JC27" s="28"/>
      <c r="JD27" s="28"/>
      <c r="JE27" s="28"/>
      <c r="JF27" s="28"/>
      <c r="JG27" s="28"/>
      <c r="JH27" s="28">
        <v>1</v>
      </c>
      <c r="JI27" s="28"/>
      <c r="JJ27" s="28"/>
      <c r="JK27" s="28"/>
      <c r="JL27" s="28"/>
      <c r="JM27" s="28">
        <v>1</v>
      </c>
      <c r="JN27" s="28"/>
      <c r="JO27" s="28"/>
      <c r="JP27" s="28"/>
      <c r="JQ27" s="28"/>
      <c r="JR27" s="28"/>
      <c r="JS27" s="28"/>
      <c r="JT27" s="28"/>
      <c r="JU27" s="28"/>
      <c r="JV27" s="28"/>
      <c r="JW27" s="28"/>
      <c r="JX27" s="28"/>
      <c r="JY27" s="28"/>
      <c r="JZ27" s="28"/>
      <c r="KA27" s="28"/>
      <c r="KB27" s="28"/>
      <c r="KC27" s="28"/>
      <c r="KD27" s="28"/>
      <c r="KE27" s="28"/>
      <c r="KF27" s="28"/>
      <c r="KG27" s="28"/>
      <c r="KH27" s="28">
        <v>1</v>
      </c>
      <c r="KI27" s="28"/>
      <c r="KJ27" s="28"/>
      <c r="KK27" s="28"/>
      <c r="KL27" s="28">
        <v>1</v>
      </c>
      <c r="KM27" s="28"/>
      <c r="KN27" s="28"/>
      <c r="KO27" s="28"/>
      <c r="KP27" s="28"/>
      <c r="KQ27" s="28"/>
      <c r="KR27" s="28"/>
      <c r="KS27" s="28"/>
      <c r="KT27" s="28"/>
      <c r="KU27" s="28"/>
      <c r="KV27" s="28"/>
      <c r="KW27" s="28"/>
      <c r="KX27" s="28"/>
      <c r="KY27" s="28"/>
      <c r="KZ27" s="28"/>
      <c r="LA27" s="28"/>
      <c r="LB27" s="28"/>
      <c r="LC27" s="28"/>
      <c r="LD27" s="28"/>
      <c r="LE27" s="28"/>
      <c r="LF27" s="28"/>
      <c r="LG27" s="28"/>
      <c r="LH27" s="28"/>
      <c r="LI27" s="28"/>
      <c r="LJ27" s="28"/>
      <c r="LK27" s="28"/>
      <c r="LL27" s="28"/>
      <c r="LM27" s="28"/>
      <c r="LN27" s="28"/>
      <c r="LO27" s="28"/>
      <c r="LP27" s="28"/>
      <c r="LQ27" s="28"/>
      <c r="LR27" s="28"/>
      <c r="LS27" s="28"/>
      <c r="LT27" s="28"/>
      <c r="LU27" s="28"/>
      <c r="LV27" s="28"/>
      <c r="LW27" s="28"/>
      <c r="LX27" s="28"/>
      <c r="LY27" s="28"/>
      <c r="LZ27" s="28"/>
      <c r="MA27" s="28"/>
      <c r="MB27" s="28"/>
      <c r="MC27" s="28"/>
      <c r="MD27" s="28"/>
      <c r="ME27" s="28"/>
      <c r="MF27" s="28"/>
      <c r="MG27" s="28"/>
      <c r="MH27" s="28"/>
      <c r="MI27" s="28"/>
      <c r="MJ27" s="28">
        <v>17</v>
      </c>
    </row>
    <row r="28" spans="1:348" x14ac:dyDescent="0.25">
      <c r="A28" s="36" t="s">
        <v>24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  <c r="FJ28" s="28"/>
      <c r="FK28" s="28"/>
      <c r="FL28" s="28"/>
      <c r="FM28" s="28"/>
      <c r="FN28" s="28"/>
      <c r="FO28" s="28"/>
      <c r="FP28" s="28"/>
      <c r="FQ28" s="28"/>
      <c r="FR28" s="28"/>
      <c r="FS28" s="28"/>
      <c r="FT28" s="28"/>
      <c r="FU28" s="28"/>
      <c r="FV28" s="28"/>
      <c r="FW28" s="28"/>
      <c r="FX28" s="28"/>
      <c r="FY28" s="28"/>
      <c r="FZ28" s="28"/>
      <c r="GA28" s="28"/>
      <c r="GB28" s="28"/>
      <c r="GC28" s="28"/>
      <c r="GD28" s="28"/>
      <c r="GE28" s="28"/>
      <c r="GF28" s="28"/>
      <c r="GG28" s="28"/>
      <c r="GH28" s="28"/>
      <c r="GI28" s="28"/>
      <c r="GJ28" s="28"/>
      <c r="GK28" s="28"/>
      <c r="GL28" s="28"/>
      <c r="GM28" s="28"/>
      <c r="GN28" s="28"/>
      <c r="GO28" s="28"/>
      <c r="GP28" s="28"/>
      <c r="GQ28" s="28"/>
      <c r="GR28" s="28"/>
      <c r="GS28" s="28"/>
      <c r="GT28" s="28"/>
      <c r="GU28" s="28"/>
      <c r="GV28" s="28"/>
      <c r="GW28" s="28"/>
      <c r="GX28" s="28"/>
      <c r="GY28" s="28"/>
      <c r="GZ28" s="28"/>
      <c r="HA28" s="28"/>
      <c r="HB28" s="28"/>
      <c r="HC28" s="28"/>
      <c r="HD28" s="28"/>
      <c r="HE28" s="28"/>
      <c r="HF28" s="28"/>
      <c r="HG28" s="28"/>
      <c r="HH28" s="28"/>
      <c r="HI28" s="28"/>
      <c r="HJ28" s="28"/>
      <c r="HK28" s="28"/>
      <c r="HL28" s="28"/>
      <c r="HM28" s="28"/>
      <c r="HN28" s="28"/>
      <c r="HO28" s="28"/>
      <c r="HP28" s="28"/>
      <c r="HQ28" s="28"/>
      <c r="HR28" s="28"/>
      <c r="HS28" s="28"/>
      <c r="HT28" s="28"/>
      <c r="HU28" s="28"/>
      <c r="HV28" s="28"/>
      <c r="HW28" s="28"/>
      <c r="HX28" s="28"/>
      <c r="HY28" s="28"/>
      <c r="HZ28" s="28"/>
      <c r="IA28" s="28"/>
      <c r="IB28" s="28"/>
      <c r="IC28" s="28"/>
      <c r="ID28" s="28"/>
      <c r="IE28" s="28"/>
      <c r="IF28" s="28"/>
      <c r="IG28" s="28"/>
      <c r="IH28" s="28"/>
      <c r="II28" s="28"/>
      <c r="IJ28" s="28"/>
      <c r="IK28" s="28"/>
      <c r="IL28" s="28"/>
      <c r="IM28" s="28"/>
      <c r="IN28" s="28"/>
      <c r="IO28" s="28"/>
      <c r="IP28" s="28"/>
      <c r="IQ28" s="28"/>
      <c r="IR28" s="28"/>
      <c r="IS28" s="28"/>
      <c r="IT28" s="28"/>
      <c r="IU28" s="28"/>
      <c r="IV28" s="28"/>
      <c r="IW28" s="28"/>
      <c r="IX28" s="28"/>
      <c r="IY28" s="28"/>
      <c r="IZ28" s="28"/>
      <c r="JA28" s="28"/>
      <c r="JB28" s="28"/>
      <c r="JC28" s="28"/>
      <c r="JD28" s="28"/>
      <c r="JE28" s="28"/>
      <c r="JF28" s="28"/>
      <c r="JG28" s="28"/>
      <c r="JH28" s="28"/>
      <c r="JI28" s="28"/>
      <c r="JJ28" s="28">
        <v>1</v>
      </c>
      <c r="JK28" s="28">
        <v>1</v>
      </c>
      <c r="JL28" s="28"/>
      <c r="JM28" s="28">
        <v>2</v>
      </c>
      <c r="JN28" s="28"/>
      <c r="JO28" s="28"/>
      <c r="JP28" s="28"/>
      <c r="JQ28" s="28">
        <v>1</v>
      </c>
      <c r="JR28" s="28"/>
      <c r="JS28" s="28"/>
      <c r="JT28" s="28"/>
      <c r="JU28" s="28"/>
      <c r="JV28" s="28">
        <v>1</v>
      </c>
      <c r="JW28" s="28"/>
      <c r="JX28" s="28"/>
      <c r="JY28" s="28"/>
      <c r="JZ28" s="28"/>
      <c r="KA28" s="28"/>
      <c r="KB28" s="28"/>
      <c r="KC28" s="28"/>
      <c r="KD28" s="28"/>
      <c r="KE28" s="28"/>
      <c r="KF28" s="28"/>
      <c r="KG28" s="28"/>
      <c r="KH28" s="28"/>
      <c r="KI28" s="28">
        <v>1</v>
      </c>
      <c r="KJ28" s="28"/>
      <c r="KK28" s="28"/>
      <c r="KL28" s="28">
        <v>1</v>
      </c>
      <c r="KM28" s="28"/>
      <c r="KN28" s="28"/>
      <c r="KO28" s="28"/>
      <c r="KP28" s="28"/>
      <c r="KQ28" s="28"/>
      <c r="KR28" s="28"/>
      <c r="KS28" s="28"/>
      <c r="KT28" s="28"/>
      <c r="KU28" s="28"/>
      <c r="KV28" s="28">
        <v>1</v>
      </c>
      <c r="KW28" s="28"/>
      <c r="KX28" s="28"/>
      <c r="KY28" s="28"/>
      <c r="KZ28" s="28">
        <v>1</v>
      </c>
      <c r="LA28" s="28"/>
      <c r="LB28" s="28"/>
      <c r="LC28" s="28"/>
      <c r="LD28" s="28"/>
      <c r="LE28" s="28"/>
      <c r="LF28" s="28"/>
      <c r="LG28" s="28"/>
      <c r="LH28" s="28"/>
      <c r="LI28" s="28"/>
      <c r="LJ28" s="28"/>
      <c r="LK28" s="28"/>
      <c r="LL28" s="28"/>
      <c r="LM28" s="28"/>
      <c r="LN28" s="28"/>
      <c r="LO28" s="28"/>
      <c r="LP28" s="28"/>
      <c r="LQ28" s="28"/>
      <c r="LR28" s="28"/>
      <c r="LS28" s="28"/>
      <c r="LT28" s="28"/>
      <c r="LU28" s="28"/>
      <c r="LV28" s="28"/>
      <c r="LW28" s="28"/>
      <c r="LX28" s="28"/>
      <c r="LY28" s="28"/>
      <c r="LZ28" s="28"/>
      <c r="MA28" s="28"/>
      <c r="MB28" s="28"/>
      <c r="MC28" s="28"/>
      <c r="MD28" s="28"/>
      <c r="ME28" s="28"/>
      <c r="MF28" s="28"/>
      <c r="MG28" s="28"/>
      <c r="MH28" s="28"/>
      <c r="MI28" s="28"/>
      <c r="MJ28" s="28">
        <v>5</v>
      </c>
    </row>
    <row r="29" spans="1:348" x14ac:dyDescent="0.25">
      <c r="A29" s="36" t="s">
        <v>42</v>
      </c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  <c r="FJ29" s="28"/>
      <c r="FK29" s="28"/>
      <c r="FL29" s="28"/>
      <c r="FM29" s="28"/>
      <c r="FN29" s="28"/>
      <c r="FO29" s="28"/>
      <c r="FP29" s="28"/>
      <c r="FQ29" s="28"/>
      <c r="FR29" s="28"/>
      <c r="FS29" s="28"/>
      <c r="FT29" s="28"/>
      <c r="FU29" s="28"/>
      <c r="FV29" s="28"/>
      <c r="FW29" s="28"/>
      <c r="FX29" s="28"/>
      <c r="FY29" s="28"/>
      <c r="FZ29" s="28"/>
      <c r="GA29" s="28"/>
      <c r="GB29" s="28"/>
      <c r="GC29" s="28"/>
      <c r="GD29" s="28"/>
      <c r="GE29" s="28"/>
      <c r="GF29" s="28"/>
      <c r="GG29" s="28"/>
      <c r="GH29" s="28"/>
      <c r="GI29" s="28"/>
      <c r="GJ29" s="28"/>
      <c r="GK29" s="28"/>
      <c r="GL29" s="28"/>
      <c r="GM29" s="28"/>
      <c r="GN29" s="28"/>
      <c r="GO29" s="28"/>
      <c r="GP29" s="28"/>
      <c r="GQ29" s="28"/>
      <c r="GR29" s="28"/>
      <c r="GS29" s="28"/>
      <c r="GT29" s="28"/>
      <c r="GU29" s="28"/>
      <c r="GV29" s="28"/>
      <c r="GW29" s="28"/>
      <c r="GX29" s="28"/>
      <c r="GY29" s="28"/>
      <c r="GZ29" s="28"/>
      <c r="HA29" s="28"/>
      <c r="HB29" s="28"/>
      <c r="HC29" s="28"/>
      <c r="HD29" s="28"/>
      <c r="HE29" s="28"/>
      <c r="HF29" s="28"/>
      <c r="HG29" s="28"/>
      <c r="HH29" s="28"/>
      <c r="HI29" s="28"/>
      <c r="HJ29" s="28"/>
      <c r="HK29" s="28"/>
      <c r="HL29" s="28"/>
      <c r="HM29" s="28"/>
      <c r="HN29" s="28"/>
      <c r="HO29" s="28"/>
      <c r="HP29" s="28"/>
      <c r="HQ29" s="28"/>
      <c r="HR29" s="28"/>
      <c r="HS29" s="28"/>
      <c r="HT29" s="28"/>
      <c r="HU29" s="28"/>
      <c r="HV29" s="28"/>
      <c r="HW29" s="28"/>
      <c r="HX29" s="28"/>
      <c r="HY29" s="28"/>
      <c r="HZ29" s="28"/>
      <c r="IA29" s="28"/>
      <c r="IB29" s="28"/>
      <c r="IC29" s="28"/>
      <c r="ID29" s="28"/>
      <c r="IE29" s="28"/>
      <c r="IF29" s="28"/>
      <c r="IG29" s="28"/>
      <c r="IH29" s="28"/>
      <c r="II29" s="28"/>
      <c r="IJ29" s="28"/>
      <c r="IK29" s="28"/>
      <c r="IL29" s="28"/>
      <c r="IM29" s="28"/>
      <c r="IN29" s="28"/>
      <c r="IO29" s="28"/>
      <c r="IP29" s="28"/>
      <c r="IQ29" s="28"/>
      <c r="IR29" s="28"/>
      <c r="IS29" s="28"/>
      <c r="IT29" s="28"/>
      <c r="IU29" s="28"/>
      <c r="IV29" s="28"/>
      <c r="IW29" s="28"/>
      <c r="IX29" s="28"/>
      <c r="IY29" s="28"/>
      <c r="IZ29" s="28"/>
      <c r="JA29" s="28"/>
      <c r="JB29" s="28"/>
      <c r="JC29" s="28"/>
      <c r="JD29" s="28"/>
      <c r="JE29" s="28"/>
      <c r="JF29" s="28"/>
      <c r="JG29" s="28"/>
      <c r="JH29" s="28"/>
      <c r="JI29" s="28"/>
      <c r="JJ29" s="28"/>
      <c r="JK29" s="28"/>
      <c r="JL29" s="28"/>
      <c r="JM29" s="28"/>
      <c r="JN29" s="28"/>
      <c r="JO29" s="28"/>
      <c r="JP29" s="28">
        <v>1</v>
      </c>
      <c r="JQ29" s="28">
        <v>1</v>
      </c>
      <c r="JR29" s="28"/>
      <c r="JS29" s="28"/>
      <c r="JT29" s="28"/>
      <c r="JU29" s="28"/>
      <c r="JV29" s="28">
        <v>2</v>
      </c>
      <c r="JW29" s="28"/>
      <c r="JX29" s="28"/>
      <c r="JY29" s="28"/>
      <c r="JZ29" s="28"/>
      <c r="KA29" s="28"/>
      <c r="KB29" s="28"/>
      <c r="KC29" s="28"/>
      <c r="KD29" s="28"/>
      <c r="KE29" s="28"/>
      <c r="KF29" s="28"/>
      <c r="KG29" s="28"/>
      <c r="KH29" s="28"/>
      <c r="KI29" s="28">
        <v>1</v>
      </c>
      <c r="KJ29" s="28"/>
      <c r="KK29" s="28"/>
      <c r="KL29" s="28">
        <v>1</v>
      </c>
      <c r="KM29" s="28"/>
      <c r="KN29" s="28"/>
      <c r="KO29" s="28"/>
      <c r="KP29" s="28"/>
      <c r="KQ29" s="28"/>
      <c r="KR29" s="28"/>
      <c r="KS29" s="28"/>
      <c r="KT29" s="28"/>
      <c r="KU29" s="28"/>
      <c r="KV29" s="28">
        <v>1</v>
      </c>
      <c r="KW29" s="28"/>
      <c r="KX29" s="28"/>
      <c r="KY29" s="28"/>
      <c r="KZ29" s="28">
        <v>1</v>
      </c>
      <c r="LA29" s="28"/>
      <c r="LB29" s="28"/>
      <c r="LC29" s="28"/>
      <c r="LD29" s="28"/>
      <c r="LE29" s="28"/>
      <c r="LF29" s="28"/>
      <c r="LG29" s="28"/>
      <c r="LH29" s="28"/>
      <c r="LI29" s="28"/>
      <c r="LJ29" s="28"/>
      <c r="LK29" s="28"/>
      <c r="LL29" s="28"/>
      <c r="LM29" s="28"/>
      <c r="LN29" s="28"/>
      <c r="LO29" s="28"/>
      <c r="LP29" s="28"/>
      <c r="LQ29" s="28"/>
      <c r="LR29" s="28"/>
      <c r="LS29" s="28"/>
      <c r="LT29" s="28"/>
      <c r="LU29" s="28"/>
      <c r="LV29" s="28"/>
      <c r="LW29" s="28"/>
      <c r="LX29" s="28"/>
      <c r="LY29" s="28"/>
      <c r="LZ29" s="28"/>
      <c r="MA29" s="28"/>
      <c r="MB29" s="28"/>
      <c r="MC29" s="28"/>
      <c r="MD29" s="28"/>
      <c r="ME29" s="28"/>
      <c r="MF29" s="28"/>
      <c r="MG29" s="28"/>
      <c r="MH29" s="28"/>
      <c r="MI29" s="28"/>
      <c r="MJ29" s="28">
        <v>4</v>
      </c>
    </row>
    <row r="30" spans="1:348" x14ac:dyDescent="0.25">
      <c r="A30" s="36" t="s">
        <v>60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  <c r="FJ30" s="28"/>
      <c r="FK30" s="28"/>
      <c r="FL30" s="28"/>
      <c r="FM30" s="28"/>
      <c r="FN30" s="28"/>
      <c r="FO30" s="28"/>
      <c r="FP30" s="28"/>
      <c r="FQ30" s="28"/>
      <c r="FR30" s="28"/>
      <c r="FS30" s="28"/>
      <c r="FT30" s="28"/>
      <c r="FU30" s="28"/>
      <c r="FV30" s="28"/>
      <c r="FW30" s="28"/>
      <c r="FX30" s="28"/>
      <c r="FY30" s="28"/>
      <c r="FZ30" s="28"/>
      <c r="GA30" s="28"/>
      <c r="GB30" s="28"/>
      <c r="GC30" s="28"/>
      <c r="GD30" s="28"/>
      <c r="GE30" s="28"/>
      <c r="GF30" s="28"/>
      <c r="GG30" s="28"/>
      <c r="GH30" s="28"/>
      <c r="GI30" s="28"/>
      <c r="GJ30" s="28"/>
      <c r="GK30" s="28"/>
      <c r="GL30" s="28"/>
      <c r="GM30" s="28"/>
      <c r="GN30" s="28"/>
      <c r="GO30" s="28"/>
      <c r="GP30" s="28"/>
      <c r="GQ30" s="28"/>
      <c r="GR30" s="28"/>
      <c r="GS30" s="28"/>
      <c r="GT30" s="28"/>
      <c r="GU30" s="28"/>
      <c r="GV30" s="28"/>
      <c r="GW30" s="28"/>
      <c r="GX30" s="28"/>
      <c r="GY30" s="28"/>
      <c r="GZ30" s="28"/>
      <c r="HA30" s="28"/>
      <c r="HB30" s="28"/>
      <c r="HC30" s="28"/>
      <c r="HD30" s="28"/>
      <c r="HE30" s="28"/>
      <c r="HF30" s="28"/>
      <c r="HG30" s="28"/>
      <c r="HH30" s="28"/>
      <c r="HI30" s="28"/>
      <c r="HJ30" s="28"/>
      <c r="HK30" s="28"/>
      <c r="HL30" s="28"/>
      <c r="HM30" s="28"/>
      <c r="HN30" s="28"/>
      <c r="HO30" s="28"/>
      <c r="HP30" s="28"/>
      <c r="HQ30" s="28"/>
      <c r="HR30" s="28"/>
      <c r="HS30" s="28"/>
      <c r="HT30" s="28"/>
      <c r="HU30" s="28"/>
      <c r="HV30" s="28"/>
      <c r="HW30" s="28"/>
      <c r="HX30" s="28"/>
      <c r="HY30" s="28"/>
      <c r="HZ30" s="28"/>
      <c r="IA30" s="28"/>
      <c r="IB30" s="28"/>
      <c r="IC30" s="28"/>
      <c r="ID30" s="28"/>
      <c r="IE30" s="28"/>
      <c r="IF30" s="28"/>
      <c r="IG30" s="28"/>
      <c r="IH30" s="28"/>
      <c r="II30" s="28"/>
      <c r="IJ30" s="28"/>
      <c r="IK30" s="28"/>
      <c r="IL30" s="28"/>
      <c r="IM30" s="28"/>
      <c r="IN30" s="28"/>
      <c r="IO30" s="28"/>
      <c r="IP30" s="28"/>
      <c r="IQ30" s="28"/>
      <c r="IR30" s="28"/>
      <c r="IS30" s="28"/>
      <c r="IT30" s="28"/>
      <c r="IU30" s="28"/>
      <c r="IV30" s="28"/>
      <c r="IW30" s="28"/>
      <c r="IX30" s="28"/>
      <c r="IY30" s="28"/>
      <c r="IZ30" s="28"/>
      <c r="JA30" s="28"/>
      <c r="JB30" s="28"/>
      <c r="JC30" s="28"/>
      <c r="JD30" s="28"/>
      <c r="JE30" s="28"/>
      <c r="JF30" s="28"/>
      <c r="JG30" s="28"/>
      <c r="JH30" s="28"/>
      <c r="JI30" s="28"/>
      <c r="JJ30" s="28"/>
      <c r="JK30" s="28"/>
      <c r="JL30" s="28"/>
      <c r="JM30" s="28"/>
      <c r="JN30" s="28"/>
      <c r="JO30" s="28"/>
      <c r="JP30" s="28"/>
      <c r="JQ30" s="28"/>
      <c r="JR30" s="28"/>
      <c r="JS30" s="28"/>
      <c r="JT30" s="28"/>
      <c r="JU30" s="28"/>
      <c r="JV30" s="28"/>
      <c r="JW30" s="28"/>
      <c r="JX30" s="28"/>
      <c r="JY30" s="28"/>
      <c r="JZ30" s="28"/>
      <c r="KA30" s="28">
        <v>1</v>
      </c>
      <c r="KB30" s="28">
        <v>1</v>
      </c>
      <c r="KC30" s="28">
        <v>2</v>
      </c>
      <c r="KD30" s="28"/>
      <c r="KE30" s="28"/>
      <c r="KF30" s="28"/>
      <c r="KG30" s="28">
        <v>1</v>
      </c>
      <c r="KH30" s="28"/>
      <c r="KI30" s="28"/>
      <c r="KJ30" s="28"/>
      <c r="KK30" s="28"/>
      <c r="KL30" s="28">
        <v>1</v>
      </c>
      <c r="KM30" s="28"/>
      <c r="KN30" s="28"/>
      <c r="KO30" s="28"/>
      <c r="KP30" s="28"/>
      <c r="KQ30" s="28"/>
      <c r="KR30" s="28"/>
      <c r="KS30" s="28"/>
      <c r="KT30" s="28"/>
      <c r="KU30" s="28"/>
      <c r="KV30" s="28"/>
      <c r="KW30" s="28"/>
      <c r="KX30" s="28"/>
      <c r="KY30" s="28"/>
      <c r="KZ30" s="28"/>
      <c r="LA30" s="28"/>
      <c r="LB30" s="28"/>
      <c r="LC30" s="28"/>
      <c r="LD30" s="28"/>
      <c r="LE30" s="28"/>
      <c r="LF30" s="28"/>
      <c r="LG30" s="28"/>
      <c r="LH30" s="28"/>
      <c r="LI30" s="28"/>
      <c r="LJ30" s="28"/>
      <c r="LK30" s="28"/>
      <c r="LL30" s="28"/>
      <c r="LM30" s="28"/>
      <c r="LN30" s="28"/>
      <c r="LO30" s="28"/>
      <c r="LP30" s="28"/>
      <c r="LQ30" s="28"/>
      <c r="LR30" s="28"/>
      <c r="LS30" s="28"/>
      <c r="LT30" s="28"/>
      <c r="LU30" s="28"/>
      <c r="LV30" s="28"/>
      <c r="LW30" s="28"/>
      <c r="LX30" s="28"/>
      <c r="LY30" s="28"/>
      <c r="LZ30" s="28"/>
      <c r="MA30" s="28"/>
      <c r="MB30" s="28"/>
      <c r="MC30" s="28"/>
      <c r="MD30" s="28"/>
      <c r="ME30" s="28"/>
      <c r="MF30" s="28"/>
      <c r="MG30" s="28"/>
      <c r="MH30" s="28"/>
      <c r="MI30" s="28"/>
      <c r="MJ30" s="28">
        <v>3</v>
      </c>
    </row>
    <row r="31" spans="1:348" x14ac:dyDescent="0.25">
      <c r="A31" s="36" t="s">
        <v>13</v>
      </c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  <c r="FJ31" s="28"/>
      <c r="FK31" s="28"/>
      <c r="FL31" s="28"/>
      <c r="FM31" s="28"/>
      <c r="FN31" s="28"/>
      <c r="FO31" s="28"/>
      <c r="FP31" s="28"/>
      <c r="FQ31" s="28"/>
      <c r="FR31" s="28"/>
      <c r="FS31" s="28"/>
      <c r="FT31" s="28"/>
      <c r="FU31" s="28"/>
      <c r="FV31" s="28"/>
      <c r="FW31" s="28"/>
      <c r="FX31" s="28"/>
      <c r="FY31" s="28"/>
      <c r="FZ31" s="28"/>
      <c r="GA31" s="28"/>
      <c r="GB31" s="28"/>
      <c r="GC31" s="28"/>
      <c r="GD31" s="28"/>
      <c r="GE31" s="28"/>
      <c r="GF31" s="28"/>
      <c r="GG31" s="28"/>
      <c r="GH31" s="28"/>
      <c r="GI31" s="28"/>
      <c r="GJ31" s="28"/>
      <c r="GK31" s="28"/>
      <c r="GL31" s="28"/>
      <c r="GM31" s="28"/>
      <c r="GN31" s="28"/>
      <c r="GO31" s="28"/>
      <c r="GP31" s="28"/>
      <c r="GQ31" s="28"/>
      <c r="GR31" s="28"/>
      <c r="GS31" s="28"/>
      <c r="GT31" s="28"/>
      <c r="GU31" s="28"/>
      <c r="GV31" s="28"/>
      <c r="GW31" s="28"/>
      <c r="GX31" s="28"/>
      <c r="GY31" s="28"/>
      <c r="GZ31" s="28"/>
      <c r="HA31" s="28"/>
      <c r="HB31" s="28"/>
      <c r="HC31" s="28"/>
      <c r="HD31" s="28"/>
      <c r="HE31" s="28"/>
      <c r="HF31" s="28"/>
      <c r="HG31" s="28"/>
      <c r="HH31" s="28"/>
      <c r="HI31" s="28"/>
      <c r="HJ31" s="28"/>
      <c r="HK31" s="28"/>
      <c r="HL31" s="28"/>
      <c r="HM31" s="28"/>
      <c r="HN31" s="28"/>
      <c r="HO31" s="28"/>
      <c r="HP31" s="28"/>
      <c r="HQ31" s="28"/>
      <c r="HR31" s="28"/>
      <c r="HS31" s="28"/>
      <c r="HT31" s="28"/>
      <c r="HU31" s="28"/>
      <c r="HV31" s="28"/>
      <c r="HW31" s="28"/>
      <c r="HX31" s="28"/>
      <c r="HY31" s="28"/>
      <c r="HZ31" s="28"/>
      <c r="IA31" s="28"/>
      <c r="IB31" s="28"/>
      <c r="IC31" s="28"/>
      <c r="ID31" s="28"/>
      <c r="IE31" s="28"/>
      <c r="IF31" s="28"/>
      <c r="IG31" s="28"/>
      <c r="IH31" s="28"/>
      <c r="II31" s="28"/>
      <c r="IJ31" s="28"/>
      <c r="IK31" s="28"/>
      <c r="IL31" s="28"/>
      <c r="IM31" s="28"/>
      <c r="IN31" s="28"/>
      <c r="IO31" s="28"/>
      <c r="IP31" s="28"/>
      <c r="IQ31" s="28"/>
      <c r="IR31" s="28"/>
      <c r="IS31" s="28"/>
      <c r="IT31" s="28"/>
      <c r="IU31" s="28"/>
      <c r="IV31" s="28"/>
      <c r="IW31" s="28"/>
      <c r="IX31" s="28"/>
      <c r="IY31" s="28"/>
      <c r="IZ31" s="28"/>
      <c r="JA31" s="28"/>
      <c r="JB31" s="28"/>
      <c r="JC31" s="28"/>
      <c r="JD31" s="28"/>
      <c r="JE31" s="28"/>
      <c r="JF31" s="28"/>
      <c r="JG31" s="28"/>
      <c r="JH31" s="28"/>
      <c r="JI31" s="28"/>
      <c r="JJ31" s="28"/>
      <c r="JK31" s="28"/>
      <c r="JL31" s="28"/>
      <c r="JM31" s="28"/>
      <c r="JN31" s="28"/>
      <c r="JO31" s="28"/>
      <c r="JP31" s="28"/>
      <c r="JQ31" s="28"/>
      <c r="JR31" s="28"/>
      <c r="JS31" s="28"/>
      <c r="JT31" s="28"/>
      <c r="JU31" s="28"/>
      <c r="JV31" s="28"/>
      <c r="JW31" s="28"/>
      <c r="JX31" s="28"/>
      <c r="JY31" s="28"/>
      <c r="JZ31" s="28"/>
      <c r="KA31" s="28"/>
      <c r="KB31" s="28"/>
      <c r="KC31" s="28"/>
      <c r="KD31" s="28"/>
      <c r="KE31" s="28"/>
      <c r="KF31" s="28"/>
      <c r="KG31" s="28"/>
      <c r="KH31" s="28"/>
      <c r="KI31" s="28"/>
      <c r="KJ31" s="28"/>
      <c r="KK31" s="28">
        <v>1</v>
      </c>
      <c r="KL31" s="28">
        <v>1</v>
      </c>
      <c r="KM31" s="28"/>
      <c r="KN31" s="28"/>
      <c r="KO31" s="28"/>
      <c r="KP31" s="28"/>
      <c r="KQ31" s="28"/>
      <c r="KR31" s="28"/>
      <c r="KS31" s="28"/>
      <c r="KT31" s="28"/>
      <c r="KU31" s="28"/>
      <c r="KV31" s="28"/>
      <c r="KW31" s="28"/>
      <c r="KX31" s="28"/>
      <c r="KY31" s="28"/>
      <c r="KZ31" s="28"/>
      <c r="LA31" s="28"/>
      <c r="LB31" s="28"/>
      <c r="LC31" s="28"/>
      <c r="LD31" s="28"/>
      <c r="LE31" s="28"/>
      <c r="LF31" s="28"/>
      <c r="LG31" s="28"/>
      <c r="LH31" s="28"/>
      <c r="LI31" s="28"/>
      <c r="LJ31" s="28"/>
      <c r="LK31" s="28"/>
      <c r="LL31" s="28"/>
      <c r="LM31" s="28"/>
      <c r="LN31" s="28"/>
      <c r="LO31" s="28"/>
      <c r="LP31" s="28"/>
      <c r="LQ31" s="28"/>
      <c r="LR31" s="28"/>
      <c r="LS31" s="28"/>
      <c r="LT31" s="28"/>
      <c r="LU31" s="28"/>
      <c r="LV31" s="28"/>
      <c r="LW31" s="28"/>
      <c r="LX31" s="28"/>
      <c r="LY31" s="28"/>
      <c r="LZ31" s="28"/>
      <c r="MA31" s="28"/>
      <c r="MB31" s="28"/>
      <c r="MC31" s="28"/>
      <c r="MD31" s="28"/>
      <c r="ME31" s="28"/>
      <c r="MF31" s="28"/>
      <c r="MG31" s="28"/>
      <c r="MH31" s="28"/>
      <c r="MI31" s="28"/>
      <c r="MJ31" s="28">
        <v>1</v>
      </c>
    </row>
    <row r="32" spans="1:348" x14ac:dyDescent="0.25">
      <c r="A32" s="36" t="s">
        <v>53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  <c r="EY32" s="28"/>
      <c r="EZ32" s="28"/>
      <c r="FA32" s="28"/>
      <c r="FB32" s="28"/>
      <c r="FC32" s="28"/>
      <c r="FD32" s="28"/>
      <c r="FE32" s="28"/>
      <c r="FF32" s="28"/>
      <c r="FG32" s="28"/>
      <c r="FH32" s="28"/>
      <c r="FI32" s="28"/>
      <c r="FJ32" s="28"/>
      <c r="FK32" s="28"/>
      <c r="FL32" s="28"/>
      <c r="FM32" s="28"/>
      <c r="FN32" s="28"/>
      <c r="FO32" s="28"/>
      <c r="FP32" s="28"/>
      <c r="FQ32" s="28"/>
      <c r="FR32" s="28"/>
      <c r="FS32" s="28"/>
      <c r="FT32" s="28"/>
      <c r="FU32" s="28"/>
      <c r="FV32" s="28"/>
      <c r="FW32" s="28"/>
      <c r="FX32" s="28"/>
      <c r="FY32" s="28"/>
      <c r="FZ32" s="28"/>
      <c r="GA32" s="28"/>
      <c r="GB32" s="28"/>
      <c r="GC32" s="28"/>
      <c r="GD32" s="28"/>
      <c r="GE32" s="28"/>
      <c r="GF32" s="28"/>
      <c r="GG32" s="28"/>
      <c r="GH32" s="28"/>
      <c r="GI32" s="28"/>
      <c r="GJ32" s="28"/>
      <c r="GK32" s="28"/>
      <c r="GL32" s="28"/>
      <c r="GM32" s="28"/>
      <c r="GN32" s="28"/>
      <c r="GO32" s="28"/>
      <c r="GP32" s="28"/>
      <c r="GQ32" s="28"/>
      <c r="GR32" s="28"/>
      <c r="GS32" s="28"/>
      <c r="GT32" s="28"/>
      <c r="GU32" s="28"/>
      <c r="GV32" s="28"/>
      <c r="GW32" s="28"/>
      <c r="GX32" s="28"/>
      <c r="GY32" s="28"/>
      <c r="GZ32" s="28"/>
      <c r="HA32" s="28"/>
      <c r="HB32" s="28"/>
      <c r="HC32" s="28"/>
      <c r="HD32" s="28"/>
      <c r="HE32" s="28"/>
      <c r="HF32" s="28"/>
      <c r="HG32" s="28"/>
      <c r="HH32" s="28"/>
      <c r="HI32" s="28"/>
      <c r="HJ32" s="28"/>
      <c r="HK32" s="28"/>
      <c r="HL32" s="28"/>
      <c r="HM32" s="28"/>
      <c r="HN32" s="28"/>
      <c r="HO32" s="28"/>
      <c r="HP32" s="28"/>
      <c r="HQ32" s="28"/>
      <c r="HR32" s="28"/>
      <c r="HS32" s="28"/>
      <c r="HT32" s="28"/>
      <c r="HU32" s="28"/>
      <c r="HV32" s="28"/>
      <c r="HW32" s="28"/>
      <c r="HX32" s="28"/>
      <c r="HY32" s="28"/>
      <c r="HZ32" s="28"/>
      <c r="IA32" s="28"/>
      <c r="IB32" s="28"/>
      <c r="IC32" s="28"/>
      <c r="ID32" s="28"/>
      <c r="IE32" s="28"/>
      <c r="IF32" s="28"/>
      <c r="IG32" s="28"/>
      <c r="IH32" s="28"/>
      <c r="II32" s="28"/>
      <c r="IJ32" s="28"/>
      <c r="IK32" s="28"/>
      <c r="IL32" s="28"/>
      <c r="IM32" s="28"/>
      <c r="IN32" s="28"/>
      <c r="IO32" s="28"/>
      <c r="IP32" s="28"/>
      <c r="IQ32" s="28"/>
      <c r="IR32" s="28"/>
      <c r="IS32" s="28"/>
      <c r="IT32" s="28"/>
      <c r="IU32" s="28"/>
      <c r="IV32" s="28"/>
      <c r="IW32" s="28"/>
      <c r="IX32" s="28"/>
      <c r="IY32" s="28"/>
      <c r="IZ32" s="28"/>
      <c r="JA32" s="28"/>
      <c r="JB32" s="28"/>
      <c r="JC32" s="28"/>
      <c r="JD32" s="28"/>
      <c r="JE32" s="28"/>
      <c r="JF32" s="28"/>
      <c r="JG32" s="28"/>
      <c r="JH32" s="28"/>
      <c r="JI32" s="28"/>
      <c r="JJ32" s="28"/>
      <c r="JK32" s="28"/>
      <c r="JL32" s="28"/>
      <c r="JM32" s="28"/>
      <c r="JN32" s="28"/>
      <c r="JO32" s="28"/>
      <c r="JP32" s="28"/>
      <c r="JQ32" s="28"/>
      <c r="JR32" s="28"/>
      <c r="JS32" s="28"/>
      <c r="JT32" s="28"/>
      <c r="JU32" s="28"/>
      <c r="JV32" s="28"/>
      <c r="JW32" s="28"/>
      <c r="JX32" s="28"/>
      <c r="JY32" s="28"/>
      <c r="JZ32" s="28"/>
      <c r="KA32" s="28"/>
      <c r="KB32" s="28"/>
      <c r="KC32" s="28"/>
      <c r="KD32" s="28"/>
      <c r="KE32" s="28"/>
      <c r="KF32" s="28"/>
      <c r="KG32" s="28"/>
      <c r="KH32" s="28"/>
      <c r="KI32" s="28"/>
      <c r="KJ32" s="28"/>
      <c r="KK32" s="28"/>
      <c r="KL32" s="28"/>
      <c r="KM32" s="28"/>
      <c r="KN32" s="28"/>
      <c r="KO32" s="28"/>
      <c r="KP32" s="28"/>
      <c r="KQ32" s="28"/>
      <c r="KR32" s="28"/>
      <c r="KS32" s="28"/>
      <c r="KT32" s="28">
        <v>1</v>
      </c>
      <c r="KU32" s="28">
        <v>1</v>
      </c>
      <c r="KV32" s="28"/>
      <c r="KW32" s="28"/>
      <c r="KX32" s="28"/>
      <c r="KY32" s="28"/>
      <c r="KZ32" s="28"/>
      <c r="LA32" s="28"/>
      <c r="LB32" s="28"/>
      <c r="LC32" s="28"/>
      <c r="LD32" s="28"/>
      <c r="LE32" s="28"/>
      <c r="LF32" s="28"/>
      <c r="LG32" s="28"/>
      <c r="LH32" s="28">
        <v>1</v>
      </c>
      <c r="LI32" s="28"/>
      <c r="LJ32" s="28"/>
      <c r="LK32" s="28"/>
      <c r="LL32" s="28"/>
      <c r="LM32" s="28"/>
      <c r="LN32" s="28">
        <v>1</v>
      </c>
      <c r="LO32" s="28"/>
      <c r="LP32" s="28"/>
      <c r="LQ32" s="28"/>
      <c r="LR32" s="28"/>
      <c r="LS32" s="28"/>
      <c r="LT32" s="28"/>
      <c r="LU32" s="28"/>
      <c r="LV32" s="28"/>
      <c r="LW32" s="28"/>
      <c r="LX32" s="28"/>
      <c r="LY32" s="28"/>
      <c r="LZ32" s="28"/>
      <c r="MA32" s="28"/>
      <c r="MB32" s="28"/>
      <c r="MC32" s="28"/>
      <c r="MD32" s="28"/>
      <c r="ME32" s="28"/>
      <c r="MF32" s="28"/>
      <c r="MG32" s="28"/>
      <c r="MH32" s="28"/>
      <c r="MI32" s="28"/>
      <c r="MJ32" s="28">
        <v>2</v>
      </c>
    </row>
    <row r="33" spans="1:348" x14ac:dyDescent="0.25">
      <c r="A33" s="36" t="s">
        <v>14</v>
      </c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  <c r="EU33" s="28"/>
      <c r="EV33" s="28"/>
      <c r="EW33" s="28"/>
      <c r="EX33" s="28"/>
      <c r="EY33" s="28"/>
      <c r="EZ33" s="28"/>
      <c r="FA33" s="28"/>
      <c r="FB33" s="28"/>
      <c r="FC33" s="28"/>
      <c r="FD33" s="28"/>
      <c r="FE33" s="28"/>
      <c r="FF33" s="28"/>
      <c r="FG33" s="28"/>
      <c r="FH33" s="28"/>
      <c r="FI33" s="28"/>
      <c r="FJ33" s="28"/>
      <c r="FK33" s="28"/>
      <c r="FL33" s="28"/>
      <c r="FM33" s="28"/>
      <c r="FN33" s="28"/>
      <c r="FO33" s="28"/>
      <c r="FP33" s="28"/>
      <c r="FQ33" s="28"/>
      <c r="FR33" s="28"/>
      <c r="FS33" s="28"/>
      <c r="FT33" s="28"/>
      <c r="FU33" s="28"/>
      <c r="FV33" s="28"/>
      <c r="FW33" s="28"/>
      <c r="FX33" s="28"/>
      <c r="FY33" s="28"/>
      <c r="FZ33" s="28"/>
      <c r="GA33" s="28"/>
      <c r="GB33" s="28"/>
      <c r="GC33" s="28"/>
      <c r="GD33" s="28"/>
      <c r="GE33" s="28"/>
      <c r="GF33" s="28"/>
      <c r="GG33" s="28"/>
      <c r="GH33" s="28"/>
      <c r="GI33" s="28"/>
      <c r="GJ33" s="28"/>
      <c r="GK33" s="28"/>
      <c r="GL33" s="28"/>
      <c r="GM33" s="28"/>
      <c r="GN33" s="28"/>
      <c r="GO33" s="28"/>
      <c r="GP33" s="28"/>
      <c r="GQ33" s="28"/>
      <c r="GR33" s="28"/>
      <c r="GS33" s="28"/>
      <c r="GT33" s="28"/>
      <c r="GU33" s="28"/>
      <c r="GV33" s="28"/>
      <c r="GW33" s="28"/>
      <c r="GX33" s="28"/>
      <c r="GY33" s="28"/>
      <c r="GZ33" s="28"/>
      <c r="HA33" s="28"/>
      <c r="HB33" s="28"/>
      <c r="HC33" s="28"/>
      <c r="HD33" s="28"/>
      <c r="HE33" s="28"/>
      <c r="HF33" s="28"/>
      <c r="HG33" s="28"/>
      <c r="HH33" s="28"/>
      <c r="HI33" s="28"/>
      <c r="HJ33" s="28"/>
      <c r="HK33" s="28"/>
      <c r="HL33" s="28"/>
      <c r="HM33" s="28"/>
      <c r="HN33" s="28"/>
      <c r="HO33" s="28"/>
      <c r="HP33" s="28"/>
      <c r="HQ33" s="28"/>
      <c r="HR33" s="28"/>
      <c r="HS33" s="28"/>
      <c r="HT33" s="28"/>
      <c r="HU33" s="28"/>
      <c r="HV33" s="28"/>
      <c r="HW33" s="28"/>
      <c r="HX33" s="28"/>
      <c r="HY33" s="28"/>
      <c r="HZ33" s="28"/>
      <c r="IA33" s="28"/>
      <c r="IB33" s="28"/>
      <c r="IC33" s="28"/>
      <c r="ID33" s="28"/>
      <c r="IE33" s="28"/>
      <c r="IF33" s="28"/>
      <c r="IG33" s="28"/>
      <c r="IH33" s="28"/>
      <c r="II33" s="28"/>
      <c r="IJ33" s="28"/>
      <c r="IK33" s="28"/>
      <c r="IL33" s="28"/>
      <c r="IM33" s="28"/>
      <c r="IN33" s="28"/>
      <c r="IO33" s="28"/>
      <c r="IP33" s="28"/>
      <c r="IQ33" s="28"/>
      <c r="IR33" s="28"/>
      <c r="IS33" s="28"/>
      <c r="IT33" s="28"/>
      <c r="IU33" s="28"/>
      <c r="IV33" s="28"/>
      <c r="IW33" s="28"/>
      <c r="IX33" s="28"/>
      <c r="IY33" s="28"/>
      <c r="IZ33" s="28"/>
      <c r="JA33" s="28"/>
      <c r="JB33" s="28"/>
      <c r="JC33" s="28"/>
      <c r="JD33" s="28"/>
      <c r="JE33" s="28"/>
      <c r="JF33" s="28"/>
      <c r="JG33" s="28"/>
      <c r="JH33" s="28"/>
      <c r="JI33" s="28"/>
      <c r="JJ33" s="28"/>
      <c r="JK33" s="28"/>
      <c r="JL33" s="28"/>
      <c r="JM33" s="28"/>
      <c r="JN33" s="28"/>
      <c r="JO33" s="28"/>
      <c r="JP33" s="28"/>
      <c r="JQ33" s="28"/>
      <c r="JR33" s="28"/>
      <c r="JS33" s="28"/>
      <c r="JT33" s="28"/>
      <c r="JU33" s="28"/>
      <c r="JV33" s="28"/>
      <c r="JW33" s="28"/>
      <c r="JX33" s="28"/>
      <c r="JY33" s="28"/>
      <c r="JZ33" s="28"/>
      <c r="KA33" s="28"/>
      <c r="KB33" s="28"/>
      <c r="KC33" s="28"/>
      <c r="KD33" s="28"/>
      <c r="KE33" s="28"/>
      <c r="KF33" s="28"/>
      <c r="KG33" s="28"/>
      <c r="KH33" s="28"/>
      <c r="KI33" s="28"/>
      <c r="KJ33" s="28"/>
      <c r="KK33" s="28"/>
      <c r="KL33" s="28"/>
      <c r="KM33" s="28"/>
      <c r="KN33" s="28"/>
      <c r="KO33" s="28"/>
      <c r="KP33" s="28"/>
      <c r="KQ33" s="28"/>
      <c r="KR33" s="28"/>
      <c r="KS33" s="28"/>
      <c r="KT33" s="28"/>
      <c r="KU33" s="28"/>
      <c r="KV33" s="28"/>
      <c r="KW33" s="28"/>
      <c r="KX33" s="28"/>
      <c r="KY33" s="28"/>
      <c r="KZ33" s="28"/>
      <c r="LA33" s="28"/>
      <c r="LB33" s="28"/>
      <c r="LC33" s="28"/>
      <c r="LD33" s="28"/>
      <c r="LE33" s="28"/>
      <c r="LF33" s="28">
        <v>1</v>
      </c>
      <c r="LG33" s="28">
        <v>1</v>
      </c>
      <c r="LH33" s="28"/>
      <c r="LI33" s="28"/>
      <c r="LJ33" s="28"/>
      <c r="LK33" s="28"/>
      <c r="LL33" s="28"/>
      <c r="LM33" s="28"/>
      <c r="LN33" s="28"/>
      <c r="LO33" s="28"/>
      <c r="LP33" s="28"/>
      <c r="LQ33" s="28"/>
      <c r="LR33" s="28"/>
      <c r="LS33" s="28"/>
      <c r="LT33" s="28"/>
      <c r="LU33" s="28"/>
      <c r="LV33" s="28"/>
      <c r="LW33" s="28"/>
      <c r="LX33" s="28"/>
      <c r="LY33" s="28"/>
      <c r="LZ33" s="28"/>
      <c r="MA33" s="28"/>
      <c r="MB33" s="28"/>
      <c r="MC33" s="28"/>
      <c r="MD33" s="28"/>
      <c r="ME33" s="28"/>
      <c r="MF33" s="28"/>
      <c r="MG33" s="28"/>
      <c r="MH33" s="28"/>
      <c r="MI33" s="28"/>
      <c r="MJ33" s="28">
        <v>1</v>
      </c>
    </row>
    <row r="34" spans="1:348" x14ac:dyDescent="0.25">
      <c r="A34" s="27" t="s">
        <v>878</v>
      </c>
      <c r="B34" s="28"/>
      <c r="C34" s="28"/>
      <c r="D34" s="28"/>
      <c r="E34" s="28">
        <v>1</v>
      </c>
      <c r="F34" s="28">
        <v>1</v>
      </c>
      <c r="G34" s="28">
        <v>1</v>
      </c>
      <c r="H34" s="28"/>
      <c r="I34" s="28"/>
      <c r="J34" s="28">
        <v>1</v>
      </c>
      <c r="K34" s="28"/>
      <c r="L34" s="28">
        <v>1</v>
      </c>
      <c r="M34" s="28"/>
      <c r="N34" s="28">
        <v>1</v>
      </c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>
        <v>1</v>
      </c>
      <c r="EB34" s="28">
        <v>1</v>
      </c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>
        <v>1</v>
      </c>
      <c r="EP34" s="28">
        <v>1</v>
      </c>
      <c r="EQ34" s="28"/>
      <c r="ER34" s="28"/>
      <c r="ES34" s="28"/>
      <c r="ET34" s="28"/>
      <c r="EU34" s="28"/>
      <c r="EV34" s="28"/>
      <c r="EW34" s="28"/>
      <c r="EX34" s="28"/>
      <c r="EY34" s="28"/>
      <c r="EZ34" s="28"/>
      <c r="FA34" s="28">
        <v>1</v>
      </c>
      <c r="FB34" s="28"/>
      <c r="FC34" s="28">
        <v>1</v>
      </c>
      <c r="FD34" s="28"/>
      <c r="FE34" s="28"/>
      <c r="FF34" s="28"/>
      <c r="FG34" s="28"/>
      <c r="FH34" s="28"/>
      <c r="FI34" s="28"/>
      <c r="FJ34" s="28"/>
      <c r="FK34" s="28"/>
      <c r="FL34" s="28"/>
      <c r="FM34" s="28"/>
      <c r="FN34" s="28">
        <v>1</v>
      </c>
      <c r="FO34" s="28"/>
      <c r="FP34" s="28">
        <v>1</v>
      </c>
      <c r="FQ34" s="28"/>
      <c r="FR34" s="28">
        <v>1</v>
      </c>
      <c r="FS34" s="28"/>
      <c r="FT34" s="28"/>
      <c r="FU34" s="28"/>
      <c r="FV34" s="28"/>
      <c r="FW34" s="28"/>
      <c r="FX34" s="28"/>
      <c r="FY34" s="28">
        <v>1</v>
      </c>
      <c r="FZ34" s="28"/>
      <c r="GA34" s="28"/>
      <c r="GB34" s="28"/>
      <c r="GC34" s="28"/>
      <c r="GD34" s="28"/>
      <c r="GE34" s="28"/>
      <c r="GF34" s="28"/>
      <c r="GG34" s="28"/>
      <c r="GH34" s="28"/>
      <c r="GI34" s="28"/>
      <c r="GJ34" s="28"/>
      <c r="GK34" s="28"/>
      <c r="GL34" s="28"/>
      <c r="GM34" s="28"/>
      <c r="GN34" s="28"/>
      <c r="GO34" s="28"/>
      <c r="GP34" s="28"/>
      <c r="GQ34" s="28"/>
      <c r="GR34" s="28"/>
      <c r="GS34" s="28"/>
      <c r="GT34" s="28"/>
      <c r="GU34" s="28"/>
      <c r="GV34" s="28"/>
      <c r="GW34" s="28"/>
      <c r="GX34" s="28"/>
      <c r="GY34" s="28"/>
      <c r="GZ34" s="28"/>
      <c r="HA34" s="28"/>
      <c r="HB34" s="28"/>
      <c r="HC34" s="28"/>
      <c r="HD34" s="28"/>
      <c r="HE34" s="28"/>
      <c r="HF34" s="28"/>
      <c r="HG34" s="28"/>
      <c r="HH34" s="28"/>
      <c r="HI34" s="28"/>
      <c r="HJ34" s="28"/>
      <c r="HK34" s="28"/>
      <c r="HL34" s="28"/>
      <c r="HM34" s="28">
        <v>1</v>
      </c>
      <c r="HN34" s="28"/>
      <c r="HO34" s="28"/>
      <c r="HP34" s="28"/>
      <c r="HQ34" s="28"/>
      <c r="HR34" s="28">
        <v>1</v>
      </c>
      <c r="HS34" s="28"/>
      <c r="HT34" s="28"/>
      <c r="HU34" s="28"/>
      <c r="HV34" s="28"/>
      <c r="HW34" s="28"/>
      <c r="HX34" s="28"/>
      <c r="HY34" s="28"/>
      <c r="HZ34" s="28"/>
      <c r="IA34" s="28"/>
      <c r="IB34" s="28"/>
      <c r="IC34" s="28"/>
      <c r="ID34" s="28"/>
      <c r="IE34" s="28"/>
      <c r="IF34" s="28">
        <v>1</v>
      </c>
      <c r="IG34" s="28"/>
      <c r="IH34" s="28"/>
      <c r="II34" s="28"/>
      <c r="IJ34" s="28"/>
      <c r="IK34" s="28"/>
      <c r="IL34" s="28">
        <v>1</v>
      </c>
      <c r="IM34" s="28"/>
      <c r="IN34" s="28"/>
      <c r="IO34" s="28"/>
      <c r="IP34" s="28"/>
      <c r="IQ34" s="28"/>
      <c r="IR34" s="28"/>
      <c r="IS34" s="28"/>
      <c r="IT34" s="28"/>
      <c r="IU34" s="28"/>
      <c r="IV34" s="28"/>
      <c r="IW34" s="28"/>
      <c r="IX34" s="28"/>
      <c r="IY34" s="28"/>
      <c r="IZ34" s="28"/>
      <c r="JA34" s="28"/>
      <c r="JB34" s="28"/>
      <c r="JC34" s="28"/>
      <c r="JD34" s="28"/>
      <c r="JE34" s="28"/>
      <c r="JF34" s="28"/>
      <c r="JG34" s="28"/>
      <c r="JH34" s="28"/>
      <c r="JI34" s="28"/>
      <c r="JJ34" s="28"/>
      <c r="JK34" s="28"/>
      <c r="JL34" s="28"/>
      <c r="JM34" s="28"/>
      <c r="JN34" s="28"/>
      <c r="JO34" s="28"/>
      <c r="JP34" s="28"/>
      <c r="JQ34" s="28"/>
      <c r="JR34" s="28"/>
      <c r="JS34" s="28"/>
      <c r="JT34" s="28"/>
      <c r="JU34" s="28"/>
      <c r="JV34" s="28"/>
      <c r="JW34" s="28"/>
      <c r="JX34" s="28"/>
      <c r="JY34" s="28"/>
      <c r="JZ34" s="28"/>
      <c r="KA34" s="28"/>
      <c r="KB34" s="28"/>
      <c r="KC34" s="28"/>
      <c r="KD34" s="28"/>
      <c r="KE34" s="28"/>
      <c r="KF34" s="28"/>
      <c r="KG34" s="28"/>
      <c r="KH34" s="28"/>
      <c r="KI34" s="28"/>
      <c r="KJ34" s="28"/>
      <c r="KK34" s="28"/>
      <c r="KL34" s="28"/>
      <c r="KM34" s="28"/>
      <c r="KN34" s="28"/>
      <c r="KO34" s="28"/>
      <c r="KP34" s="28"/>
      <c r="KQ34" s="28"/>
      <c r="KR34" s="28"/>
      <c r="KS34" s="28"/>
      <c r="KT34" s="28"/>
      <c r="KU34" s="28"/>
      <c r="KV34" s="28"/>
      <c r="KW34" s="28"/>
      <c r="KX34" s="28"/>
      <c r="KY34" s="28"/>
      <c r="KZ34" s="28"/>
      <c r="LA34" s="28"/>
      <c r="LB34" s="28"/>
      <c r="LC34" s="28"/>
      <c r="LD34" s="28"/>
      <c r="LE34" s="28"/>
      <c r="LF34" s="28"/>
      <c r="LG34" s="28"/>
      <c r="LH34" s="28"/>
      <c r="LI34" s="28"/>
      <c r="LJ34" s="28"/>
      <c r="LK34" s="28"/>
      <c r="LL34" s="28"/>
      <c r="LM34" s="28"/>
      <c r="LN34" s="28"/>
      <c r="LO34" s="28"/>
      <c r="LP34" s="28"/>
      <c r="LQ34" s="28"/>
      <c r="LR34" s="28"/>
      <c r="LS34" s="28"/>
      <c r="LT34" s="28"/>
      <c r="LU34" s="28"/>
      <c r="LV34" s="28"/>
      <c r="LW34" s="28"/>
      <c r="LX34" s="28"/>
      <c r="LY34" s="28"/>
      <c r="LZ34" s="28"/>
      <c r="MA34" s="28"/>
      <c r="MB34" s="28"/>
      <c r="MC34" s="28"/>
      <c r="MD34" s="28"/>
      <c r="ME34" s="28"/>
      <c r="MF34" s="28"/>
      <c r="MG34" s="28"/>
      <c r="MH34" s="28"/>
      <c r="MI34" s="28"/>
      <c r="MJ34" s="28">
        <v>10</v>
      </c>
    </row>
    <row r="35" spans="1:348" x14ac:dyDescent="0.25">
      <c r="A35" s="36" t="s">
        <v>28</v>
      </c>
      <c r="B35" s="28"/>
      <c r="C35" s="28"/>
      <c r="D35" s="28"/>
      <c r="E35" s="28">
        <v>1</v>
      </c>
      <c r="F35" s="28">
        <v>1</v>
      </c>
      <c r="G35" s="28">
        <v>1</v>
      </c>
      <c r="H35" s="28"/>
      <c r="I35" s="28"/>
      <c r="J35" s="28">
        <v>1</v>
      </c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  <c r="EU35" s="28"/>
      <c r="EV35" s="28"/>
      <c r="EW35" s="28"/>
      <c r="EX35" s="28"/>
      <c r="EY35" s="28"/>
      <c r="EZ35" s="28"/>
      <c r="FA35" s="28"/>
      <c r="FB35" s="28"/>
      <c r="FC35" s="28"/>
      <c r="FD35" s="28"/>
      <c r="FE35" s="28"/>
      <c r="FF35" s="28"/>
      <c r="FG35" s="28"/>
      <c r="FH35" s="28"/>
      <c r="FI35" s="28"/>
      <c r="FJ35" s="28"/>
      <c r="FK35" s="28"/>
      <c r="FL35" s="28"/>
      <c r="FM35" s="28"/>
      <c r="FN35" s="28"/>
      <c r="FO35" s="28"/>
      <c r="FP35" s="28"/>
      <c r="FQ35" s="28"/>
      <c r="FR35" s="28"/>
      <c r="FS35" s="28"/>
      <c r="FT35" s="28"/>
      <c r="FU35" s="28"/>
      <c r="FV35" s="28"/>
      <c r="FW35" s="28"/>
      <c r="FX35" s="28"/>
      <c r="FY35" s="28"/>
      <c r="FZ35" s="28"/>
      <c r="GA35" s="28"/>
      <c r="GB35" s="28"/>
      <c r="GC35" s="28"/>
      <c r="GD35" s="28"/>
      <c r="GE35" s="28"/>
      <c r="GF35" s="28"/>
      <c r="GG35" s="28"/>
      <c r="GH35" s="28"/>
      <c r="GI35" s="28"/>
      <c r="GJ35" s="28"/>
      <c r="GK35" s="28"/>
      <c r="GL35" s="28"/>
      <c r="GM35" s="28"/>
      <c r="GN35" s="28"/>
      <c r="GO35" s="28"/>
      <c r="GP35" s="28"/>
      <c r="GQ35" s="28"/>
      <c r="GR35" s="28"/>
      <c r="GS35" s="28"/>
      <c r="GT35" s="28"/>
      <c r="GU35" s="28"/>
      <c r="GV35" s="28"/>
      <c r="GW35" s="28"/>
      <c r="GX35" s="28"/>
      <c r="GY35" s="28"/>
      <c r="GZ35" s="28"/>
      <c r="HA35" s="28"/>
      <c r="HB35" s="28"/>
      <c r="HC35" s="28"/>
      <c r="HD35" s="28"/>
      <c r="HE35" s="28"/>
      <c r="HF35" s="28"/>
      <c r="HG35" s="28"/>
      <c r="HH35" s="28"/>
      <c r="HI35" s="28"/>
      <c r="HJ35" s="28"/>
      <c r="HK35" s="28"/>
      <c r="HL35" s="28"/>
      <c r="HM35" s="28"/>
      <c r="HN35" s="28"/>
      <c r="HO35" s="28"/>
      <c r="HP35" s="28"/>
      <c r="HQ35" s="28"/>
      <c r="HR35" s="28"/>
      <c r="HS35" s="28"/>
      <c r="HT35" s="28"/>
      <c r="HU35" s="28"/>
      <c r="HV35" s="28"/>
      <c r="HW35" s="28"/>
      <c r="HX35" s="28"/>
      <c r="HY35" s="28"/>
      <c r="HZ35" s="28"/>
      <c r="IA35" s="28"/>
      <c r="IB35" s="28"/>
      <c r="IC35" s="28"/>
      <c r="ID35" s="28"/>
      <c r="IE35" s="28"/>
      <c r="IF35" s="28"/>
      <c r="IG35" s="28"/>
      <c r="IH35" s="28"/>
      <c r="II35" s="28"/>
      <c r="IJ35" s="28"/>
      <c r="IK35" s="28"/>
      <c r="IL35" s="28"/>
      <c r="IM35" s="28"/>
      <c r="IN35" s="28"/>
      <c r="IO35" s="28"/>
      <c r="IP35" s="28"/>
      <c r="IQ35" s="28"/>
      <c r="IR35" s="28"/>
      <c r="IS35" s="28"/>
      <c r="IT35" s="28"/>
      <c r="IU35" s="28"/>
      <c r="IV35" s="28"/>
      <c r="IW35" s="28"/>
      <c r="IX35" s="28"/>
      <c r="IY35" s="28"/>
      <c r="IZ35" s="28"/>
      <c r="JA35" s="28"/>
      <c r="JB35" s="28"/>
      <c r="JC35" s="28"/>
      <c r="JD35" s="28"/>
      <c r="JE35" s="28"/>
      <c r="JF35" s="28"/>
      <c r="JG35" s="28"/>
      <c r="JH35" s="28"/>
      <c r="JI35" s="28"/>
      <c r="JJ35" s="28"/>
      <c r="JK35" s="28"/>
      <c r="JL35" s="28"/>
      <c r="JM35" s="28"/>
      <c r="JN35" s="28"/>
      <c r="JO35" s="28"/>
      <c r="JP35" s="28"/>
      <c r="JQ35" s="28"/>
      <c r="JR35" s="28"/>
      <c r="JS35" s="28"/>
      <c r="JT35" s="28"/>
      <c r="JU35" s="28"/>
      <c r="JV35" s="28"/>
      <c r="JW35" s="28"/>
      <c r="JX35" s="28"/>
      <c r="JY35" s="28"/>
      <c r="JZ35" s="28"/>
      <c r="KA35" s="28"/>
      <c r="KB35" s="28"/>
      <c r="KC35" s="28"/>
      <c r="KD35" s="28"/>
      <c r="KE35" s="28"/>
      <c r="KF35" s="28"/>
      <c r="KG35" s="28"/>
      <c r="KH35" s="28"/>
      <c r="KI35" s="28"/>
      <c r="KJ35" s="28"/>
      <c r="KK35" s="28"/>
      <c r="KL35" s="28"/>
      <c r="KM35" s="28"/>
      <c r="KN35" s="28"/>
      <c r="KO35" s="28"/>
      <c r="KP35" s="28"/>
      <c r="KQ35" s="28"/>
      <c r="KR35" s="28"/>
      <c r="KS35" s="28"/>
      <c r="KT35" s="28"/>
      <c r="KU35" s="28"/>
      <c r="KV35" s="28"/>
      <c r="KW35" s="28"/>
      <c r="KX35" s="28"/>
      <c r="KY35" s="28"/>
      <c r="KZ35" s="28"/>
      <c r="LA35" s="28"/>
      <c r="LB35" s="28"/>
      <c r="LC35" s="28"/>
      <c r="LD35" s="28"/>
      <c r="LE35" s="28"/>
      <c r="LF35" s="28"/>
      <c r="LG35" s="28"/>
      <c r="LH35" s="28"/>
      <c r="LI35" s="28"/>
      <c r="LJ35" s="28"/>
      <c r="LK35" s="28"/>
      <c r="LL35" s="28"/>
      <c r="LM35" s="28"/>
      <c r="LN35" s="28"/>
      <c r="LO35" s="28"/>
      <c r="LP35" s="28"/>
      <c r="LQ35" s="28"/>
      <c r="LR35" s="28"/>
      <c r="LS35" s="28"/>
      <c r="LT35" s="28"/>
      <c r="LU35" s="28"/>
      <c r="LV35" s="28"/>
      <c r="LW35" s="28"/>
      <c r="LX35" s="28"/>
      <c r="LY35" s="28"/>
      <c r="LZ35" s="28"/>
      <c r="MA35" s="28"/>
      <c r="MB35" s="28"/>
      <c r="MC35" s="28"/>
      <c r="MD35" s="28"/>
      <c r="ME35" s="28"/>
      <c r="MF35" s="28"/>
      <c r="MG35" s="28"/>
      <c r="MH35" s="28"/>
      <c r="MI35" s="28"/>
      <c r="MJ35" s="28">
        <v>2</v>
      </c>
    </row>
    <row r="36" spans="1:348" x14ac:dyDescent="0.25">
      <c r="A36" s="36" t="s">
        <v>1</v>
      </c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>
        <v>1</v>
      </c>
      <c r="M36" s="28"/>
      <c r="N36" s="28">
        <v>1</v>
      </c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>
        <v>1</v>
      </c>
      <c r="EB36" s="28">
        <v>1</v>
      </c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  <c r="ET36" s="28"/>
      <c r="EU36" s="28"/>
      <c r="EV36" s="28"/>
      <c r="EW36" s="28"/>
      <c r="EX36" s="28"/>
      <c r="EY36" s="28"/>
      <c r="EZ36" s="28"/>
      <c r="FA36" s="28"/>
      <c r="FB36" s="28"/>
      <c r="FC36" s="28"/>
      <c r="FD36" s="28"/>
      <c r="FE36" s="28"/>
      <c r="FF36" s="28"/>
      <c r="FG36" s="28"/>
      <c r="FH36" s="28"/>
      <c r="FI36" s="28"/>
      <c r="FJ36" s="28"/>
      <c r="FK36" s="28"/>
      <c r="FL36" s="28"/>
      <c r="FM36" s="28"/>
      <c r="FN36" s="28"/>
      <c r="FO36" s="28"/>
      <c r="FP36" s="28"/>
      <c r="FQ36" s="28"/>
      <c r="FR36" s="28"/>
      <c r="FS36" s="28"/>
      <c r="FT36" s="28"/>
      <c r="FU36" s="28"/>
      <c r="FV36" s="28"/>
      <c r="FW36" s="28"/>
      <c r="FX36" s="28"/>
      <c r="FY36" s="28"/>
      <c r="FZ36" s="28"/>
      <c r="GA36" s="28"/>
      <c r="GB36" s="28"/>
      <c r="GC36" s="28"/>
      <c r="GD36" s="28"/>
      <c r="GE36" s="28"/>
      <c r="GF36" s="28"/>
      <c r="GG36" s="28"/>
      <c r="GH36" s="28"/>
      <c r="GI36" s="28"/>
      <c r="GJ36" s="28"/>
      <c r="GK36" s="28"/>
      <c r="GL36" s="28"/>
      <c r="GM36" s="28"/>
      <c r="GN36" s="28"/>
      <c r="GO36" s="28"/>
      <c r="GP36" s="28"/>
      <c r="GQ36" s="28"/>
      <c r="GR36" s="28"/>
      <c r="GS36" s="28"/>
      <c r="GT36" s="28"/>
      <c r="GU36" s="28"/>
      <c r="GV36" s="28"/>
      <c r="GW36" s="28"/>
      <c r="GX36" s="28"/>
      <c r="GY36" s="28"/>
      <c r="GZ36" s="28"/>
      <c r="HA36" s="28"/>
      <c r="HB36" s="28"/>
      <c r="HC36" s="28"/>
      <c r="HD36" s="28"/>
      <c r="HE36" s="28"/>
      <c r="HF36" s="28"/>
      <c r="HG36" s="28"/>
      <c r="HH36" s="28"/>
      <c r="HI36" s="28"/>
      <c r="HJ36" s="28"/>
      <c r="HK36" s="28"/>
      <c r="HL36" s="28"/>
      <c r="HM36" s="28">
        <v>1</v>
      </c>
      <c r="HN36" s="28"/>
      <c r="HO36" s="28"/>
      <c r="HP36" s="28"/>
      <c r="HQ36" s="28"/>
      <c r="HR36" s="28">
        <v>1</v>
      </c>
      <c r="HS36" s="28"/>
      <c r="HT36" s="28"/>
      <c r="HU36" s="28"/>
      <c r="HV36" s="28"/>
      <c r="HW36" s="28"/>
      <c r="HX36" s="28"/>
      <c r="HY36" s="28"/>
      <c r="HZ36" s="28"/>
      <c r="IA36" s="28"/>
      <c r="IB36" s="28"/>
      <c r="IC36" s="28"/>
      <c r="ID36" s="28"/>
      <c r="IE36" s="28"/>
      <c r="IF36" s="28"/>
      <c r="IG36" s="28"/>
      <c r="IH36" s="28"/>
      <c r="II36" s="28"/>
      <c r="IJ36" s="28"/>
      <c r="IK36" s="28"/>
      <c r="IL36" s="28"/>
      <c r="IM36" s="28"/>
      <c r="IN36" s="28"/>
      <c r="IO36" s="28"/>
      <c r="IP36" s="28"/>
      <c r="IQ36" s="28"/>
      <c r="IR36" s="28"/>
      <c r="IS36" s="28"/>
      <c r="IT36" s="28"/>
      <c r="IU36" s="28"/>
      <c r="IV36" s="28"/>
      <c r="IW36" s="28"/>
      <c r="IX36" s="28"/>
      <c r="IY36" s="28"/>
      <c r="IZ36" s="28"/>
      <c r="JA36" s="28"/>
      <c r="JB36" s="28"/>
      <c r="JC36" s="28"/>
      <c r="JD36" s="28"/>
      <c r="JE36" s="28"/>
      <c r="JF36" s="28"/>
      <c r="JG36" s="28"/>
      <c r="JH36" s="28"/>
      <c r="JI36" s="28"/>
      <c r="JJ36" s="28"/>
      <c r="JK36" s="28"/>
      <c r="JL36" s="28"/>
      <c r="JM36" s="28"/>
      <c r="JN36" s="28"/>
      <c r="JO36" s="28"/>
      <c r="JP36" s="28"/>
      <c r="JQ36" s="28"/>
      <c r="JR36" s="28"/>
      <c r="JS36" s="28"/>
      <c r="JT36" s="28"/>
      <c r="JU36" s="28"/>
      <c r="JV36" s="28"/>
      <c r="JW36" s="28"/>
      <c r="JX36" s="28"/>
      <c r="JY36" s="28"/>
      <c r="JZ36" s="28"/>
      <c r="KA36" s="28"/>
      <c r="KB36" s="28"/>
      <c r="KC36" s="28"/>
      <c r="KD36" s="28"/>
      <c r="KE36" s="28"/>
      <c r="KF36" s="28"/>
      <c r="KG36" s="28"/>
      <c r="KH36" s="28"/>
      <c r="KI36" s="28"/>
      <c r="KJ36" s="28"/>
      <c r="KK36" s="28"/>
      <c r="KL36" s="28"/>
      <c r="KM36" s="28"/>
      <c r="KN36" s="28"/>
      <c r="KO36" s="28"/>
      <c r="KP36" s="28"/>
      <c r="KQ36" s="28"/>
      <c r="KR36" s="28"/>
      <c r="KS36" s="28"/>
      <c r="KT36" s="28"/>
      <c r="KU36" s="28"/>
      <c r="KV36" s="28"/>
      <c r="KW36" s="28"/>
      <c r="KX36" s="28"/>
      <c r="KY36" s="28"/>
      <c r="KZ36" s="28"/>
      <c r="LA36" s="28"/>
      <c r="LB36" s="28"/>
      <c r="LC36" s="28"/>
      <c r="LD36" s="28"/>
      <c r="LE36" s="28"/>
      <c r="LF36" s="28"/>
      <c r="LG36" s="28"/>
      <c r="LH36" s="28"/>
      <c r="LI36" s="28"/>
      <c r="LJ36" s="28"/>
      <c r="LK36" s="28"/>
      <c r="LL36" s="28"/>
      <c r="LM36" s="28"/>
      <c r="LN36" s="28"/>
      <c r="LO36" s="28"/>
      <c r="LP36" s="28"/>
      <c r="LQ36" s="28"/>
      <c r="LR36" s="28"/>
      <c r="LS36" s="28"/>
      <c r="LT36" s="28"/>
      <c r="LU36" s="28"/>
      <c r="LV36" s="28"/>
      <c r="LW36" s="28"/>
      <c r="LX36" s="28"/>
      <c r="LY36" s="28"/>
      <c r="LZ36" s="28"/>
      <c r="MA36" s="28"/>
      <c r="MB36" s="28"/>
      <c r="MC36" s="28"/>
      <c r="MD36" s="28"/>
      <c r="ME36" s="28"/>
      <c r="MF36" s="28"/>
      <c r="MG36" s="28"/>
      <c r="MH36" s="28"/>
      <c r="MI36" s="28"/>
      <c r="MJ36" s="28">
        <v>3</v>
      </c>
    </row>
    <row r="37" spans="1:348" x14ac:dyDescent="0.25">
      <c r="A37" s="36" t="s">
        <v>52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28"/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28"/>
      <c r="EO37" s="28">
        <v>1</v>
      </c>
      <c r="EP37" s="28">
        <v>1</v>
      </c>
      <c r="EQ37" s="28"/>
      <c r="ER37" s="28"/>
      <c r="ES37" s="28"/>
      <c r="ET37" s="28"/>
      <c r="EU37" s="28"/>
      <c r="EV37" s="28"/>
      <c r="EW37" s="28"/>
      <c r="EX37" s="28"/>
      <c r="EY37" s="28"/>
      <c r="EZ37" s="28"/>
      <c r="FA37" s="28"/>
      <c r="FB37" s="28"/>
      <c r="FC37" s="28"/>
      <c r="FD37" s="28"/>
      <c r="FE37" s="28"/>
      <c r="FF37" s="28"/>
      <c r="FG37" s="28"/>
      <c r="FH37" s="28"/>
      <c r="FI37" s="28"/>
      <c r="FJ37" s="28"/>
      <c r="FK37" s="28"/>
      <c r="FL37" s="28"/>
      <c r="FM37" s="28"/>
      <c r="FN37" s="28">
        <v>1</v>
      </c>
      <c r="FO37" s="28"/>
      <c r="FP37" s="28">
        <v>1</v>
      </c>
      <c r="FQ37" s="28"/>
      <c r="FR37" s="28">
        <v>1</v>
      </c>
      <c r="FS37" s="28"/>
      <c r="FT37" s="28"/>
      <c r="FU37" s="28"/>
      <c r="FV37" s="28"/>
      <c r="FW37" s="28"/>
      <c r="FX37" s="28"/>
      <c r="FY37" s="28">
        <v>1</v>
      </c>
      <c r="FZ37" s="28"/>
      <c r="GA37" s="28"/>
      <c r="GB37" s="28"/>
      <c r="GC37" s="28"/>
      <c r="GD37" s="28"/>
      <c r="GE37" s="28"/>
      <c r="GF37" s="28"/>
      <c r="GG37" s="28"/>
      <c r="GH37" s="28"/>
      <c r="GI37" s="28"/>
      <c r="GJ37" s="28"/>
      <c r="GK37" s="28"/>
      <c r="GL37" s="28"/>
      <c r="GM37" s="28"/>
      <c r="GN37" s="28"/>
      <c r="GO37" s="28"/>
      <c r="GP37" s="28"/>
      <c r="GQ37" s="28"/>
      <c r="GR37" s="28"/>
      <c r="GS37" s="28"/>
      <c r="GT37" s="28"/>
      <c r="GU37" s="28"/>
      <c r="GV37" s="28"/>
      <c r="GW37" s="28"/>
      <c r="GX37" s="28"/>
      <c r="GY37" s="28"/>
      <c r="GZ37" s="28"/>
      <c r="HA37" s="28"/>
      <c r="HB37" s="28"/>
      <c r="HC37" s="28"/>
      <c r="HD37" s="28"/>
      <c r="HE37" s="28"/>
      <c r="HF37" s="28"/>
      <c r="HG37" s="28"/>
      <c r="HH37" s="28"/>
      <c r="HI37" s="28"/>
      <c r="HJ37" s="28"/>
      <c r="HK37" s="28"/>
      <c r="HL37" s="28"/>
      <c r="HM37" s="28"/>
      <c r="HN37" s="28"/>
      <c r="HO37" s="28"/>
      <c r="HP37" s="28"/>
      <c r="HQ37" s="28"/>
      <c r="HR37" s="28"/>
      <c r="HS37" s="28"/>
      <c r="HT37" s="28"/>
      <c r="HU37" s="28"/>
      <c r="HV37" s="28"/>
      <c r="HW37" s="28"/>
      <c r="HX37" s="28"/>
      <c r="HY37" s="28"/>
      <c r="HZ37" s="28"/>
      <c r="IA37" s="28"/>
      <c r="IB37" s="28"/>
      <c r="IC37" s="28"/>
      <c r="ID37" s="28"/>
      <c r="IE37" s="28"/>
      <c r="IF37" s="28"/>
      <c r="IG37" s="28"/>
      <c r="IH37" s="28"/>
      <c r="II37" s="28"/>
      <c r="IJ37" s="28"/>
      <c r="IK37" s="28"/>
      <c r="IL37" s="28"/>
      <c r="IM37" s="28"/>
      <c r="IN37" s="28"/>
      <c r="IO37" s="28"/>
      <c r="IP37" s="28"/>
      <c r="IQ37" s="28"/>
      <c r="IR37" s="28"/>
      <c r="IS37" s="28"/>
      <c r="IT37" s="28"/>
      <c r="IU37" s="28"/>
      <c r="IV37" s="28"/>
      <c r="IW37" s="28"/>
      <c r="IX37" s="28"/>
      <c r="IY37" s="28"/>
      <c r="IZ37" s="28"/>
      <c r="JA37" s="28"/>
      <c r="JB37" s="28"/>
      <c r="JC37" s="28"/>
      <c r="JD37" s="28"/>
      <c r="JE37" s="28"/>
      <c r="JF37" s="28"/>
      <c r="JG37" s="28"/>
      <c r="JH37" s="28"/>
      <c r="JI37" s="28"/>
      <c r="JJ37" s="28"/>
      <c r="JK37" s="28"/>
      <c r="JL37" s="28"/>
      <c r="JM37" s="28"/>
      <c r="JN37" s="28"/>
      <c r="JO37" s="28"/>
      <c r="JP37" s="28"/>
      <c r="JQ37" s="28"/>
      <c r="JR37" s="28"/>
      <c r="JS37" s="28"/>
      <c r="JT37" s="28"/>
      <c r="JU37" s="28"/>
      <c r="JV37" s="28"/>
      <c r="JW37" s="28"/>
      <c r="JX37" s="28"/>
      <c r="JY37" s="28"/>
      <c r="JZ37" s="28"/>
      <c r="KA37" s="28"/>
      <c r="KB37" s="28"/>
      <c r="KC37" s="28"/>
      <c r="KD37" s="28"/>
      <c r="KE37" s="28"/>
      <c r="KF37" s="28"/>
      <c r="KG37" s="28"/>
      <c r="KH37" s="28"/>
      <c r="KI37" s="28"/>
      <c r="KJ37" s="28"/>
      <c r="KK37" s="28"/>
      <c r="KL37" s="28"/>
      <c r="KM37" s="28"/>
      <c r="KN37" s="28"/>
      <c r="KO37" s="28"/>
      <c r="KP37" s="28"/>
      <c r="KQ37" s="28"/>
      <c r="KR37" s="28"/>
      <c r="KS37" s="28"/>
      <c r="KT37" s="28"/>
      <c r="KU37" s="28"/>
      <c r="KV37" s="28"/>
      <c r="KW37" s="28"/>
      <c r="KX37" s="28"/>
      <c r="KY37" s="28"/>
      <c r="KZ37" s="28"/>
      <c r="LA37" s="28"/>
      <c r="LB37" s="28"/>
      <c r="LC37" s="28"/>
      <c r="LD37" s="28"/>
      <c r="LE37" s="28"/>
      <c r="LF37" s="28"/>
      <c r="LG37" s="28"/>
      <c r="LH37" s="28"/>
      <c r="LI37" s="28"/>
      <c r="LJ37" s="28"/>
      <c r="LK37" s="28"/>
      <c r="LL37" s="28"/>
      <c r="LM37" s="28"/>
      <c r="LN37" s="28"/>
      <c r="LO37" s="28"/>
      <c r="LP37" s="28"/>
      <c r="LQ37" s="28"/>
      <c r="LR37" s="28"/>
      <c r="LS37" s="28"/>
      <c r="LT37" s="28"/>
      <c r="LU37" s="28"/>
      <c r="LV37" s="28"/>
      <c r="LW37" s="28"/>
      <c r="LX37" s="28"/>
      <c r="LY37" s="28"/>
      <c r="LZ37" s="28"/>
      <c r="MA37" s="28"/>
      <c r="MB37" s="28"/>
      <c r="MC37" s="28"/>
      <c r="MD37" s="28"/>
      <c r="ME37" s="28"/>
      <c r="MF37" s="28"/>
      <c r="MG37" s="28"/>
      <c r="MH37" s="28"/>
      <c r="MI37" s="28"/>
      <c r="MJ37" s="28">
        <v>3</v>
      </c>
    </row>
    <row r="38" spans="1:348" x14ac:dyDescent="0.25">
      <c r="A38" s="36" t="s">
        <v>8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28"/>
      <c r="EO38" s="28"/>
      <c r="EP38" s="28"/>
      <c r="EQ38" s="28"/>
      <c r="ER38" s="28"/>
      <c r="ES38" s="28"/>
      <c r="ET38" s="28"/>
      <c r="EU38" s="28"/>
      <c r="EV38" s="28"/>
      <c r="EW38" s="28"/>
      <c r="EX38" s="28"/>
      <c r="EY38" s="28"/>
      <c r="EZ38" s="28"/>
      <c r="FA38" s="28">
        <v>1</v>
      </c>
      <c r="FB38" s="28"/>
      <c r="FC38" s="28">
        <v>1</v>
      </c>
      <c r="FD38" s="28"/>
      <c r="FE38" s="28"/>
      <c r="FF38" s="28"/>
      <c r="FG38" s="28"/>
      <c r="FH38" s="28"/>
      <c r="FI38" s="28"/>
      <c r="FJ38" s="28"/>
      <c r="FK38" s="28"/>
      <c r="FL38" s="28"/>
      <c r="FM38" s="28"/>
      <c r="FN38" s="28"/>
      <c r="FO38" s="28"/>
      <c r="FP38" s="28"/>
      <c r="FQ38" s="28"/>
      <c r="FR38" s="28"/>
      <c r="FS38" s="28"/>
      <c r="FT38" s="28"/>
      <c r="FU38" s="28"/>
      <c r="FV38" s="28"/>
      <c r="FW38" s="28"/>
      <c r="FX38" s="28"/>
      <c r="FY38" s="28"/>
      <c r="FZ38" s="28"/>
      <c r="GA38" s="28"/>
      <c r="GB38" s="28"/>
      <c r="GC38" s="28"/>
      <c r="GD38" s="28"/>
      <c r="GE38" s="28"/>
      <c r="GF38" s="28"/>
      <c r="GG38" s="28"/>
      <c r="GH38" s="28"/>
      <c r="GI38" s="28"/>
      <c r="GJ38" s="28"/>
      <c r="GK38" s="28"/>
      <c r="GL38" s="28"/>
      <c r="GM38" s="28"/>
      <c r="GN38" s="28"/>
      <c r="GO38" s="28"/>
      <c r="GP38" s="28"/>
      <c r="GQ38" s="28"/>
      <c r="GR38" s="28"/>
      <c r="GS38" s="28"/>
      <c r="GT38" s="28"/>
      <c r="GU38" s="28"/>
      <c r="GV38" s="28"/>
      <c r="GW38" s="28"/>
      <c r="GX38" s="28"/>
      <c r="GY38" s="28"/>
      <c r="GZ38" s="28"/>
      <c r="HA38" s="28"/>
      <c r="HB38" s="28"/>
      <c r="HC38" s="28"/>
      <c r="HD38" s="28"/>
      <c r="HE38" s="28"/>
      <c r="HF38" s="28"/>
      <c r="HG38" s="28"/>
      <c r="HH38" s="28"/>
      <c r="HI38" s="28"/>
      <c r="HJ38" s="28"/>
      <c r="HK38" s="28"/>
      <c r="HL38" s="28"/>
      <c r="HM38" s="28"/>
      <c r="HN38" s="28"/>
      <c r="HO38" s="28"/>
      <c r="HP38" s="28"/>
      <c r="HQ38" s="28"/>
      <c r="HR38" s="28"/>
      <c r="HS38" s="28"/>
      <c r="HT38" s="28"/>
      <c r="HU38" s="28"/>
      <c r="HV38" s="28"/>
      <c r="HW38" s="28"/>
      <c r="HX38" s="28"/>
      <c r="HY38" s="28"/>
      <c r="HZ38" s="28"/>
      <c r="IA38" s="28"/>
      <c r="IB38" s="28"/>
      <c r="IC38" s="28"/>
      <c r="ID38" s="28"/>
      <c r="IE38" s="28"/>
      <c r="IF38" s="28">
        <v>1</v>
      </c>
      <c r="IG38" s="28"/>
      <c r="IH38" s="28"/>
      <c r="II38" s="28"/>
      <c r="IJ38" s="28"/>
      <c r="IK38" s="28"/>
      <c r="IL38" s="28">
        <v>1</v>
      </c>
      <c r="IM38" s="28"/>
      <c r="IN38" s="28"/>
      <c r="IO38" s="28"/>
      <c r="IP38" s="28"/>
      <c r="IQ38" s="28"/>
      <c r="IR38" s="28"/>
      <c r="IS38" s="28"/>
      <c r="IT38" s="28"/>
      <c r="IU38" s="28"/>
      <c r="IV38" s="28"/>
      <c r="IW38" s="28"/>
      <c r="IX38" s="28"/>
      <c r="IY38" s="28"/>
      <c r="IZ38" s="28"/>
      <c r="JA38" s="28"/>
      <c r="JB38" s="28"/>
      <c r="JC38" s="28"/>
      <c r="JD38" s="28"/>
      <c r="JE38" s="28"/>
      <c r="JF38" s="28"/>
      <c r="JG38" s="28"/>
      <c r="JH38" s="28"/>
      <c r="JI38" s="28"/>
      <c r="JJ38" s="28"/>
      <c r="JK38" s="28"/>
      <c r="JL38" s="28"/>
      <c r="JM38" s="28"/>
      <c r="JN38" s="28"/>
      <c r="JO38" s="28"/>
      <c r="JP38" s="28"/>
      <c r="JQ38" s="28"/>
      <c r="JR38" s="28"/>
      <c r="JS38" s="28"/>
      <c r="JT38" s="28"/>
      <c r="JU38" s="28"/>
      <c r="JV38" s="28"/>
      <c r="JW38" s="28"/>
      <c r="JX38" s="28"/>
      <c r="JY38" s="28"/>
      <c r="JZ38" s="28"/>
      <c r="KA38" s="28"/>
      <c r="KB38" s="28"/>
      <c r="KC38" s="28"/>
      <c r="KD38" s="28"/>
      <c r="KE38" s="28"/>
      <c r="KF38" s="28"/>
      <c r="KG38" s="28"/>
      <c r="KH38" s="28"/>
      <c r="KI38" s="28"/>
      <c r="KJ38" s="28"/>
      <c r="KK38" s="28"/>
      <c r="KL38" s="28"/>
      <c r="KM38" s="28"/>
      <c r="KN38" s="28"/>
      <c r="KO38" s="28"/>
      <c r="KP38" s="28"/>
      <c r="KQ38" s="28"/>
      <c r="KR38" s="28"/>
      <c r="KS38" s="28"/>
      <c r="KT38" s="28"/>
      <c r="KU38" s="28"/>
      <c r="KV38" s="28"/>
      <c r="KW38" s="28"/>
      <c r="KX38" s="28"/>
      <c r="KY38" s="28"/>
      <c r="KZ38" s="28"/>
      <c r="LA38" s="28"/>
      <c r="LB38" s="28"/>
      <c r="LC38" s="28"/>
      <c r="LD38" s="28"/>
      <c r="LE38" s="28"/>
      <c r="LF38" s="28"/>
      <c r="LG38" s="28"/>
      <c r="LH38" s="28"/>
      <c r="LI38" s="28"/>
      <c r="LJ38" s="28"/>
      <c r="LK38" s="28"/>
      <c r="LL38" s="28"/>
      <c r="LM38" s="28"/>
      <c r="LN38" s="28"/>
      <c r="LO38" s="28"/>
      <c r="LP38" s="28"/>
      <c r="LQ38" s="28"/>
      <c r="LR38" s="28"/>
      <c r="LS38" s="28"/>
      <c r="LT38" s="28"/>
      <c r="LU38" s="28"/>
      <c r="LV38" s="28"/>
      <c r="LW38" s="28"/>
      <c r="LX38" s="28"/>
      <c r="LY38" s="28"/>
      <c r="LZ38" s="28"/>
      <c r="MA38" s="28"/>
      <c r="MB38" s="28"/>
      <c r="MC38" s="28"/>
      <c r="MD38" s="28"/>
      <c r="ME38" s="28"/>
      <c r="MF38" s="28"/>
      <c r="MG38" s="28"/>
      <c r="MH38" s="28"/>
      <c r="MI38" s="28"/>
      <c r="MJ38" s="28">
        <v>2</v>
      </c>
    </row>
    <row r="39" spans="1:348" x14ac:dyDescent="0.25">
      <c r="A39" s="27" t="s">
        <v>879</v>
      </c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>
        <v>1</v>
      </c>
      <c r="AM39" s="28"/>
      <c r="AN39" s="28">
        <v>1</v>
      </c>
      <c r="AO39" s="28"/>
      <c r="AP39" s="28"/>
      <c r="AQ39" s="28"/>
      <c r="AR39" s="28"/>
      <c r="AS39" s="28"/>
      <c r="AT39" s="28"/>
      <c r="AU39" s="28"/>
      <c r="AV39" s="28"/>
      <c r="AW39" s="28"/>
      <c r="AX39" s="28">
        <v>1</v>
      </c>
      <c r="AY39" s="28">
        <v>1</v>
      </c>
      <c r="AZ39" s="28"/>
      <c r="BA39" s="28"/>
      <c r="BB39" s="28"/>
      <c r="BC39" s="28"/>
      <c r="BD39" s="28"/>
      <c r="BE39" s="28"/>
      <c r="BF39" s="28"/>
      <c r="BG39" s="28">
        <v>1</v>
      </c>
      <c r="BH39" s="28">
        <v>1</v>
      </c>
      <c r="BI39" s="28"/>
      <c r="BJ39" s="28"/>
      <c r="BK39" s="28"/>
      <c r="BL39" s="28">
        <v>1</v>
      </c>
      <c r="BM39" s="28"/>
      <c r="BN39" s="28">
        <v>1</v>
      </c>
      <c r="BO39" s="28"/>
      <c r="BP39" s="28"/>
      <c r="BQ39" s="28"/>
      <c r="BR39" s="28"/>
      <c r="BS39" s="28"/>
      <c r="BT39" s="28">
        <v>1</v>
      </c>
      <c r="BU39" s="28"/>
      <c r="BV39" s="28"/>
      <c r="BW39" s="28"/>
      <c r="BX39" s="28">
        <v>1</v>
      </c>
      <c r="BY39" s="28">
        <v>1</v>
      </c>
      <c r="BZ39" s="28"/>
      <c r="CA39" s="28"/>
      <c r="CB39" s="28"/>
      <c r="CC39" s="28">
        <v>1</v>
      </c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>
        <v>1</v>
      </c>
      <c r="CZ39" s="28"/>
      <c r="DA39" s="28">
        <v>1</v>
      </c>
      <c r="DB39" s="28"/>
      <c r="DC39" s="28">
        <v>2</v>
      </c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28"/>
      <c r="DT39" s="28">
        <v>1</v>
      </c>
      <c r="DU39" s="28">
        <v>2</v>
      </c>
      <c r="DV39" s="28"/>
      <c r="DW39" s="28"/>
      <c r="DX39" s="28">
        <v>1</v>
      </c>
      <c r="DY39" s="28"/>
      <c r="DZ39" s="28"/>
      <c r="EA39" s="28">
        <v>1</v>
      </c>
      <c r="EB39" s="28">
        <v>5</v>
      </c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  <c r="ET39" s="28"/>
      <c r="EU39" s="28"/>
      <c r="EV39" s="28"/>
      <c r="EW39" s="28"/>
      <c r="EX39" s="28"/>
      <c r="EY39" s="28"/>
      <c r="EZ39" s="28"/>
      <c r="FA39" s="28"/>
      <c r="FB39" s="28"/>
      <c r="FC39" s="28"/>
      <c r="FD39" s="28"/>
      <c r="FE39" s="28"/>
      <c r="FF39" s="28"/>
      <c r="FG39" s="28">
        <v>1</v>
      </c>
      <c r="FH39" s="28"/>
      <c r="FI39" s="28"/>
      <c r="FJ39" s="28">
        <v>1</v>
      </c>
      <c r="FK39" s="28"/>
      <c r="FL39" s="28"/>
      <c r="FM39" s="28">
        <v>1</v>
      </c>
      <c r="FN39" s="28"/>
      <c r="FO39" s="28"/>
      <c r="FP39" s="28">
        <v>1</v>
      </c>
      <c r="FQ39" s="28"/>
      <c r="FR39" s="28"/>
      <c r="FS39" s="28"/>
      <c r="FT39" s="28"/>
      <c r="FU39" s="28"/>
      <c r="FV39" s="28"/>
      <c r="FW39" s="28"/>
      <c r="FX39" s="28">
        <v>1</v>
      </c>
      <c r="FY39" s="28">
        <v>1</v>
      </c>
      <c r="FZ39" s="28"/>
      <c r="GA39" s="28">
        <v>1</v>
      </c>
      <c r="GB39" s="28"/>
      <c r="GC39" s="28">
        <v>1</v>
      </c>
      <c r="GD39" s="28"/>
      <c r="GE39" s="28"/>
      <c r="GF39" s="28"/>
      <c r="GG39" s="28"/>
      <c r="GH39" s="28"/>
      <c r="GI39" s="28"/>
      <c r="GJ39" s="28"/>
      <c r="GK39" s="28">
        <v>1</v>
      </c>
      <c r="GL39" s="28"/>
      <c r="GM39" s="28"/>
      <c r="GN39" s="28"/>
      <c r="GO39" s="28"/>
      <c r="GP39" s="28"/>
      <c r="GQ39" s="28">
        <v>1</v>
      </c>
      <c r="GR39" s="28"/>
      <c r="GS39" s="28"/>
      <c r="GT39" s="28">
        <v>1</v>
      </c>
      <c r="GU39" s="28"/>
      <c r="GV39" s="28"/>
      <c r="GW39" s="28"/>
      <c r="GX39" s="28">
        <v>1</v>
      </c>
      <c r="GY39" s="28"/>
      <c r="GZ39" s="28"/>
      <c r="HA39" s="28"/>
      <c r="HB39" s="28"/>
      <c r="HC39" s="28"/>
      <c r="HD39" s="28"/>
      <c r="HE39" s="28"/>
      <c r="HF39" s="28"/>
      <c r="HG39" s="28"/>
      <c r="HH39" s="28"/>
      <c r="HI39" s="28"/>
      <c r="HJ39" s="28"/>
      <c r="HK39" s="28"/>
      <c r="HL39" s="28"/>
      <c r="HM39" s="28"/>
      <c r="HN39" s="28"/>
      <c r="HO39" s="28"/>
      <c r="HP39" s="28"/>
      <c r="HQ39" s="28"/>
      <c r="HR39" s="28"/>
      <c r="HS39" s="28"/>
      <c r="HT39" s="28"/>
      <c r="HU39" s="28"/>
      <c r="HV39" s="28"/>
      <c r="HW39" s="28"/>
      <c r="HX39" s="28"/>
      <c r="HY39" s="28"/>
      <c r="HZ39" s="28">
        <v>1</v>
      </c>
      <c r="IA39" s="28"/>
      <c r="IB39" s="28"/>
      <c r="IC39" s="28"/>
      <c r="ID39" s="28"/>
      <c r="IE39" s="28">
        <v>1</v>
      </c>
      <c r="IF39" s="28"/>
      <c r="IG39" s="28"/>
      <c r="IH39" s="28"/>
      <c r="II39" s="28"/>
      <c r="IJ39" s="28"/>
      <c r="IK39" s="28"/>
      <c r="IL39" s="28"/>
      <c r="IM39" s="28"/>
      <c r="IN39" s="28"/>
      <c r="IO39" s="28"/>
      <c r="IP39" s="28"/>
      <c r="IQ39" s="28"/>
      <c r="IR39" s="28"/>
      <c r="IS39" s="28"/>
      <c r="IT39" s="28"/>
      <c r="IU39" s="28"/>
      <c r="IV39" s="28"/>
      <c r="IW39" s="28"/>
      <c r="IX39" s="28"/>
      <c r="IY39" s="28"/>
      <c r="IZ39" s="28"/>
      <c r="JA39" s="28"/>
      <c r="JB39" s="28"/>
      <c r="JC39" s="28"/>
      <c r="JD39" s="28">
        <v>1</v>
      </c>
      <c r="JE39" s="28">
        <v>1</v>
      </c>
      <c r="JF39" s="28"/>
      <c r="JG39" s="28"/>
      <c r="JH39" s="28"/>
      <c r="JI39" s="28"/>
      <c r="JJ39" s="28"/>
      <c r="JK39" s="28"/>
      <c r="JL39" s="28"/>
      <c r="JM39" s="28"/>
      <c r="JN39" s="28">
        <v>1</v>
      </c>
      <c r="JO39" s="28"/>
      <c r="JP39" s="28"/>
      <c r="JQ39" s="28"/>
      <c r="JR39" s="28"/>
      <c r="JS39" s="28"/>
      <c r="JT39" s="28"/>
      <c r="JU39" s="28"/>
      <c r="JV39" s="28">
        <v>1</v>
      </c>
      <c r="JW39" s="28">
        <v>1</v>
      </c>
      <c r="JX39" s="28"/>
      <c r="JY39" s="28"/>
      <c r="JZ39" s="28">
        <v>1</v>
      </c>
      <c r="KA39" s="28"/>
      <c r="KB39" s="28"/>
      <c r="KC39" s="28">
        <v>2</v>
      </c>
      <c r="KD39" s="28"/>
      <c r="KE39" s="28"/>
      <c r="KF39" s="28"/>
      <c r="KG39" s="28"/>
      <c r="KH39" s="28"/>
      <c r="KI39" s="28"/>
      <c r="KJ39" s="28">
        <v>1</v>
      </c>
      <c r="KK39" s="28"/>
      <c r="KL39" s="28">
        <v>1</v>
      </c>
      <c r="KM39" s="28"/>
      <c r="KN39" s="28"/>
      <c r="KO39" s="28"/>
      <c r="KP39" s="28"/>
      <c r="KQ39" s="28"/>
      <c r="KR39" s="28"/>
      <c r="KS39" s="28"/>
      <c r="KT39" s="28"/>
      <c r="KU39" s="28"/>
      <c r="KV39" s="28"/>
      <c r="KW39" s="28">
        <v>1</v>
      </c>
      <c r="KX39" s="28"/>
      <c r="KY39" s="28"/>
      <c r="KZ39" s="28">
        <v>1</v>
      </c>
      <c r="LA39" s="28"/>
      <c r="LB39" s="28"/>
      <c r="LC39" s="28"/>
      <c r="LD39" s="28"/>
      <c r="LE39" s="28"/>
      <c r="LF39" s="28"/>
      <c r="LG39" s="28"/>
      <c r="LH39" s="28"/>
      <c r="LI39" s="28"/>
      <c r="LJ39" s="28"/>
      <c r="LK39" s="28"/>
      <c r="LL39" s="28"/>
      <c r="LM39" s="28"/>
      <c r="LN39" s="28"/>
      <c r="LO39" s="28"/>
      <c r="LP39" s="28"/>
      <c r="LQ39" s="28"/>
      <c r="LR39" s="28"/>
      <c r="LS39" s="28"/>
      <c r="LT39" s="28"/>
      <c r="LU39" s="28"/>
      <c r="LV39" s="28"/>
      <c r="LW39" s="28"/>
      <c r="LX39" s="28"/>
      <c r="LY39" s="28"/>
      <c r="LZ39" s="28"/>
      <c r="MA39" s="28"/>
      <c r="MB39" s="28"/>
      <c r="MC39" s="28"/>
      <c r="MD39" s="28"/>
      <c r="ME39" s="28"/>
      <c r="MF39" s="28"/>
      <c r="MG39" s="28"/>
      <c r="MH39" s="28"/>
      <c r="MI39" s="28"/>
      <c r="MJ39" s="28">
        <v>26</v>
      </c>
    </row>
    <row r="40" spans="1:348" x14ac:dyDescent="0.25">
      <c r="A40" s="36" t="s">
        <v>48</v>
      </c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>
        <v>1</v>
      </c>
      <c r="AM40" s="28"/>
      <c r="AN40" s="28">
        <v>1</v>
      </c>
      <c r="AO40" s="28"/>
      <c r="AP40" s="28"/>
      <c r="AQ40" s="28"/>
      <c r="AR40" s="28"/>
      <c r="AS40" s="28"/>
      <c r="AT40" s="28"/>
      <c r="AU40" s="28"/>
      <c r="AV40" s="28"/>
      <c r="AW40" s="28"/>
      <c r="AX40" s="28">
        <v>1</v>
      </c>
      <c r="AY40" s="28">
        <v>1</v>
      </c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>
        <v>1</v>
      </c>
      <c r="DB40" s="28"/>
      <c r="DC40" s="28">
        <v>1</v>
      </c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8"/>
      <c r="FH40" s="28"/>
      <c r="FI40" s="28"/>
      <c r="FJ40" s="28"/>
      <c r="FK40" s="28"/>
      <c r="FL40" s="28"/>
      <c r="FM40" s="28"/>
      <c r="FN40" s="28"/>
      <c r="FO40" s="28"/>
      <c r="FP40" s="28"/>
      <c r="FQ40" s="28"/>
      <c r="FR40" s="28"/>
      <c r="FS40" s="28"/>
      <c r="FT40" s="28"/>
      <c r="FU40" s="28"/>
      <c r="FV40" s="28"/>
      <c r="FW40" s="28"/>
      <c r="FX40" s="28"/>
      <c r="FY40" s="28"/>
      <c r="FZ40" s="28"/>
      <c r="GA40" s="28"/>
      <c r="GB40" s="28"/>
      <c r="GC40" s="28"/>
      <c r="GD40" s="28"/>
      <c r="GE40" s="28"/>
      <c r="GF40" s="28"/>
      <c r="GG40" s="28"/>
      <c r="GH40" s="28"/>
      <c r="GI40" s="28"/>
      <c r="GJ40" s="28"/>
      <c r="GK40" s="28"/>
      <c r="GL40" s="28"/>
      <c r="GM40" s="28"/>
      <c r="GN40" s="28"/>
      <c r="GO40" s="28"/>
      <c r="GP40" s="28"/>
      <c r="GQ40" s="28"/>
      <c r="GR40" s="28"/>
      <c r="GS40" s="28"/>
      <c r="GT40" s="28"/>
      <c r="GU40" s="28"/>
      <c r="GV40" s="28"/>
      <c r="GW40" s="28"/>
      <c r="GX40" s="28"/>
      <c r="GY40" s="28"/>
      <c r="GZ40" s="28"/>
      <c r="HA40" s="28"/>
      <c r="HB40" s="28"/>
      <c r="HC40" s="28"/>
      <c r="HD40" s="28"/>
      <c r="HE40" s="28"/>
      <c r="HF40" s="28"/>
      <c r="HG40" s="28"/>
      <c r="HH40" s="28"/>
      <c r="HI40" s="28"/>
      <c r="HJ40" s="28"/>
      <c r="HK40" s="28"/>
      <c r="HL40" s="28"/>
      <c r="HM40" s="28"/>
      <c r="HN40" s="28"/>
      <c r="HO40" s="28"/>
      <c r="HP40" s="28"/>
      <c r="HQ40" s="28"/>
      <c r="HR40" s="28"/>
      <c r="HS40" s="28"/>
      <c r="HT40" s="28"/>
      <c r="HU40" s="28"/>
      <c r="HV40" s="28"/>
      <c r="HW40" s="28"/>
      <c r="HX40" s="28"/>
      <c r="HY40" s="28"/>
      <c r="HZ40" s="28"/>
      <c r="IA40" s="28"/>
      <c r="IB40" s="28"/>
      <c r="IC40" s="28"/>
      <c r="ID40" s="28"/>
      <c r="IE40" s="28"/>
      <c r="IF40" s="28"/>
      <c r="IG40" s="28"/>
      <c r="IH40" s="28"/>
      <c r="II40" s="28"/>
      <c r="IJ40" s="28"/>
      <c r="IK40" s="28"/>
      <c r="IL40" s="28"/>
      <c r="IM40" s="28"/>
      <c r="IN40" s="28"/>
      <c r="IO40" s="28"/>
      <c r="IP40" s="28"/>
      <c r="IQ40" s="28"/>
      <c r="IR40" s="28"/>
      <c r="IS40" s="28"/>
      <c r="IT40" s="28"/>
      <c r="IU40" s="28"/>
      <c r="IV40" s="28"/>
      <c r="IW40" s="28"/>
      <c r="IX40" s="28"/>
      <c r="IY40" s="28"/>
      <c r="IZ40" s="28"/>
      <c r="JA40" s="28"/>
      <c r="JB40" s="28"/>
      <c r="JC40" s="28"/>
      <c r="JD40" s="28"/>
      <c r="JE40" s="28"/>
      <c r="JF40" s="28"/>
      <c r="JG40" s="28"/>
      <c r="JH40" s="28"/>
      <c r="JI40" s="28"/>
      <c r="JJ40" s="28"/>
      <c r="JK40" s="28"/>
      <c r="JL40" s="28"/>
      <c r="JM40" s="28"/>
      <c r="JN40" s="28"/>
      <c r="JO40" s="28"/>
      <c r="JP40" s="28"/>
      <c r="JQ40" s="28"/>
      <c r="JR40" s="28"/>
      <c r="JS40" s="28"/>
      <c r="JT40" s="28"/>
      <c r="JU40" s="28"/>
      <c r="JV40" s="28"/>
      <c r="JW40" s="28">
        <v>1</v>
      </c>
      <c r="JX40" s="28"/>
      <c r="JY40" s="28"/>
      <c r="JZ40" s="28"/>
      <c r="KA40" s="28"/>
      <c r="KB40" s="28"/>
      <c r="KC40" s="28">
        <v>1</v>
      </c>
      <c r="KD40" s="28"/>
      <c r="KE40" s="28"/>
      <c r="KF40" s="28"/>
      <c r="KG40" s="28"/>
      <c r="KH40" s="28"/>
      <c r="KI40" s="28"/>
      <c r="KJ40" s="28"/>
      <c r="KK40" s="28"/>
      <c r="KL40" s="28"/>
      <c r="KM40" s="28"/>
      <c r="KN40" s="28"/>
      <c r="KO40" s="28"/>
      <c r="KP40" s="28"/>
      <c r="KQ40" s="28"/>
      <c r="KR40" s="28"/>
      <c r="KS40" s="28"/>
      <c r="KT40" s="28"/>
      <c r="KU40" s="28"/>
      <c r="KV40" s="28"/>
      <c r="KW40" s="28"/>
      <c r="KX40" s="28"/>
      <c r="KY40" s="28"/>
      <c r="KZ40" s="28"/>
      <c r="LA40" s="28"/>
      <c r="LB40" s="28"/>
      <c r="LC40" s="28"/>
      <c r="LD40" s="28"/>
      <c r="LE40" s="28"/>
      <c r="LF40" s="28"/>
      <c r="LG40" s="28"/>
      <c r="LH40" s="28"/>
      <c r="LI40" s="28"/>
      <c r="LJ40" s="28"/>
      <c r="LK40" s="28"/>
      <c r="LL40" s="28"/>
      <c r="LM40" s="28"/>
      <c r="LN40" s="28"/>
      <c r="LO40" s="28"/>
      <c r="LP40" s="28"/>
      <c r="LQ40" s="28"/>
      <c r="LR40" s="28"/>
      <c r="LS40" s="28"/>
      <c r="LT40" s="28"/>
      <c r="LU40" s="28"/>
      <c r="LV40" s="28"/>
      <c r="LW40" s="28"/>
      <c r="LX40" s="28"/>
      <c r="LY40" s="28"/>
      <c r="LZ40" s="28"/>
      <c r="MA40" s="28"/>
      <c r="MB40" s="28"/>
      <c r="MC40" s="28"/>
      <c r="MD40" s="28"/>
      <c r="ME40" s="28"/>
      <c r="MF40" s="28"/>
      <c r="MG40" s="28"/>
      <c r="MH40" s="28"/>
      <c r="MI40" s="28"/>
      <c r="MJ40" s="28">
        <v>4</v>
      </c>
    </row>
    <row r="41" spans="1:348" x14ac:dyDescent="0.25">
      <c r="A41" s="36" t="s">
        <v>61</v>
      </c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>
        <v>1</v>
      </c>
      <c r="BH41" s="28">
        <v>1</v>
      </c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>
        <v>1</v>
      </c>
      <c r="BU41" s="28"/>
      <c r="BV41" s="28"/>
      <c r="BW41" s="28"/>
      <c r="BX41" s="28">
        <v>1</v>
      </c>
      <c r="BY41" s="28">
        <v>1</v>
      </c>
      <c r="BZ41" s="28"/>
      <c r="CA41" s="28"/>
      <c r="CB41" s="28"/>
      <c r="CC41" s="28">
        <v>1</v>
      </c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28"/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  <c r="ET41" s="28"/>
      <c r="EU41" s="28"/>
      <c r="EV41" s="28"/>
      <c r="EW41" s="28"/>
      <c r="EX41" s="28"/>
      <c r="EY41" s="28"/>
      <c r="EZ41" s="28"/>
      <c r="FA41" s="28"/>
      <c r="FB41" s="28"/>
      <c r="FC41" s="28"/>
      <c r="FD41" s="28"/>
      <c r="FE41" s="28"/>
      <c r="FF41" s="28"/>
      <c r="FG41" s="28"/>
      <c r="FH41" s="28"/>
      <c r="FI41" s="28"/>
      <c r="FJ41" s="28"/>
      <c r="FK41" s="28"/>
      <c r="FL41" s="28"/>
      <c r="FM41" s="28"/>
      <c r="FN41" s="28"/>
      <c r="FO41" s="28"/>
      <c r="FP41" s="28"/>
      <c r="FQ41" s="28"/>
      <c r="FR41" s="28"/>
      <c r="FS41" s="28"/>
      <c r="FT41" s="28"/>
      <c r="FU41" s="28"/>
      <c r="FV41" s="28"/>
      <c r="FW41" s="28"/>
      <c r="FX41" s="28"/>
      <c r="FY41" s="28"/>
      <c r="FZ41" s="28"/>
      <c r="GA41" s="28"/>
      <c r="GB41" s="28"/>
      <c r="GC41" s="28"/>
      <c r="GD41" s="28"/>
      <c r="GE41" s="28"/>
      <c r="GF41" s="28"/>
      <c r="GG41" s="28"/>
      <c r="GH41" s="28"/>
      <c r="GI41" s="28"/>
      <c r="GJ41" s="28"/>
      <c r="GK41" s="28"/>
      <c r="GL41" s="28"/>
      <c r="GM41" s="28"/>
      <c r="GN41" s="28"/>
      <c r="GO41" s="28"/>
      <c r="GP41" s="28"/>
      <c r="GQ41" s="28"/>
      <c r="GR41" s="28"/>
      <c r="GS41" s="28"/>
      <c r="GT41" s="28"/>
      <c r="GU41" s="28"/>
      <c r="GV41" s="28"/>
      <c r="GW41" s="28"/>
      <c r="GX41" s="28"/>
      <c r="GY41" s="28"/>
      <c r="GZ41" s="28"/>
      <c r="HA41" s="28"/>
      <c r="HB41" s="28"/>
      <c r="HC41" s="28"/>
      <c r="HD41" s="28"/>
      <c r="HE41" s="28"/>
      <c r="HF41" s="28"/>
      <c r="HG41" s="28"/>
      <c r="HH41" s="28"/>
      <c r="HI41" s="28"/>
      <c r="HJ41" s="28"/>
      <c r="HK41" s="28"/>
      <c r="HL41" s="28"/>
      <c r="HM41" s="28"/>
      <c r="HN41" s="28"/>
      <c r="HO41" s="28"/>
      <c r="HP41" s="28"/>
      <c r="HQ41" s="28"/>
      <c r="HR41" s="28"/>
      <c r="HS41" s="28"/>
      <c r="HT41" s="28"/>
      <c r="HU41" s="28"/>
      <c r="HV41" s="28"/>
      <c r="HW41" s="28"/>
      <c r="HX41" s="28"/>
      <c r="HY41" s="28"/>
      <c r="HZ41" s="28"/>
      <c r="IA41" s="28"/>
      <c r="IB41" s="28"/>
      <c r="IC41" s="28"/>
      <c r="ID41" s="28"/>
      <c r="IE41" s="28"/>
      <c r="IF41" s="28"/>
      <c r="IG41" s="28"/>
      <c r="IH41" s="28"/>
      <c r="II41" s="28"/>
      <c r="IJ41" s="28"/>
      <c r="IK41" s="28"/>
      <c r="IL41" s="28"/>
      <c r="IM41" s="28"/>
      <c r="IN41" s="28"/>
      <c r="IO41" s="28"/>
      <c r="IP41" s="28"/>
      <c r="IQ41" s="28"/>
      <c r="IR41" s="28"/>
      <c r="IS41" s="28"/>
      <c r="IT41" s="28"/>
      <c r="IU41" s="28"/>
      <c r="IV41" s="28"/>
      <c r="IW41" s="28"/>
      <c r="IX41" s="28"/>
      <c r="IY41" s="28"/>
      <c r="IZ41" s="28"/>
      <c r="JA41" s="28"/>
      <c r="JB41" s="28"/>
      <c r="JC41" s="28"/>
      <c r="JD41" s="28"/>
      <c r="JE41" s="28"/>
      <c r="JF41" s="28"/>
      <c r="JG41" s="28"/>
      <c r="JH41" s="28"/>
      <c r="JI41" s="28"/>
      <c r="JJ41" s="28"/>
      <c r="JK41" s="28"/>
      <c r="JL41" s="28"/>
      <c r="JM41" s="28"/>
      <c r="JN41" s="28"/>
      <c r="JO41" s="28"/>
      <c r="JP41" s="28"/>
      <c r="JQ41" s="28"/>
      <c r="JR41" s="28"/>
      <c r="JS41" s="28"/>
      <c r="JT41" s="28"/>
      <c r="JU41" s="28"/>
      <c r="JV41" s="28"/>
      <c r="JW41" s="28"/>
      <c r="JX41" s="28"/>
      <c r="JY41" s="28"/>
      <c r="JZ41" s="28"/>
      <c r="KA41" s="28"/>
      <c r="KB41" s="28"/>
      <c r="KC41" s="28"/>
      <c r="KD41" s="28"/>
      <c r="KE41" s="28"/>
      <c r="KF41" s="28"/>
      <c r="KG41" s="28"/>
      <c r="KH41" s="28"/>
      <c r="KI41" s="28"/>
      <c r="KJ41" s="28"/>
      <c r="KK41" s="28"/>
      <c r="KL41" s="28"/>
      <c r="KM41" s="28"/>
      <c r="KN41" s="28"/>
      <c r="KO41" s="28"/>
      <c r="KP41" s="28"/>
      <c r="KQ41" s="28"/>
      <c r="KR41" s="28"/>
      <c r="KS41" s="28"/>
      <c r="KT41" s="28"/>
      <c r="KU41" s="28"/>
      <c r="KV41" s="28"/>
      <c r="KW41" s="28"/>
      <c r="KX41" s="28"/>
      <c r="KY41" s="28"/>
      <c r="KZ41" s="28"/>
      <c r="LA41" s="28"/>
      <c r="LB41" s="28"/>
      <c r="LC41" s="28"/>
      <c r="LD41" s="28"/>
      <c r="LE41" s="28"/>
      <c r="LF41" s="28"/>
      <c r="LG41" s="28"/>
      <c r="LH41" s="28"/>
      <c r="LI41" s="28"/>
      <c r="LJ41" s="28"/>
      <c r="LK41" s="28"/>
      <c r="LL41" s="28"/>
      <c r="LM41" s="28"/>
      <c r="LN41" s="28"/>
      <c r="LO41" s="28"/>
      <c r="LP41" s="28"/>
      <c r="LQ41" s="28"/>
      <c r="LR41" s="28"/>
      <c r="LS41" s="28"/>
      <c r="LT41" s="28"/>
      <c r="LU41" s="28"/>
      <c r="LV41" s="28"/>
      <c r="LW41" s="28"/>
      <c r="LX41" s="28"/>
      <c r="LY41" s="28"/>
      <c r="LZ41" s="28"/>
      <c r="MA41" s="28"/>
      <c r="MB41" s="28"/>
      <c r="MC41" s="28"/>
      <c r="MD41" s="28"/>
      <c r="ME41" s="28"/>
      <c r="MF41" s="28"/>
      <c r="MG41" s="28"/>
      <c r="MH41" s="28"/>
      <c r="MI41" s="28"/>
      <c r="MJ41" s="28">
        <v>3</v>
      </c>
    </row>
    <row r="42" spans="1:348" x14ac:dyDescent="0.25">
      <c r="A42" s="36" t="s">
        <v>18</v>
      </c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>
        <v>1</v>
      </c>
      <c r="BM42" s="28"/>
      <c r="BN42" s="28">
        <v>1</v>
      </c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28"/>
      <c r="DT42" s="28"/>
      <c r="DU42" s="28"/>
      <c r="DV42" s="28"/>
      <c r="DW42" s="28"/>
      <c r="DX42" s="28"/>
      <c r="DY42" s="28"/>
      <c r="DZ42" s="28"/>
      <c r="EA42" s="28"/>
      <c r="EB42" s="28"/>
      <c r="EC42" s="28"/>
      <c r="ED42" s="28"/>
      <c r="EE42" s="28"/>
      <c r="EF42" s="28"/>
      <c r="EG42" s="28"/>
      <c r="EH42" s="28"/>
      <c r="EI42" s="28"/>
      <c r="EJ42" s="28"/>
      <c r="EK42" s="28"/>
      <c r="EL42" s="28"/>
      <c r="EM42" s="28"/>
      <c r="EN42" s="28"/>
      <c r="EO42" s="28"/>
      <c r="EP42" s="28"/>
      <c r="EQ42" s="28"/>
      <c r="ER42" s="28"/>
      <c r="ES42" s="28"/>
      <c r="ET42" s="28"/>
      <c r="EU42" s="28"/>
      <c r="EV42" s="28"/>
      <c r="EW42" s="28"/>
      <c r="EX42" s="28"/>
      <c r="EY42" s="28"/>
      <c r="EZ42" s="28"/>
      <c r="FA42" s="28"/>
      <c r="FB42" s="28"/>
      <c r="FC42" s="28"/>
      <c r="FD42" s="28"/>
      <c r="FE42" s="28"/>
      <c r="FF42" s="28"/>
      <c r="FG42" s="28"/>
      <c r="FH42" s="28"/>
      <c r="FI42" s="28"/>
      <c r="FJ42" s="28"/>
      <c r="FK42" s="28"/>
      <c r="FL42" s="28"/>
      <c r="FM42" s="28"/>
      <c r="FN42" s="28"/>
      <c r="FO42" s="28"/>
      <c r="FP42" s="28"/>
      <c r="FQ42" s="28"/>
      <c r="FR42" s="28"/>
      <c r="FS42" s="28"/>
      <c r="FT42" s="28"/>
      <c r="FU42" s="28"/>
      <c r="FV42" s="28"/>
      <c r="FW42" s="28"/>
      <c r="FX42" s="28"/>
      <c r="FY42" s="28"/>
      <c r="FZ42" s="28"/>
      <c r="GA42" s="28"/>
      <c r="GB42" s="28"/>
      <c r="GC42" s="28"/>
      <c r="GD42" s="28"/>
      <c r="GE42" s="28"/>
      <c r="GF42" s="28"/>
      <c r="GG42" s="28"/>
      <c r="GH42" s="28"/>
      <c r="GI42" s="28"/>
      <c r="GJ42" s="28"/>
      <c r="GK42" s="28"/>
      <c r="GL42" s="28"/>
      <c r="GM42" s="28"/>
      <c r="GN42" s="28"/>
      <c r="GO42" s="28"/>
      <c r="GP42" s="28"/>
      <c r="GQ42" s="28"/>
      <c r="GR42" s="28"/>
      <c r="GS42" s="28"/>
      <c r="GT42" s="28"/>
      <c r="GU42" s="28"/>
      <c r="GV42" s="28"/>
      <c r="GW42" s="28"/>
      <c r="GX42" s="28"/>
      <c r="GY42" s="28"/>
      <c r="GZ42" s="28"/>
      <c r="HA42" s="28"/>
      <c r="HB42" s="28"/>
      <c r="HC42" s="28"/>
      <c r="HD42" s="28"/>
      <c r="HE42" s="28"/>
      <c r="HF42" s="28"/>
      <c r="HG42" s="28"/>
      <c r="HH42" s="28"/>
      <c r="HI42" s="28"/>
      <c r="HJ42" s="28"/>
      <c r="HK42" s="28"/>
      <c r="HL42" s="28"/>
      <c r="HM42" s="28"/>
      <c r="HN42" s="28"/>
      <c r="HO42" s="28"/>
      <c r="HP42" s="28"/>
      <c r="HQ42" s="28"/>
      <c r="HR42" s="28"/>
      <c r="HS42" s="28"/>
      <c r="HT42" s="28"/>
      <c r="HU42" s="28"/>
      <c r="HV42" s="28"/>
      <c r="HW42" s="28"/>
      <c r="HX42" s="28"/>
      <c r="HY42" s="28"/>
      <c r="HZ42" s="28"/>
      <c r="IA42" s="28"/>
      <c r="IB42" s="28"/>
      <c r="IC42" s="28"/>
      <c r="ID42" s="28"/>
      <c r="IE42" s="28"/>
      <c r="IF42" s="28"/>
      <c r="IG42" s="28"/>
      <c r="IH42" s="28"/>
      <c r="II42" s="28"/>
      <c r="IJ42" s="28"/>
      <c r="IK42" s="28"/>
      <c r="IL42" s="28"/>
      <c r="IM42" s="28"/>
      <c r="IN42" s="28"/>
      <c r="IO42" s="28"/>
      <c r="IP42" s="28"/>
      <c r="IQ42" s="28"/>
      <c r="IR42" s="28"/>
      <c r="IS42" s="28"/>
      <c r="IT42" s="28"/>
      <c r="IU42" s="28"/>
      <c r="IV42" s="28"/>
      <c r="IW42" s="28"/>
      <c r="IX42" s="28"/>
      <c r="IY42" s="28"/>
      <c r="IZ42" s="28"/>
      <c r="JA42" s="28"/>
      <c r="JB42" s="28"/>
      <c r="JC42" s="28"/>
      <c r="JD42" s="28"/>
      <c r="JE42" s="28"/>
      <c r="JF42" s="28"/>
      <c r="JG42" s="28"/>
      <c r="JH42" s="28"/>
      <c r="JI42" s="28"/>
      <c r="JJ42" s="28"/>
      <c r="JK42" s="28"/>
      <c r="JL42" s="28"/>
      <c r="JM42" s="28"/>
      <c r="JN42" s="28"/>
      <c r="JO42" s="28"/>
      <c r="JP42" s="28"/>
      <c r="JQ42" s="28"/>
      <c r="JR42" s="28"/>
      <c r="JS42" s="28"/>
      <c r="JT42" s="28"/>
      <c r="JU42" s="28"/>
      <c r="JV42" s="28"/>
      <c r="JW42" s="28"/>
      <c r="JX42" s="28"/>
      <c r="JY42" s="28"/>
      <c r="JZ42" s="28"/>
      <c r="KA42" s="28"/>
      <c r="KB42" s="28"/>
      <c r="KC42" s="28"/>
      <c r="KD42" s="28"/>
      <c r="KE42" s="28"/>
      <c r="KF42" s="28"/>
      <c r="KG42" s="28"/>
      <c r="KH42" s="28"/>
      <c r="KI42" s="28"/>
      <c r="KJ42" s="28"/>
      <c r="KK42" s="28"/>
      <c r="KL42" s="28"/>
      <c r="KM42" s="28"/>
      <c r="KN42" s="28"/>
      <c r="KO42" s="28"/>
      <c r="KP42" s="28"/>
      <c r="KQ42" s="28"/>
      <c r="KR42" s="28"/>
      <c r="KS42" s="28"/>
      <c r="KT42" s="28"/>
      <c r="KU42" s="28"/>
      <c r="KV42" s="28"/>
      <c r="KW42" s="28"/>
      <c r="KX42" s="28"/>
      <c r="KY42" s="28"/>
      <c r="KZ42" s="28"/>
      <c r="LA42" s="28"/>
      <c r="LB42" s="28"/>
      <c r="LC42" s="28"/>
      <c r="LD42" s="28"/>
      <c r="LE42" s="28"/>
      <c r="LF42" s="28"/>
      <c r="LG42" s="28"/>
      <c r="LH42" s="28"/>
      <c r="LI42" s="28"/>
      <c r="LJ42" s="28"/>
      <c r="LK42" s="28"/>
      <c r="LL42" s="28"/>
      <c r="LM42" s="28"/>
      <c r="LN42" s="28"/>
      <c r="LO42" s="28"/>
      <c r="LP42" s="28"/>
      <c r="LQ42" s="28"/>
      <c r="LR42" s="28"/>
      <c r="LS42" s="28"/>
      <c r="LT42" s="28"/>
      <c r="LU42" s="28"/>
      <c r="LV42" s="28"/>
      <c r="LW42" s="28"/>
      <c r="LX42" s="28"/>
      <c r="LY42" s="28"/>
      <c r="LZ42" s="28"/>
      <c r="MA42" s="28"/>
      <c r="MB42" s="28"/>
      <c r="MC42" s="28"/>
      <c r="MD42" s="28"/>
      <c r="ME42" s="28"/>
      <c r="MF42" s="28"/>
      <c r="MG42" s="28"/>
      <c r="MH42" s="28"/>
      <c r="MI42" s="28"/>
      <c r="MJ42" s="28">
        <v>1</v>
      </c>
    </row>
    <row r="43" spans="1:348" x14ac:dyDescent="0.25">
      <c r="A43" s="36" t="s">
        <v>22</v>
      </c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>
        <v>1</v>
      </c>
      <c r="CZ43" s="28"/>
      <c r="DA43" s="28"/>
      <c r="DB43" s="28"/>
      <c r="DC43" s="28">
        <v>1</v>
      </c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28"/>
      <c r="DT43" s="28"/>
      <c r="DU43" s="28">
        <v>1</v>
      </c>
      <c r="DV43" s="28"/>
      <c r="DW43" s="28"/>
      <c r="DX43" s="28"/>
      <c r="DY43" s="28"/>
      <c r="DZ43" s="28"/>
      <c r="EA43" s="28"/>
      <c r="EB43" s="28">
        <v>1</v>
      </c>
      <c r="EC43" s="28"/>
      <c r="ED43" s="28"/>
      <c r="EE43" s="28"/>
      <c r="EF43" s="28"/>
      <c r="EG43" s="28"/>
      <c r="EH43" s="28"/>
      <c r="EI43" s="28"/>
      <c r="EJ43" s="28"/>
      <c r="EK43" s="28"/>
      <c r="EL43" s="28"/>
      <c r="EM43" s="28"/>
      <c r="EN43" s="28"/>
      <c r="EO43" s="28"/>
      <c r="EP43" s="28"/>
      <c r="EQ43" s="28"/>
      <c r="ER43" s="28"/>
      <c r="ES43" s="28"/>
      <c r="ET43" s="28"/>
      <c r="EU43" s="28"/>
      <c r="EV43" s="28"/>
      <c r="EW43" s="28"/>
      <c r="EX43" s="28"/>
      <c r="EY43" s="28"/>
      <c r="EZ43" s="28"/>
      <c r="FA43" s="28"/>
      <c r="FB43" s="28"/>
      <c r="FC43" s="28"/>
      <c r="FD43" s="28"/>
      <c r="FE43" s="28"/>
      <c r="FF43" s="28"/>
      <c r="FG43" s="28"/>
      <c r="FH43" s="28"/>
      <c r="FI43" s="28"/>
      <c r="FJ43" s="28"/>
      <c r="FK43" s="28"/>
      <c r="FL43" s="28"/>
      <c r="FM43" s="28"/>
      <c r="FN43" s="28"/>
      <c r="FO43" s="28"/>
      <c r="FP43" s="28"/>
      <c r="FQ43" s="28"/>
      <c r="FR43" s="28"/>
      <c r="FS43" s="28"/>
      <c r="FT43" s="28"/>
      <c r="FU43" s="28"/>
      <c r="FV43" s="28"/>
      <c r="FW43" s="28"/>
      <c r="FX43" s="28"/>
      <c r="FY43" s="28"/>
      <c r="FZ43" s="28"/>
      <c r="GA43" s="28"/>
      <c r="GB43" s="28"/>
      <c r="GC43" s="28"/>
      <c r="GD43" s="28"/>
      <c r="GE43" s="28"/>
      <c r="GF43" s="28"/>
      <c r="GG43" s="28"/>
      <c r="GH43" s="28"/>
      <c r="GI43" s="28"/>
      <c r="GJ43" s="28"/>
      <c r="GK43" s="28"/>
      <c r="GL43" s="28"/>
      <c r="GM43" s="28"/>
      <c r="GN43" s="28"/>
      <c r="GO43" s="28"/>
      <c r="GP43" s="28"/>
      <c r="GQ43" s="28"/>
      <c r="GR43" s="28"/>
      <c r="GS43" s="28"/>
      <c r="GT43" s="28"/>
      <c r="GU43" s="28"/>
      <c r="GV43" s="28"/>
      <c r="GW43" s="28"/>
      <c r="GX43" s="28"/>
      <c r="GY43" s="28"/>
      <c r="GZ43" s="28"/>
      <c r="HA43" s="28"/>
      <c r="HB43" s="28"/>
      <c r="HC43" s="28"/>
      <c r="HD43" s="28"/>
      <c r="HE43" s="28"/>
      <c r="HF43" s="28"/>
      <c r="HG43" s="28"/>
      <c r="HH43" s="28"/>
      <c r="HI43" s="28"/>
      <c r="HJ43" s="28"/>
      <c r="HK43" s="28"/>
      <c r="HL43" s="28"/>
      <c r="HM43" s="28"/>
      <c r="HN43" s="28"/>
      <c r="HO43" s="28"/>
      <c r="HP43" s="28"/>
      <c r="HQ43" s="28"/>
      <c r="HR43" s="28"/>
      <c r="HS43" s="28"/>
      <c r="HT43" s="28"/>
      <c r="HU43" s="28"/>
      <c r="HV43" s="28"/>
      <c r="HW43" s="28"/>
      <c r="HX43" s="28"/>
      <c r="HY43" s="28"/>
      <c r="HZ43" s="28">
        <v>1</v>
      </c>
      <c r="IA43" s="28"/>
      <c r="IB43" s="28"/>
      <c r="IC43" s="28"/>
      <c r="ID43" s="28"/>
      <c r="IE43" s="28">
        <v>1</v>
      </c>
      <c r="IF43" s="28"/>
      <c r="IG43" s="28"/>
      <c r="IH43" s="28"/>
      <c r="II43" s="28"/>
      <c r="IJ43" s="28"/>
      <c r="IK43" s="28"/>
      <c r="IL43" s="28"/>
      <c r="IM43" s="28"/>
      <c r="IN43" s="28"/>
      <c r="IO43" s="28"/>
      <c r="IP43" s="28"/>
      <c r="IQ43" s="28"/>
      <c r="IR43" s="28"/>
      <c r="IS43" s="28"/>
      <c r="IT43" s="28"/>
      <c r="IU43" s="28"/>
      <c r="IV43" s="28"/>
      <c r="IW43" s="28"/>
      <c r="IX43" s="28"/>
      <c r="IY43" s="28"/>
      <c r="IZ43" s="28"/>
      <c r="JA43" s="28"/>
      <c r="JB43" s="28"/>
      <c r="JC43" s="28"/>
      <c r="JD43" s="28"/>
      <c r="JE43" s="28"/>
      <c r="JF43" s="28"/>
      <c r="JG43" s="28"/>
      <c r="JH43" s="28"/>
      <c r="JI43" s="28"/>
      <c r="JJ43" s="28"/>
      <c r="JK43" s="28"/>
      <c r="JL43" s="28"/>
      <c r="JM43" s="28"/>
      <c r="JN43" s="28"/>
      <c r="JO43" s="28"/>
      <c r="JP43" s="28"/>
      <c r="JQ43" s="28"/>
      <c r="JR43" s="28"/>
      <c r="JS43" s="28"/>
      <c r="JT43" s="28"/>
      <c r="JU43" s="28"/>
      <c r="JV43" s="28"/>
      <c r="JW43" s="28"/>
      <c r="JX43" s="28"/>
      <c r="JY43" s="28"/>
      <c r="JZ43" s="28"/>
      <c r="KA43" s="28"/>
      <c r="KB43" s="28"/>
      <c r="KC43" s="28"/>
      <c r="KD43" s="28"/>
      <c r="KE43" s="28"/>
      <c r="KF43" s="28"/>
      <c r="KG43" s="28"/>
      <c r="KH43" s="28"/>
      <c r="KI43" s="28"/>
      <c r="KJ43" s="28"/>
      <c r="KK43" s="28"/>
      <c r="KL43" s="28"/>
      <c r="KM43" s="28"/>
      <c r="KN43" s="28"/>
      <c r="KO43" s="28"/>
      <c r="KP43" s="28"/>
      <c r="KQ43" s="28"/>
      <c r="KR43" s="28"/>
      <c r="KS43" s="28"/>
      <c r="KT43" s="28"/>
      <c r="KU43" s="28"/>
      <c r="KV43" s="28"/>
      <c r="KW43" s="28"/>
      <c r="KX43" s="28"/>
      <c r="KY43" s="28"/>
      <c r="KZ43" s="28"/>
      <c r="LA43" s="28"/>
      <c r="LB43" s="28"/>
      <c r="LC43" s="28"/>
      <c r="LD43" s="28"/>
      <c r="LE43" s="28"/>
      <c r="LF43" s="28"/>
      <c r="LG43" s="28"/>
      <c r="LH43" s="28"/>
      <c r="LI43" s="28"/>
      <c r="LJ43" s="28"/>
      <c r="LK43" s="28"/>
      <c r="LL43" s="28"/>
      <c r="LM43" s="28"/>
      <c r="LN43" s="28"/>
      <c r="LO43" s="28"/>
      <c r="LP43" s="28"/>
      <c r="LQ43" s="28"/>
      <c r="LR43" s="28"/>
      <c r="LS43" s="28"/>
      <c r="LT43" s="28"/>
      <c r="LU43" s="28"/>
      <c r="LV43" s="28"/>
      <c r="LW43" s="28"/>
      <c r="LX43" s="28"/>
      <c r="LY43" s="28"/>
      <c r="LZ43" s="28"/>
      <c r="MA43" s="28"/>
      <c r="MB43" s="28"/>
      <c r="MC43" s="28"/>
      <c r="MD43" s="28"/>
      <c r="ME43" s="28"/>
      <c r="MF43" s="28"/>
      <c r="MG43" s="28"/>
      <c r="MH43" s="28"/>
      <c r="MI43" s="28"/>
      <c r="MJ43" s="28">
        <v>3</v>
      </c>
    </row>
    <row r="44" spans="1:348" x14ac:dyDescent="0.25">
      <c r="A44" s="36" t="s">
        <v>7</v>
      </c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28"/>
      <c r="DT44" s="28">
        <v>1</v>
      </c>
      <c r="DU44" s="28">
        <v>1</v>
      </c>
      <c r="DV44" s="28"/>
      <c r="DW44" s="28"/>
      <c r="DX44" s="28">
        <v>1</v>
      </c>
      <c r="DY44" s="28"/>
      <c r="DZ44" s="28"/>
      <c r="EA44" s="28">
        <v>1</v>
      </c>
      <c r="EB44" s="28">
        <v>4</v>
      </c>
      <c r="EC44" s="28"/>
      <c r="ED44" s="28"/>
      <c r="EE44" s="28"/>
      <c r="EF44" s="28"/>
      <c r="EG44" s="28"/>
      <c r="EH44" s="28"/>
      <c r="EI44" s="28"/>
      <c r="EJ44" s="28"/>
      <c r="EK44" s="28"/>
      <c r="EL44" s="28"/>
      <c r="EM44" s="28"/>
      <c r="EN44" s="28"/>
      <c r="EO44" s="28"/>
      <c r="EP44" s="28"/>
      <c r="EQ44" s="28"/>
      <c r="ER44" s="28"/>
      <c r="ES44" s="28"/>
      <c r="ET44" s="28"/>
      <c r="EU44" s="28"/>
      <c r="EV44" s="28"/>
      <c r="EW44" s="28"/>
      <c r="EX44" s="28"/>
      <c r="EY44" s="28"/>
      <c r="EZ44" s="28"/>
      <c r="FA44" s="28"/>
      <c r="FB44" s="28"/>
      <c r="FC44" s="28"/>
      <c r="FD44" s="28"/>
      <c r="FE44" s="28"/>
      <c r="FF44" s="28"/>
      <c r="FG44" s="28">
        <v>1</v>
      </c>
      <c r="FH44" s="28"/>
      <c r="FI44" s="28"/>
      <c r="FJ44" s="28">
        <v>1</v>
      </c>
      <c r="FK44" s="28"/>
      <c r="FL44" s="28"/>
      <c r="FM44" s="28"/>
      <c r="FN44" s="28"/>
      <c r="FO44" s="28"/>
      <c r="FP44" s="28"/>
      <c r="FQ44" s="28"/>
      <c r="FR44" s="28"/>
      <c r="FS44" s="28"/>
      <c r="FT44" s="28"/>
      <c r="FU44" s="28"/>
      <c r="FV44" s="28"/>
      <c r="FW44" s="28"/>
      <c r="FX44" s="28"/>
      <c r="FY44" s="28"/>
      <c r="FZ44" s="28"/>
      <c r="GA44" s="28">
        <v>1</v>
      </c>
      <c r="GB44" s="28"/>
      <c r="GC44" s="28">
        <v>1</v>
      </c>
      <c r="GD44" s="28"/>
      <c r="GE44" s="28"/>
      <c r="GF44" s="28"/>
      <c r="GG44" s="28"/>
      <c r="GH44" s="28"/>
      <c r="GI44" s="28"/>
      <c r="GJ44" s="28"/>
      <c r="GK44" s="28">
        <v>1</v>
      </c>
      <c r="GL44" s="28"/>
      <c r="GM44" s="28"/>
      <c r="GN44" s="28"/>
      <c r="GO44" s="28"/>
      <c r="GP44" s="28"/>
      <c r="GQ44" s="28">
        <v>1</v>
      </c>
      <c r="GR44" s="28"/>
      <c r="GS44" s="28"/>
      <c r="GT44" s="28"/>
      <c r="GU44" s="28"/>
      <c r="GV44" s="28"/>
      <c r="GW44" s="28"/>
      <c r="GX44" s="28"/>
      <c r="GY44" s="28"/>
      <c r="GZ44" s="28"/>
      <c r="HA44" s="28"/>
      <c r="HB44" s="28"/>
      <c r="HC44" s="28"/>
      <c r="HD44" s="28"/>
      <c r="HE44" s="28"/>
      <c r="HF44" s="28"/>
      <c r="HG44" s="28"/>
      <c r="HH44" s="28"/>
      <c r="HI44" s="28"/>
      <c r="HJ44" s="28"/>
      <c r="HK44" s="28"/>
      <c r="HL44" s="28"/>
      <c r="HM44" s="28"/>
      <c r="HN44" s="28"/>
      <c r="HO44" s="28"/>
      <c r="HP44" s="28"/>
      <c r="HQ44" s="28"/>
      <c r="HR44" s="28"/>
      <c r="HS44" s="28"/>
      <c r="HT44" s="28"/>
      <c r="HU44" s="28"/>
      <c r="HV44" s="28"/>
      <c r="HW44" s="28"/>
      <c r="HX44" s="28"/>
      <c r="HY44" s="28"/>
      <c r="HZ44" s="28"/>
      <c r="IA44" s="28"/>
      <c r="IB44" s="28"/>
      <c r="IC44" s="28"/>
      <c r="ID44" s="28"/>
      <c r="IE44" s="28"/>
      <c r="IF44" s="28"/>
      <c r="IG44" s="28"/>
      <c r="IH44" s="28"/>
      <c r="II44" s="28"/>
      <c r="IJ44" s="28"/>
      <c r="IK44" s="28"/>
      <c r="IL44" s="28"/>
      <c r="IM44" s="28"/>
      <c r="IN44" s="28"/>
      <c r="IO44" s="28"/>
      <c r="IP44" s="28"/>
      <c r="IQ44" s="28"/>
      <c r="IR44" s="28"/>
      <c r="IS44" s="28"/>
      <c r="IT44" s="28"/>
      <c r="IU44" s="28"/>
      <c r="IV44" s="28"/>
      <c r="IW44" s="28"/>
      <c r="IX44" s="28"/>
      <c r="IY44" s="28"/>
      <c r="IZ44" s="28"/>
      <c r="JA44" s="28"/>
      <c r="JB44" s="28"/>
      <c r="JC44" s="28"/>
      <c r="JD44" s="28"/>
      <c r="JE44" s="28"/>
      <c r="JF44" s="28"/>
      <c r="JG44" s="28"/>
      <c r="JH44" s="28"/>
      <c r="JI44" s="28"/>
      <c r="JJ44" s="28"/>
      <c r="JK44" s="28"/>
      <c r="JL44" s="28"/>
      <c r="JM44" s="28"/>
      <c r="JN44" s="28">
        <v>1</v>
      </c>
      <c r="JO44" s="28"/>
      <c r="JP44" s="28"/>
      <c r="JQ44" s="28"/>
      <c r="JR44" s="28"/>
      <c r="JS44" s="28"/>
      <c r="JT44" s="28"/>
      <c r="JU44" s="28"/>
      <c r="JV44" s="28">
        <v>1</v>
      </c>
      <c r="JW44" s="28"/>
      <c r="JX44" s="28"/>
      <c r="JY44" s="28"/>
      <c r="JZ44" s="28"/>
      <c r="KA44" s="28"/>
      <c r="KB44" s="28"/>
      <c r="KC44" s="28"/>
      <c r="KD44" s="28"/>
      <c r="KE44" s="28"/>
      <c r="KF44" s="28"/>
      <c r="KG44" s="28"/>
      <c r="KH44" s="28"/>
      <c r="KI44" s="28"/>
      <c r="KJ44" s="28"/>
      <c r="KK44" s="28"/>
      <c r="KL44" s="28"/>
      <c r="KM44" s="28"/>
      <c r="KN44" s="28"/>
      <c r="KO44" s="28"/>
      <c r="KP44" s="28"/>
      <c r="KQ44" s="28"/>
      <c r="KR44" s="28"/>
      <c r="KS44" s="28"/>
      <c r="KT44" s="28"/>
      <c r="KU44" s="28"/>
      <c r="KV44" s="28"/>
      <c r="KW44" s="28"/>
      <c r="KX44" s="28"/>
      <c r="KY44" s="28"/>
      <c r="KZ44" s="28"/>
      <c r="LA44" s="28"/>
      <c r="LB44" s="28"/>
      <c r="LC44" s="28"/>
      <c r="LD44" s="28"/>
      <c r="LE44" s="28"/>
      <c r="LF44" s="28"/>
      <c r="LG44" s="28"/>
      <c r="LH44" s="28"/>
      <c r="LI44" s="28"/>
      <c r="LJ44" s="28"/>
      <c r="LK44" s="28"/>
      <c r="LL44" s="28"/>
      <c r="LM44" s="28"/>
      <c r="LN44" s="28"/>
      <c r="LO44" s="28"/>
      <c r="LP44" s="28"/>
      <c r="LQ44" s="28"/>
      <c r="LR44" s="28"/>
      <c r="LS44" s="28"/>
      <c r="LT44" s="28"/>
      <c r="LU44" s="28"/>
      <c r="LV44" s="28"/>
      <c r="LW44" s="28"/>
      <c r="LX44" s="28"/>
      <c r="LY44" s="28"/>
      <c r="LZ44" s="28"/>
      <c r="MA44" s="28"/>
      <c r="MB44" s="28"/>
      <c r="MC44" s="28"/>
      <c r="MD44" s="28"/>
      <c r="ME44" s="28"/>
      <c r="MF44" s="28"/>
      <c r="MG44" s="28"/>
      <c r="MH44" s="28"/>
      <c r="MI44" s="28"/>
      <c r="MJ44" s="28">
        <v>8</v>
      </c>
    </row>
    <row r="45" spans="1:348" x14ac:dyDescent="0.25">
      <c r="A45" s="36" t="s">
        <v>50</v>
      </c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28"/>
      <c r="EP45" s="28"/>
      <c r="EQ45" s="28"/>
      <c r="ER45" s="28"/>
      <c r="ES45" s="28"/>
      <c r="ET45" s="28"/>
      <c r="EU45" s="28"/>
      <c r="EV45" s="28"/>
      <c r="EW45" s="28"/>
      <c r="EX45" s="28"/>
      <c r="EY45" s="28"/>
      <c r="EZ45" s="28"/>
      <c r="FA45" s="28"/>
      <c r="FB45" s="28"/>
      <c r="FC45" s="28"/>
      <c r="FD45" s="28"/>
      <c r="FE45" s="28"/>
      <c r="FF45" s="28"/>
      <c r="FG45" s="28"/>
      <c r="FH45" s="28"/>
      <c r="FI45" s="28"/>
      <c r="FJ45" s="28"/>
      <c r="FK45" s="28"/>
      <c r="FL45" s="28"/>
      <c r="FM45" s="28">
        <v>1</v>
      </c>
      <c r="FN45" s="28"/>
      <c r="FO45" s="28"/>
      <c r="FP45" s="28">
        <v>1</v>
      </c>
      <c r="FQ45" s="28"/>
      <c r="FR45" s="28"/>
      <c r="FS45" s="28"/>
      <c r="FT45" s="28"/>
      <c r="FU45" s="28"/>
      <c r="FV45" s="28"/>
      <c r="FW45" s="28"/>
      <c r="FX45" s="28">
        <v>1</v>
      </c>
      <c r="FY45" s="28">
        <v>1</v>
      </c>
      <c r="FZ45" s="28"/>
      <c r="GA45" s="28"/>
      <c r="GB45" s="28"/>
      <c r="GC45" s="28"/>
      <c r="GD45" s="28"/>
      <c r="GE45" s="28"/>
      <c r="GF45" s="28"/>
      <c r="GG45" s="28"/>
      <c r="GH45" s="28"/>
      <c r="GI45" s="28"/>
      <c r="GJ45" s="28"/>
      <c r="GK45" s="28"/>
      <c r="GL45" s="28"/>
      <c r="GM45" s="28"/>
      <c r="GN45" s="28"/>
      <c r="GO45" s="28"/>
      <c r="GP45" s="28"/>
      <c r="GQ45" s="28"/>
      <c r="GR45" s="28"/>
      <c r="GS45" s="28"/>
      <c r="GT45" s="28"/>
      <c r="GU45" s="28"/>
      <c r="GV45" s="28"/>
      <c r="GW45" s="28"/>
      <c r="GX45" s="28"/>
      <c r="GY45" s="28"/>
      <c r="GZ45" s="28"/>
      <c r="HA45" s="28"/>
      <c r="HB45" s="28"/>
      <c r="HC45" s="28"/>
      <c r="HD45" s="28"/>
      <c r="HE45" s="28"/>
      <c r="HF45" s="28"/>
      <c r="HG45" s="28"/>
      <c r="HH45" s="28"/>
      <c r="HI45" s="28"/>
      <c r="HJ45" s="28"/>
      <c r="HK45" s="28"/>
      <c r="HL45" s="28"/>
      <c r="HM45" s="28"/>
      <c r="HN45" s="28"/>
      <c r="HO45" s="28"/>
      <c r="HP45" s="28"/>
      <c r="HQ45" s="28"/>
      <c r="HR45" s="28"/>
      <c r="HS45" s="28"/>
      <c r="HT45" s="28"/>
      <c r="HU45" s="28"/>
      <c r="HV45" s="28"/>
      <c r="HW45" s="28"/>
      <c r="HX45" s="28"/>
      <c r="HY45" s="28"/>
      <c r="HZ45" s="28"/>
      <c r="IA45" s="28"/>
      <c r="IB45" s="28"/>
      <c r="IC45" s="28"/>
      <c r="ID45" s="28"/>
      <c r="IE45" s="28"/>
      <c r="IF45" s="28"/>
      <c r="IG45" s="28"/>
      <c r="IH45" s="28"/>
      <c r="II45" s="28"/>
      <c r="IJ45" s="28"/>
      <c r="IK45" s="28"/>
      <c r="IL45" s="28"/>
      <c r="IM45" s="28"/>
      <c r="IN45" s="28"/>
      <c r="IO45" s="28"/>
      <c r="IP45" s="28"/>
      <c r="IQ45" s="28"/>
      <c r="IR45" s="28"/>
      <c r="IS45" s="28"/>
      <c r="IT45" s="28"/>
      <c r="IU45" s="28"/>
      <c r="IV45" s="28"/>
      <c r="IW45" s="28"/>
      <c r="IX45" s="28"/>
      <c r="IY45" s="28"/>
      <c r="IZ45" s="28"/>
      <c r="JA45" s="28"/>
      <c r="JB45" s="28"/>
      <c r="JC45" s="28"/>
      <c r="JD45" s="28"/>
      <c r="JE45" s="28"/>
      <c r="JF45" s="28"/>
      <c r="JG45" s="28"/>
      <c r="JH45" s="28"/>
      <c r="JI45" s="28"/>
      <c r="JJ45" s="28"/>
      <c r="JK45" s="28"/>
      <c r="JL45" s="28"/>
      <c r="JM45" s="28"/>
      <c r="JN45" s="28"/>
      <c r="JO45" s="28"/>
      <c r="JP45" s="28"/>
      <c r="JQ45" s="28"/>
      <c r="JR45" s="28"/>
      <c r="JS45" s="28"/>
      <c r="JT45" s="28"/>
      <c r="JU45" s="28"/>
      <c r="JV45" s="28"/>
      <c r="JW45" s="28"/>
      <c r="JX45" s="28"/>
      <c r="JY45" s="28"/>
      <c r="JZ45" s="28"/>
      <c r="KA45" s="28"/>
      <c r="KB45" s="28"/>
      <c r="KC45" s="28"/>
      <c r="KD45" s="28"/>
      <c r="KE45" s="28"/>
      <c r="KF45" s="28"/>
      <c r="KG45" s="28"/>
      <c r="KH45" s="28"/>
      <c r="KI45" s="28"/>
      <c r="KJ45" s="28"/>
      <c r="KK45" s="28"/>
      <c r="KL45" s="28"/>
      <c r="KM45" s="28"/>
      <c r="KN45" s="28"/>
      <c r="KO45" s="28"/>
      <c r="KP45" s="28"/>
      <c r="KQ45" s="28"/>
      <c r="KR45" s="28"/>
      <c r="KS45" s="28"/>
      <c r="KT45" s="28"/>
      <c r="KU45" s="28"/>
      <c r="KV45" s="28"/>
      <c r="KW45" s="28"/>
      <c r="KX45" s="28"/>
      <c r="KY45" s="28"/>
      <c r="KZ45" s="28"/>
      <c r="LA45" s="28"/>
      <c r="LB45" s="28"/>
      <c r="LC45" s="28"/>
      <c r="LD45" s="28"/>
      <c r="LE45" s="28"/>
      <c r="LF45" s="28"/>
      <c r="LG45" s="28"/>
      <c r="LH45" s="28"/>
      <c r="LI45" s="28"/>
      <c r="LJ45" s="28"/>
      <c r="LK45" s="28"/>
      <c r="LL45" s="28"/>
      <c r="LM45" s="28"/>
      <c r="LN45" s="28"/>
      <c r="LO45" s="28"/>
      <c r="LP45" s="28"/>
      <c r="LQ45" s="28"/>
      <c r="LR45" s="28"/>
      <c r="LS45" s="28"/>
      <c r="LT45" s="28"/>
      <c r="LU45" s="28"/>
      <c r="LV45" s="28"/>
      <c r="LW45" s="28"/>
      <c r="LX45" s="28"/>
      <c r="LY45" s="28"/>
      <c r="LZ45" s="28"/>
      <c r="MA45" s="28"/>
      <c r="MB45" s="28"/>
      <c r="MC45" s="28"/>
      <c r="MD45" s="28"/>
      <c r="ME45" s="28"/>
      <c r="MF45" s="28"/>
      <c r="MG45" s="28"/>
      <c r="MH45" s="28"/>
      <c r="MI45" s="28"/>
      <c r="MJ45" s="28">
        <v>2</v>
      </c>
    </row>
    <row r="46" spans="1:348" x14ac:dyDescent="0.25">
      <c r="A46" s="36" t="s">
        <v>59</v>
      </c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28"/>
      <c r="DT46" s="28"/>
      <c r="DU46" s="28"/>
      <c r="DV46" s="28"/>
      <c r="DW46" s="28"/>
      <c r="DX46" s="28"/>
      <c r="DY46" s="28"/>
      <c r="DZ46" s="28"/>
      <c r="EA46" s="28"/>
      <c r="EB46" s="28"/>
      <c r="EC46" s="28"/>
      <c r="ED46" s="28"/>
      <c r="EE46" s="28"/>
      <c r="EF46" s="28"/>
      <c r="EG46" s="28"/>
      <c r="EH46" s="28"/>
      <c r="EI46" s="28"/>
      <c r="EJ46" s="28"/>
      <c r="EK46" s="28"/>
      <c r="EL46" s="28"/>
      <c r="EM46" s="28"/>
      <c r="EN46" s="28"/>
      <c r="EO46" s="28"/>
      <c r="EP46" s="28"/>
      <c r="EQ46" s="28"/>
      <c r="ER46" s="28"/>
      <c r="ES46" s="28"/>
      <c r="ET46" s="28"/>
      <c r="EU46" s="28"/>
      <c r="EV46" s="28"/>
      <c r="EW46" s="28"/>
      <c r="EX46" s="28"/>
      <c r="EY46" s="28"/>
      <c r="EZ46" s="28"/>
      <c r="FA46" s="28"/>
      <c r="FB46" s="28"/>
      <c r="FC46" s="28"/>
      <c r="FD46" s="28"/>
      <c r="FE46" s="28"/>
      <c r="FF46" s="28"/>
      <c r="FG46" s="28"/>
      <c r="FH46" s="28"/>
      <c r="FI46" s="28"/>
      <c r="FJ46" s="28"/>
      <c r="FK46" s="28"/>
      <c r="FL46" s="28"/>
      <c r="FM46" s="28"/>
      <c r="FN46" s="28"/>
      <c r="FO46" s="28"/>
      <c r="FP46" s="28"/>
      <c r="FQ46" s="28"/>
      <c r="FR46" s="28"/>
      <c r="FS46" s="28"/>
      <c r="FT46" s="28"/>
      <c r="FU46" s="28"/>
      <c r="FV46" s="28"/>
      <c r="FW46" s="28"/>
      <c r="FX46" s="28"/>
      <c r="FY46" s="28"/>
      <c r="FZ46" s="28"/>
      <c r="GA46" s="28"/>
      <c r="GB46" s="28"/>
      <c r="GC46" s="28"/>
      <c r="GD46" s="28"/>
      <c r="GE46" s="28"/>
      <c r="GF46" s="28"/>
      <c r="GG46" s="28"/>
      <c r="GH46" s="28"/>
      <c r="GI46" s="28"/>
      <c r="GJ46" s="28"/>
      <c r="GK46" s="28"/>
      <c r="GL46" s="28"/>
      <c r="GM46" s="28"/>
      <c r="GN46" s="28"/>
      <c r="GO46" s="28"/>
      <c r="GP46" s="28"/>
      <c r="GQ46" s="28"/>
      <c r="GR46" s="28"/>
      <c r="GS46" s="28"/>
      <c r="GT46" s="28">
        <v>1</v>
      </c>
      <c r="GU46" s="28"/>
      <c r="GV46" s="28"/>
      <c r="GW46" s="28"/>
      <c r="GX46" s="28">
        <v>1</v>
      </c>
      <c r="GY46" s="28"/>
      <c r="GZ46" s="28"/>
      <c r="HA46" s="28"/>
      <c r="HB46" s="28"/>
      <c r="HC46" s="28"/>
      <c r="HD46" s="28"/>
      <c r="HE46" s="28"/>
      <c r="HF46" s="28"/>
      <c r="HG46" s="28"/>
      <c r="HH46" s="28"/>
      <c r="HI46" s="28"/>
      <c r="HJ46" s="28"/>
      <c r="HK46" s="28"/>
      <c r="HL46" s="28"/>
      <c r="HM46" s="28"/>
      <c r="HN46" s="28"/>
      <c r="HO46" s="28"/>
      <c r="HP46" s="28"/>
      <c r="HQ46" s="28"/>
      <c r="HR46" s="28"/>
      <c r="HS46" s="28"/>
      <c r="HT46" s="28"/>
      <c r="HU46" s="28"/>
      <c r="HV46" s="28"/>
      <c r="HW46" s="28"/>
      <c r="HX46" s="28"/>
      <c r="HY46" s="28"/>
      <c r="HZ46" s="28"/>
      <c r="IA46" s="28"/>
      <c r="IB46" s="28"/>
      <c r="IC46" s="28"/>
      <c r="ID46" s="28"/>
      <c r="IE46" s="28"/>
      <c r="IF46" s="28"/>
      <c r="IG46" s="28"/>
      <c r="IH46" s="28"/>
      <c r="II46" s="28"/>
      <c r="IJ46" s="28"/>
      <c r="IK46" s="28"/>
      <c r="IL46" s="28"/>
      <c r="IM46" s="28"/>
      <c r="IN46" s="28"/>
      <c r="IO46" s="28"/>
      <c r="IP46" s="28"/>
      <c r="IQ46" s="28"/>
      <c r="IR46" s="28"/>
      <c r="IS46" s="28"/>
      <c r="IT46" s="28"/>
      <c r="IU46" s="28"/>
      <c r="IV46" s="28"/>
      <c r="IW46" s="28"/>
      <c r="IX46" s="28"/>
      <c r="IY46" s="28"/>
      <c r="IZ46" s="28"/>
      <c r="JA46" s="28"/>
      <c r="JB46" s="28"/>
      <c r="JC46" s="28"/>
      <c r="JD46" s="28">
        <v>1</v>
      </c>
      <c r="JE46" s="28">
        <v>1</v>
      </c>
      <c r="JF46" s="28"/>
      <c r="JG46" s="28"/>
      <c r="JH46" s="28"/>
      <c r="JI46" s="28"/>
      <c r="JJ46" s="28"/>
      <c r="JK46" s="28"/>
      <c r="JL46" s="28"/>
      <c r="JM46" s="28"/>
      <c r="JN46" s="28"/>
      <c r="JO46" s="28"/>
      <c r="JP46" s="28"/>
      <c r="JQ46" s="28"/>
      <c r="JR46" s="28"/>
      <c r="JS46" s="28"/>
      <c r="JT46" s="28"/>
      <c r="JU46" s="28"/>
      <c r="JV46" s="28"/>
      <c r="JW46" s="28"/>
      <c r="JX46" s="28"/>
      <c r="JY46" s="28"/>
      <c r="JZ46" s="28"/>
      <c r="KA46" s="28"/>
      <c r="KB46" s="28"/>
      <c r="KC46" s="28"/>
      <c r="KD46" s="28"/>
      <c r="KE46" s="28"/>
      <c r="KF46" s="28"/>
      <c r="KG46" s="28"/>
      <c r="KH46" s="28"/>
      <c r="KI46" s="28"/>
      <c r="KJ46" s="28"/>
      <c r="KK46" s="28"/>
      <c r="KL46" s="28"/>
      <c r="KM46" s="28"/>
      <c r="KN46" s="28"/>
      <c r="KO46" s="28"/>
      <c r="KP46" s="28"/>
      <c r="KQ46" s="28"/>
      <c r="KR46" s="28"/>
      <c r="KS46" s="28"/>
      <c r="KT46" s="28"/>
      <c r="KU46" s="28"/>
      <c r="KV46" s="28"/>
      <c r="KW46" s="28"/>
      <c r="KX46" s="28"/>
      <c r="KY46" s="28"/>
      <c r="KZ46" s="28"/>
      <c r="LA46" s="28"/>
      <c r="LB46" s="28"/>
      <c r="LC46" s="28"/>
      <c r="LD46" s="28"/>
      <c r="LE46" s="28"/>
      <c r="LF46" s="28"/>
      <c r="LG46" s="28"/>
      <c r="LH46" s="28"/>
      <c r="LI46" s="28"/>
      <c r="LJ46" s="28"/>
      <c r="LK46" s="28"/>
      <c r="LL46" s="28"/>
      <c r="LM46" s="28"/>
      <c r="LN46" s="28"/>
      <c r="LO46" s="28"/>
      <c r="LP46" s="28"/>
      <c r="LQ46" s="28"/>
      <c r="LR46" s="28"/>
      <c r="LS46" s="28"/>
      <c r="LT46" s="28"/>
      <c r="LU46" s="28"/>
      <c r="LV46" s="28"/>
      <c r="LW46" s="28"/>
      <c r="LX46" s="28"/>
      <c r="LY46" s="28"/>
      <c r="LZ46" s="28"/>
      <c r="MA46" s="28"/>
      <c r="MB46" s="28"/>
      <c r="MC46" s="28"/>
      <c r="MD46" s="28"/>
      <c r="ME46" s="28"/>
      <c r="MF46" s="28"/>
      <c r="MG46" s="28"/>
      <c r="MH46" s="28"/>
      <c r="MI46" s="28"/>
      <c r="MJ46" s="28">
        <v>2</v>
      </c>
    </row>
    <row r="47" spans="1:348" x14ac:dyDescent="0.25">
      <c r="A47" s="36" t="s">
        <v>60</v>
      </c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28"/>
      <c r="DT47" s="28"/>
      <c r="DU47" s="28"/>
      <c r="DV47" s="28"/>
      <c r="DW47" s="28"/>
      <c r="DX47" s="28"/>
      <c r="DY47" s="28"/>
      <c r="DZ47" s="28"/>
      <c r="EA47" s="28"/>
      <c r="EB47" s="28"/>
      <c r="EC47" s="28"/>
      <c r="ED47" s="28"/>
      <c r="EE47" s="28"/>
      <c r="EF47" s="28"/>
      <c r="EG47" s="28"/>
      <c r="EH47" s="28"/>
      <c r="EI47" s="28"/>
      <c r="EJ47" s="28"/>
      <c r="EK47" s="28"/>
      <c r="EL47" s="28"/>
      <c r="EM47" s="28"/>
      <c r="EN47" s="28"/>
      <c r="EO47" s="28"/>
      <c r="EP47" s="28"/>
      <c r="EQ47" s="28"/>
      <c r="ER47" s="28"/>
      <c r="ES47" s="28"/>
      <c r="ET47" s="28"/>
      <c r="EU47" s="28"/>
      <c r="EV47" s="28"/>
      <c r="EW47" s="28"/>
      <c r="EX47" s="28"/>
      <c r="EY47" s="28"/>
      <c r="EZ47" s="28"/>
      <c r="FA47" s="28"/>
      <c r="FB47" s="28"/>
      <c r="FC47" s="28"/>
      <c r="FD47" s="28"/>
      <c r="FE47" s="28"/>
      <c r="FF47" s="28"/>
      <c r="FG47" s="28"/>
      <c r="FH47" s="28"/>
      <c r="FI47" s="28"/>
      <c r="FJ47" s="28"/>
      <c r="FK47" s="28"/>
      <c r="FL47" s="28"/>
      <c r="FM47" s="28"/>
      <c r="FN47" s="28"/>
      <c r="FO47" s="28"/>
      <c r="FP47" s="28"/>
      <c r="FQ47" s="28"/>
      <c r="FR47" s="28"/>
      <c r="FS47" s="28"/>
      <c r="FT47" s="28"/>
      <c r="FU47" s="28"/>
      <c r="FV47" s="28"/>
      <c r="FW47" s="28"/>
      <c r="FX47" s="28"/>
      <c r="FY47" s="28"/>
      <c r="FZ47" s="28"/>
      <c r="GA47" s="28"/>
      <c r="GB47" s="28"/>
      <c r="GC47" s="28"/>
      <c r="GD47" s="28"/>
      <c r="GE47" s="28"/>
      <c r="GF47" s="28"/>
      <c r="GG47" s="28"/>
      <c r="GH47" s="28"/>
      <c r="GI47" s="28"/>
      <c r="GJ47" s="28"/>
      <c r="GK47" s="28"/>
      <c r="GL47" s="28"/>
      <c r="GM47" s="28"/>
      <c r="GN47" s="28"/>
      <c r="GO47" s="28"/>
      <c r="GP47" s="28"/>
      <c r="GQ47" s="28"/>
      <c r="GR47" s="28"/>
      <c r="GS47" s="28"/>
      <c r="GT47" s="28"/>
      <c r="GU47" s="28"/>
      <c r="GV47" s="28"/>
      <c r="GW47" s="28"/>
      <c r="GX47" s="28"/>
      <c r="GY47" s="28"/>
      <c r="GZ47" s="28"/>
      <c r="HA47" s="28"/>
      <c r="HB47" s="28"/>
      <c r="HC47" s="28"/>
      <c r="HD47" s="28"/>
      <c r="HE47" s="28"/>
      <c r="HF47" s="28"/>
      <c r="HG47" s="28"/>
      <c r="HH47" s="28"/>
      <c r="HI47" s="28"/>
      <c r="HJ47" s="28"/>
      <c r="HK47" s="28"/>
      <c r="HL47" s="28"/>
      <c r="HM47" s="28"/>
      <c r="HN47" s="28"/>
      <c r="HO47" s="28"/>
      <c r="HP47" s="28"/>
      <c r="HQ47" s="28"/>
      <c r="HR47" s="28"/>
      <c r="HS47" s="28"/>
      <c r="HT47" s="28"/>
      <c r="HU47" s="28"/>
      <c r="HV47" s="28"/>
      <c r="HW47" s="28"/>
      <c r="HX47" s="28"/>
      <c r="HY47" s="28"/>
      <c r="HZ47" s="28"/>
      <c r="IA47" s="28"/>
      <c r="IB47" s="28"/>
      <c r="IC47" s="28"/>
      <c r="ID47" s="28"/>
      <c r="IE47" s="28"/>
      <c r="IF47" s="28"/>
      <c r="IG47" s="28"/>
      <c r="IH47" s="28"/>
      <c r="II47" s="28"/>
      <c r="IJ47" s="28"/>
      <c r="IK47" s="28"/>
      <c r="IL47" s="28"/>
      <c r="IM47" s="28"/>
      <c r="IN47" s="28"/>
      <c r="IO47" s="28"/>
      <c r="IP47" s="28"/>
      <c r="IQ47" s="28"/>
      <c r="IR47" s="28"/>
      <c r="IS47" s="28"/>
      <c r="IT47" s="28"/>
      <c r="IU47" s="28"/>
      <c r="IV47" s="28"/>
      <c r="IW47" s="28"/>
      <c r="IX47" s="28"/>
      <c r="IY47" s="28"/>
      <c r="IZ47" s="28"/>
      <c r="JA47" s="28"/>
      <c r="JB47" s="28"/>
      <c r="JC47" s="28"/>
      <c r="JD47" s="28"/>
      <c r="JE47" s="28"/>
      <c r="JF47" s="28"/>
      <c r="JG47" s="28"/>
      <c r="JH47" s="28"/>
      <c r="JI47" s="28"/>
      <c r="JJ47" s="28"/>
      <c r="JK47" s="28"/>
      <c r="JL47" s="28"/>
      <c r="JM47" s="28"/>
      <c r="JN47" s="28"/>
      <c r="JO47" s="28"/>
      <c r="JP47" s="28"/>
      <c r="JQ47" s="28"/>
      <c r="JR47" s="28"/>
      <c r="JS47" s="28"/>
      <c r="JT47" s="28"/>
      <c r="JU47" s="28"/>
      <c r="JV47" s="28"/>
      <c r="JW47" s="28"/>
      <c r="JX47" s="28"/>
      <c r="JY47" s="28"/>
      <c r="JZ47" s="28">
        <v>1</v>
      </c>
      <c r="KA47" s="28"/>
      <c r="KB47" s="28"/>
      <c r="KC47" s="28">
        <v>1</v>
      </c>
      <c r="KD47" s="28"/>
      <c r="KE47" s="28"/>
      <c r="KF47" s="28"/>
      <c r="KG47" s="28"/>
      <c r="KH47" s="28"/>
      <c r="KI47" s="28"/>
      <c r="KJ47" s="28">
        <v>1</v>
      </c>
      <c r="KK47" s="28"/>
      <c r="KL47" s="28">
        <v>1</v>
      </c>
      <c r="KM47" s="28"/>
      <c r="KN47" s="28"/>
      <c r="KO47" s="28"/>
      <c r="KP47" s="28"/>
      <c r="KQ47" s="28"/>
      <c r="KR47" s="28"/>
      <c r="KS47" s="28"/>
      <c r="KT47" s="28"/>
      <c r="KU47" s="28"/>
      <c r="KV47" s="28"/>
      <c r="KW47" s="28">
        <v>1</v>
      </c>
      <c r="KX47" s="28"/>
      <c r="KY47" s="28"/>
      <c r="KZ47" s="28">
        <v>1</v>
      </c>
      <c r="LA47" s="28"/>
      <c r="LB47" s="28"/>
      <c r="LC47" s="28"/>
      <c r="LD47" s="28"/>
      <c r="LE47" s="28"/>
      <c r="LF47" s="28"/>
      <c r="LG47" s="28"/>
      <c r="LH47" s="28"/>
      <c r="LI47" s="28"/>
      <c r="LJ47" s="28"/>
      <c r="LK47" s="28"/>
      <c r="LL47" s="28"/>
      <c r="LM47" s="28"/>
      <c r="LN47" s="28"/>
      <c r="LO47" s="28"/>
      <c r="LP47" s="28"/>
      <c r="LQ47" s="28"/>
      <c r="LR47" s="28"/>
      <c r="LS47" s="28"/>
      <c r="LT47" s="28"/>
      <c r="LU47" s="28"/>
      <c r="LV47" s="28"/>
      <c r="LW47" s="28"/>
      <c r="LX47" s="28"/>
      <c r="LY47" s="28"/>
      <c r="LZ47" s="28"/>
      <c r="MA47" s="28"/>
      <c r="MB47" s="28"/>
      <c r="MC47" s="28"/>
      <c r="MD47" s="28"/>
      <c r="ME47" s="28"/>
      <c r="MF47" s="28"/>
      <c r="MG47" s="28"/>
      <c r="MH47" s="28"/>
      <c r="MI47" s="28"/>
      <c r="MJ47" s="28">
        <v>3</v>
      </c>
    </row>
    <row r="48" spans="1:348" x14ac:dyDescent="0.25">
      <c r="A48" s="27" t="s">
        <v>880</v>
      </c>
      <c r="B48" s="28"/>
      <c r="C48" s="28"/>
      <c r="D48" s="28"/>
      <c r="E48" s="28">
        <v>1</v>
      </c>
      <c r="F48" s="28">
        <v>1</v>
      </c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>
        <v>1</v>
      </c>
      <c r="AG48" s="28"/>
      <c r="AH48" s="28"/>
      <c r="AI48" s="28"/>
      <c r="AJ48" s="28">
        <v>1</v>
      </c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>
        <v>1</v>
      </c>
      <c r="AX48" s="28"/>
      <c r="AY48" s="28">
        <v>1</v>
      </c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>
        <v>1</v>
      </c>
      <c r="CN48" s="28">
        <v>1</v>
      </c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>
        <v>1</v>
      </c>
      <c r="DM48" s="28">
        <v>1</v>
      </c>
      <c r="DN48" s="28"/>
      <c r="DO48" s="28"/>
      <c r="DP48" s="28"/>
      <c r="DQ48" s="28"/>
      <c r="DR48" s="28"/>
      <c r="DS48" s="28">
        <v>1</v>
      </c>
      <c r="DT48" s="28"/>
      <c r="DU48" s="28"/>
      <c r="DV48" s="28"/>
      <c r="DW48" s="28"/>
      <c r="DX48" s="28"/>
      <c r="DY48" s="28">
        <v>1</v>
      </c>
      <c r="DZ48" s="28">
        <v>1</v>
      </c>
      <c r="EA48" s="28"/>
      <c r="EB48" s="28">
        <v>3</v>
      </c>
      <c r="EC48" s="28"/>
      <c r="ED48" s="28"/>
      <c r="EE48" s="28"/>
      <c r="EF48" s="28"/>
      <c r="EG48" s="28">
        <v>1</v>
      </c>
      <c r="EH48" s="28">
        <v>1</v>
      </c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  <c r="FQ48" s="28"/>
      <c r="FR48" s="28"/>
      <c r="FS48" s="28"/>
      <c r="FT48" s="28">
        <v>1</v>
      </c>
      <c r="FU48" s="28"/>
      <c r="FV48" s="28"/>
      <c r="FW48" s="28"/>
      <c r="FX48" s="28"/>
      <c r="FY48" s="28">
        <v>1</v>
      </c>
      <c r="FZ48" s="28"/>
      <c r="GA48" s="28"/>
      <c r="GB48" s="28"/>
      <c r="GC48" s="28"/>
      <c r="GD48" s="28"/>
      <c r="GE48" s="28">
        <v>1</v>
      </c>
      <c r="GF48" s="28"/>
      <c r="GG48" s="28"/>
      <c r="GH48" s="28"/>
      <c r="GI48" s="28"/>
      <c r="GJ48" s="28">
        <v>1</v>
      </c>
      <c r="GK48" s="28">
        <v>1</v>
      </c>
      <c r="GL48" s="28"/>
      <c r="GM48" s="28"/>
      <c r="GN48" s="28"/>
      <c r="GO48" s="28"/>
      <c r="GP48" s="28"/>
      <c r="GQ48" s="28">
        <v>1</v>
      </c>
      <c r="GR48" s="28"/>
      <c r="GS48" s="28"/>
      <c r="GT48" s="28"/>
      <c r="GU48" s="28"/>
      <c r="GV48" s="28"/>
      <c r="GW48" s="28"/>
      <c r="GX48" s="28"/>
      <c r="GY48" s="28"/>
      <c r="GZ48" s="28"/>
      <c r="HA48" s="28"/>
      <c r="HB48" s="28"/>
      <c r="HC48" s="28"/>
      <c r="HD48" s="28"/>
      <c r="HE48" s="28"/>
      <c r="HF48" s="28"/>
      <c r="HG48" s="28"/>
      <c r="HH48" s="28"/>
      <c r="HI48" s="28"/>
      <c r="HJ48" s="28"/>
      <c r="HK48" s="28"/>
      <c r="HL48" s="28"/>
      <c r="HM48" s="28"/>
      <c r="HN48" s="28"/>
      <c r="HO48" s="28"/>
      <c r="HP48" s="28"/>
      <c r="HQ48" s="28"/>
      <c r="HR48" s="28"/>
      <c r="HS48" s="28"/>
      <c r="HT48" s="28"/>
      <c r="HU48" s="28"/>
      <c r="HV48" s="28"/>
      <c r="HW48" s="28"/>
      <c r="HX48" s="28"/>
      <c r="HY48" s="28"/>
      <c r="HZ48" s="28"/>
      <c r="IA48" s="28"/>
      <c r="IB48" s="28"/>
      <c r="IC48" s="28"/>
      <c r="ID48" s="28"/>
      <c r="IE48" s="28"/>
      <c r="IF48" s="28"/>
      <c r="IG48" s="28"/>
      <c r="IH48" s="28"/>
      <c r="II48" s="28"/>
      <c r="IJ48" s="28"/>
      <c r="IK48" s="28"/>
      <c r="IL48" s="28"/>
      <c r="IM48" s="28"/>
      <c r="IN48" s="28"/>
      <c r="IO48" s="28"/>
      <c r="IP48" s="28"/>
      <c r="IQ48" s="28"/>
      <c r="IR48" s="28"/>
      <c r="IS48" s="28"/>
      <c r="IT48" s="28"/>
      <c r="IU48" s="28"/>
      <c r="IV48" s="28"/>
      <c r="IW48" s="28"/>
      <c r="IX48" s="28"/>
      <c r="IY48" s="28"/>
      <c r="IZ48" s="28"/>
      <c r="JA48" s="28"/>
      <c r="JB48" s="28"/>
      <c r="JC48" s="28"/>
      <c r="JD48" s="28">
        <v>1</v>
      </c>
      <c r="JE48" s="28">
        <v>1</v>
      </c>
      <c r="JF48" s="28"/>
      <c r="JG48" s="28"/>
      <c r="JH48" s="28"/>
      <c r="JI48" s="28"/>
      <c r="JJ48" s="28"/>
      <c r="JK48" s="28"/>
      <c r="JL48" s="28"/>
      <c r="JM48" s="28"/>
      <c r="JN48" s="28">
        <v>1</v>
      </c>
      <c r="JO48" s="28"/>
      <c r="JP48" s="28"/>
      <c r="JQ48" s="28"/>
      <c r="JR48" s="28"/>
      <c r="JS48" s="28">
        <v>1</v>
      </c>
      <c r="JT48" s="28"/>
      <c r="JU48" s="28"/>
      <c r="JV48" s="28">
        <v>2</v>
      </c>
      <c r="JW48" s="28"/>
      <c r="JX48" s="28"/>
      <c r="JY48" s="28"/>
      <c r="JZ48" s="28"/>
      <c r="KA48" s="28"/>
      <c r="KB48" s="28"/>
      <c r="KC48" s="28"/>
      <c r="KD48" s="28"/>
      <c r="KE48" s="28"/>
      <c r="KF48" s="28"/>
      <c r="KG48" s="28"/>
      <c r="KH48" s="28"/>
      <c r="KI48" s="28"/>
      <c r="KJ48" s="28"/>
      <c r="KK48" s="28"/>
      <c r="KL48" s="28"/>
      <c r="KM48" s="28"/>
      <c r="KN48" s="28"/>
      <c r="KO48" s="28"/>
      <c r="KP48" s="28"/>
      <c r="KQ48" s="28"/>
      <c r="KR48" s="28">
        <v>1</v>
      </c>
      <c r="KS48" s="28">
        <v>1</v>
      </c>
      <c r="KT48" s="28"/>
      <c r="KU48" s="28"/>
      <c r="KV48" s="28"/>
      <c r="KW48" s="28"/>
      <c r="KX48" s="28"/>
      <c r="KY48" s="28"/>
      <c r="KZ48" s="28"/>
      <c r="LA48" s="28"/>
      <c r="LB48" s="28"/>
      <c r="LC48" s="28"/>
      <c r="LD48" s="28"/>
      <c r="LE48" s="28"/>
      <c r="LF48" s="28"/>
      <c r="LG48" s="28"/>
      <c r="LH48" s="28"/>
      <c r="LI48" s="28"/>
      <c r="LJ48" s="28"/>
      <c r="LK48" s="28"/>
      <c r="LL48" s="28"/>
      <c r="LM48" s="28"/>
      <c r="LN48" s="28"/>
      <c r="LO48" s="28"/>
      <c r="LP48" s="28"/>
      <c r="LQ48" s="28"/>
      <c r="LR48" s="28">
        <v>1</v>
      </c>
      <c r="LS48" s="28"/>
      <c r="LT48" s="28"/>
      <c r="LU48" s="28">
        <v>1</v>
      </c>
      <c r="LV48" s="28"/>
      <c r="LW48" s="28"/>
      <c r="LX48" s="28"/>
      <c r="LY48" s="28"/>
      <c r="LZ48" s="28"/>
      <c r="MA48" s="28"/>
      <c r="MB48" s="28">
        <v>1</v>
      </c>
      <c r="MC48" s="28">
        <v>1</v>
      </c>
      <c r="MD48" s="28">
        <v>1</v>
      </c>
      <c r="ME48" s="28"/>
      <c r="MF48" s="28"/>
      <c r="MG48" s="28">
        <v>1</v>
      </c>
      <c r="MH48" s="28"/>
      <c r="MI48" s="28"/>
      <c r="MJ48" s="28">
        <v>19</v>
      </c>
    </row>
    <row r="49" spans="1:348" x14ac:dyDescent="0.25">
      <c r="A49" s="36" t="s">
        <v>28</v>
      </c>
      <c r="B49" s="28"/>
      <c r="C49" s="28"/>
      <c r="D49" s="28"/>
      <c r="E49" s="28">
        <v>1</v>
      </c>
      <c r="F49" s="28">
        <v>1</v>
      </c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  <c r="EY49" s="28"/>
      <c r="EZ49" s="28"/>
      <c r="FA49" s="28"/>
      <c r="FB49" s="28"/>
      <c r="FC49" s="28"/>
      <c r="FD49" s="28"/>
      <c r="FE49" s="28"/>
      <c r="FF49" s="28"/>
      <c r="FG49" s="28"/>
      <c r="FH49" s="28"/>
      <c r="FI49" s="28"/>
      <c r="FJ49" s="28"/>
      <c r="FK49" s="28"/>
      <c r="FL49" s="28"/>
      <c r="FM49" s="28"/>
      <c r="FN49" s="28"/>
      <c r="FO49" s="28"/>
      <c r="FP49" s="28"/>
      <c r="FQ49" s="28"/>
      <c r="FR49" s="28"/>
      <c r="FS49" s="28"/>
      <c r="FT49" s="28"/>
      <c r="FU49" s="28"/>
      <c r="FV49" s="28"/>
      <c r="FW49" s="28"/>
      <c r="FX49" s="28"/>
      <c r="FY49" s="28"/>
      <c r="FZ49" s="28"/>
      <c r="GA49" s="28"/>
      <c r="GB49" s="28"/>
      <c r="GC49" s="28"/>
      <c r="GD49" s="28"/>
      <c r="GE49" s="28"/>
      <c r="GF49" s="28"/>
      <c r="GG49" s="28"/>
      <c r="GH49" s="28"/>
      <c r="GI49" s="28"/>
      <c r="GJ49" s="28"/>
      <c r="GK49" s="28"/>
      <c r="GL49" s="28"/>
      <c r="GM49" s="28"/>
      <c r="GN49" s="28"/>
      <c r="GO49" s="28"/>
      <c r="GP49" s="28"/>
      <c r="GQ49" s="28"/>
      <c r="GR49" s="28"/>
      <c r="GS49" s="28"/>
      <c r="GT49" s="28"/>
      <c r="GU49" s="28"/>
      <c r="GV49" s="28"/>
      <c r="GW49" s="28"/>
      <c r="GX49" s="28"/>
      <c r="GY49" s="28"/>
      <c r="GZ49" s="28"/>
      <c r="HA49" s="28"/>
      <c r="HB49" s="28"/>
      <c r="HC49" s="28"/>
      <c r="HD49" s="28"/>
      <c r="HE49" s="28"/>
      <c r="HF49" s="28"/>
      <c r="HG49" s="28"/>
      <c r="HH49" s="28"/>
      <c r="HI49" s="28"/>
      <c r="HJ49" s="28"/>
      <c r="HK49" s="28"/>
      <c r="HL49" s="28"/>
      <c r="HM49" s="28"/>
      <c r="HN49" s="28"/>
      <c r="HO49" s="28"/>
      <c r="HP49" s="28"/>
      <c r="HQ49" s="28"/>
      <c r="HR49" s="28"/>
      <c r="HS49" s="28"/>
      <c r="HT49" s="28"/>
      <c r="HU49" s="28"/>
      <c r="HV49" s="28"/>
      <c r="HW49" s="28"/>
      <c r="HX49" s="28"/>
      <c r="HY49" s="28"/>
      <c r="HZ49" s="28"/>
      <c r="IA49" s="28"/>
      <c r="IB49" s="28"/>
      <c r="IC49" s="28"/>
      <c r="ID49" s="28"/>
      <c r="IE49" s="28"/>
      <c r="IF49" s="28"/>
      <c r="IG49" s="28"/>
      <c r="IH49" s="28"/>
      <c r="II49" s="28"/>
      <c r="IJ49" s="28"/>
      <c r="IK49" s="28"/>
      <c r="IL49" s="28"/>
      <c r="IM49" s="28"/>
      <c r="IN49" s="28"/>
      <c r="IO49" s="28"/>
      <c r="IP49" s="28"/>
      <c r="IQ49" s="28"/>
      <c r="IR49" s="28"/>
      <c r="IS49" s="28"/>
      <c r="IT49" s="28"/>
      <c r="IU49" s="28"/>
      <c r="IV49" s="28"/>
      <c r="IW49" s="28"/>
      <c r="IX49" s="28"/>
      <c r="IY49" s="28"/>
      <c r="IZ49" s="28"/>
      <c r="JA49" s="28"/>
      <c r="JB49" s="28"/>
      <c r="JC49" s="28"/>
      <c r="JD49" s="28"/>
      <c r="JE49" s="28"/>
      <c r="JF49" s="28"/>
      <c r="JG49" s="28"/>
      <c r="JH49" s="28"/>
      <c r="JI49" s="28"/>
      <c r="JJ49" s="28"/>
      <c r="JK49" s="28"/>
      <c r="JL49" s="28"/>
      <c r="JM49" s="28"/>
      <c r="JN49" s="28"/>
      <c r="JO49" s="28"/>
      <c r="JP49" s="28"/>
      <c r="JQ49" s="28"/>
      <c r="JR49" s="28"/>
      <c r="JS49" s="28"/>
      <c r="JT49" s="28"/>
      <c r="JU49" s="28"/>
      <c r="JV49" s="28"/>
      <c r="JW49" s="28"/>
      <c r="JX49" s="28"/>
      <c r="JY49" s="28"/>
      <c r="JZ49" s="28"/>
      <c r="KA49" s="28"/>
      <c r="KB49" s="28"/>
      <c r="KC49" s="28"/>
      <c r="KD49" s="28"/>
      <c r="KE49" s="28"/>
      <c r="KF49" s="28"/>
      <c r="KG49" s="28"/>
      <c r="KH49" s="28"/>
      <c r="KI49" s="28"/>
      <c r="KJ49" s="28"/>
      <c r="KK49" s="28"/>
      <c r="KL49" s="28"/>
      <c r="KM49" s="28"/>
      <c r="KN49" s="28"/>
      <c r="KO49" s="28"/>
      <c r="KP49" s="28"/>
      <c r="KQ49" s="28"/>
      <c r="KR49" s="28">
        <v>1</v>
      </c>
      <c r="KS49" s="28">
        <v>1</v>
      </c>
      <c r="KT49" s="28"/>
      <c r="KU49" s="28"/>
      <c r="KV49" s="28"/>
      <c r="KW49" s="28"/>
      <c r="KX49" s="28"/>
      <c r="KY49" s="28"/>
      <c r="KZ49" s="28"/>
      <c r="LA49" s="28"/>
      <c r="LB49" s="28"/>
      <c r="LC49" s="28"/>
      <c r="LD49" s="28"/>
      <c r="LE49" s="28"/>
      <c r="LF49" s="28"/>
      <c r="LG49" s="28"/>
      <c r="LH49" s="28"/>
      <c r="LI49" s="28"/>
      <c r="LJ49" s="28"/>
      <c r="LK49" s="28"/>
      <c r="LL49" s="28"/>
      <c r="LM49" s="28"/>
      <c r="LN49" s="28"/>
      <c r="LO49" s="28"/>
      <c r="LP49" s="28"/>
      <c r="LQ49" s="28"/>
      <c r="LR49" s="28"/>
      <c r="LS49" s="28"/>
      <c r="LT49" s="28"/>
      <c r="LU49" s="28"/>
      <c r="LV49" s="28"/>
      <c r="LW49" s="28"/>
      <c r="LX49" s="28"/>
      <c r="LY49" s="28"/>
      <c r="LZ49" s="28"/>
      <c r="MA49" s="28"/>
      <c r="MB49" s="28"/>
      <c r="MC49" s="28"/>
      <c r="MD49" s="28">
        <v>1</v>
      </c>
      <c r="ME49" s="28"/>
      <c r="MF49" s="28"/>
      <c r="MG49" s="28">
        <v>1</v>
      </c>
      <c r="MH49" s="28"/>
      <c r="MI49" s="28"/>
      <c r="MJ49" s="28">
        <v>3</v>
      </c>
    </row>
    <row r="50" spans="1:348" x14ac:dyDescent="0.25">
      <c r="A50" s="36" t="s">
        <v>30</v>
      </c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>
        <v>1</v>
      </c>
      <c r="AG50" s="28"/>
      <c r="AH50" s="28"/>
      <c r="AI50" s="28"/>
      <c r="AJ50" s="28">
        <v>1</v>
      </c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  <c r="FQ50" s="28"/>
      <c r="FR50" s="28"/>
      <c r="FS50" s="28"/>
      <c r="FT50" s="28">
        <v>1</v>
      </c>
      <c r="FU50" s="28"/>
      <c r="FV50" s="28"/>
      <c r="FW50" s="28"/>
      <c r="FX50" s="28"/>
      <c r="FY50" s="28">
        <v>1</v>
      </c>
      <c r="FZ50" s="28"/>
      <c r="GA50" s="28"/>
      <c r="GB50" s="28"/>
      <c r="GC50" s="28"/>
      <c r="GD50" s="28"/>
      <c r="GE50" s="28"/>
      <c r="GF50" s="28"/>
      <c r="GG50" s="28"/>
      <c r="GH50" s="28"/>
      <c r="GI50" s="28"/>
      <c r="GJ50" s="28"/>
      <c r="GK50" s="28"/>
      <c r="GL50" s="28"/>
      <c r="GM50" s="28"/>
      <c r="GN50" s="28"/>
      <c r="GO50" s="28"/>
      <c r="GP50" s="28"/>
      <c r="GQ50" s="28"/>
      <c r="GR50" s="28"/>
      <c r="GS50" s="28"/>
      <c r="GT50" s="28"/>
      <c r="GU50" s="28"/>
      <c r="GV50" s="28"/>
      <c r="GW50" s="28"/>
      <c r="GX50" s="28"/>
      <c r="GY50" s="28"/>
      <c r="GZ50" s="28"/>
      <c r="HA50" s="28"/>
      <c r="HB50" s="28"/>
      <c r="HC50" s="28"/>
      <c r="HD50" s="28"/>
      <c r="HE50" s="28"/>
      <c r="HF50" s="28"/>
      <c r="HG50" s="28"/>
      <c r="HH50" s="28"/>
      <c r="HI50" s="28"/>
      <c r="HJ50" s="28"/>
      <c r="HK50" s="28"/>
      <c r="HL50" s="28"/>
      <c r="HM50" s="28"/>
      <c r="HN50" s="28"/>
      <c r="HO50" s="28"/>
      <c r="HP50" s="28"/>
      <c r="HQ50" s="28"/>
      <c r="HR50" s="28"/>
      <c r="HS50" s="28"/>
      <c r="HT50" s="28"/>
      <c r="HU50" s="28"/>
      <c r="HV50" s="28"/>
      <c r="HW50" s="28"/>
      <c r="HX50" s="28"/>
      <c r="HY50" s="28"/>
      <c r="HZ50" s="28"/>
      <c r="IA50" s="28"/>
      <c r="IB50" s="28"/>
      <c r="IC50" s="28"/>
      <c r="ID50" s="28"/>
      <c r="IE50" s="28"/>
      <c r="IF50" s="28"/>
      <c r="IG50" s="28"/>
      <c r="IH50" s="28"/>
      <c r="II50" s="28"/>
      <c r="IJ50" s="28"/>
      <c r="IK50" s="28"/>
      <c r="IL50" s="28"/>
      <c r="IM50" s="28"/>
      <c r="IN50" s="28"/>
      <c r="IO50" s="28"/>
      <c r="IP50" s="28"/>
      <c r="IQ50" s="28"/>
      <c r="IR50" s="28"/>
      <c r="IS50" s="28"/>
      <c r="IT50" s="28"/>
      <c r="IU50" s="28"/>
      <c r="IV50" s="28"/>
      <c r="IW50" s="28"/>
      <c r="IX50" s="28"/>
      <c r="IY50" s="28"/>
      <c r="IZ50" s="28"/>
      <c r="JA50" s="28"/>
      <c r="JB50" s="28"/>
      <c r="JC50" s="28"/>
      <c r="JD50" s="28">
        <v>1</v>
      </c>
      <c r="JE50" s="28">
        <v>1</v>
      </c>
      <c r="JF50" s="28"/>
      <c r="JG50" s="28"/>
      <c r="JH50" s="28"/>
      <c r="JI50" s="28"/>
      <c r="JJ50" s="28"/>
      <c r="JK50" s="28"/>
      <c r="JL50" s="28"/>
      <c r="JM50" s="28"/>
      <c r="JN50" s="28">
        <v>1</v>
      </c>
      <c r="JO50" s="28"/>
      <c r="JP50" s="28"/>
      <c r="JQ50" s="28"/>
      <c r="JR50" s="28"/>
      <c r="JS50" s="28"/>
      <c r="JT50" s="28"/>
      <c r="JU50" s="28"/>
      <c r="JV50" s="28">
        <v>1</v>
      </c>
      <c r="JW50" s="28"/>
      <c r="JX50" s="28"/>
      <c r="JY50" s="28"/>
      <c r="JZ50" s="28"/>
      <c r="KA50" s="28"/>
      <c r="KB50" s="28"/>
      <c r="KC50" s="28"/>
      <c r="KD50" s="28"/>
      <c r="KE50" s="28"/>
      <c r="KF50" s="28"/>
      <c r="KG50" s="28"/>
      <c r="KH50" s="28"/>
      <c r="KI50" s="28"/>
      <c r="KJ50" s="28"/>
      <c r="KK50" s="28"/>
      <c r="KL50" s="28"/>
      <c r="KM50" s="28"/>
      <c r="KN50" s="28"/>
      <c r="KO50" s="28"/>
      <c r="KP50" s="28"/>
      <c r="KQ50" s="28"/>
      <c r="KR50" s="28"/>
      <c r="KS50" s="28"/>
      <c r="KT50" s="28"/>
      <c r="KU50" s="28"/>
      <c r="KV50" s="28"/>
      <c r="KW50" s="28"/>
      <c r="KX50" s="28"/>
      <c r="KY50" s="28"/>
      <c r="KZ50" s="28"/>
      <c r="LA50" s="28"/>
      <c r="LB50" s="28"/>
      <c r="LC50" s="28"/>
      <c r="LD50" s="28"/>
      <c r="LE50" s="28"/>
      <c r="LF50" s="28"/>
      <c r="LG50" s="28"/>
      <c r="LH50" s="28"/>
      <c r="LI50" s="28"/>
      <c r="LJ50" s="28"/>
      <c r="LK50" s="28"/>
      <c r="LL50" s="28"/>
      <c r="LM50" s="28"/>
      <c r="LN50" s="28"/>
      <c r="LO50" s="28"/>
      <c r="LP50" s="28"/>
      <c r="LQ50" s="28"/>
      <c r="LR50" s="28"/>
      <c r="LS50" s="28"/>
      <c r="LT50" s="28"/>
      <c r="LU50" s="28"/>
      <c r="LV50" s="28"/>
      <c r="LW50" s="28"/>
      <c r="LX50" s="28"/>
      <c r="LY50" s="28"/>
      <c r="LZ50" s="28"/>
      <c r="MA50" s="28"/>
      <c r="MB50" s="28"/>
      <c r="MC50" s="28"/>
      <c r="MD50" s="28"/>
      <c r="ME50" s="28"/>
      <c r="MF50" s="28"/>
      <c r="MG50" s="28"/>
      <c r="MH50" s="28"/>
      <c r="MI50" s="28"/>
      <c r="MJ50" s="28">
        <v>4</v>
      </c>
    </row>
    <row r="51" spans="1:348" x14ac:dyDescent="0.25">
      <c r="A51" s="36" t="s">
        <v>25</v>
      </c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>
        <v>1</v>
      </c>
      <c r="AX51" s="28"/>
      <c r="AY51" s="28">
        <v>1</v>
      </c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  <c r="FJ51" s="28"/>
      <c r="FK51" s="28"/>
      <c r="FL51" s="28"/>
      <c r="FM51" s="28"/>
      <c r="FN51" s="28"/>
      <c r="FO51" s="28"/>
      <c r="FP51" s="28"/>
      <c r="FQ51" s="28"/>
      <c r="FR51" s="28"/>
      <c r="FS51" s="28"/>
      <c r="FT51" s="28"/>
      <c r="FU51" s="28"/>
      <c r="FV51" s="28"/>
      <c r="FW51" s="28"/>
      <c r="FX51" s="28"/>
      <c r="FY51" s="28"/>
      <c r="FZ51" s="28"/>
      <c r="GA51" s="28"/>
      <c r="GB51" s="28"/>
      <c r="GC51" s="28"/>
      <c r="GD51" s="28"/>
      <c r="GE51" s="28"/>
      <c r="GF51" s="28"/>
      <c r="GG51" s="28"/>
      <c r="GH51" s="28"/>
      <c r="GI51" s="28"/>
      <c r="GJ51" s="28"/>
      <c r="GK51" s="28">
        <v>1</v>
      </c>
      <c r="GL51" s="28"/>
      <c r="GM51" s="28"/>
      <c r="GN51" s="28"/>
      <c r="GO51" s="28"/>
      <c r="GP51" s="28"/>
      <c r="GQ51" s="28">
        <v>1</v>
      </c>
      <c r="GR51" s="28"/>
      <c r="GS51" s="28"/>
      <c r="GT51" s="28"/>
      <c r="GU51" s="28"/>
      <c r="GV51" s="28"/>
      <c r="GW51" s="28"/>
      <c r="GX51" s="28"/>
      <c r="GY51" s="28"/>
      <c r="GZ51" s="28"/>
      <c r="HA51" s="28"/>
      <c r="HB51" s="28"/>
      <c r="HC51" s="28"/>
      <c r="HD51" s="28"/>
      <c r="HE51" s="28"/>
      <c r="HF51" s="28"/>
      <c r="HG51" s="28"/>
      <c r="HH51" s="28"/>
      <c r="HI51" s="28"/>
      <c r="HJ51" s="28"/>
      <c r="HK51" s="28"/>
      <c r="HL51" s="28"/>
      <c r="HM51" s="28"/>
      <c r="HN51" s="28"/>
      <c r="HO51" s="28"/>
      <c r="HP51" s="28"/>
      <c r="HQ51" s="28"/>
      <c r="HR51" s="28"/>
      <c r="HS51" s="28"/>
      <c r="HT51" s="28"/>
      <c r="HU51" s="28"/>
      <c r="HV51" s="28"/>
      <c r="HW51" s="28"/>
      <c r="HX51" s="28"/>
      <c r="HY51" s="28"/>
      <c r="HZ51" s="28"/>
      <c r="IA51" s="28"/>
      <c r="IB51" s="28"/>
      <c r="IC51" s="28"/>
      <c r="ID51" s="28"/>
      <c r="IE51" s="28"/>
      <c r="IF51" s="28"/>
      <c r="IG51" s="28"/>
      <c r="IH51" s="28"/>
      <c r="II51" s="28"/>
      <c r="IJ51" s="28"/>
      <c r="IK51" s="28"/>
      <c r="IL51" s="28"/>
      <c r="IM51" s="28"/>
      <c r="IN51" s="28"/>
      <c r="IO51" s="28"/>
      <c r="IP51" s="28"/>
      <c r="IQ51" s="28"/>
      <c r="IR51" s="28"/>
      <c r="IS51" s="28"/>
      <c r="IT51" s="28"/>
      <c r="IU51" s="28"/>
      <c r="IV51" s="28"/>
      <c r="IW51" s="28"/>
      <c r="IX51" s="28"/>
      <c r="IY51" s="28"/>
      <c r="IZ51" s="28"/>
      <c r="JA51" s="28"/>
      <c r="JB51" s="28"/>
      <c r="JC51" s="28"/>
      <c r="JD51" s="28"/>
      <c r="JE51" s="28"/>
      <c r="JF51" s="28"/>
      <c r="JG51" s="28"/>
      <c r="JH51" s="28"/>
      <c r="JI51" s="28"/>
      <c r="JJ51" s="28"/>
      <c r="JK51" s="28"/>
      <c r="JL51" s="28"/>
      <c r="JM51" s="28"/>
      <c r="JN51" s="28"/>
      <c r="JO51" s="28"/>
      <c r="JP51" s="28"/>
      <c r="JQ51" s="28"/>
      <c r="JR51" s="28"/>
      <c r="JS51" s="28"/>
      <c r="JT51" s="28"/>
      <c r="JU51" s="28"/>
      <c r="JV51" s="28"/>
      <c r="JW51" s="28"/>
      <c r="JX51" s="28"/>
      <c r="JY51" s="28"/>
      <c r="JZ51" s="28"/>
      <c r="KA51" s="28"/>
      <c r="KB51" s="28"/>
      <c r="KC51" s="28"/>
      <c r="KD51" s="28"/>
      <c r="KE51" s="28"/>
      <c r="KF51" s="28"/>
      <c r="KG51" s="28"/>
      <c r="KH51" s="28"/>
      <c r="KI51" s="28"/>
      <c r="KJ51" s="28"/>
      <c r="KK51" s="28"/>
      <c r="KL51" s="28"/>
      <c r="KM51" s="28"/>
      <c r="KN51" s="28"/>
      <c r="KO51" s="28"/>
      <c r="KP51" s="28"/>
      <c r="KQ51" s="28"/>
      <c r="KR51" s="28"/>
      <c r="KS51" s="28"/>
      <c r="KT51" s="28"/>
      <c r="KU51" s="28"/>
      <c r="KV51" s="28"/>
      <c r="KW51" s="28"/>
      <c r="KX51" s="28"/>
      <c r="KY51" s="28"/>
      <c r="KZ51" s="28"/>
      <c r="LA51" s="28"/>
      <c r="LB51" s="28"/>
      <c r="LC51" s="28"/>
      <c r="LD51" s="28"/>
      <c r="LE51" s="28"/>
      <c r="LF51" s="28"/>
      <c r="LG51" s="28"/>
      <c r="LH51" s="28"/>
      <c r="LI51" s="28"/>
      <c r="LJ51" s="28"/>
      <c r="LK51" s="28"/>
      <c r="LL51" s="28"/>
      <c r="LM51" s="28"/>
      <c r="LN51" s="28"/>
      <c r="LO51" s="28"/>
      <c r="LP51" s="28"/>
      <c r="LQ51" s="28"/>
      <c r="LR51" s="28"/>
      <c r="LS51" s="28"/>
      <c r="LT51" s="28"/>
      <c r="LU51" s="28"/>
      <c r="LV51" s="28"/>
      <c r="LW51" s="28"/>
      <c r="LX51" s="28"/>
      <c r="LY51" s="28"/>
      <c r="LZ51" s="28"/>
      <c r="MA51" s="28"/>
      <c r="MB51" s="28"/>
      <c r="MC51" s="28"/>
      <c r="MD51" s="28"/>
      <c r="ME51" s="28"/>
      <c r="MF51" s="28"/>
      <c r="MG51" s="28"/>
      <c r="MH51" s="28"/>
      <c r="MI51" s="28"/>
      <c r="MJ51" s="28">
        <v>2</v>
      </c>
    </row>
    <row r="52" spans="1:348" x14ac:dyDescent="0.25">
      <c r="A52" s="36" t="s">
        <v>31</v>
      </c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>
        <v>1</v>
      </c>
      <c r="CN52" s="28">
        <v>1</v>
      </c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28">
        <v>1</v>
      </c>
      <c r="DT52" s="28"/>
      <c r="DU52" s="28"/>
      <c r="DV52" s="28"/>
      <c r="DW52" s="28"/>
      <c r="DX52" s="28"/>
      <c r="DY52" s="28">
        <v>1</v>
      </c>
      <c r="DZ52" s="28"/>
      <c r="EA52" s="28"/>
      <c r="EB52" s="28">
        <v>2</v>
      </c>
      <c r="EC52" s="28"/>
      <c r="ED52" s="28"/>
      <c r="EE52" s="28"/>
      <c r="EF52" s="28"/>
      <c r="EG52" s="28"/>
      <c r="EH52" s="28"/>
      <c r="EI52" s="28"/>
      <c r="EJ52" s="28"/>
      <c r="EK52" s="28"/>
      <c r="EL52" s="28"/>
      <c r="EM52" s="28"/>
      <c r="EN52" s="28"/>
      <c r="EO52" s="28"/>
      <c r="EP52" s="28"/>
      <c r="EQ52" s="28"/>
      <c r="ER52" s="28"/>
      <c r="ES52" s="28"/>
      <c r="ET52" s="28"/>
      <c r="EU52" s="28"/>
      <c r="EV52" s="28"/>
      <c r="EW52" s="28"/>
      <c r="EX52" s="28"/>
      <c r="EY52" s="28"/>
      <c r="EZ52" s="28"/>
      <c r="FA52" s="28"/>
      <c r="FB52" s="28"/>
      <c r="FC52" s="28"/>
      <c r="FD52" s="28"/>
      <c r="FE52" s="28"/>
      <c r="FF52" s="28"/>
      <c r="FG52" s="28"/>
      <c r="FH52" s="28"/>
      <c r="FI52" s="28"/>
      <c r="FJ52" s="28"/>
      <c r="FK52" s="28"/>
      <c r="FL52" s="28"/>
      <c r="FM52" s="28"/>
      <c r="FN52" s="28"/>
      <c r="FO52" s="28"/>
      <c r="FP52" s="28"/>
      <c r="FQ52" s="28"/>
      <c r="FR52" s="28"/>
      <c r="FS52" s="28"/>
      <c r="FT52" s="28"/>
      <c r="FU52" s="28"/>
      <c r="FV52" s="28"/>
      <c r="FW52" s="28"/>
      <c r="FX52" s="28"/>
      <c r="FY52" s="28"/>
      <c r="FZ52" s="28"/>
      <c r="GA52" s="28"/>
      <c r="GB52" s="28"/>
      <c r="GC52" s="28"/>
      <c r="GD52" s="28"/>
      <c r="GE52" s="28"/>
      <c r="GF52" s="28"/>
      <c r="GG52" s="28"/>
      <c r="GH52" s="28"/>
      <c r="GI52" s="28"/>
      <c r="GJ52" s="28"/>
      <c r="GK52" s="28"/>
      <c r="GL52" s="28"/>
      <c r="GM52" s="28"/>
      <c r="GN52" s="28"/>
      <c r="GO52" s="28"/>
      <c r="GP52" s="28"/>
      <c r="GQ52" s="28"/>
      <c r="GR52" s="28"/>
      <c r="GS52" s="28"/>
      <c r="GT52" s="28"/>
      <c r="GU52" s="28"/>
      <c r="GV52" s="28"/>
      <c r="GW52" s="28"/>
      <c r="GX52" s="28"/>
      <c r="GY52" s="28"/>
      <c r="GZ52" s="28"/>
      <c r="HA52" s="28"/>
      <c r="HB52" s="28"/>
      <c r="HC52" s="28"/>
      <c r="HD52" s="28"/>
      <c r="HE52" s="28"/>
      <c r="HF52" s="28"/>
      <c r="HG52" s="28"/>
      <c r="HH52" s="28"/>
      <c r="HI52" s="28"/>
      <c r="HJ52" s="28"/>
      <c r="HK52" s="28"/>
      <c r="HL52" s="28"/>
      <c r="HM52" s="28"/>
      <c r="HN52" s="28"/>
      <c r="HO52" s="28"/>
      <c r="HP52" s="28"/>
      <c r="HQ52" s="28"/>
      <c r="HR52" s="28"/>
      <c r="HS52" s="28"/>
      <c r="HT52" s="28"/>
      <c r="HU52" s="28"/>
      <c r="HV52" s="28"/>
      <c r="HW52" s="28"/>
      <c r="HX52" s="28"/>
      <c r="HY52" s="28"/>
      <c r="HZ52" s="28"/>
      <c r="IA52" s="28"/>
      <c r="IB52" s="28"/>
      <c r="IC52" s="28"/>
      <c r="ID52" s="28"/>
      <c r="IE52" s="28"/>
      <c r="IF52" s="28"/>
      <c r="IG52" s="28"/>
      <c r="IH52" s="28"/>
      <c r="II52" s="28"/>
      <c r="IJ52" s="28"/>
      <c r="IK52" s="28"/>
      <c r="IL52" s="28"/>
      <c r="IM52" s="28"/>
      <c r="IN52" s="28"/>
      <c r="IO52" s="28"/>
      <c r="IP52" s="28"/>
      <c r="IQ52" s="28"/>
      <c r="IR52" s="28"/>
      <c r="IS52" s="28"/>
      <c r="IT52" s="28"/>
      <c r="IU52" s="28"/>
      <c r="IV52" s="28"/>
      <c r="IW52" s="28"/>
      <c r="IX52" s="28"/>
      <c r="IY52" s="28"/>
      <c r="IZ52" s="28"/>
      <c r="JA52" s="28"/>
      <c r="JB52" s="28"/>
      <c r="JC52" s="28"/>
      <c r="JD52" s="28"/>
      <c r="JE52" s="28"/>
      <c r="JF52" s="28"/>
      <c r="JG52" s="28"/>
      <c r="JH52" s="28"/>
      <c r="JI52" s="28"/>
      <c r="JJ52" s="28"/>
      <c r="JK52" s="28"/>
      <c r="JL52" s="28"/>
      <c r="JM52" s="28"/>
      <c r="JN52" s="28"/>
      <c r="JO52" s="28"/>
      <c r="JP52" s="28"/>
      <c r="JQ52" s="28"/>
      <c r="JR52" s="28"/>
      <c r="JS52" s="28"/>
      <c r="JT52" s="28"/>
      <c r="JU52" s="28"/>
      <c r="JV52" s="28"/>
      <c r="JW52" s="28"/>
      <c r="JX52" s="28"/>
      <c r="JY52" s="28"/>
      <c r="JZ52" s="28"/>
      <c r="KA52" s="28"/>
      <c r="KB52" s="28"/>
      <c r="KC52" s="28"/>
      <c r="KD52" s="28"/>
      <c r="KE52" s="28"/>
      <c r="KF52" s="28"/>
      <c r="KG52" s="28"/>
      <c r="KH52" s="28"/>
      <c r="KI52" s="28"/>
      <c r="KJ52" s="28"/>
      <c r="KK52" s="28"/>
      <c r="KL52" s="28"/>
      <c r="KM52" s="28"/>
      <c r="KN52" s="28"/>
      <c r="KO52" s="28"/>
      <c r="KP52" s="28"/>
      <c r="KQ52" s="28"/>
      <c r="KR52" s="28"/>
      <c r="KS52" s="28"/>
      <c r="KT52" s="28"/>
      <c r="KU52" s="28"/>
      <c r="KV52" s="28"/>
      <c r="KW52" s="28"/>
      <c r="KX52" s="28"/>
      <c r="KY52" s="28"/>
      <c r="KZ52" s="28"/>
      <c r="LA52" s="28"/>
      <c r="LB52" s="28"/>
      <c r="LC52" s="28"/>
      <c r="LD52" s="28"/>
      <c r="LE52" s="28"/>
      <c r="LF52" s="28"/>
      <c r="LG52" s="28"/>
      <c r="LH52" s="28"/>
      <c r="LI52" s="28"/>
      <c r="LJ52" s="28"/>
      <c r="LK52" s="28"/>
      <c r="LL52" s="28"/>
      <c r="LM52" s="28"/>
      <c r="LN52" s="28"/>
      <c r="LO52" s="28"/>
      <c r="LP52" s="28"/>
      <c r="LQ52" s="28"/>
      <c r="LR52" s="28"/>
      <c r="LS52" s="28"/>
      <c r="LT52" s="28"/>
      <c r="LU52" s="28"/>
      <c r="LV52" s="28"/>
      <c r="LW52" s="28"/>
      <c r="LX52" s="28"/>
      <c r="LY52" s="28"/>
      <c r="LZ52" s="28"/>
      <c r="MA52" s="28"/>
      <c r="MB52" s="28"/>
      <c r="MC52" s="28"/>
      <c r="MD52" s="28"/>
      <c r="ME52" s="28"/>
      <c r="MF52" s="28"/>
      <c r="MG52" s="28"/>
      <c r="MH52" s="28"/>
      <c r="MI52" s="28"/>
      <c r="MJ52" s="28">
        <v>3</v>
      </c>
    </row>
    <row r="53" spans="1:348" x14ac:dyDescent="0.25">
      <c r="A53" s="36" t="s">
        <v>58</v>
      </c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>
        <v>1</v>
      </c>
      <c r="DM53" s="28">
        <v>1</v>
      </c>
      <c r="DN53" s="28"/>
      <c r="DO53" s="28"/>
      <c r="DP53" s="28"/>
      <c r="DQ53" s="28"/>
      <c r="DR53" s="28"/>
      <c r="DS53" s="28"/>
      <c r="DT53" s="28"/>
      <c r="DU53" s="28"/>
      <c r="DV53" s="28"/>
      <c r="DW53" s="28"/>
      <c r="DX53" s="28"/>
      <c r="DY53" s="28"/>
      <c r="DZ53" s="28"/>
      <c r="EA53" s="28"/>
      <c r="EB53" s="28"/>
      <c r="EC53" s="28"/>
      <c r="ED53" s="28"/>
      <c r="EE53" s="28"/>
      <c r="EF53" s="28"/>
      <c r="EG53" s="28">
        <v>1</v>
      </c>
      <c r="EH53" s="28">
        <v>1</v>
      </c>
      <c r="EI53" s="28"/>
      <c r="EJ53" s="28"/>
      <c r="EK53" s="28"/>
      <c r="EL53" s="28"/>
      <c r="EM53" s="28"/>
      <c r="EN53" s="28"/>
      <c r="EO53" s="28"/>
      <c r="EP53" s="28"/>
      <c r="EQ53" s="28"/>
      <c r="ER53" s="28"/>
      <c r="ES53" s="28"/>
      <c r="ET53" s="28"/>
      <c r="EU53" s="28"/>
      <c r="EV53" s="28"/>
      <c r="EW53" s="28"/>
      <c r="EX53" s="28"/>
      <c r="EY53" s="28"/>
      <c r="EZ53" s="28"/>
      <c r="FA53" s="28"/>
      <c r="FB53" s="28"/>
      <c r="FC53" s="28"/>
      <c r="FD53" s="28"/>
      <c r="FE53" s="28"/>
      <c r="FF53" s="28"/>
      <c r="FG53" s="28"/>
      <c r="FH53" s="28"/>
      <c r="FI53" s="28"/>
      <c r="FJ53" s="28"/>
      <c r="FK53" s="28"/>
      <c r="FL53" s="28"/>
      <c r="FM53" s="28"/>
      <c r="FN53" s="28"/>
      <c r="FO53" s="28"/>
      <c r="FP53" s="28"/>
      <c r="FQ53" s="28"/>
      <c r="FR53" s="28"/>
      <c r="FS53" s="28"/>
      <c r="FT53" s="28"/>
      <c r="FU53" s="28"/>
      <c r="FV53" s="28"/>
      <c r="FW53" s="28"/>
      <c r="FX53" s="28"/>
      <c r="FY53" s="28"/>
      <c r="FZ53" s="28"/>
      <c r="GA53" s="28"/>
      <c r="GB53" s="28"/>
      <c r="GC53" s="28"/>
      <c r="GD53" s="28"/>
      <c r="GE53" s="28"/>
      <c r="GF53" s="28"/>
      <c r="GG53" s="28"/>
      <c r="GH53" s="28"/>
      <c r="GI53" s="28"/>
      <c r="GJ53" s="28"/>
      <c r="GK53" s="28"/>
      <c r="GL53" s="28"/>
      <c r="GM53" s="28"/>
      <c r="GN53" s="28"/>
      <c r="GO53" s="28"/>
      <c r="GP53" s="28"/>
      <c r="GQ53" s="28"/>
      <c r="GR53" s="28"/>
      <c r="GS53" s="28"/>
      <c r="GT53" s="28"/>
      <c r="GU53" s="28"/>
      <c r="GV53" s="28"/>
      <c r="GW53" s="28"/>
      <c r="GX53" s="28"/>
      <c r="GY53" s="28"/>
      <c r="GZ53" s="28"/>
      <c r="HA53" s="28"/>
      <c r="HB53" s="28"/>
      <c r="HC53" s="28"/>
      <c r="HD53" s="28"/>
      <c r="HE53" s="28"/>
      <c r="HF53" s="28"/>
      <c r="HG53" s="28"/>
      <c r="HH53" s="28"/>
      <c r="HI53" s="28"/>
      <c r="HJ53" s="28"/>
      <c r="HK53" s="28"/>
      <c r="HL53" s="28"/>
      <c r="HM53" s="28"/>
      <c r="HN53" s="28"/>
      <c r="HO53" s="28"/>
      <c r="HP53" s="28"/>
      <c r="HQ53" s="28"/>
      <c r="HR53" s="28"/>
      <c r="HS53" s="28"/>
      <c r="HT53" s="28"/>
      <c r="HU53" s="28"/>
      <c r="HV53" s="28"/>
      <c r="HW53" s="28"/>
      <c r="HX53" s="28"/>
      <c r="HY53" s="28"/>
      <c r="HZ53" s="28"/>
      <c r="IA53" s="28"/>
      <c r="IB53" s="28"/>
      <c r="IC53" s="28"/>
      <c r="ID53" s="28"/>
      <c r="IE53" s="28"/>
      <c r="IF53" s="28"/>
      <c r="IG53" s="28"/>
      <c r="IH53" s="28"/>
      <c r="II53" s="28"/>
      <c r="IJ53" s="28"/>
      <c r="IK53" s="28"/>
      <c r="IL53" s="28"/>
      <c r="IM53" s="28"/>
      <c r="IN53" s="28"/>
      <c r="IO53" s="28"/>
      <c r="IP53" s="28"/>
      <c r="IQ53" s="28"/>
      <c r="IR53" s="28"/>
      <c r="IS53" s="28"/>
      <c r="IT53" s="28"/>
      <c r="IU53" s="28"/>
      <c r="IV53" s="28"/>
      <c r="IW53" s="28"/>
      <c r="IX53" s="28"/>
      <c r="IY53" s="28"/>
      <c r="IZ53" s="28"/>
      <c r="JA53" s="28"/>
      <c r="JB53" s="28"/>
      <c r="JC53" s="28"/>
      <c r="JD53" s="28"/>
      <c r="JE53" s="28"/>
      <c r="JF53" s="28"/>
      <c r="JG53" s="28"/>
      <c r="JH53" s="28"/>
      <c r="JI53" s="28"/>
      <c r="JJ53" s="28"/>
      <c r="JK53" s="28"/>
      <c r="JL53" s="28"/>
      <c r="JM53" s="28"/>
      <c r="JN53" s="28"/>
      <c r="JO53" s="28"/>
      <c r="JP53" s="28"/>
      <c r="JQ53" s="28"/>
      <c r="JR53" s="28"/>
      <c r="JS53" s="28"/>
      <c r="JT53" s="28"/>
      <c r="JU53" s="28"/>
      <c r="JV53" s="28"/>
      <c r="JW53" s="28"/>
      <c r="JX53" s="28"/>
      <c r="JY53" s="28"/>
      <c r="JZ53" s="28"/>
      <c r="KA53" s="28"/>
      <c r="KB53" s="28"/>
      <c r="KC53" s="28"/>
      <c r="KD53" s="28"/>
      <c r="KE53" s="28"/>
      <c r="KF53" s="28"/>
      <c r="KG53" s="28"/>
      <c r="KH53" s="28"/>
      <c r="KI53" s="28"/>
      <c r="KJ53" s="28"/>
      <c r="KK53" s="28"/>
      <c r="KL53" s="28"/>
      <c r="KM53" s="28"/>
      <c r="KN53" s="28"/>
      <c r="KO53" s="28"/>
      <c r="KP53" s="28"/>
      <c r="KQ53" s="28"/>
      <c r="KR53" s="28"/>
      <c r="KS53" s="28"/>
      <c r="KT53" s="28"/>
      <c r="KU53" s="28"/>
      <c r="KV53" s="28"/>
      <c r="KW53" s="28"/>
      <c r="KX53" s="28"/>
      <c r="KY53" s="28"/>
      <c r="KZ53" s="28"/>
      <c r="LA53" s="28"/>
      <c r="LB53" s="28"/>
      <c r="LC53" s="28"/>
      <c r="LD53" s="28"/>
      <c r="LE53" s="28"/>
      <c r="LF53" s="28"/>
      <c r="LG53" s="28"/>
      <c r="LH53" s="28"/>
      <c r="LI53" s="28"/>
      <c r="LJ53" s="28"/>
      <c r="LK53" s="28"/>
      <c r="LL53" s="28"/>
      <c r="LM53" s="28"/>
      <c r="LN53" s="28"/>
      <c r="LO53" s="28"/>
      <c r="LP53" s="28"/>
      <c r="LQ53" s="28"/>
      <c r="LR53" s="28"/>
      <c r="LS53" s="28"/>
      <c r="LT53" s="28"/>
      <c r="LU53" s="28"/>
      <c r="LV53" s="28"/>
      <c r="LW53" s="28"/>
      <c r="LX53" s="28"/>
      <c r="LY53" s="28"/>
      <c r="LZ53" s="28"/>
      <c r="MA53" s="28"/>
      <c r="MB53" s="28"/>
      <c r="MC53" s="28"/>
      <c r="MD53" s="28"/>
      <c r="ME53" s="28"/>
      <c r="MF53" s="28"/>
      <c r="MG53" s="28"/>
      <c r="MH53" s="28"/>
      <c r="MI53" s="28"/>
      <c r="MJ53" s="28">
        <v>2</v>
      </c>
    </row>
    <row r="54" spans="1:348" x14ac:dyDescent="0.25">
      <c r="A54" s="36" t="s">
        <v>7</v>
      </c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>
        <v>1</v>
      </c>
      <c r="EA54" s="28"/>
      <c r="EB54" s="28">
        <v>1</v>
      </c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  <c r="FJ54" s="28"/>
      <c r="FK54" s="28"/>
      <c r="FL54" s="28"/>
      <c r="FM54" s="28"/>
      <c r="FN54" s="28"/>
      <c r="FO54" s="28"/>
      <c r="FP54" s="28"/>
      <c r="FQ54" s="28"/>
      <c r="FR54" s="28"/>
      <c r="FS54" s="28"/>
      <c r="FT54" s="28"/>
      <c r="FU54" s="28"/>
      <c r="FV54" s="28"/>
      <c r="FW54" s="28"/>
      <c r="FX54" s="28"/>
      <c r="FY54" s="28"/>
      <c r="FZ54" s="28"/>
      <c r="GA54" s="28"/>
      <c r="GB54" s="28"/>
      <c r="GC54" s="28"/>
      <c r="GD54" s="28"/>
      <c r="GE54" s="28">
        <v>1</v>
      </c>
      <c r="GF54" s="28"/>
      <c r="GG54" s="28"/>
      <c r="GH54" s="28"/>
      <c r="GI54" s="28"/>
      <c r="GJ54" s="28">
        <v>1</v>
      </c>
      <c r="GK54" s="28"/>
      <c r="GL54" s="28"/>
      <c r="GM54" s="28"/>
      <c r="GN54" s="28"/>
      <c r="GO54" s="28"/>
      <c r="GP54" s="28"/>
      <c r="GQ54" s="28"/>
      <c r="GR54" s="28"/>
      <c r="GS54" s="28"/>
      <c r="GT54" s="28"/>
      <c r="GU54" s="28"/>
      <c r="GV54" s="28"/>
      <c r="GW54" s="28"/>
      <c r="GX54" s="28"/>
      <c r="GY54" s="28"/>
      <c r="GZ54" s="28"/>
      <c r="HA54" s="28"/>
      <c r="HB54" s="28"/>
      <c r="HC54" s="28"/>
      <c r="HD54" s="28"/>
      <c r="HE54" s="28"/>
      <c r="HF54" s="28"/>
      <c r="HG54" s="28"/>
      <c r="HH54" s="28"/>
      <c r="HI54" s="28"/>
      <c r="HJ54" s="28"/>
      <c r="HK54" s="28"/>
      <c r="HL54" s="28"/>
      <c r="HM54" s="28"/>
      <c r="HN54" s="28"/>
      <c r="HO54" s="28"/>
      <c r="HP54" s="28"/>
      <c r="HQ54" s="28"/>
      <c r="HR54" s="28"/>
      <c r="HS54" s="28"/>
      <c r="HT54" s="28"/>
      <c r="HU54" s="28"/>
      <c r="HV54" s="28"/>
      <c r="HW54" s="28"/>
      <c r="HX54" s="28"/>
      <c r="HY54" s="28"/>
      <c r="HZ54" s="28"/>
      <c r="IA54" s="28"/>
      <c r="IB54" s="28"/>
      <c r="IC54" s="28"/>
      <c r="ID54" s="28"/>
      <c r="IE54" s="28"/>
      <c r="IF54" s="28"/>
      <c r="IG54" s="28"/>
      <c r="IH54" s="28"/>
      <c r="II54" s="28"/>
      <c r="IJ54" s="28"/>
      <c r="IK54" s="28"/>
      <c r="IL54" s="28"/>
      <c r="IM54" s="28"/>
      <c r="IN54" s="28"/>
      <c r="IO54" s="28"/>
      <c r="IP54" s="28"/>
      <c r="IQ54" s="28"/>
      <c r="IR54" s="28"/>
      <c r="IS54" s="28"/>
      <c r="IT54" s="28"/>
      <c r="IU54" s="28"/>
      <c r="IV54" s="28"/>
      <c r="IW54" s="28"/>
      <c r="IX54" s="28"/>
      <c r="IY54" s="28"/>
      <c r="IZ54" s="28"/>
      <c r="JA54" s="28"/>
      <c r="JB54" s="28"/>
      <c r="JC54" s="28"/>
      <c r="JD54" s="28"/>
      <c r="JE54" s="28"/>
      <c r="JF54" s="28"/>
      <c r="JG54" s="28"/>
      <c r="JH54" s="28"/>
      <c r="JI54" s="28"/>
      <c r="JJ54" s="28"/>
      <c r="JK54" s="28"/>
      <c r="JL54" s="28"/>
      <c r="JM54" s="28"/>
      <c r="JN54" s="28"/>
      <c r="JO54" s="28"/>
      <c r="JP54" s="28"/>
      <c r="JQ54" s="28"/>
      <c r="JR54" s="28"/>
      <c r="JS54" s="28">
        <v>1</v>
      </c>
      <c r="JT54" s="28"/>
      <c r="JU54" s="28"/>
      <c r="JV54" s="28">
        <v>1</v>
      </c>
      <c r="JW54" s="28"/>
      <c r="JX54" s="28"/>
      <c r="JY54" s="28"/>
      <c r="JZ54" s="28"/>
      <c r="KA54" s="28"/>
      <c r="KB54" s="28"/>
      <c r="KC54" s="28"/>
      <c r="KD54" s="28"/>
      <c r="KE54" s="28"/>
      <c r="KF54" s="28"/>
      <c r="KG54" s="28"/>
      <c r="KH54" s="28"/>
      <c r="KI54" s="28"/>
      <c r="KJ54" s="28"/>
      <c r="KK54" s="28"/>
      <c r="KL54" s="28"/>
      <c r="KM54" s="28"/>
      <c r="KN54" s="28"/>
      <c r="KO54" s="28"/>
      <c r="KP54" s="28"/>
      <c r="KQ54" s="28"/>
      <c r="KR54" s="28"/>
      <c r="KS54" s="28"/>
      <c r="KT54" s="28"/>
      <c r="KU54" s="28"/>
      <c r="KV54" s="28"/>
      <c r="KW54" s="28"/>
      <c r="KX54" s="28"/>
      <c r="KY54" s="28"/>
      <c r="KZ54" s="28"/>
      <c r="LA54" s="28"/>
      <c r="LB54" s="28"/>
      <c r="LC54" s="28"/>
      <c r="LD54" s="28"/>
      <c r="LE54" s="28"/>
      <c r="LF54" s="28"/>
      <c r="LG54" s="28"/>
      <c r="LH54" s="28"/>
      <c r="LI54" s="28"/>
      <c r="LJ54" s="28"/>
      <c r="LK54" s="28"/>
      <c r="LL54" s="28"/>
      <c r="LM54" s="28"/>
      <c r="LN54" s="28"/>
      <c r="LO54" s="28"/>
      <c r="LP54" s="28"/>
      <c r="LQ54" s="28"/>
      <c r="LR54" s="28"/>
      <c r="LS54" s="28"/>
      <c r="LT54" s="28"/>
      <c r="LU54" s="28"/>
      <c r="LV54" s="28"/>
      <c r="LW54" s="28"/>
      <c r="LX54" s="28"/>
      <c r="LY54" s="28"/>
      <c r="LZ54" s="28"/>
      <c r="MA54" s="28"/>
      <c r="MB54" s="28"/>
      <c r="MC54" s="28"/>
      <c r="MD54" s="28"/>
      <c r="ME54" s="28"/>
      <c r="MF54" s="28"/>
      <c r="MG54" s="28"/>
      <c r="MH54" s="28"/>
      <c r="MI54" s="28"/>
      <c r="MJ54" s="28">
        <v>3</v>
      </c>
    </row>
    <row r="55" spans="1:348" x14ac:dyDescent="0.25">
      <c r="A55" s="36" t="s">
        <v>44</v>
      </c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28"/>
      <c r="ED55" s="28"/>
      <c r="EE55" s="28"/>
      <c r="EF55" s="28"/>
      <c r="EG55" s="28"/>
      <c r="EH55" s="28"/>
      <c r="EI55" s="28"/>
      <c r="EJ55" s="28"/>
      <c r="EK55" s="28"/>
      <c r="EL55" s="28"/>
      <c r="EM55" s="28"/>
      <c r="EN55" s="28"/>
      <c r="EO55" s="28"/>
      <c r="EP55" s="28"/>
      <c r="EQ55" s="28"/>
      <c r="ER55" s="28"/>
      <c r="ES55" s="28"/>
      <c r="ET55" s="28"/>
      <c r="EU55" s="28"/>
      <c r="EV55" s="28"/>
      <c r="EW55" s="28"/>
      <c r="EX55" s="28"/>
      <c r="EY55" s="28"/>
      <c r="EZ55" s="28"/>
      <c r="FA55" s="28"/>
      <c r="FB55" s="28"/>
      <c r="FC55" s="28"/>
      <c r="FD55" s="28"/>
      <c r="FE55" s="28"/>
      <c r="FF55" s="28"/>
      <c r="FG55" s="28"/>
      <c r="FH55" s="28"/>
      <c r="FI55" s="28"/>
      <c r="FJ55" s="28"/>
      <c r="FK55" s="28"/>
      <c r="FL55" s="28"/>
      <c r="FM55" s="28"/>
      <c r="FN55" s="28"/>
      <c r="FO55" s="28"/>
      <c r="FP55" s="28"/>
      <c r="FQ55" s="28"/>
      <c r="FR55" s="28"/>
      <c r="FS55" s="28"/>
      <c r="FT55" s="28"/>
      <c r="FU55" s="28"/>
      <c r="FV55" s="28"/>
      <c r="FW55" s="28"/>
      <c r="FX55" s="28"/>
      <c r="FY55" s="28"/>
      <c r="FZ55" s="28"/>
      <c r="GA55" s="28"/>
      <c r="GB55" s="28"/>
      <c r="GC55" s="28"/>
      <c r="GD55" s="28"/>
      <c r="GE55" s="28"/>
      <c r="GF55" s="28"/>
      <c r="GG55" s="28"/>
      <c r="GH55" s="28"/>
      <c r="GI55" s="28"/>
      <c r="GJ55" s="28"/>
      <c r="GK55" s="28"/>
      <c r="GL55" s="28"/>
      <c r="GM55" s="28"/>
      <c r="GN55" s="28"/>
      <c r="GO55" s="28"/>
      <c r="GP55" s="28"/>
      <c r="GQ55" s="28"/>
      <c r="GR55" s="28"/>
      <c r="GS55" s="28"/>
      <c r="GT55" s="28"/>
      <c r="GU55" s="28"/>
      <c r="GV55" s="28"/>
      <c r="GW55" s="28"/>
      <c r="GX55" s="28"/>
      <c r="GY55" s="28"/>
      <c r="GZ55" s="28"/>
      <c r="HA55" s="28"/>
      <c r="HB55" s="28"/>
      <c r="HC55" s="28"/>
      <c r="HD55" s="28"/>
      <c r="HE55" s="28"/>
      <c r="HF55" s="28"/>
      <c r="HG55" s="28"/>
      <c r="HH55" s="28"/>
      <c r="HI55" s="28"/>
      <c r="HJ55" s="28"/>
      <c r="HK55" s="28"/>
      <c r="HL55" s="28"/>
      <c r="HM55" s="28"/>
      <c r="HN55" s="28"/>
      <c r="HO55" s="28"/>
      <c r="HP55" s="28"/>
      <c r="HQ55" s="28"/>
      <c r="HR55" s="28"/>
      <c r="HS55" s="28"/>
      <c r="HT55" s="28"/>
      <c r="HU55" s="28"/>
      <c r="HV55" s="28"/>
      <c r="HW55" s="28"/>
      <c r="HX55" s="28"/>
      <c r="HY55" s="28"/>
      <c r="HZ55" s="28"/>
      <c r="IA55" s="28"/>
      <c r="IB55" s="28"/>
      <c r="IC55" s="28"/>
      <c r="ID55" s="28"/>
      <c r="IE55" s="28"/>
      <c r="IF55" s="28"/>
      <c r="IG55" s="28"/>
      <c r="IH55" s="28"/>
      <c r="II55" s="28"/>
      <c r="IJ55" s="28"/>
      <c r="IK55" s="28"/>
      <c r="IL55" s="28"/>
      <c r="IM55" s="28"/>
      <c r="IN55" s="28"/>
      <c r="IO55" s="28"/>
      <c r="IP55" s="28"/>
      <c r="IQ55" s="28"/>
      <c r="IR55" s="28"/>
      <c r="IS55" s="28"/>
      <c r="IT55" s="28"/>
      <c r="IU55" s="28"/>
      <c r="IV55" s="28"/>
      <c r="IW55" s="28"/>
      <c r="IX55" s="28"/>
      <c r="IY55" s="28"/>
      <c r="IZ55" s="28"/>
      <c r="JA55" s="28"/>
      <c r="JB55" s="28"/>
      <c r="JC55" s="28"/>
      <c r="JD55" s="28"/>
      <c r="JE55" s="28"/>
      <c r="JF55" s="28"/>
      <c r="JG55" s="28"/>
      <c r="JH55" s="28"/>
      <c r="JI55" s="28"/>
      <c r="JJ55" s="28"/>
      <c r="JK55" s="28"/>
      <c r="JL55" s="28"/>
      <c r="JM55" s="28"/>
      <c r="JN55" s="28"/>
      <c r="JO55" s="28"/>
      <c r="JP55" s="28"/>
      <c r="JQ55" s="28"/>
      <c r="JR55" s="28"/>
      <c r="JS55" s="28"/>
      <c r="JT55" s="28"/>
      <c r="JU55" s="28"/>
      <c r="JV55" s="28"/>
      <c r="JW55" s="28"/>
      <c r="JX55" s="28"/>
      <c r="JY55" s="28"/>
      <c r="JZ55" s="28"/>
      <c r="KA55" s="28"/>
      <c r="KB55" s="28"/>
      <c r="KC55" s="28"/>
      <c r="KD55" s="28"/>
      <c r="KE55" s="28"/>
      <c r="KF55" s="28"/>
      <c r="KG55" s="28"/>
      <c r="KH55" s="28"/>
      <c r="KI55" s="28"/>
      <c r="KJ55" s="28"/>
      <c r="KK55" s="28"/>
      <c r="KL55" s="28"/>
      <c r="KM55" s="28"/>
      <c r="KN55" s="28"/>
      <c r="KO55" s="28"/>
      <c r="KP55" s="28"/>
      <c r="KQ55" s="28"/>
      <c r="KR55" s="28"/>
      <c r="KS55" s="28"/>
      <c r="KT55" s="28"/>
      <c r="KU55" s="28"/>
      <c r="KV55" s="28"/>
      <c r="KW55" s="28"/>
      <c r="KX55" s="28"/>
      <c r="KY55" s="28"/>
      <c r="KZ55" s="28"/>
      <c r="LA55" s="28"/>
      <c r="LB55" s="28"/>
      <c r="LC55" s="28"/>
      <c r="LD55" s="28"/>
      <c r="LE55" s="28"/>
      <c r="LF55" s="28"/>
      <c r="LG55" s="28"/>
      <c r="LH55" s="28"/>
      <c r="LI55" s="28"/>
      <c r="LJ55" s="28"/>
      <c r="LK55" s="28"/>
      <c r="LL55" s="28"/>
      <c r="LM55" s="28"/>
      <c r="LN55" s="28"/>
      <c r="LO55" s="28"/>
      <c r="LP55" s="28"/>
      <c r="LQ55" s="28"/>
      <c r="LR55" s="28">
        <v>1</v>
      </c>
      <c r="LS55" s="28"/>
      <c r="LT55" s="28"/>
      <c r="LU55" s="28">
        <v>1</v>
      </c>
      <c r="LV55" s="28"/>
      <c r="LW55" s="28"/>
      <c r="LX55" s="28"/>
      <c r="LY55" s="28"/>
      <c r="LZ55" s="28"/>
      <c r="MA55" s="28"/>
      <c r="MB55" s="28">
        <v>1</v>
      </c>
      <c r="MC55" s="28">
        <v>1</v>
      </c>
      <c r="MD55" s="28"/>
      <c r="ME55" s="28"/>
      <c r="MF55" s="28"/>
      <c r="MG55" s="28"/>
      <c r="MH55" s="28"/>
      <c r="MI55" s="28"/>
      <c r="MJ55" s="28">
        <v>2</v>
      </c>
    </row>
    <row r="56" spans="1:348" x14ac:dyDescent="0.25">
      <c r="A56" s="27" t="s">
        <v>881</v>
      </c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>
        <v>1</v>
      </c>
      <c r="M56" s="28"/>
      <c r="N56" s="28">
        <v>1</v>
      </c>
      <c r="O56" s="28">
        <v>1</v>
      </c>
      <c r="P56" s="28"/>
      <c r="Q56" s="28">
        <v>1</v>
      </c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>
        <v>1</v>
      </c>
      <c r="AC56" s="28"/>
      <c r="AD56" s="28">
        <v>1</v>
      </c>
      <c r="AE56" s="28"/>
      <c r="AF56" s="28"/>
      <c r="AG56" s="28">
        <v>1</v>
      </c>
      <c r="AH56" s="28"/>
      <c r="AI56" s="28"/>
      <c r="AJ56" s="28">
        <v>1</v>
      </c>
      <c r="AK56" s="28"/>
      <c r="AL56" s="28"/>
      <c r="AM56" s="28"/>
      <c r="AN56" s="28"/>
      <c r="AO56" s="28"/>
      <c r="AP56" s="28"/>
      <c r="AQ56" s="28"/>
      <c r="AR56" s="28"/>
      <c r="AS56" s="28"/>
      <c r="AT56" s="28">
        <v>1</v>
      </c>
      <c r="AU56" s="28">
        <v>1</v>
      </c>
      <c r="AV56" s="28"/>
      <c r="AW56" s="28"/>
      <c r="AX56" s="28"/>
      <c r="AY56" s="28"/>
      <c r="AZ56" s="28">
        <v>2</v>
      </c>
      <c r="BA56" s="28">
        <v>1</v>
      </c>
      <c r="BB56" s="28">
        <v>3</v>
      </c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>
        <v>1</v>
      </c>
      <c r="BS56" s="28">
        <v>1</v>
      </c>
      <c r="BT56" s="28"/>
      <c r="BU56" s="28"/>
      <c r="BV56" s="28"/>
      <c r="BW56" s="28"/>
      <c r="BX56" s="28">
        <v>2</v>
      </c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>
        <v>1</v>
      </c>
      <c r="CN56" s="28">
        <v>1</v>
      </c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>
        <v>5</v>
      </c>
      <c r="DV56" s="28"/>
      <c r="DW56" s="28"/>
      <c r="DX56" s="28"/>
      <c r="DY56" s="28">
        <v>1</v>
      </c>
      <c r="DZ56" s="28"/>
      <c r="EA56" s="28"/>
      <c r="EB56" s="28">
        <v>6</v>
      </c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  <c r="EU56" s="28"/>
      <c r="EV56" s="28"/>
      <c r="EW56" s="28"/>
      <c r="EX56" s="28"/>
      <c r="EY56" s="28"/>
      <c r="EZ56" s="28">
        <v>1</v>
      </c>
      <c r="FA56" s="28">
        <v>1</v>
      </c>
      <c r="FB56" s="28"/>
      <c r="FC56" s="28">
        <v>2</v>
      </c>
      <c r="FD56" s="28"/>
      <c r="FE56" s="28"/>
      <c r="FF56" s="28"/>
      <c r="FG56" s="28"/>
      <c r="FH56" s="28"/>
      <c r="FI56" s="28">
        <v>1</v>
      </c>
      <c r="FJ56" s="28">
        <v>1</v>
      </c>
      <c r="FK56" s="28"/>
      <c r="FL56" s="28"/>
      <c r="FM56" s="28"/>
      <c r="FN56" s="28"/>
      <c r="FO56" s="28"/>
      <c r="FP56" s="28"/>
      <c r="FQ56" s="28">
        <v>2</v>
      </c>
      <c r="FR56" s="28"/>
      <c r="FS56" s="28"/>
      <c r="FT56" s="28"/>
      <c r="FU56" s="28"/>
      <c r="FV56" s="28"/>
      <c r="FW56" s="28">
        <v>1</v>
      </c>
      <c r="FX56" s="28"/>
      <c r="FY56" s="28">
        <v>3</v>
      </c>
      <c r="FZ56" s="28"/>
      <c r="GA56" s="28"/>
      <c r="GB56" s="28"/>
      <c r="GC56" s="28"/>
      <c r="GD56" s="28"/>
      <c r="GE56" s="28"/>
      <c r="GF56" s="28"/>
      <c r="GG56" s="28"/>
      <c r="GH56" s="28"/>
      <c r="GI56" s="28"/>
      <c r="GJ56" s="28"/>
      <c r="GK56" s="28"/>
      <c r="GL56" s="28"/>
      <c r="GM56" s="28"/>
      <c r="GN56" s="28"/>
      <c r="GO56" s="28"/>
      <c r="GP56" s="28"/>
      <c r="GQ56" s="28"/>
      <c r="GR56" s="28"/>
      <c r="GS56" s="28"/>
      <c r="GT56" s="28"/>
      <c r="GU56" s="28"/>
      <c r="GV56" s="28"/>
      <c r="GW56" s="28"/>
      <c r="GX56" s="28"/>
      <c r="GY56" s="28"/>
      <c r="GZ56" s="28"/>
      <c r="HA56" s="28"/>
      <c r="HB56" s="28"/>
      <c r="HC56" s="28">
        <v>1</v>
      </c>
      <c r="HD56" s="28"/>
      <c r="HE56" s="28">
        <v>1</v>
      </c>
      <c r="HF56" s="28"/>
      <c r="HG56" s="28"/>
      <c r="HH56" s="28">
        <v>1</v>
      </c>
      <c r="HI56" s="28"/>
      <c r="HJ56" s="28"/>
      <c r="HK56" s="28"/>
      <c r="HL56" s="28">
        <v>1</v>
      </c>
      <c r="HM56" s="28">
        <v>1</v>
      </c>
      <c r="HN56" s="28"/>
      <c r="HO56" s="28"/>
      <c r="HP56" s="28"/>
      <c r="HQ56" s="28"/>
      <c r="HR56" s="28">
        <v>1</v>
      </c>
      <c r="HS56" s="28">
        <v>1</v>
      </c>
      <c r="HT56" s="28"/>
      <c r="HU56" s="28"/>
      <c r="HV56" s="28"/>
      <c r="HW56" s="28"/>
      <c r="HX56" s="28"/>
      <c r="HY56" s="28">
        <v>1</v>
      </c>
      <c r="HZ56" s="28"/>
      <c r="IA56" s="28"/>
      <c r="IB56" s="28"/>
      <c r="IC56" s="28"/>
      <c r="ID56" s="28"/>
      <c r="IE56" s="28"/>
      <c r="IF56" s="28">
        <v>1</v>
      </c>
      <c r="IG56" s="28"/>
      <c r="IH56" s="28"/>
      <c r="II56" s="28"/>
      <c r="IJ56" s="28"/>
      <c r="IK56" s="28"/>
      <c r="IL56" s="28">
        <v>1</v>
      </c>
      <c r="IM56" s="28"/>
      <c r="IN56" s="28"/>
      <c r="IO56" s="28">
        <v>1</v>
      </c>
      <c r="IP56" s="28"/>
      <c r="IQ56" s="28"/>
      <c r="IR56" s="28">
        <v>1</v>
      </c>
      <c r="IS56" s="28"/>
      <c r="IT56" s="28"/>
      <c r="IU56" s="28"/>
      <c r="IV56" s="28"/>
      <c r="IW56" s="28"/>
      <c r="IX56" s="28"/>
      <c r="IY56" s="28"/>
      <c r="IZ56" s="28"/>
      <c r="JA56" s="28"/>
      <c r="JB56" s="28"/>
      <c r="JC56" s="28"/>
      <c r="JD56" s="28">
        <v>1</v>
      </c>
      <c r="JE56" s="28">
        <v>1</v>
      </c>
      <c r="JF56" s="28"/>
      <c r="JG56" s="28"/>
      <c r="JH56" s="28"/>
      <c r="JI56" s="28"/>
      <c r="JJ56" s="28"/>
      <c r="JK56" s="28"/>
      <c r="JL56" s="28"/>
      <c r="JM56" s="28"/>
      <c r="JN56" s="28">
        <v>1</v>
      </c>
      <c r="JO56" s="28"/>
      <c r="JP56" s="28"/>
      <c r="JQ56" s="28"/>
      <c r="JR56" s="28"/>
      <c r="JS56" s="28"/>
      <c r="JT56" s="28"/>
      <c r="JU56" s="28"/>
      <c r="JV56" s="28">
        <v>1</v>
      </c>
      <c r="JW56" s="28"/>
      <c r="JX56" s="28"/>
      <c r="JY56" s="28"/>
      <c r="JZ56" s="28">
        <v>1</v>
      </c>
      <c r="KA56" s="28"/>
      <c r="KB56" s="28"/>
      <c r="KC56" s="28">
        <v>1</v>
      </c>
      <c r="KD56" s="28"/>
      <c r="KE56" s="28"/>
      <c r="KF56" s="28"/>
      <c r="KG56" s="28"/>
      <c r="KH56" s="28"/>
      <c r="KI56" s="28">
        <v>1</v>
      </c>
      <c r="KJ56" s="28"/>
      <c r="KK56" s="28"/>
      <c r="KL56" s="28">
        <v>1</v>
      </c>
      <c r="KM56" s="28"/>
      <c r="KN56" s="28">
        <v>1</v>
      </c>
      <c r="KO56" s="28"/>
      <c r="KP56" s="28"/>
      <c r="KQ56" s="28"/>
      <c r="KR56" s="28"/>
      <c r="KS56" s="28">
        <v>1</v>
      </c>
      <c r="KT56" s="28"/>
      <c r="KU56" s="28"/>
      <c r="KV56" s="28"/>
      <c r="KW56" s="28"/>
      <c r="KX56" s="28"/>
      <c r="KY56" s="28"/>
      <c r="KZ56" s="28"/>
      <c r="LA56" s="28">
        <v>1</v>
      </c>
      <c r="LB56" s="28"/>
      <c r="LC56" s="28"/>
      <c r="LD56" s="28"/>
      <c r="LE56" s="28"/>
      <c r="LF56" s="28"/>
      <c r="LG56" s="28">
        <v>1</v>
      </c>
      <c r="LH56" s="28"/>
      <c r="LI56" s="28"/>
      <c r="LJ56" s="28"/>
      <c r="LK56" s="28">
        <v>1</v>
      </c>
      <c r="LL56" s="28"/>
      <c r="LM56" s="28"/>
      <c r="LN56" s="28">
        <v>1</v>
      </c>
      <c r="LO56" s="28"/>
      <c r="LP56" s="28"/>
      <c r="LQ56" s="28"/>
      <c r="LR56" s="28"/>
      <c r="LS56" s="28"/>
      <c r="LT56" s="28"/>
      <c r="LU56" s="28"/>
      <c r="LV56" s="28"/>
      <c r="LW56" s="28"/>
      <c r="LX56" s="28"/>
      <c r="LY56" s="28"/>
      <c r="LZ56" s="28"/>
      <c r="MA56" s="28"/>
      <c r="MB56" s="28"/>
      <c r="MC56" s="28"/>
      <c r="MD56" s="28"/>
      <c r="ME56" s="28"/>
      <c r="MF56" s="28"/>
      <c r="MG56" s="28"/>
      <c r="MH56" s="28"/>
      <c r="MI56" s="28"/>
      <c r="MJ56" s="28">
        <v>36</v>
      </c>
    </row>
    <row r="57" spans="1:348" x14ac:dyDescent="0.25">
      <c r="A57" s="36" t="s">
        <v>1</v>
      </c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>
        <v>1</v>
      </c>
      <c r="M57" s="28"/>
      <c r="N57" s="28">
        <v>1</v>
      </c>
      <c r="O57" s="28">
        <v>1</v>
      </c>
      <c r="P57" s="28"/>
      <c r="Q57" s="28">
        <v>1</v>
      </c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28"/>
      <c r="ED57" s="28"/>
      <c r="EE57" s="28"/>
      <c r="EF57" s="28"/>
      <c r="EG57" s="28"/>
      <c r="EH57" s="28"/>
      <c r="EI57" s="28"/>
      <c r="EJ57" s="28"/>
      <c r="EK57" s="28"/>
      <c r="EL57" s="28"/>
      <c r="EM57" s="28"/>
      <c r="EN57" s="28"/>
      <c r="EO57" s="28"/>
      <c r="EP57" s="28"/>
      <c r="EQ57" s="28"/>
      <c r="ER57" s="28"/>
      <c r="ES57" s="28"/>
      <c r="ET57" s="28"/>
      <c r="EU57" s="28"/>
      <c r="EV57" s="28"/>
      <c r="EW57" s="28"/>
      <c r="EX57" s="28"/>
      <c r="EY57" s="28"/>
      <c r="EZ57" s="28"/>
      <c r="FA57" s="28"/>
      <c r="FB57" s="28"/>
      <c r="FC57" s="28"/>
      <c r="FD57" s="28"/>
      <c r="FE57" s="28"/>
      <c r="FF57" s="28"/>
      <c r="FG57" s="28"/>
      <c r="FH57" s="28"/>
      <c r="FI57" s="28"/>
      <c r="FJ57" s="28"/>
      <c r="FK57" s="28"/>
      <c r="FL57" s="28"/>
      <c r="FM57" s="28"/>
      <c r="FN57" s="28"/>
      <c r="FO57" s="28"/>
      <c r="FP57" s="28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  <c r="IU57" s="28"/>
      <c r="IV57" s="28"/>
      <c r="IW57" s="28"/>
      <c r="IX57" s="28"/>
      <c r="IY57" s="28"/>
      <c r="IZ57" s="28"/>
      <c r="JA57" s="28"/>
      <c r="JB57" s="28"/>
      <c r="JC57" s="28"/>
      <c r="JD57" s="28"/>
      <c r="JE57" s="28"/>
      <c r="JF57" s="28"/>
      <c r="JG57" s="28"/>
      <c r="JH57" s="28"/>
      <c r="JI57" s="28"/>
      <c r="JJ57" s="28"/>
      <c r="JK57" s="28"/>
      <c r="JL57" s="28"/>
      <c r="JM57" s="28"/>
      <c r="JN57" s="28"/>
      <c r="JO57" s="28"/>
      <c r="JP57" s="28"/>
      <c r="JQ57" s="28"/>
      <c r="JR57" s="28"/>
      <c r="JS57" s="28"/>
      <c r="JT57" s="28"/>
      <c r="JU57" s="28"/>
      <c r="JV57" s="28"/>
      <c r="JW57" s="28"/>
      <c r="JX57" s="28"/>
      <c r="JY57" s="28"/>
      <c r="JZ57" s="28"/>
      <c r="KA57" s="28"/>
      <c r="KB57" s="28"/>
      <c r="KC57" s="28"/>
      <c r="KD57" s="28"/>
      <c r="KE57" s="28"/>
      <c r="KF57" s="28"/>
      <c r="KG57" s="28"/>
      <c r="KH57" s="28"/>
      <c r="KI57" s="28"/>
      <c r="KJ57" s="28"/>
      <c r="KK57" s="28"/>
      <c r="KL57" s="28"/>
      <c r="KM57" s="28"/>
      <c r="KN57" s="28"/>
      <c r="KO57" s="28"/>
      <c r="KP57" s="28"/>
      <c r="KQ57" s="28"/>
      <c r="KR57" s="28"/>
      <c r="KS57" s="28"/>
      <c r="KT57" s="28"/>
      <c r="KU57" s="28"/>
      <c r="KV57" s="28"/>
      <c r="KW57" s="28"/>
      <c r="KX57" s="28"/>
      <c r="KY57" s="28"/>
      <c r="KZ57" s="28"/>
      <c r="LA57" s="28"/>
      <c r="LB57" s="28"/>
      <c r="LC57" s="28"/>
      <c r="LD57" s="28"/>
      <c r="LE57" s="28"/>
      <c r="LF57" s="28"/>
      <c r="LG57" s="28"/>
      <c r="LH57" s="28"/>
      <c r="LI57" s="28"/>
      <c r="LJ57" s="28"/>
      <c r="LK57" s="28"/>
      <c r="LL57" s="28"/>
      <c r="LM57" s="28"/>
      <c r="LN57" s="28"/>
      <c r="LO57" s="28"/>
      <c r="LP57" s="28"/>
      <c r="LQ57" s="28"/>
      <c r="LR57" s="28"/>
      <c r="LS57" s="28"/>
      <c r="LT57" s="28"/>
      <c r="LU57" s="28"/>
      <c r="LV57" s="28"/>
      <c r="LW57" s="28"/>
      <c r="LX57" s="28"/>
      <c r="LY57" s="28"/>
      <c r="LZ57" s="28"/>
      <c r="MA57" s="28"/>
      <c r="MB57" s="28"/>
      <c r="MC57" s="28"/>
      <c r="MD57" s="28"/>
      <c r="ME57" s="28"/>
      <c r="MF57" s="28"/>
      <c r="MG57" s="28"/>
      <c r="MH57" s="28"/>
      <c r="MI57" s="28"/>
      <c r="MJ57" s="28">
        <v>2</v>
      </c>
    </row>
    <row r="58" spans="1:348" x14ac:dyDescent="0.25">
      <c r="A58" s="36" t="s">
        <v>2</v>
      </c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>
        <v>1</v>
      </c>
      <c r="AC58" s="28"/>
      <c r="AD58" s="28">
        <v>1</v>
      </c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>
        <v>1</v>
      </c>
      <c r="BS58" s="28"/>
      <c r="BT58" s="28"/>
      <c r="BU58" s="28"/>
      <c r="BV58" s="28"/>
      <c r="BW58" s="28"/>
      <c r="BX58" s="28">
        <v>1</v>
      </c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28"/>
      <c r="ED58" s="28"/>
      <c r="EE58" s="28"/>
      <c r="EF58" s="28"/>
      <c r="EG58" s="28"/>
      <c r="EH58" s="28"/>
      <c r="EI58" s="28"/>
      <c r="EJ58" s="28"/>
      <c r="EK58" s="28"/>
      <c r="EL58" s="28"/>
      <c r="EM58" s="28"/>
      <c r="EN58" s="28"/>
      <c r="EO58" s="28"/>
      <c r="EP58" s="28"/>
      <c r="EQ58" s="28"/>
      <c r="ER58" s="28"/>
      <c r="ES58" s="28"/>
      <c r="ET58" s="28"/>
      <c r="EU58" s="28"/>
      <c r="EV58" s="28"/>
      <c r="EW58" s="28"/>
      <c r="EX58" s="28"/>
      <c r="EY58" s="28"/>
      <c r="EZ58" s="28"/>
      <c r="FA58" s="28"/>
      <c r="FB58" s="28"/>
      <c r="FC58" s="28"/>
      <c r="FD58" s="28"/>
      <c r="FE58" s="28"/>
      <c r="FF58" s="28"/>
      <c r="FG58" s="28"/>
      <c r="FH58" s="28"/>
      <c r="FI58" s="28"/>
      <c r="FJ58" s="28"/>
      <c r="FK58" s="28"/>
      <c r="FL58" s="28"/>
      <c r="FM58" s="28"/>
      <c r="FN58" s="28"/>
      <c r="FO58" s="28"/>
      <c r="FP58" s="28"/>
      <c r="FQ58" s="28"/>
      <c r="FR58" s="28"/>
      <c r="FS58" s="28"/>
      <c r="FT58" s="28"/>
      <c r="FU58" s="28"/>
      <c r="FV58" s="28"/>
      <c r="FW58" s="28"/>
      <c r="FX58" s="28"/>
      <c r="FY58" s="28"/>
      <c r="FZ58" s="28"/>
      <c r="GA58" s="28"/>
      <c r="GB58" s="28"/>
      <c r="GC58" s="28"/>
      <c r="GD58" s="28"/>
      <c r="GE58" s="28"/>
      <c r="GF58" s="28"/>
      <c r="GG58" s="28"/>
      <c r="GH58" s="28"/>
      <c r="GI58" s="28"/>
      <c r="GJ58" s="28"/>
      <c r="GK58" s="28"/>
      <c r="GL58" s="28"/>
      <c r="GM58" s="28"/>
      <c r="GN58" s="28"/>
      <c r="GO58" s="28"/>
      <c r="GP58" s="28"/>
      <c r="GQ58" s="28"/>
      <c r="GR58" s="28"/>
      <c r="GS58" s="28"/>
      <c r="GT58" s="28"/>
      <c r="GU58" s="28"/>
      <c r="GV58" s="28"/>
      <c r="GW58" s="28"/>
      <c r="GX58" s="28"/>
      <c r="GY58" s="28"/>
      <c r="GZ58" s="28"/>
      <c r="HA58" s="28"/>
      <c r="HB58" s="28"/>
      <c r="HC58" s="28"/>
      <c r="HD58" s="28"/>
      <c r="HE58" s="28"/>
      <c r="HF58" s="28"/>
      <c r="HG58" s="28"/>
      <c r="HH58" s="28"/>
      <c r="HI58" s="28"/>
      <c r="HJ58" s="28"/>
      <c r="HK58" s="28"/>
      <c r="HL58" s="28"/>
      <c r="HM58" s="28"/>
      <c r="HN58" s="28"/>
      <c r="HO58" s="28"/>
      <c r="HP58" s="28"/>
      <c r="HQ58" s="28"/>
      <c r="HR58" s="28"/>
      <c r="HS58" s="28"/>
      <c r="HT58" s="28"/>
      <c r="HU58" s="28"/>
      <c r="HV58" s="28"/>
      <c r="HW58" s="28"/>
      <c r="HX58" s="28"/>
      <c r="HY58" s="28"/>
      <c r="HZ58" s="28"/>
      <c r="IA58" s="28"/>
      <c r="IB58" s="28"/>
      <c r="IC58" s="28"/>
      <c r="ID58" s="28"/>
      <c r="IE58" s="28"/>
      <c r="IF58" s="28"/>
      <c r="IG58" s="28"/>
      <c r="IH58" s="28"/>
      <c r="II58" s="28"/>
      <c r="IJ58" s="28"/>
      <c r="IK58" s="28"/>
      <c r="IL58" s="28"/>
      <c r="IM58" s="28"/>
      <c r="IN58" s="28"/>
      <c r="IO58" s="28"/>
      <c r="IP58" s="28"/>
      <c r="IQ58" s="28"/>
      <c r="IR58" s="28"/>
      <c r="IS58" s="28"/>
      <c r="IT58" s="28"/>
      <c r="IU58" s="28"/>
      <c r="IV58" s="28"/>
      <c r="IW58" s="28"/>
      <c r="IX58" s="28"/>
      <c r="IY58" s="28"/>
      <c r="IZ58" s="28"/>
      <c r="JA58" s="28"/>
      <c r="JB58" s="28"/>
      <c r="JC58" s="28"/>
      <c r="JD58" s="28"/>
      <c r="JE58" s="28"/>
      <c r="JF58" s="28"/>
      <c r="JG58" s="28"/>
      <c r="JH58" s="28"/>
      <c r="JI58" s="28"/>
      <c r="JJ58" s="28"/>
      <c r="JK58" s="28"/>
      <c r="JL58" s="28"/>
      <c r="JM58" s="28"/>
      <c r="JN58" s="28"/>
      <c r="JO58" s="28"/>
      <c r="JP58" s="28"/>
      <c r="JQ58" s="28"/>
      <c r="JR58" s="28"/>
      <c r="JS58" s="28"/>
      <c r="JT58" s="28"/>
      <c r="JU58" s="28"/>
      <c r="JV58" s="28"/>
      <c r="JW58" s="28"/>
      <c r="JX58" s="28"/>
      <c r="JY58" s="28"/>
      <c r="JZ58" s="28"/>
      <c r="KA58" s="28"/>
      <c r="KB58" s="28"/>
      <c r="KC58" s="28"/>
      <c r="KD58" s="28"/>
      <c r="KE58" s="28"/>
      <c r="KF58" s="28"/>
      <c r="KG58" s="28"/>
      <c r="KH58" s="28"/>
      <c r="KI58" s="28"/>
      <c r="KJ58" s="28"/>
      <c r="KK58" s="28"/>
      <c r="KL58" s="28"/>
      <c r="KM58" s="28"/>
      <c r="KN58" s="28"/>
      <c r="KO58" s="28"/>
      <c r="KP58" s="28"/>
      <c r="KQ58" s="28"/>
      <c r="KR58" s="28"/>
      <c r="KS58" s="28"/>
      <c r="KT58" s="28"/>
      <c r="KU58" s="28"/>
      <c r="KV58" s="28"/>
      <c r="KW58" s="28"/>
      <c r="KX58" s="28"/>
      <c r="KY58" s="28"/>
      <c r="KZ58" s="28"/>
      <c r="LA58" s="28"/>
      <c r="LB58" s="28"/>
      <c r="LC58" s="28"/>
      <c r="LD58" s="28"/>
      <c r="LE58" s="28"/>
      <c r="LF58" s="28"/>
      <c r="LG58" s="28"/>
      <c r="LH58" s="28"/>
      <c r="LI58" s="28"/>
      <c r="LJ58" s="28"/>
      <c r="LK58" s="28"/>
      <c r="LL58" s="28"/>
      <c r="LM58" s="28"/>
      <c r="LN58" s="28"/>
      <c r="LO58" s="28"/>
      <c r="LP58" s="28"/>
      <c r="LQ58" s="28"/>
      <c r="LR58" s="28"/>
      <c r="LS58" s="28"/>
      <c r="LT58" s="28"/>
      <c r="LU58" s="28"/>
      <c r="LV58" s="28"/>
      <c r="LW58" s="28"/>
      <c r="LX58" s="28"/>
      <c r="LY58" s="28"/>
      <c r="LZ58" s="28"/>
      <c r="MA58" s="28"/>
      <c r="MB58" s="28"/>
      <c r="MC58" s="28"/>
      <c r="MD58" s="28"/>
      <c r="ME58" s="28"/>
      <c r="MF58" s="28"/>
      <c r="MG58" s="28"/>
      <c r="MH58" s="28"/>
      <c r="MI58" s="28"/>
      <c r="MJ58" s="28">
        <v>2</v>
      </c>
    </row>
    <row r="59" spans="1:348" x14ac:dyDescent="0.25">
      <c r="A59" s="36" t="s">
        <v>30</v>
      </c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>
        <v>1</v>
      </c>
      <c r="AH59" s="28"/>
      <c r="AI59" s="28"/>
      <c r="AJ59" s="28">
        <v>1</v>
      </c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>
        <v>1</v>
      </c>
      <c r="BA59" s="28"/>
      <c r="BB59" s="28">
        <v>1</v>
      </c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28"/>
      <c r="ED59" s="28"/>
      <c r="EE59" s="28"/>
      <c r="EF59" s="28"/>
      <c r="EG59" s="28"/>
      <c r="EH59" s="28"/>
      <c r="EI59" s="28"/>
      <c r="EJ59" s="28"/>
      <c r="EK59" s="28"/>
      <c r="EL59" s="28"/>
      <c r="EM59" s="28"/>
      <c r="EN59" s="28"/>
      <c r="EO59" s="28"/>
      <c r="EP59" s="28"/>
      <c r="EQ59" s="28"/>
      <c r="ER59" s="28"/>
      <c r="ES59" s="28"/>
      <c r="ET59" s="28"/>
      <c r="EU59" s="28"/>
      <c r="EV59" s="28"/>
      <c r="EW59" s="28"/>
      <c r="EX59" s="28"/>
      <c r="EY59" s="28"/>
      <c r="EZ59" s="28"/>
      <c r="FA59" s="28"/>
      <c r="FB59" s="28"/>
      <c r="FC59" s="28"/>
      <c r="FD59" s="28"/>
      <c r="FE59" s="28"/>
      <c r="FF59" s="28"/>
      <c r="FG59" s="28"/>
      <c r="FH59" s="28"/>
      <c r="FI59" s="28"/>
      <c r="FJ59" s="28"/>
      <c r="FK59" s="28"/>
      <c r="FL59" s="28"/>
      <c r="FM59" s="28"/>
      <c r="FN59" s="28"/>
      <c r="FO59" s="28"/>
      <c r="FP59" s="28"/>
      <c r="FQ59" s="28"/>
      <c r="FR59" s="28"/>
      <c r="FS59" s="28"/>
      <c r="FT59" s="28"/>
      <c r="FU59" s="28"/>
      <c r="FV59" s="28"/>
      <c r="FW59" s="28"/>
      <c r="FX59" s="28"/>
      <c r="FY59" s="28"/>
      <c r="FZ59" s="28"/>
      <c r="GA59" s="28"/>
      <c r="GB59" s="28"/>
      <c r="GC59" s="28"/>
      <c r="GD59" s="28"/>
      <c r="GE59" s="28"/>
      <c r="GF59" s="28"/>
      <c r="GG59" s="28"/>
      <c r="GH59" s="28"/>
      <c r="GI59" s="28"/>
      <c r="GJ59" s="28"/>
      <c r="GK59" s="28"/>
      <c r="GL59" s="28"/>
      <c r="GM59" s="28"/>
      <c r="GN59" s="28"/>
      <c r="GO59" s="28"/>
      <c r="GP59" s="28"/>
      <c r="GQ59" s="28"/>
      <c r="GR59" s="28"/>
      <c r="GS59" s="28"/>
      <c r="GT59" s="28"/>
      <c r="GU59" s="28"/>
      <c r="GV59" s="28"/>
      <c r="GW59" s="28"/>
      <c r="GX59" s="28"/>
      <c r="GY59" s="28"/>
      <c r="GZ59" s="28"/>
      <c r="HA59" s="28"/>
      <c r="HB59" s="28"/>
      <c r="HC59" s="28"/>
      <c r="HD59" s="28"/>
      <c r="HE59" s="28"/>
      <c r="HF59" s="28"/>
      <c r="HG59" s="28"/>
      <c r="HH59" s="28"/>
      <c r="HI59" s="28"/>
      <c r="HJ59" s="28"/>
      <c r="HK59" s="28"/>
      <c r="HL59" s="28"/>
      <c r="HM59" s="28"/>
      <c r="HN59" s="28"/>
      <c r="HO59" s="28"/>
      <c r="HP59" s="28"/>
      <c r="HQ59" s="28"/>
      <c r="HR59" s="28"/>
      <c r="HS59" s="28"/>
      <c r="HT59" s="28"/>
      <c r="HU59" s="28"/>
      <c r="HV59" s="28"/>
      <c r="HW59" s="28"/>
      <c r="HX59" s="28"/>
      <c r="HY59" s="28"/>
      <c r="HZ59" s="28"/>
      <c r="IA59" s="28"/>
      <c r="IB59" s="28"/>
      <c r="IC59" s="28"/>
      <c r="ID59" s="28"/>
      <c r="IE59" s="28"/>
      <c r="IF59" s="28"/>
      <c r="IG59" s="28"/>
      <c r="IH59" s="28"/>
      <c r="II59" s="28"/>
      <c r="IJ59" s="28"/>
      <c r="IK59" s="28"/>
      <c r="IL59" s="28"/>
      <c r="IM59" s="28"/>
      <c r="IN59" s="28"/>
      <c r="IO59" s="28"/>
      <c r="IP59" s="28"/>
      <c r="IQ59" s="28"/>
      <c r="IR59" s="28"/>
      <c r="IS59" s="28"/>
      <c r="IT59" s="28"/>
      <c r="IU59" s="28"/>
      <c r="IV59" s="28"/>
      <c r="IW59" s="28"/>
      <c r="IX59" s="28"/>
      <c r="IY59" s="28"/>
      <c r="IZ59" s="28"/>
      <c r="JA59" s="28"/>
      <c r="JB59" s="28"/>
      <c r="JC59" s="28"/>
      <c r="JD59" s="28"/>
      <c r="JE59" s="28"/>
      <c r="JF59" s="28"/>
      <c r="JG59" s="28"/>
      <c r="JH59" s="28"/>
      <c r="JI59" s="28"/>
      <c r="JJ59" s="28"/>
      <c r="JK59" s="28"/>
      <c r="JL59" s="28"/>
      <c r="JM59" s="28"/>
      <c r="JN59" s="28"/>
      <c r="JO59" s="28"/>
      <c r="JP59" s="28"/>
      <c r="JQ59" s="28"/>
      <c r="JR59" s="28"/>
      <c r="JS59" s="28"/>
      <c r="JT59" s="28"/>
      <c r="JU59" s="28"/>
      <c r="JV59" s="28"/>
      <c r="JW59" s="28"/>
      <c r="JX59" s="28"/>
      <c r="JY59" s="28"/>
      <c r="JZ59" s="28"/>
      <c r="KA59" s="28"/>
      <c r="KB59" s="28"/>
      <c r="KC59" s="28"/>
      <c r="KD59" s="28"/>
      <c r="KE59" s="28"/>
      <c r="KF59" s="28"/>
      <c r="KG59" s="28"/>
      <c r="KH59" s="28"/>
      <c r="KI59" s="28"/>
      <c r="KJ59" s="28"/>
      <c r="KK59" s="28"/>
      <c r="KL59" s="28"/>
      <c r="KM59" s="28"/>
      <c r="KN59" s="28"/>
      <c r="KO59" s="28"/>
      <c r="KP59" s="28"/>
      <c r="KQ59" s="28"/>
      <c r="KR59" s="28"/>
      <c r="KS59" s="28"/>
      <c r="KT59" s="28"/>
      <c r="KU59" s="28"/>
      <c r="KV59" s="28"/>
      <c r="KW59" s="28"/>
      <c r="KX59" s="28"/>
      <c r="KY59" s="28"/>
      <c r="KZ59" s="28"/>
      <c r="LA59" s="28"/>
      <c r="LB59" s="28"/>
      <c r="LC59" s="28"/>
      <c r="LD59" s="28"/>
      <c r="LE59" s="28"/>
      <c r="LF59" s="28"/>
      <c r="LG59" s="28"/>
      <c r="LH59" s="28"/>
      <c r="LI59" s="28"/>
      <c r="LJ59" s="28"/>
      <c r="LK59" s="28"/>
      <c r="LL59" s="28"/>
      <c r="LM59" s="28"/>
      <c r="LN59" s="28"/>
      <c r="LO59" s="28"/>
      <c r="LP59" s="28"/>
      <c r="LQ59" s="28"/>
      <c r="LR59" s="28"/>
      <c r="LS59" s="28"/>
      <c r="LT59" s="28"/>
      <c r="LU59" s="28"/>
      <c r="LV59" s="28"/>
      <c r="LW59" s="28"/>
      <c r="LX59" s="28"/>
      <c r="LY59" s="28"/>
      <c r="LZ59" s="28"/>
      <c r="MA59" s="28"/>
      <c r="MB59" s="28"/>
      <c r="MC59" s="28"/>
      <c r="MD59" s="28"/>
      <c r="ME59" s="28"/>
      <c r="MF59" s="28"/>
      <c r="MG59" s="28"/>
      <c r="MH59" s="28"/>
      <c r="MI59" s="28"/>
      <c r="MJ59" s="28">
        <v>2</v>
      </c>
    </row>
    <row r="60" spans="1:348" x14ac:dyDescent="0.25">
      <c r="A60" s="36" t="s">
        <v>3</v>
      </c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>
        <v>1</v>
      </c>
      <c r="AU60" s="28">
        <v>1</v>
      </c>
      <c r="AV60" s="28"/>
      <c r="AW60" s="28"/>
      <c r="AX60" s="28"/>
      <c r="AY60" s="28"/>
      <c r="AZ60" s="28">
        <v>1</v>
      </c>
      <c r="BA60" s="28"/>
      <c r="BB60" s="28">
        <v>1</v>
      </c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28"/>
      <c r="ED60" s="28"/>
      <c r="EE60" s="28"/>
      <c r="EF60" s="28"/>
      <c r="EG60" s="28"/>
      <c r="EH60" s="28"/>
      <c r="EI60" s="28"/>
      <c r="EJ60" s="28"/>
      <c r="EK60" s="28"/>
      <c r="EL60" s="28"/>
      <c r="EM60" s="28"/>
      <c r="EN60" s="28"/>
      <c r="EO60" s="28"/>
      <c r="EP60" s="28"/>
      <c r="EQ60" s="28"/>
      <c r="ER60" s="28"/>
      <c r="ES60" s="28"/>
      <c r="ET60" s="28"/>
      <c r="EU60" s="28"/>
      <c r="EV60" s="28"/>
      <c r="EW60" s="28"/>
      <c r="EX60" s="28"/>
      <c r="EY60" s="28"/>
      <c r="EZ60" s="28"/>
      <c r="FA60" s="28"/>
      <c r="FB60" s="28"/>
      <c r="FC60" s="28"/>
      <c r="FD60" s="28"/>
      <c r="FE60" s="28"/>
      <c r="FF60" s="28"/>
      <c r="FG60" s="28"/>
      <c r="FH60" s="28"/>
      <c r="FI60" s="28"/>
      <c r="FJ60" s="28"/>
      <c r="FK60" s="28"/>
      <c r="FL60" s="28"/>
      <c r="FM60" s="28"/>
      <c r="FN60" s="28"/>
      <c r="FO60" s="28"/>
      <c r="FP60" s="28"/>
      <c r="FQ60" s="28"/>
      <c r="FR60" s="28"/>
      <c r="FS60" s="28"/>
      <c r="FT60" s="28"/>
      <c r="FU60" s="28"/>
      <c r="FV60" s="28"/>
      <c r="FW60" s="28"/>
      <c r="FX60" s="28"/>
      <c r="FY60" s="28"/>
      <c r="FZ60" s="28"/>
      <c r="GA60" s="28"/>
      <c r="GB60" s="28"/>
      <c r="GC60" s="28"/>
      <c r="GD60" s="28"/>
      <c r="GE60" s="28"/>
      <c r="GF60" s="28"/>
      <c r="GG60" s="28"/>
      <c r="GH60" s="28"/>
      <c r="GI60" s="28"/>
      <c r="GJ60" s="28"/>
      <c r="GK60" s="28"/>
      <c r="GL60" s="28"/>
      <c r="GM60" s="28"/>
      <c r="GN60" s="28"/>
      <c r="GO60" s="28"/>
      <c r="GP60" s="28"/>
      <c r="GQ60" s="28"/>
      <c r="GR60" s="28"/>
      <c r="GS60" s="28"/>
      <c r="GT60" s="28"/>
      <c r="GU60" s="28"/>
      <c r="GV60" s="28"/>
      <c r="GW60" s="28"/>
      <c r="GX60" s="28"/>
      <c r="GY60" s="28"/>
      <c r="GZ60" s="28"/>
      <c r="HA60" s="28"/>
      <c r="HB60" s="28"/>
      <c r="HC60" s="28"/>
      <c r="HD60" s="28"/>
      <c r="HE60" s="28"/>
      <c r="HF60" s="28"/>
      <c r="HG60" s="28"/>
      <c r="HH60" s="28"/>
      <c r="HI60" s="28"/>
      <c r="HJ60" s="28"/>
      <c r="HK60" s="28"/>
      <c r="HL60" s="28"/>
      <c r="HM60" s="28"/>
      <c r="HN60" s="28"/>
      <c r="HO60" s="28"/>
      <c r="HP60" s="28"/>
      <c r="HQ60" s="28"/>
      <c r="HR60" s="28"/>
      <c r="HS60" s="28"/>
      <c r="HT60" s="28"/>
      <c r="HU60" s="28"/>
      <c r="HV60" s="28"/>
      <c r="HW60" s="28"/>
      <c r="HX60" s="28"/>
      <c r="HY60" s="28"/>
      <c r="HZ60" s="28"/>
      <c r="IA60" s="28"/>
      <c r="IB60" s="28"/>
      <c r="IC60" s="28"/>
      <c r="ID60" s="28"/>
      <c r="IE60" s="28"/>
      <c r="IF60" s="28"/>
      <c r="IG60" s="28"/>
      <c r="IH60" s="28"/>
      <c r="II60" s="28"/>
      <c r="IJ60" s="28"/>
      <c r="IK60" s="28"/>
      <c r="IL60" s="28"/>
      <c r="IM60" s="28"/>
      <c r="IN60" s="28"/>
      <c r="IO60" s="28"/>
      <c r="IP60" s="28"/>
      <c r="IQ60" s="28"/>
      <c r="IR60" s="28"/>
      <c r="IS60" s="28"/>
      <c r="IT60" s="28"/>
      <c r="IU60" s="28"/>
      <c r="IV60" s="28"/>
      <c r="IW60" s="28"/>
      <c r="IX60" s="28"/>
      <c r="IY60" s="28"/>
      <c r="IZ60" s="28"/>
      <c r="JA60" s="28"/>
      <c r="JB60" s="28"/>
      <c r="JC60" s="28"/>
      <c r="JD60" s="28"/>
      <c r="JE60" s="28"/>
      <c r="JF60" s="28"/>
      <c r="JG60" s="28"/>
      <c r="JH60" s="28"/>
      <c r="JI60" s="28"/>
      <c r="JJ60" s="28"/>
      <c r="JK60" s="28"/>
      <c r="JL60" s="28"/>
      <c r="JM60" s="28"/>
      <c r="JN60" s="28"/>
      <c r="JO60" s="28"/>
      <c r="JP60" s="28"/>
      <c r="JQ60" s="28"/>
      <c r="JR60" s="28"/>
      <c r="JS60" s="28"/>
      <c r="JT60" s="28"/>
      <c r="JU60" s="28"/>
      <c r="JV60" s="28"/>
      <c r="JW60" s="28"/>
      <c r="JX60" s="28"/>
      <c r="JY60" s="28"/>
      <c r="JZ60" s="28"/>
      <c r="KA60" s="28"/>
      <c r="KB60" s="28"/>
      <c r="KC60" s="28"/>
      <c r="KD60" s="28"/>
      <c r="KE60" s="28"/>
      <c r="KF60" s="28"/>
      <c r="KG60" s="28"/>
      <c r="KH60" s="28"/>
      <c r="KI60" s="28"/>
      <c r="KJ60" s="28"/>
      <c r="KK60" s="28"/>
      <c r="KL60" s="28"/>
      <c r="KM60" s="28"/>
      <c r="KN60" s="28"/>
      <c r="KO60" s="28"/>
      <c r="KP60" s="28"/>
      <c r="KQ60" s="28"/>
      <c r="KR60" s="28"/>
      <c r="KS60" s="28"/>
      <c r="KT60" s="28"/>
      <c r="KU60" s="28"/>
      <c r="KV60" s="28"/>
      <c r="KW60" s="28"/>
      <c r="KX60" s="28"/>
      <c r="KY60" s="28"/>
      <c r="KZ60" s="28"/>
      <c r="LA60" s="28"/>
      <c r="LB60" s="28"/>
      <c r="LC60" s="28"/>
      <c r="LD60" s="28"/>
      <c r="LE60" s="28"/>
      <c r="LF60" s="28"/>
      <c r="LG60" s="28"/>
      <c r="LH60" s="28"/>
      <c r="LI60" s="28"/>
      <c r="LJ60" s="28"/>
      <c r="LK60" s="28"/>
      <c r="LL60" s="28"/>
      <c r="LM60" s="28"/>
      <c r="LN60" s="28"/>
      <c r="LO60" s="28"/>
      <c r="LP60" s="28"/>
      <c r="LQ60" s="28"/>
      <c r="LR60" s="28"/>
      <c r="LS60" s="28"/>
      <c r="LT60" s="28"/>
      <c r="LU60" s="28"/>
      <c r="LV60" s="28"/>
      <c r="LW60" s="28"/>
      <c r="LX60" s="28"/>
      <c r="LY60" s="28"/>
      <c r="LZ60" s="28"/>
      <c r="MA60" s="28"/>
      <c r="MB60" s="28"/>
      <c r="MC60" s="28"/>
      <c r="MD60" s="28"/>
      <c r="ME60" s="28"/>
      <c r="MF60" s="28"/>
      <c r="MG60" s="28"/>
      <c r="MH60" s="28"/>
      <c r="MI60" s="28"/>
      <c r="MJ60" s="28">
        <v>2</v>
      </c>
    </row>
    <row r="61" spans="1:348" x14ac:dyDescent="0.25">
      <c r="A61" s="36" t="s">
        <v>43</v>
      </c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>
        <v>1</v>
      </c>
      <c r="BB61" s="28">
        <v>1</v>
      </c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>
        <v>1</v>
      </c>
      <c r="BT61" s="28"/>
      <c r="BU61" s="28"/>
      <c r="BV61" s="28"/>
      <c r="BW61" s="28"/>
      <c r="BX61" s="28">
        <v>1</v>
      </c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28"/>
      <c r="DT61" s="28"/>
      <c r="DU61" s="28"/>
      <c r="DV61" s="28"/>
      <c r="DW61" s="28"/>
      <c r="DX61" s="28"/>
      <c r="DY61" s="28"/>
      <c r="DZ61" s="28"/>
      <c r="EA61" s="28"/>
      <c r="EB61" s="28"/>
      <c r="EC61" s="28"/>
      <c r="ED61" s="28"/>
      <c r="EE61" s="28"/>
      <c r="EF61" s="28"/>
      <c r="EG61" s="28"/>
      <c r="EH61" s="28"/>
      <c r="EI61" s="28"/>
      <c r="EJ61" s="28"/>
      <c r="EK61" s="28"/>
      <c r="EL61" s="28"/>
      <c r="EM61" s="28"/>
      <c r="EN61" s="28"/>
      <c r="EO61" s="28"/>
      <c r="EP61" s="28"/>
      <c r="EQ61" s="28"/>
      <c r="ER61" s="28"/>
      <c r="ES61" s="28"/>
      <c r="ET61" s="28"/>
      <c r="EU61" s="28"/>
      <c r="EV61" s="28"/>
      <c r="EW61" s="28"/>
      <c r="EX61" s="28"/>
      <c r="EY61" s="28"/>
      <c r="EZ61" s="28"/>
      <c r="FA61" s="28"/>
      <c r="FB61" s="28"/>
      <c r="FC61" s="28"/>
      <c r="FD61" s="28"/>
      <c r="FE61" s="28"/>
      <c r="FF61" s="28"/>
      <c r="FG61" s="28"/>
      <c r="FH61" s="28"/>
      <c r="FI61" s="28"/>
      <c r="FJ61" s="28"/>
      <c r="FK61" s="28"/>
      <c r="FL61" s="28"/>
      <c r="FM61" s="28"/>
      <c r="FN61" s="28"/>
      <c r="FO61" s="28"/>
      <c r="FP61" s="28"/>
      <c r="FQ61" s="28"/>
      <c r="FR61" s="28"/>
      <c r="FS61" s="28"/>
      <c r="FT61" s="28"/>
      <c r="FU61" s="28"/>
      <c r="FV61" s="28"/>
      <c r="FW61" s="28"/>
      <c r="FX61" s="28"/>
      <c r="FY61" s="28"/>
      <c r="FZ61" s="28"/>
      <c r="GA61" s="28"/>
      <c r="GB61" s="28"/>
      <c r="GC61" s="28"/>
      <c r="GD61" s="28"/>
      <c r="GE61" s="28"/>
      <c r="GF61" s="28"/>
      <c r="GG61" s="28"/>
      <c r="GH61" s="28"/>
      <c r="GI61" s="28"/>
      <c r="GJ61" s="28"/>
      <c r="GK61" s="28"/>
      <c r="GL61" s="28"/>
      <c r="GM61" s="28"/>
      <c r="GN61" s="28"/>
      <c r="GO61" s="28"/>
      <c r="GP61" s="28"/>
      <c r="GQ61" s="28"/>
      <c r="GR61" s="28"/>
      <c r="GS61" s="28"/>
      <c r="GT61" s="28"/>
      <c r="GU61" s="28"/>
      <c r="GV61" s="28"/>
      <c r="GW61" s="28"/>
      <c r="GX61" s="28"/>
      <c r="GY61" s="28"/>
      <c r="GZ61" s="28"/>
      <c r="HA61" s="28"/>
      <c r="HB61" s="28"/>
      <c r="HC61" s="28"/>
      <c r="HD61" s="28"/>
      <c r="HE61" s="28"/>
      <c r="HF61" s="28"/>
      <c r="HG61" s="28"/>
      <c r="HH61" s="28"/>
      <c r="HI61" s="28"/>
      <c r="HJ61" s="28"/>
      <c r="HK61" s="28"/>
      <c r="HL61" s="28"/>
      <c r="HM61" s="28"/>
      <c r="HN61" s="28"/>
      <c r="HO61" s="28"/>
      <c r="HP61" s="28"/>
      <c r="HQ61" s="28"/>
      <c r="HR61" s="28"/>
      <c r="HS61" s="28"/>
      <c r="HT61" s="28"/>
      <c r="HU61" s="28"/>
      <c r="HV61" s="28"/>
      <c r="HW61" s="28"/>
      <c r="HX61" s="28"/>
      <c r="HY61" s="28"/>
      <c r="HZ61" s="28"/>
      <c r="IA61" s="28"/>
      <c r="IB61" s="28"/>
      <c r="IC61" s="28"/>
      <c r="ID61" s="28"/>
      <c r="IE61" s="28"/>
      <c r="IF61" s="28"/>
      <c r="IG61" s="28"/>
      <c r="IH61" s="28"/>
      <c r="II61" s="28"/>
      <c r="IJ61" s="28"/>
      <c r="IK61" s="28"/>
      <c r="IL61" s="28"/>
      <c r="IM61" s="28"/>
      <c r="IN61" s="28"/>
      <c r="IO61" s="28"/>
      <c r="IP61" s="28"/>
      <c r="IQ61" s="28"/>
      <c r="IR61" s="28"/>
      <c r="IS61" s="28"/>
      <c r="IT61" s="28"/>
      <c r="IU61" s="28"/>
      <c r="IV61" s="28"/>
      <c r="IW61" s="28"/>
      <c r="IX61" s="28"/>
      <c r="IY61" s="28"/>
      <c r="IZ61" s="28"/>
      <c r="JA61" s="28"/>
      <c r="JB61" s="28"/>
      <c r="JC61" s="28"/>
      <c r="JD61" s="28"/>
      <c r="JE61" s="28"/>
      <c r="JF61" s="28"/>
      <c r="JG61" s="28"/>
      <c r="JH61" s="28"/>
      <c r="JI61" s="28"/>
      <c r="JJ61" s="28"/>
      <c r="JK61" s="28"/>
      <c r="JL61" s="28"/>
      <c r="JM61" s="28"/>
      <c r="JN61" s="28"/>
      <c r="JO61" s="28"/>
      <c r="JP61" s="28"/>
      <c r="JQ61" s="28"/>
      <c r="JR61" s="28"/>
      <c r="JS61" s="28"/>
      <c r="JT61" s="28"/>
      <c r="JU61" s="28"/>
      <c r="JV61" s="28"/>
      <c r="JW61" s="28"/>
      <c r="JX61" s="28"/>
      <c r="JY61" s="28"/>
      <c r="JZ61" s="28"/>
      <c r="KA61" s="28"/>
      <c r="KB61" s="28"/>
      <c r="KC61" s="28"/>
      <c r="KD61" s="28"/>
      <c r="KE61" s="28"/>
      <c r="KF61" s="28"/>
      <c r="KG61" s="28"/>
      <c r="KH61" s="28"/>
      <c r="KI61" s="28"/>
      <c r="KJ61" s="28"/>
      <c r="KK61" s="28"/>
      <c r="KL61" s="28"/>
      <c r="KM61" s="28"/>
      <c r="KN61" s="28"/>
      <c r="KO61" s="28"/>
      <c r="KP61" s="28"/>
      <c r="KQ61" s="28"/>
      <c r="KR61" s="28"/>
      <c r="KS61" s="28"/>
      <c r="KT61" s="28"/>
      <c r="KU61" s="28"/>
      <c r="KV61" s="28"/>
      <c r="KW61" s="28"/>
      <c r="KX61" s="28"/>
      <c r="KY61" s="28"/>
      <c r="KZ61" s="28"/>
      <c r="LA61" s="28"/>
      <c r="LB61" s="28"/>
      <c r="LC61" s="28"/>
      <c r="LD61" s="28"/>
      <c r="LE61" s="28"/>
      <c r="LF61" s="28"/>
      <c r="LG61" s="28"/>
      <c r="LH61" s="28"/>
      <c r="LI61" s="28"/>
      <c r="LJ61" s="28"/>
      <c r="LK61" s="28"/>
      <c r="LL61" s="28"/>
      <c r="LM61" s="28"/>
      <c r="LN61" s="28"/>
      <c r="LO61" s="28"/>
      <c r="LP61" s="28"/>
      <c r="LQ61" s="28"/>
      <c r="LR61" s="28"/>
      <c r="LS61" s="28"/>
      <c r="LT61" s="28"/>
      <c r="LU61" s="28"/>
      <c r="LV61" s="28"/>
      <c r="LW61" s="28"/>
      <c r="LX61" s="28"/>
      <c r="LY61" s="28"/>
      <c r="LZ61" s="28"/>
      <c r="MA61" s="28"/>
      <c r="MB61" s="28"/>
      <c r="MC61" s="28"/>
      <c r="MD61" s="28"/>
      <c r="ME61" s="28"/>
      <c r="MF61" s="28"/>
      <c r="MG61" s="28"/>
      <c r="MH61" s="28"/>
      <c r="MI61" s="28"/>
      <c r="MJ61" s="28">
        <v>2</v>
      </c>
    </row>
    <row r="62" spans="1:348" x14ac:dyDescent="0.25">
      <c r="A62" s="36" t="s">
        <v>31</v>
      </c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>
        <v>1</v>
      </c>
      <c r="CN62" s="28">
        <v>1</v>
      </c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28"/>
      <c r="DT62" s="28"/>
      <c r="DU62" s="28"/>
      <c r="DV62" s="28"/>
      <c r="DW62" s="28"/>
      <c r="DX62" s="28"/>
      <c r="DY62" s="28">
        <v>1</v>
      </c>
      <c r="DZ62" s="28"/>
      <c r="EA62" s="28"/>
      <c r="EB62" s="28">
        <v>1</v>
      </c>
      <c r="EC62" s="28"/>
      <c r="ED62" s="28"/>
      <c r="EE62" s="28"/>
      <c r="EF62" s="28"/>
      <c r="EG62" s="28"/>
      <c r="EH62" s="28"/>
      <c r="EI62" s="28"/>
      <c r="EJ62" s="28"/>
      <c r="EK62" s="28"/>
      <c r="EL62" s="28"/>
      <c r="EM62" s="28"/>
      <c r="EN62" s="28"/>
      <c r="EO62" s="28"/>
      <c r="EP62" s="28"/>
      <c r="EQ62" s="28"/>
      <c r="ER62" s="28"/>
      <c r="ES62" s="28"/>
      <c r="ET62" s="28"/>
      <c r="EU62" s="28"/>
      <c r="EV62" s="28"/>
      <c r="EW62" s="28"/>
      <c r="EX62" s="28"/>
      <c r="EY62" s="28"/>
      <c r="EZ62" s="28">
        <v>1</v>
      </c>
      <c r="FA62" s="28"/>
      <c r="FB62" s="28"/>
      <c r="FC62" s="28">
        <v>1</v>
      </c>
      <c r="FD62" s="28"/>
      <c r="FE62" s="28"/>
      <c r="FF62" s="28"/>
      <c r="FG62" s="28"/>
      <c r="FH62" s="28"/>
      <c r="FI62" s="28"/>
      <c r="FJ62" s="28"/>
      <c r="FK62" s="28"/>
      <c r="FL62" s="28"/>
      <c r="FM62" s="28"/>
      <c r="FN62" s="28"/>
      <c r="FO62" s="28"/>
      <c r="FP62" s="28"/>
      <c r="FQ62" s="28"/>
      <c r="FR62" s="28"/>
      <c r="FS62" s="28"/>
      <c r="FT62" s="28"/>
      <c r="FU62" s="28"/>
      <c r="FV62" s="28"/>
      <c r="FW62" s="28"/>
      <c r="FX62" s="28"/>
      <c r="FY62" s="28"/>
      <c r="FZ62" s="28"/>
      <c r="GA62" s="28"/>
      <c r="GB62" s="28"/>
      <c r="GC62" s="28"/>
      <c r="GD62" s="28"/>
      <c r="GE62" s="28"/>
      <c r="GF62" s="28"/>
      <c r="GG62" s="28"/>
      <c r="GH62" s="28"/>
      <c r="GI62" s="28"/>
      <c r="GJ62" s="28"/>
      <c r="GK62" s="28"/>
      <c r="GL62" s="28"/>
      <c r="GM62" s="28"/>
      <c r="GN62" s="28"/>
      <c r="GO62" s="28"/>
      <c r="GP62" s="28"/>
      <c r="GQ62" s="28"/>
      <c r="GR62" s="28"/>
      <c r="GS62" s="28"/>
      <c r="GT62" s="28"/>
      <c r="GU62" s="28"/>
      <c r="GV62" s="28"/>
      <c r="GW62" s="28"/>
      <c r="GX62" s="28"/>
      <c r="GY62" s="28"/>
      <c r="GZ62" s="28"/>
      <c r="HA62" s="28"/>
      <c r="HB62" s="28"/>
      <c r="HC62" s="28"/>
      <c r="HD62" s="28"/>
      <c r="HE62" s="28"/>
      <c r="HF62" s="28"/>
      <c r="HG62" s="28"/>
      <c r="HH62" s="28">
        <v>1</v>
      </c>
      <c r="HI62" s="28"/>
      <c r="HJ62" s="28"/>
      <c r="HK62" s="28"/>
      <c r="HL62" s="28">
        <v>1</v>
      </c>
      <c r="HM62" s="28"/>
      <c r="HN62" s="28"/>
      <c r="HO62" s="28"/>
      <c r="HP62" s="28"/>
      <c r="HQ62" s="28"/>
      <c r="HR62" s="28"/>
      <c r="HS62" s="28"/>
      <c r="HT62" s="28"/>
      <c r="HU62" s="28"/>
      <c r="HV62" s="28"/>
      <c r="HW62" s="28"/>
      <c r="HX62" s="28"/>
      <c r="HY62" s="28"/>
      <c r="HZ62" s="28"/>
      <c r="IA62" s="28"/>
      <c r="IB62" s="28"/>
      <c r="IC62" s="28"/>
      <c r="ID62" s="28"/>
      <c r="IE62" s="28"/>
      <c r="IF62" s="28"/>
      <c r="IG62" s="28"/>
      <c r="IH62" s="28"/>
      <c r="II62" s="28"/>
      <c r="IJ62" s="28"/>
      <c r="IK62" s="28"/>
      <c r="IL62" s="28"/>
      <c r="IM62" s="28"/>
      <c r="IN62" s="28"/>
      <c r="IO62" s="28"/>
      <c r="IP62" s="28"/>
      <c r="IQ62" s="28"/>
      <c r="IR62" s="28"/>
      <c r="IS62" s="28"/>
      <c r="IT62" s="28"/>
      <c r="IU62" s="28"/>
      <c r="IV62" s="28"/>
      <c r="IW62" s="28"/>
      <c r="IX62" s="28"/>
      <c r="IY62" s="28"/>
      <c r="IZ62" s="28"/>
      <c r="JA62" s="28"/>
      <c r="JB62" s="28"/>
      <c r="JC62" s="28"/>
      <c r="JD62" s="28"/>
      <c r="JE62" s="28"/>
      <c r="JF62" s="28"/>
      <c r="JG62" s="28"/>
      <c r="JH62" s="28"/>
      <c r="JI62" s="28"/>
      <c r="JJ62" s="28"/>
      <c r="JK62" s="28"/>
      <c r="JL62" s="28"/>
      <c r="JM62" s="28"/>
      <c r="JN62" s="28"/>
      <c r="JO62" s="28"/>
      <c r="JP62" s="28"/>
      <c r="JQ62" s="28"/>
      <c r="JR62" s="28"/>
      <c r="JS62" s="28"/>
      <c r="JT62" s="28"/>
      <c r="JU62" s="28"/>
      <c r="JV62" s="28"/>
      <c r="JW62" s="28"/>
      <c r="JX62" s="28"/>
      <c r="JY62" s="28"/>
      <c r="JZ62" s="28"/>
      <c r="KA62" s="28"/>
      <c r="KB62" s="28"/>
      <c r="KC62" s="28"/>
      <c r="KD62" s="28"/>
      <c r="KE62" s="28"/>
      <c r="KF62" s="28"/>
      <c r="KG62" s="28"/>
      <c r="KH62" s="28"/>
      <c r="KI62" s="28"/>
      <c r="KJ62" s="28"/>
      <c r="KK62" s="28"/>
      <c r="KL62" s="28"/>
      <c r="KM62" s="28"/>
      <c r="KN62" s="28"/>
      <c r="KO62" s="28"/>
      <c r="KP62" s="28"/>
      <c r="KQ62" s="28"/>
      <c r="KR62" s="28"/>
      <c r="KS62" s="28"/>
      <c r="KT62" s="28"/>
      <c r="KU62" s="28"/>
      <c r="KV62" s="28"/>
      <c r="KW62" s="28"/>
      <c r="KX62" s="28"/>
      <c r="KY62" s="28"/>
      <c r="KZ62" s="28"/>
      <c r="LA62" s="28"/>
      <c r="LB62" s="28"/>
      <c r="LC62" s="28"/>
      <c r="LD62" s="28"/>
      <c r="LE62" s="28"/>
      <c r="LF62" s="28"/>
      <c r="LG62" s="28"/>
      <c r="LH62" s="28"/>
      <c r="LI62" s="28"/>
      <c r="LJ62" s="28"/>
      <c r="LK62" s="28"/>
      <c r="LL62" s="28"/>
      <c r="LM62" s="28"/>
      <c r="LN62" s="28"/>
      <c r="LO62" s="28"/>
      <c r="LP62" s="28"/>
      <c r="LQ62" s="28"/>
      <c r="LR62" s="28"/>
      <c r="LS62" s="28"/>
      <c r="LT62" s="28"/>
      <c r="LU62" s="28"/>
      <c r="LV62" s="28"/>
      <c r="LW62" s="28"/>
      <c r="LX62" s="28"/>
      <c r="LY62" s="28"/>
      <c r="LZ62" s="28"/>
      <c r="MA62" s="28"/>
      <c r="MB62" s="28"/>
      <c r="MC62" s="28"/>
      <c r="MD62" s="28"/>
      <c r="ME62" s="28"/>
      <c r="MF62" s="28"/>
      <c r="MG62" s="28"/>
      <c r="MH62" s="28"/>
      <c r="MI62" s="28"/>
      <c r="MJ62" s="28">
        <v>4</v>
      </c>
    </row>
    <row r="63" spans="1:348" x14ac:dyDescent="0.25">
      <c r="A63" s="36" t="s">
        <v>7</v>
      </c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28"/>
      <c r="DT63" s="28"/>
      <c r="DU63" s="28">
        <v>5</v>
      </c>
      <c r="DV63" s="28"/>
      <c r="DW63" s="28"/>
      <c r="DX63" s="28"/>
      <c r="DY63" s="28"/>
      <c r="DZ63" s="28"/>
      <c r="EA63" s="28"/>
      <c r="EB63" s="28">
        <v>5</v>
      </c>
      <c r="EC63" s="28"/>
      <c r="ED63" s="28"/>
      <c r="EE63" s="28"/>
      <c r="EF63" s="28"/>
      <c r="EG63" s="28"/>
      <c r="EH63" s="28"/>
      <c r="EI63" s="28"/>
      <c r="EJ63" s="28"/>
      <c r="EK63" s="28"/>
      <c r="EL63" s="28"/>
      <c r="EM63" s="28"/>
      <c r="EN63" s="28"/>
      <c r="EO63" s="28"/>
      <c r="EP63" s="28"/>
      <c r="EQ63" s="28"/>
      <c r="ER63" s="28"/>
      <c r="ES63" s="28"/>
      <c r="ET63" s="28"/>
      <c r="EU63" s="28"/>
      <c r="EV63" s="28"/>
      <c r="EW63" s="28"/>
      <c r="EX63" s="28"/>
      <c r="EY63" s="28"/>
      <c r="EZ63" s="28"/>
      <c r="FA63" s="28"/>
      <c r="FB63" s="28"/>
      <c r="FC63" s="28"/>
      <c r="FD63" s="28"/>
      <c r="FE63" s="28"/>
      <c r="FF63" s="28"/>
      <c r="FG63" s="28"/>
      <c r="FH63" s="28"/>
      <c r="FI63" s="28"/>
      <c r="FJ63" s="28"/>
      <c r="FK63" s="28"/>
      <c r="FL63" s="28"/>
      <c r="FM63" s="28"/>
      <c r="FN63" s="28"/>
      <c r="FO63" s="28"/>
      <c r="FP63" s="28"/>
      <c r="FQ63" s="28">
        <v>2</v>
      </c>
      <c r="FR63" s="28"/>
      <c r="FS63" s="28"/>
      <c r="FT63" s="28"/>
      <c r="FU63" s="28"/>
      <c r="FV63" s="28"/>
      <c r="FW63" s="28"/>
      <c r="FX63" s="28"/>
      <c r="FY63" s="28">
        <v>2</v>
      </c>
      <c r="FZ63" s="28"/>
      <c r="GA63" s="28"/>
      <c r="GB63" s="28"/>
      <c r="GC63" s="28"/>
      <c r="GD63" s="28"/>
      <c r="GE63" s="28"/>
      <c r="GF63" s="28"/>
      <c r="GG63" s="28"/>
      <c r="GH63" s="28"/>
      <c r="GI63" s="28"/>
      <c r="GJ63" s="28"/>
      <c r="GK63" s="28"/>
      <c r="GL63" s="28"/>
      <c r="GM63" s="28"/>
      <c r="GN63" s="28"/>
      <c r="GO63" s="28"/>
      <c r="GP63" s="28"/>
      <c r="GQ63" s="28"/>
      <c r="GR63" s="28"/>
      <c r="GS63" s="28"/>
      <c r="GT63" s="28"/>
      <c r="GU63" s="28"/>
      <c r="GV63" s="28"/>
      <c r="GW63" s="28"/>
      <c r="GX63" s="28"/>
      <c r="GY63" s="28"/>
      <c r="GZ63" s="28"/>
      <c r="HA63" s="28"/>
      <c r="HB63" s="28"/>
      <c r="HC63" s="28">
        <v>1</v>
      </c>
      <c r="HD63" s="28"/>
      <c r="HE63" s="28">
        <v>1</v>
      </c>
      <c r="HF63" s="28"/>
      <c r="HG63" s="28"/>
      <c r="HH63" s="28"/>
      <c r="HI63" s="28"/>
      <c r="HJ63" s="28"/>
      <c r="HK63" s="28"/>
      <c r="HL63" s="28"/>
      <c r="HM63" s="28"/>
      <c r="HN63" s="28"/>
      <c r="HO63" s="28"/>
      <c r="HP63" s="28"/>
      <c r="HQ63" s="28"/>
      <c r="HR63" s="28"/>
      <c r="HS63" s="28">
        <v>1</v>
      </c>
      <c r="HT63" s="28"/>
      <c r="HU63" s="28"/>
      <c r="HV63" s="28"/>
      <c r="HW63" s="28"/>
      <c r="HX63" s="28"/>
      <c r="HY63" s="28">
        <v>1</v>
      </c>
      <c r="HZ63" s="28"/>
      <c r="IA63" s="28"/>
      <c r="IB63" s="28"/>
      <c r="IC63" s="28"/>
      <c r="ID63" s="28"/>
      <c r="IE63" s="28"/>
      <c r="IF63" s="28"/>
      <c r="IG63" s="28"/>
      <c r="IH63" s="28"/>
      <c r="II63" s="28"/>
      <c r="IJ63" s="28"/>
      <c r="IK63" s="28"/>
      <c r="IL63" s="28"/>
      <c r="IM63" s="28"/>
      <c r="IN63" s="28"/>
      <c r="IO63" s="28">
        <v>1</v>
      </c>
      <c r="IP63" s="28"/>
      <c r="IQ63" s="28"/>
      <c r="IR63" s="28">
        <v>1</v>
      </c>
      <c r="IS63" s="28"/>
      <c r="IT63" s="28"/>
      <c r="IU63" s="28"/>
      <c r="IV63" s="28"/>
      <c r="IW63" s="28"/>
      <c r="IX63" s="28"/>
      <c r="IY63" s="28"/>
      <c r="IZ63" s="28"/>
      <c r="JA63" s="28"/>
      <c r="JB63" s="28"/>
      <c r="JC63" s="28"/>
      <c r="JD63" s="28">
        <v>1</v>
      </c>
      <c r="JE63" s="28">
        <v>1</v>
      </c>
      <c r="JF63" s="28"/>
      <c r="JG63" s="28"/>
      <c r="JH63" s="28"/>
      <c r="JI63" s="28"/>
      <c r="JJ63" s="28"/>
      <c r="JK63" s="28"/>
      <c r="JL63" s="28"/>
      <c r="JM63" s="28"/>
      <c r="JN63" s="28">
        <v>1</v>
      </c>
      <c r="JO63" s="28"/>
      <c r="JP63" s="28"/>
      <c r="JQ63" s="28"/>
      <c r="JR63" s="28"/>
      <c r="JS63" s="28"/>
      <c r="JT63" s="28"/>
      <c r="JU63" s="28"/>
      <c r="JV63" s="28">
        <v>1</v>
      </c>
      <c r="JW63" s="28"/>
      <c r="JX63" s="28"/>
      <c r="JY63" s="28"/>
      <c r="JZ63" s="28"/>
      <c r="KA63" s="28"/>
      <c r="KB63" s="28"/>
      <c r="KC63" s="28"/>
      <c r="KD63" s="28"/>
      <c r="KE63" s="28"/>
      <c r="KF63" s="28"/>
      <c r="KG63" s="28"/>
      <c r="KH63" s="28"/>
      <c r="KI63" s="28"/>
      <c r="KJ63" s="28"/>
      <c r="KK63" s="28"/>
      <c r="KL63" s="28"/>
      <c r="KM63" s="28"/>
      <c r="KN63" s="28"/>
      <c r="KO63" s="28"/>
      <c r="KP63" s="28"/>
      <c r="KQ63" s="28"/>
      <c r="KR63" s="28"/>
      <c r="KS63" s="28"/>
      <c r="KT63" s="28"/>
      <c r="KU63" s="28"/>
      <c r="KV63" s="28"/>
      <c r="KW63" s="28"/>
      <c r="KX63" s="28"/>
      <c r="KY63" s="28"/>
      <c r="KZ63" s="28"/>
      <c r="LA63" s="28">
        <v>1</v>
      </c>
      <c r="LB63" s="28"/>
      <c r="LC63" s="28"/>
      <c r="LD63" s="28"/>
      <c r="LE63" s="28"/>
      <c r="LF63" s="28"/>
      <c r="LG63" s="28">
        <v>1</v>
      </c>
      <c r="LH63" s="28"/>
      <c r="LI63" s="28"/>
      <c r="LJ63" s="28"/>
      <c r="LK63" s="28"/>
      <c r="LL63" s="28"/>
      <c r="LM63" s="28"/>
      <c r="LN63" s="28"/>
      <c r="LO63" s="28"/>
      <c r="LP63" s="28"/>
      <c r="LQ63" s="28"/>
      <c r="LR63" s="28"/>
      <c r="LS63" s="28"/>
      <c r="LT63" s="28"/>
      <c r="LU63" s="28"/>
      <c r="LV63" s="28"/>
      <c r="LW63" s="28"/>
      <c r="LX63" s="28"/>
      <c r="LY63" s="28"/>
      <c r="LZ63" s="28"/>
      <c r="MA63" s="28"/>
      <c r="MB63" s="28"/>
      <c r="MC63" s="28"/>
      <c r="MD63" s="28"/>
      <c r="ME63" s="28"/>
      <c r="MF63" s="28"/>
      <c r="MG63" s="28"/>
      <c r="MH63" s="28"/>
      <c r="MI63" s="28"/>
      <c r="MJ63" s="28">
        <v>13</v>
      </c>
    </row>
    <row r="64" spans="1:348" x14ac:dyDescent="0.25">
      <c r="A64" s="36" t="s">
        <v>8</v>
      </c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8"/>
      <c r="BU64" s="28"/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28"/>
      <c r="DT64" s="28"/>
      <c r="DU64" s="28"/>
      <c r="DV64" s="28"/>
      <c r="DW64" s="28"/>
      <c r="DX64" s="28"/>
      <c r="DY64" s="28"/>
      <c r="DZ64" s="28"/>
      <c r="EA64" s="28"/>
      <c r="EB64" s="28"/>
      <c r="EC64" s="28"/>
      <c r="ED64" s="28"/>
      <c r="EE64" s="28"/>
      <c r="EF64" s="28"/>
      <c r="EG64" s="28"/>
      <c r="EH64" s="28"/>
      <c r="EI64" s="28"/>
      <c r="EJ64" s="28"/>
      <c r="EK64" s="28"/>
      <c r="EL64" s="28"/>
      <c r="EM64" s="28"/>
      <c r="EN64" s="28"/>
      <c r="EO64" s="28"/>
      <c r="EP64" s="28"/>
      <c r="EQ64" s="28"/>
      <c r="ER64" s="28"/>
      <c r="ES64" s="28"/>
      <c r="ET64" s="28"/>
      <c r="EU64" s="28"/>
      <c r="EV64" s="28"/>
      <c r="EW64" s="28"/>
      <c r="EX64" s="28"/>
      <c r="EY64" s="28"/>
      <c r="EZ64" s="28"/>
      <c r="FA64" s="28">
        <v>1</v>
      </c>
      <c r="FB64" s="28"/>
      <c r="FC64" s="28">
        <v>1</v>
      </c>
      <c r="FD64" s="28"/>
      <c r="FE64" s="28"/>
      <c r="FF64" s="28"/>
      <c r="FG64" s="28"/>
      <c r="FH64" s="28"/>
      <c r="FI64" s="28"/>
      <c r="FJ64" s="28"/>
      <c r="FK64" s="28"/>
      <c r="FL64" s="28"/>
      <c r="FM64" s="28"/>
      <c r="FN64" s="28"/>
      <c r="FO64" s="28"/>
      <c r="FP64" s="28"/>
      <c r="FQ64" s="28"/>
      <c r="FR64" s="28"/>
      <c r="FS64" s="28"/>
      <c r="FT64" s="28"/>
      <c r="FU64" s="28"/>
      <c r="FV64" s="28"/>
      <c r="FW64" s="28"/>
      <c r="FX64" s="28"/>
      <c r="FY64" s="28"/>
      <c r="FZ64" s="28"/>
      <c r="GA64" s="28"/>
      <c r="GB64" s="28"/>
      <c r="GC64" s="28"/>
      <c r="GD64" s="28"/>
      <c r="GE64" s="28"/>
      <c r="GF64" s="28"/>
      <c r="GG64" s="28"/>
      <c r="GH64" s="28"/>
      <c r="GI64" s="28"/>
      <c r="GJ64" s="28"/>
      <c r="GK64" s="28"/>
      <c r="GL64" s="28"/>
      <c r="GM64" s="28"/>
      <c r="GN64" s="28"/>
      <c r="GO64" s="28"/>
      <c r="GP64" s="28"/>
      <c r="GQ64" s="28"/>
      <c r="GR64" s="28"/>
      <c r="GS64" s="28"/>
      <c r="GT64" s="28"/>
      <c r="GU64" s="28"/>
      <c r="GV64" s="28"/>
      <c r="GW64" s="28"/>
      <c r="GX64" s="28"/>
      <c r="GY64" s="28"/>
      <c r="GZ64" s="28"/>
      <c r="HA64" s="28"/>
      <c r="HB64" s="28"/>
      <c r="HC64" s="28"/>
      <c r="HD64" s="28"/>
      <c r="HE64" s="28"/>
      <c r="HF64" s="28"/>
      <c r="HG64" s="28"/>
      <c r="HH64" s="28"/>
      <c r="HI64" s="28"/>
      <c r="HJ64" s="28"/>
      <c r="HK64" s="28"/>
      <c r="HL64" s="28"/>
      <c r="HM64" s="28"/>
      <c r="HN64" s="28"/>
      <c r="HO64" s="28"/>
      <c r="HP64" s="28"/>
      <c r="HQ64" s="28"/>
      <c r="HR64" s="28"/>
      <c r="HS64" s="28"/>
      <c r="HT64" s="28"/>
      <c r="HU64" s="28"/>
      <c r="HV64" s="28"/>
      <c r="HW64" s="28"/>
      <c r="HX64" s="28"/>
      <c r="HY64" s="28"/>
      <c r="HZ64" s="28"/>
      <c r="IA64" s="28"/>
      <c r="IB64" s="28"/>
      <c r="IC64" s="28"/>
      <c r="ID64" s="28"/>
      <c r="IE64" s="28"/>
      <c r="IF64" s="28">
        <v>1</v>
      </c>
      <c r="IG64" s="28"/>
      <c r="IH64" s="28"/>
      <c r="II64" s="28"/>
      <c r="IJ64" s="28"/>
      <c r="IK64" s="28"/>
      <c r="IL64" s="28">
        <v>1</v>
      </c>
      <c r="IM64" s="28"/>
      <c r="IN64" s="28"/>
      <c r="IO64" s="28"/>
      <c r="IP64" s="28"/>
      <c r="IQ64" s="28"/>
      <c r="IR64" s="28"/>
      <c r="IS64" s="28"/>
      <c r="IT64" s="28"/>
      <c r="IU64" s="28"/>
      <c r="IV64" s="28"/>
      <c r="IW64" s="28"/>
      <c r="IX64" s="28"/>
      <c r="IY64" s="28"/>
      <c r="IZ64" s="28"/>
      <c r="JA64" s="28"/>
      <c r="JB64" s="28"/>
      <c r="JC64" s="28"/>
      <c r="JD64" s="28"/>
      <c r="JE64" s="28"/>
      <c r="JF64" s="28"/>
      <c r="JG64" s="28"/>
      <c r="JH64" s="28"/>
      <c r="JI64" s="28"/>
      <c r="JJ64" s="28"/>
      <c r="JK64" s="28"/>
      <c r="JL64" s="28"/>
      <c r="JM64" s="28"/>
      <c r="JN64" s="28"/>
      <c r="JO64" s="28"/>
      <c r="JP64" s="28"/>
      <c r="JQ64" s="28"/>
      <c r="JR64" s="28"/>
      <c r="JS64" s="28"/>
      <c r="JT64" s="28"/>
      <c r="JU64" s="28"/>
      <c r="JV64" s="28"/>
      <c r="JW64" s="28"/>
      <c r="JX64" s="28"/>
      <c r="JY64" s="28"/>
      <c r="JZ64" s="28"/>
      <c r="KA64" s="28"/>
      <c r="KB64" s="28"/>
      <c r="KC64" s="28"/>
      <c r="KD64" s="28"/>
      <c r="KE64" s="28"/>
      <c r="KF64" s="28"/>
      <c r="KG64" s="28"/>
      <c r="KH64" s="28"/>
      <c r="KI64" s="28"/>
      <c r="KJ64" s="28"/>
      <c r="KK64" s="28"/>
      <c r="KL64" s="28"/>
      <c r="KM64" s="28"/>
      <c r="KN64" s="28"/>
      <c r="KO64" s="28"/>
      <c r="KP64" s="28"/>
      <c r="KQ64" s="28"/>
      <c r="KR64" s="28"/>
      <c r="KS64" s="28"/>
      <c r="KT64" s="28"/>
      <c r="KU64" s="28"/>
      <c r="KV64" s="28"/>
      <c r="KW64" s="28"/>
      <c r="KX64" s="28"/>
      <c r="KY64" s="28"/>
      <c r="KZ64" s="28"/>
      <c r="LA64" s="28"/>
      <c r="LB64" s="28"/>
      <c r="LC64" s="28"/>
      <c r="LD64" s="28"/>
      <c r="LE64" s="28"/>
      <c r="LF64" s="28"/>
      <c r="LG64" s="28"/>
      <c r="LH64" s="28"/>
      <c r="LI64" s="28"/>
      <c r="LJ64" s="28"/>
      <c r="LK64" s="28"/>
      <c r="LL64" s="28"/>
      <c r="LM64" s="28"/>
      <c r="LN64" s="28"/>
      <c r="LO64" s="28"/>
      <c r="LP64" s="28"/>
      <c r="LQ64" s="28"/>
      <c r="LR64" s="28"/>
      <c r="LS64" s="28"/>
      <c r="LT64" s="28"/>
      <c r="LU64" s="28"/>
      <c r="LV64" s="28"/>
      <c r="LW64" s="28"/>
      <c r="LX64" s="28"/>
      <c r="LY64" s="28"/>
      <c r="LZ64" s="28"/>
      <c r="MA64" s="28"/>
      <c r="MB64" s="28"/>
      <c r="MC64" s="28"/>
      <c r="MD64" s="28"/>
      <c r="ME64" s="28"/>
      <c r="MF64" s="28"/>
      <c r="MG64" s="28"/>
      <c r="MH64" s="28"/>
      <c r="MI64" s="28"/>
      <c r="MJ64" s="28">
        <v>2</v>
      </c>
    </row>
    <row r="65" spans="1:348" x14ac:dyDescent="0.25">
      <c r="A65" s="36" t="s">
        <v>32</v>
      </c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28"/>
      <c r="DT65" s="28"/>
      <c r="DU65" s="28"/>
      <c r="DV65" s="28"/>
      <c r="DW65" s="28"/>
      <c r="DX65" s="28"/>
      <c r="DY65" s="28"/>
      <c r="DZ65" s="28"/>
      <c r="EA65" s="28"/>
      <c r="EB65" s="28"/>
      <c r="EC65" s="28"/>
      <c r="ED65" s="28"/>
      <c r="EE65" s="28"/>
      <c r="EF65" s="28"/>
      <c r="EG65" s="28"/>
      <c r="EH65" s="28"/>
      <c r="EI65" s="28"/>
      <c r="EJ65" s="28"/>
      <c r="EK65" s="28"/>
      <c r="EL65" s="28"/>
      <c r="EM65" s="28"/>
      <c r="EN65" s="28"/>
      <c r="EO65" s="28"/>
      <c r="EP65" s="28"/>
      <c r="EQ65" s="28"/>
      <c r="ER65" s="28"/>
      <c r="ES65" s="28"/>
      <c r="ET65" s="28"/>
      <c r="EU65" s="28"/>
      <c r="EV65" s="28"/>
      <c r="EW65" s="28"/>
      <c r="EX65" s="28"/>
      <c r="EY65" s="28"/>
      <c r="EZ65" s="28"/>
      <c r="FA65" s="28"/>
      <c r="FB65" s="28"/>
      <c r="FC65" s="28"/>
      <c r="FD65" s="28"/>
      <c r="FE65" s="28"/>
      <c r="FF65" s="28"/>
      <c r="FG65" s="28"/>
      <c r="FH65" s="28"/>
      <c r="FI65" s="28">
        <v>1</v>
      </c>
      <c r="FJ65" s="28">
        <v>1</v>
      </c>
      <c r="FK65" s="28"/>
      <c r="FL65" s="28"/>
      <c r="FM65" s="28"/>
      <c r="FN65" s="28"/>
      <c r="FO65" s="28"/>
      <c r="FP65" s="28"/>
      <c r="FQ65" s="28"/>
      <c r="FR65" s="28"/>
      <c r="FS65" s="28"/>
      <c r="FT65" s="28"/>
      <c r="FU65" s="28"/>
      <c r="FV65" s="28"/>
      <c r="FW65" s="28">
        <v>1</v>
      </c>
      <c r="FX65" s="28"/>
      <c r="FY65" s="28">
        <v>1</v>
      </c>
      <c r="FZ65" s="28"/>
      <c r="GA65" s="28"/>
      <c r="GB65" s="28"/>
      <c r="GC65" s="28"/>
      <c r="GD65" s="28"/>
      <c r="GE65" s="28"/>
      <c r="GF65" s="28"/>
      <c r="GG65" s="28"/>
      <c r="GH65" s="28"/>
      <c r="GI65" s="28"/>
      <c r="GJ65" s="28"/>
      <c r="GK65" s="28"/>
      <c r="GL65" s="28"/>
      <c r="GM65" s="28"/>
      <c r="GN65" s="28"/>
      <c r="GO65" s="28"/>
      <c r="GP65" s="28"/>
      <c r="GQ65" s="28"/>
      <c r="GR65" s="28"/>
      <c r="GS65" s="28"/>
      <c r="GT65" s="28"/>
      <c r="GU65" s="28"/>
      <c r="GV65" s="28"/>
      <c r="GW65" s="28"/>
      <c r="GX65" s="28"/>
      <c r="GY65" s="28"/>
      <c r="GZ65" s="28"/>
      <c r="HA65" s="28"/>
      <c r="HB65" s="28"/>
      <c r="HC65" s="28"/>
      <c r="HD65" s="28"/>
      <c r="HE65" s="28"/>
      <c r="HF65" s="28"/>
      <c r="HG65" s="28"/>
      <c r="HH65" s="28"/>
      <c r="HI65" s="28"/>
      <c r="HJ65" s="28"/>
      <c r="HK65" s="28"/>
      <c r="HL65" s="28"/>
      <c r="HM65" s="28">
        <v>1</v>
      </c>
      <c r="HN65" s="28"/>
      <c r="HO65" s="28"/>
      <c r="HP65" s="28"/>
      <c r="HQ65" s="28"/>
      <c r="HR65" s="28">
        <v>1</v>
      </c>
      <c r="HS65" s="28"/>
      <c r="HT65" s="28"/>
      <c r="HU65" s="28"/>
      <c r="HV65" s="28"/>
      <c r="HW65" s="28"/>
      <c r="HX65" s="28"/>
      <c r="HY65" s="28"/>
      <c r="HZ65" s="28"/>
      <c r="IA65" s="28"/>
      <c r="IB65" s="28"/>
      <c r="IC65" s="28"/>
      <c r="ID65" s="28"/>
      <c r="IE65" s="28"/>
      <c r="IF65" s="28"/>
      <c r="IG65" s="28"/>
      <c r="IH65" s="28"/>
      <c r="II65" s="28"/>
      <c r="IJ65" s="28"/>
      <c r="IK65" s="28"/>
      <c r="IL65" s="28"/>
      <c r="IM65" s="28"/>
      <c r="IN65" s="28"/>
      <c r="IO65" s="28"/>
      <c r="IP65" s="28"/>
      <c r="IQ65" s="28"/>
      <c r="IR65" s="28"/>
      <c r="IS65" s="28"/>
      <c r="IT65" s="28"/>
      <c r="IU65" s="28"/>
      <c r="IV65" s="28"/>
      <c r="IW65" s="28"/>
      <c r="IX65" s="28"/>
      <c r="IY65" s="28"/>
      <c r="IZ65" s="28"/>
      <c r="JA65" s="28"/>
      <c r="JB65" s="28"/>
      <c r="JC65" s="28"/>
      <c r="JD65" s="28"/>
      <c r="JE65" s="28"/>
      <c r="JF65" s="28"/>
      <c r="JG65" s="28"/>
      <c r="JH65" s="28"/>
      <c r="JI65" s="28"/>
      <c r="JJ65" s="28"/>
      <c r="JK65" s="28"/>
      <c r="JL65" s="28"/>
      <c r="JM65" s="28"/>
      <c r="JN65" s="28"/>
      <c r="JO65" s="28"/>
      <c r="JP65" s="28"/>
      <c r="JQ65" s="28"/>
      <c r="JR65" s="28"/>
      <c r="JS65" s="28"/>
      <c r="JT65" s="28"/>
      <c r="JU65" s="28"/>
      <c r="JV65" s="28"/>
      <c r="JW65" s="28"/>
      <c r="JX65" s="28"/>
      <c r="JY65" s="28"/>
      <c r="JZ65" s="28"/>
      <c r="KA65" s="28"/>
      <c r="KB65" s="28"/>
      <c r="KC65" s="28"/>
      <c r="KD65" s="28"/>
      <c r="KE65" s="28"/>
      <c r="KF65" s="28"/>
      <c r="KG65" s="28"/>
      <c r="KH65" s="28"/>
      <c r="KI65" s="28"/>
      <c r="KJ65" s="28"/>
      <c r="KK65" s="28"/>
      <c r="KL65" s="28"/>
      <c r="KM65" s="28"/>
      <c r="KN65" s="28"/>
      <c r="KO65" s="28"/>
      <c r="KP65" s="28"/>
      <c r="KQ65" s="28"/>
      <c r="KR65" s="28"/>
      <c r="KS65" s="28"/>
      <c r="KT65" s="28"/>
      <c r="KU65" s="28"/>
      <c r="KV65" s="28"/>
      <c r="KW65" s="28"/>
      <c r="KX65" s="28"/>
      <c r="KY65" s="28"/>
      <c r="KZ65" s="28"/>
      <c r="LA65" s="28"/>
      <c r="LB65" s="28"/>
      <c r="LC65" s="28"/>
      <c r="LD65" s="28"/>
      <c r="LE65" s="28"/>
      <c r="LF65" s="28"/>
      <c r="LG65" s="28"/>
      <c r="LH65" s="28"/>
      <c r="LI65" s="28"/>
      <c r="LJ65" s="28"/>
      <c r="LK65" s="28"/>
      <c r="LL65" s="28"/>
      <c r="LM65" s="28"/>
      <c r="LN65" s="28"/>
      <c r="LO65" s="28"/>
      <c r="LP65" s="28"/>
      <c r="LQ65" s="28"/>
      <c r="LR65" s="28"/>
      <c r="LS65" s="28"/>
      <c r="LT65" s="28"/>
      <c r="LU65" s="28"/>
      <c r="LV65" s="28"/>
      <c r="LW65" s="28"/>
      <c r="LX65" s="28"/>
      <c r="LY65" s="28"/>
      <c r="LZ65" s="28"/>
      <c r="MA65" s="28"/>
      <c r="MB65" s="28"/>
      <c r="MC65" s="28"/>
      <c r="MD65" s="28"/>
      <c r="ME65" s="28"/>
      <c r="MF65" s="28"/>
      <c r="MG65" s="28"/>
      <c r="MH65" s="28"/>
      <c r="MI65" s="28"/>
      <c r="MJ65" s="28">
        <v>3</v>
      </c>
    </row>
    <row r="66" spans="1:348" x14ac:dyDescent="0.25">
      <c r="A66" s="36" t="s">
        <v>60</v>
      </c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28"/>
      <c r="DT66" s="28"/>
      <c r="DU66" s="28"/>
      <c r="DV66" s="28"/>
      <c r="DW66" s="28"/>
      <c r="DX66" s="28"/>
      <c r="DY66" s="28"/>
      <c r="DZ66" s="28"/>
      <c r="EA66" s="28"/>
      <c r="EB66" s="28"/>
      <c r="EC66" s="28"/>
      <c r="ED66" s="28"/>
      <c r="EE66" s="28"/>
      <c r="EF66" s="28"/>
      <c r="EG66" s="28"/>
      <c r="EH66" s="28"/>
      <c r="EI66" s="28"/>
      <c r="EJ66" s="28"/>
      <c r="EK66" s="28"/>
      <c r="EL66" s="28"/>
      <c r="EM66" s="28"/>
      <c r="EN66" s="28"/>
      <c r="EO66" s="28"/>
      <c r="EP66" s="28"/>
      <c r="EQ66" s="28"/>
      <c r="ER66" s="28"/>
      <c r="ES66" s="28"/>
      <c r="ET66" s="28"/>
      <c r="EU66" s="28"/>
      <c r="EV66" s="28"/>
      <c r="EW66" s="28"/>
      <c r="EX66" s="28"/>
      <c r="EY66" s="28"/>
      <c r="EZ66" s="28"/>
      <c r="FA66" s="28"/>
      <c r="FB66" s="28"/>
      <c r="FC66" s="28"/>
      <c r="FD66" s="28"/>
      <c r="FE66" s="28"/>
      <c r="FF66" s="28"/>
      <c r="FG66" s="28"/>
      <c r="FH66" s="28"/>
      <c r="FI66" s="28"/>
      <c r="FJ66" s="28"/>
      <c r="FK66" s="28"/>
      <c r="FL66" s="28"/>
      <c r="FM66" s="28"/>
      <c r="FN66" s="28"/>
      <c r="FO66" s="28"/>
      <c r="FP66" s="28"/>
      <c r="FQ66" s="28"/>
      <c r="FR66" s="28"/>
      <c r="FS66" s="28"/>
      <c r="FT66" s="28"/>
      <c r="FU66" s="28"/>
      <c r="FV66" s="28"/>
      <c r="FW66" s="28"/>
      <c r="FX66" s="28"/>
      <c r="FY66" s="28"/>
      <c r="FZ66" s="28"/>
      <c r="GA66" s="28"/>
      <c r="GB66" s="28"/>
      <c r="GC66" s="28"/>
      <c r="GD66" s="28"/>
      <c r="GE66" s="28"/>
      <c r="GF66" s="28"/>
      <c r="GG66" s="28"/>
      <c r="GH66" s="28"/>
      <c r="GI66" s="28"/>
      <c r="GJ66" s="28"/>
      <c r="GK66" s="28"/>
      <c r="GL66" s="28"/>
      <c r="GM66" s="28"/>
      <c r="GN66" s="28"/>
      <c r="GO66" s="28"/>
      <c r="GP66" s="28"/>
      <c r="GQ66" s="28"/>
      <c r="GR66" s="28"/>
      <c r="GS66" s="28"/>
      <c r="GT66" s="28"/>
      <c r="GU66" s="28"/>
      <c r="GV66" s="28"/>
      <c r="GW66" s="28"/>
      <c r="GX66" s="28"/>
      <c r="GY66" s="28"/>
      <c r="GZ66" s="28"/>
      <c r="HA66" s="28"/>
      <c r="HB66" s="28"/>
      <c r="HC66" s="28"/>
      <c r="HD66" s="28"/>
      <c r="HE66" s="28"/>
      <c r="HF66" s="28"/>
      <c r="HG66" s="28"/>
      <c r="HH66" s="28"/>
      <c r="HI66" s="28"/>
      <c r="HJ66" s="28"/>
      <c r="HK66" s="28"/>
      <c r="HL66" s="28"/>
      <c r="HM66" s="28"/>
      <c r="HN66" s="28"/>
      <c r="HO66" s="28"/>
      <c r="HP66" s="28"/>
      <c r="HQ66" s="28"/>
      <c r="HR66" s="28"/>
      <c r="HS66" s="28"/>
      <c r="HT66" s="28"/>
      <c r="HU66" s="28"/>
      <c r="HV66" s="28"/>
      <c r="HW66" s="28"/>
      <c r="HX66" s="28"/>
      <c r="HY66" s="28"/>
      <c r="HZ66" s="28"/>
      <c r="IA66" s="28"/>
      <c r="IB66" s="28"/>
      <c r="IC66" s="28"/>
      <c r="ID66" s="28"/>
      <c r="IE66" s="28"/>
      <c r="IF66" s="28"/>
      <c r="IG66" s="28"/>
      <c r="IH66" s="28"/>
      <c r="II66" s="28"/>
      <c r="IJ66" s="28"/>
      <c r="IK66" s="28"/>
      <c r="IL66" s="28"/>
      <c r="IM66" s="28"/>
      <c r="IN66" s="28"/>
      <c r="IO66" s="28"/>
      <c r="IP66" s="28"/>
      <c r="IQ66" s="28"/>
      <c r="IR66" s="28"/>
      <c r="IS66" s="28"/>
      <c r="IT66" s="28"/>
      <c r="IU66" s="28"/>
      <c r="IV66" s="28"/>
      <c r="IW66" s="28"/>
      <c r="IX66" s="28"/>
      <c r="IY66" s="28"/>
      <c r="IZ66" s="28"/>
      <c r="JA66" s="28"/>
      <c r="JB66" s="28"/>
      <c r="JC66" s="28"/>
      <c r="JD66" s="28"/>
      <c r="JE66" s="28"/>
      <c r="JF66" s="28"/>
      <c r="JG66" s="28"/>
      <c r="JH66" s="28"/>
      <c r="JI66" s="28"/>
      <c r="JJ66" s="28"/>
      <c r="JK66" s="28"/>
      <c r="JL66" s="28"/>
      <c r="JM66" s="28"/>
      <c r="JN66" s="28"/>
      <c r="JO66" s="28"/>
      <c r="JP66" s="28"/>
      <c r="JQ66" s="28"/>
      <c r="JR66" s="28"/>
      <c r="JS66" s="28"/>
      <c r="JT66" s="28"/>
      <c r="JU66" s="28"/>
      <c r="JV66" s="28"/>
      <c r="JW66" s="28"/>
      <c r="JX66" s="28"/>
      <c r="JY66" s="28"/>
      <c r="JZ66" s="28">
        <v>1</v>
      </c>
      <c r="KA66" s="28"/>
      <c r="KB66" s="28"/>
      <c r="KC66" s="28">
        <v>1</v>
      </c>
      <c r="KD66" s="28"/>
      <c r="KE66" s="28"/>
      <c r="KF66" s="28"/>
      <c r="KG66" s="28"/>
      <c r="KH66" s="28"/>
      <c r="KI66" s="28">
        <v>1</v>
      </c>
      <c r="KJ66" s="28"/>
      <c r="KK66" s="28"/>
      <c r="KL66" s="28">
        <v>1</v>
      </c>
      <c r="KM66" s="28"/>
      <c r="KN66" s="28">
        <v>1</v>
      </c>
      <c r="KO66" s="28"/>
      <c r="KP66" s="28"/>
      <c r="KQ66" s="28"/>
      <c r="KR66" s="28"/>
      <c r="KS66" s="28">
        <v>1</v>
      </c>
      <c r="KT66" s="28"/>
      <c r="KU66" s="28"/>
      <c r="KV66" s="28"/>
      <c r="KW66" s="28"/>
      <c r="KX66" s="28"/>
      <c r="KY66" s="28"/>
      <c r="KZ66" s="28"/>
      <c r="LA66" s="28"/>
      <c r="LB66" s="28"/>
      <c r="LC66" s="28"/>
      <c r="LD66" s="28"/>
      <c r="LE66" s="28"/>
      <c r="LF66" s="28"/>
      <c r="LG66" s="28"/>
      <c r="LH66" s="28"/>
      <c r="LI66" s="28"/>
      <c r="LJ66" s="28"/>
      <c r="LK66" s="28">
        <v>1</v>
      </c>
      <c r="LL66" s="28"/>
      <c r="LM66" s="28"/>
      <c r="LN66" s="28">
        <v>1</v>
      </c>
      <c r="LO66" s="28"/>
      <c r="LP66" s="28"/>
      <c r="LQ66" s="28"/>
      <c r="LR66" s="28"/>
      <c r="LS66" s="28"/>
      <c r="LT66" s="28"/>
      <c r="LU66" s="28"/>
      <c r="LV66" s="28"/>
      <c r="LW66" s="28"/>
      <c r="LX66" s="28"/>
      <c r="LY66" s="28"/>
      <c r="LZ66" s="28"/>
      <c r="MA66" s="28"/>
      <c r="MB66" s="28"/>
      <c r="MC66" s="28"/>
      <c r="MD66" s="28"/>
      <c r="ME66" s="28"/>
      <c r="MF66" s="28"/>
      <c r="MG66" s="28"/>
      <c r="MH66" s="28"/>
      <c r="MI66" s="28"/>
      <c r="MJ66" s="28">
        <v>4</v>
      </c>
    </row>
    <row r="67" spans="1:348" x14ac:dyDescent="0.25">
      <c r="A67" s="27" t="s">
        <v>882</v>
      </c>
      <c r="B67" s="28"/>
      <c r="C67" s="28"/>
      <c r="D67" s="28"/>
      <c r="E67" s="28"/>
      <c r="F67" s="28"/>
      <c r="G67" s="28"/>
      <c r="H67" s="28"/>
      <c r="I67" s="28">
        <v>1</v>
      </c>
      <c r="J67" s="28">
        <v>1</v>
      </c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>
        <v>1</v>
      </c>
      <c r="V67" s="28">
        <v>1</v>
      </c>
      <c r="W67" s="28"/>
      <c r="X67" s="28">
        <v>1</v>
      </c>
      <c r="Y67" s="28">
        <v>1</v>
      </c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>
        <v>1</v>
      </c>
      <c r="AP67" s="28"/>
      <c r="AQ67" s="28">
        <v>1</v>
      </c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>
        <v>1</v>
      </c>
      <c r="BG67" s="28"/>
      <c r="BH67" s="28">
        <v>1</v>
      </c>
      <c r="BI67" s="28"/>
      <c r="BJ67" s="28"/>
      <c r="BK67" s="28"/>
      <c r="BL67" s="28"/>
      <c r="BM67" s="28"/>
      <c r="BN67" s="28"/>
      <c r="BO67" s="28">
        <v>1</v>
      </c>
      <c r="BP67" s="28"/>
      <c r="BQ67" s="28">
        <v>1</v>
      </c>
      <c r="BR67" s="28"/>
      <c r="BS67" s="28"/>
      <c r="BT67" s="28"/>
      <c r="BU67" s="28"/>
      <c r="BV67" s="28"/>
      <c r="BW67" s="28">
        <v>1</v>
      </c>
      <c r="BX67" s="28">
        <v>1</v>
      </c>
      <c r="BY67" s="28">
        <v>1</v>
      </c>
      <c r="BZ67" s="28"/>
      <c r="CA67" s="28"/>
      <c r="CB67" s="28"/>
      <c r="CC67" s="28">
        <v>1</v>
      </c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>
        <v>1</v>
      </c>
      <c r="CS67" s="28"/>
      <c r="CT67" s="28"/>
      <c r="CU67" s="28"/>
      <c r="CV67" s="28"/>
      <c r="CW67" s="28">
        <v>1</v>
      </c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>
        <v>1</v>
      </c>
      <c r="EB67" s="28">
        <v>1</v>
      </c>
      <c r="EC67" s="28"/>
      <c r="ED67" s="28">
        <v>1</v>
      </c>
      <c r="EE67" s="28"/>
      <c r="EF67" s="28"/>
      <c r="EG67" s="28"/>
      <c r="EH67" s="28">
        <v>1</v>
      </c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  <c r="EY67" s="28"/>
      <c r="EZ67" s="28"/>
      <c r="FA67" s="28"/>
      <c r="FB67" s="28"/>
      <c r="FC67" s="28"/>
      <c r="FD67" s="28"/>
      <c r="FE67" s="28"/>
      <c r="FF67" s="28"/>
      <c r="FG67" s="28"/>
      <c r="FH67" s="28"/>
      <c r="FI67" s="28"/>
      <c r="FJ67" s="28"/>
      <c r="FK67" s="28"/>
      <c r="FL67" s="28"/>
      <c r="FM67" s="28"/>
      <c r="FN67" s="28"/>
      <c r="FO67" s="28"/>
      <c r="FP67" s="28"/>
      <c r="FQ67" s="28"/>
      <c r="FR67" s="28"/>
      <c r="FS67" s="28"/>
      <c r="FT67" s="28"/>
      <c r="FU67" s="28"/>
      <c r="FV67" s="28"/>
      <c r="FW67" s="28"/>
      <c r="FX67" s="28">
        <v>1</v>
      </c>
      <c r="FY67" s="28">
        <v>1</v>
      </c>
      <c r="FZ67" s="28"/>
      <c r="GA67" s="28"/>
      <c r="GB67" s="28"/>
      <c r="GC67" s="28"/>
      <c r="GD67" s="28"/>
      <c r="GE67" s="28"/>
      <c r="GF67" s="28"/>
      <c r="GG67" s="28"/>
      <c r="GH67" s="28"/>
      <c r="GI67" s="28"/>
      <c r="GJ67" s="28"/>
      <c r="GK67" s="28"/>
      <c r="GL67" s="28"/>
      <c r="GM67" s="28"/>
      <c r="GN67" s="28">
        <v>1</v>
      </c>
      <c r="GO67" s="28"/>
      <c r="GP67" s="28"/>
      <c r="GQ67" s="28">
        <v>1</v>
      </c>
      <c r="GR67" s="28"/>
      <c r="GS67" s="28"/>
      <c r="GT67" s="28"/>
      <c r="GU67" s="28"/>
      <c r="GV67" s="28"/>
      <c r="GW67" s="28"/>
      <c r="GX67" s="28"/>
      <c r="GY67" s="28"/>
      <c r="GZ67" s="28"/>
      <c r="HA67" s="28"/>
      <c r="HB67" s="28"/>
      <c r="HC67" s="28"/>
      <c r="HD67" s="28"/>
      <c r="HE67" s="28"/>
      <c r="HF67" s="28"/>
      <c r="HG67" s="28"/>
      <c r="HH67" s="28"/>
      <c r="HI67" s="28"/>
      <c r="HJ67" s="28"/>
      <c r="HK67" s="28"/>
      <c r="HL67" s="28"/>
      <c r="HM67" s="28"/>
      <c r="HN67" s="28"/>
      <c r="HO67" s="28"/>
      <c r="HP67" s="28"/>
      <c r="HQ67" s="28"/>
      <c r="HR67" s="28"/>
      <c r="HS67" s="28"/>
      <c r="HT67" s="28"/>
      <c r="HU67" s="28"/>
      <c r="HV67" s="28"/>
      <c r="HW67" s="28"/>
      <c r="HX67" s="28"/>
      <c r="HY67" s="28"/>
      <c r="HZ67" s="28"/>
      <c r="IA67" s="28"/>
      <c r="IB67" s="28"/>
      <c r="IC67" s="28"/>
      <c r="ID67" s="28"/>
      <c r="IE67" s="28"/>
      <c r="IF67" s="28"/>
      <c r="IG67" s="28"/>
      <c r="IH67" s="28"/>
      <c r="II67" s="28"/>
      <c r="IJ67" s="28"/>
      <c r="IK67" s="28"/>
      <c r="IL67" s="28"/>
      <c r="IM67" s="28"/>
      <c r="IN67" s="28"/>
      <c r="IO67" s="28"/>
      <c r="IP67" s="28"/>
      <c r="IQ67" s="28"/>
      <c r="IR67" s="28"/>
      <c r="IS67" s="28"/>
      <c r="IT67" s="28"/>
      <c r="IU67" s="28"/>
      <c r="IV67" s="28"/>
      <c r="IW67" s="28"/>
      <c r="IX67" s="28"/>
      <c r="IY67" s="28"/>
      <c r="IZ67" s="28"/>
      <c r="JA67" s="28"/>
      <c r="JB67" s="28"/>
      <c r="JC67" s="28"/>
      <c r="JD67" s="28">
        <v>1</v>
      </c>
      <c r="JE67" s="28">
        <v>1</v>
      </c>
      <c r="JF67" s="28"/>
      <c r="JG67" s="28"/>
      <c r="JH67" s="28"/>
      <c r="JI67" s="28"/>
      <c r="JJ67" s="28"/>
      <c r="JK67" s="28"/>
      <c r="JL67" s="28"/>
      <c r="JM67" s="28"/>
      <c r="JN67" s="28"/>
      <c r="JO67" s="28"/>
      <c r="JP67" s="28"/>
      <c r="JQ67" s="28"/>
      <c r="JR67" s="28"/>
      <c r="JS67" s="28"/>
      <c r="JT67" s="28"/>
      <c r="JU67" s="28"/>
      <c r="JV67" s="28"/>
      <c r="JW67" s="28"/>
      <c r="JX67" s="28"/>
      <c r="JY67" s="28"/>
      <c r="JZ67" s="28"/>
      <c r="KA67" s="28"/>
      <c r="KB67" s="28"/>
      <c r="KC67" s="28"/>
      <c r="KD67" s="28"/>
      <c r="KE67" s="28"/>
      <c r="KF67" s="28"/>
      <c r="KG67" s="28"/>
      <c r="KH67" s="28"/>
      <c r="KI67" s="28"/>
      <c r="KJ67" s="28"/>
      <c r="KK67" s="28"/>
      <c r="KL67" s="28"/>
      <c r="KM67" s="28"/>
      <c r="KN67" s="28"/>
      <c r="KO67" s="28"/>
      <c r="KP67" s="28"/>
      <c r="KQ67" s="28"/>
      <c r="KR67" s="28"/>
      <c r="KS67" s="28"/>
      <c r="KT67" s="28"/>
      <c r="KU67" s="28"/>
      <c r="KV67" s="28"/>
      <c r="KW67" s="28"/>
      <c r="KX67" s="28"/>
      <c r="KY67" s="28"/>
      <c r="KZ67" s="28"/>
      <c r="LA67" s="28"/>
      <c r="LB67" s="28"/>
      <c r="LC67" s="28"/>
      <c r="LD67" s="28"/>
      <c r="LE67" s="28"/>
      <c r="LF67" s="28"/>
      <c r="LG67" s="28"/>
      <c r="LH67" s="28"/>
      <c r="LI67" s="28"/>
      <c r="LJ67" s="28"/>
      <c r="LK67" s="28"/>
      <c r="LL67" s="28"/>
      <c r="LM67" s="28"/>
      <c r="LN67" s="28"/>
      <c r="LO67" s="28"/>
      <c r="LP67" s="28"/>
      <c r="LQ67" s="28"/>
      <c r="LR67" s="28"/>
      <c r="LS67" s="28"/>
      <c r="LT67" s="28"/>
      <c r="LU67" s="28"/>
      <c r="LV67" s="28">
        <v>1</v>
      </c>
      <c r="LW67" s="28"/>
      <c r="LX67" s="28"/>
      <c r="LY67" s="28"/>
      <c r="LZ67" s="28"/>
      <c r="MA67" s="28"/>
      <c r="MB67" s="28"/>
      <c r="MC67" s="28">
        <v>1</v>
      </c>
      <c r="MD67" s="28"/>
      <c r="ME67" s="28"/>
      <c r="MF67" s="28"/>
      <c r="MG67" s="28"/>
      <c r="MH67" s="28"/>
      <c r="MI67" s="28"/>
      <c r="MJ67" s="28">
        <v>15</v>
      </c>
    </row>
    <row r="68" spans="1:348" x14ac:dyDescent="0.25">
      <c r="A68" s="36" t="s">
        <v>64</v>
      </c>
      <c r="B68" s="28"/>
      <c r="C68" s="28"/>
      <c r="D68" s="28"/>
      <c r="E68" s="28"/>
      <c r="F68" s="28"/>
      <c r="G68" s="28"/>
      <c r="H68" s="28"/>
      <c r="I68" s="28">
        <v>1</v>
      </c>
      <c r="J68" s="28">
        <v>1</v>
      </c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>
        <v>1</v>
      </c>
      <c r="AP68" s="28"/>
      <c r="AQ68" s="28">
        <v>1</v>
      </c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  <c r="EY68" s="28"/>
      <c r="EZ68" s="28"/>
      <c r="FA68" s="28"/>
      <c r="FB68" s="28"/>
      <c r="FC68" s="28"/>
      <c r="FD68" s="28"/>
      <c r="FE68" s="28"/>
      <c r="FF68" s="28"/>
      <c r="FG68" s="28"/>
      <c r="FH68" s="28"/>
      <c r="FI68" s="28"/>
      <c r="FJ68" s="28"/>
      <c r="FK68" s="28"/>
      <c r="FL68" s="28"/>
      <c r="FM68" s="28"/>
      <c r="FN68" s="28"/>
      <c r="FO68" s="28"/>
      <c r="FP68" s="28"/>
      <c r="FQ68" s="28"/>
      <c r="FR68" s="28"/>
      <c r="FS68" s="28"/>
      <c r="FT68" s="28"/>
      <c r="FU68" s="28"/>
      <c r="FV68" s="28"/>
      <c r="FW68" s="28"/>
      <c r="FX68" s="28"/>
      <c r="FY68" s="28"/>
      <c r="FZ68" s="28"/>
      <c r="GA68" s="28"/>
      <c r="GB68" s="28"/>
      <c r="GC68" s="28"/>
      <c r="GD68" s="28"/>
      <c r="GE68" s="28"/>
      <c r="GF68" s="28"/>
      <c r="GG68" s="28"/>
      <c r="GH68" s="28"/>
      <c r="GI68" s="28"/>
      <c r="GJ68" s="28"/>
      <c r="GK68" s="28"/>
      <c r="GL68" s="28"/>
      <c r="GM68" s="28"/>
      <c r="GN68" s="28"/>
      <c r="GO68" s="28"/>
      <c r="GP68" s="28"/>
      <c r="GQ68" s="28"/>
      <c r="GR68" s="28"/>
      <c r="GS68" s="28"/>
      <c r="GT68" s="28"/>
      <c r="GU68" s="28"/>
      <c r="GV68" s="28"/>
      <c r="GW68" s="28"/>
      <c r="GX68" s="28"/>
      <c r="GY68" s="28"/>
      <c r="GZ68" s="28"/>
      <c r="HA68" s="28"/>
      <c r="HB68" s="28"/>
      <c r="HC68" s="28"/>
      <c r="HD68" s="28"/>
      <c r="HE68" s="28"/>
      <c r="HF68" s="28"/>
      <c r="HG68" s="28"/>
      <c r="HH68" s="28"/>
      <c r="HI68" s="28"/>
      <c r="HJ68" s="28"/>
      <c r="HK68" s="28"/>
      <c r="HL68" s="28"/>
      <c r="HM68" s="28"/>
      <c r="HN68" s="28"/>
      <c r="HO68" s="28"/>
      <c r="HP68" s="28"/>
      <c r="HQ68" s="28"/>
      <c r="HR68" s="28"/>
      <c r="HS68" s="28"/>
      <c r="HT68" s="28"/>
      <c r="HU68" s="28"/>
      <c r="HV68" s="28"/>
      <c r="HW68" s="28"/>
      <c r="HX68" s="28"/>
      <c r="HY68" s="28"/>
      <c r="HZ68" s="28"/>
      <c r="IA68" s="28"/>
      <c r="IB68" s="28"/>
      <c r="IC68" s="28"/>
      <c r="ID68" s="28"/>
      <c r="IE68" s="28"/>
      <c r="IF68" s="28"/>
      <c r="IG68" s="28"/>
      <c r="IH68" s="28"/>
      <c r="II68" s="28"/>
      <c r="IJ68" s="28"/>
      <c r="IK68" s="28"/>
      <c r="IL68" s="28"/>
      <c r="IM68" s="28"/>
      <c r="IN68" s="28"/>
      <c r="IO68" s="28"/>
      <c r="IP68" s="28"/>
      <c r="IQ68" s="28"/>
      <c r="IR68" s="28"/>
      <c r="IS68" s="28"/>
      <c r="IT68" s="28"/>
      <c r="IU68" s="28"/>
      <c r="IV68" s="28"/>
      <c r="IW68" s="28"/>
      <c r="IX68" s="28"/>
      <c r="IY68" s="28"/>
      <c r="IZ68" s="28"/>
      <c r="JA68" s="28"/>
      <c r="JB68" s="28"/>
      <c r="JC68" s="28"/>
      <c r="JD68" s="28"/>
      <c r="JE68" s="28"/>
      <c r="JF68" s="28"/>
      <c r="JG68" s="28"/>
      <c r="JH68" s="28"/>
      <c r="JI68" s="28"/>
      <c r="JJ68" s="28"/>
      <c r="JK68" s="28"/>
      <c r="JL68" s="28"/>
      <c r="JM68" s="28"/>
      <c r="JN68" s="28"/>
      <c r="JO68" s="28"/>
      <c r="JP68" s="28"/>
      <c r="JQ68" s="28"/>
      <c r="JR68" s="28"/>
      <c r="JS68" s="28"/>
      <c r="JT68" s="28"/>
      <c r="JU68" s="28"/>
      <c r="JV68" s="28"/>
      <c r="JW68" s="28"/>
      <c r="JX68" s="28"/>
      <c r="JY68" s="28"/>
      <c r="JZ68" s="28"/>
      <c r="KA68" s="28"/>
      <c r="KB68" s="28"/>
      <c r="KC68" s="28"/>
      <c r="KD68" s="28"/>
      <c r="KE68" s="28"/>
      <c r="KF68" s="28"/>
      <c r="KG68" s="28"/>
      <c r="KH68" s="28"/>
      <c r="KI68" s="28"/>
      <c r="KJ68" s="28"/>
      <c r="KK68" s="28"/>
      <c r="KL68" s="28"/>
      <c r="KM68" s="28"/>
      <c r="KN68" s="28"/>
      <c r="KO68" s="28"/>
      <c r="KP68" s="28"/>
      <c r="KQ68" s="28"/>
      <c r="KR68" s="28"/>
      <c r="KS68" s="28"/>
      <c r="KT68" s="28"/>
      <c r="KU68" s="28"/>
      <c r="KV68" s="28"/>
      <c r="KW68" s="28"/>
      <c r="KX68" s="28"/>
      <c r="KY68" s="28"/>
      <c r="KZ68" s="28"/>
      <c r="LA68" s="28"/>
      <c r="LB68" s="28"/>
      <c r="LC68" s="28"/>
      <c r="LD68" s="28"/>
      <c r="LE68" s="28"/>
      <c r="LF68" s="28"/>
      <c r="LG68" s="28"/>
      <c r="LH68" s="28"/>
      <c r="LI68" s="28"/>
      <c r="LJ68" s="28"/>
      <c r="LK68" s="28"/>
      <c r="LL68" s="28"/>
      <c r="LM68" s="28"/>
      <c r="LN68" s="28"/>
      <c r="LO68" s="28"/>
      <c r="LP68" s="28"/>
      <c r="LQ68" s="28"/>
      <c r="LR68" s="28"/>
      <c r="LS68" s="28"/>
      <c r="LT68" s="28"/>
      <c r="LU68" s="28"/>
      <c r="LV68" s="28"/>
      <c r="LW68" s="28"/>
      <c r="LX68" s="28"/>
      <c r="LY68" s="28"/>
      <c r="LZ68" s="28"/>
      <c r="MA68" s="28"/>
      <c r="MB68" s="28"/>
      <c r="MC68" s="28"/>
      <c r="MD68" s="28"/>
      <c r="ME68" s="28"/>
      <c r="MF68" s="28"/>
      <c r="MG68" s="28"/>
      <c r="MH68" s="28"/>
      <c r="MI68" s="28"/>
      <c r="MJ68" s="28">
        <v>2</v>
      </c>
    </row>
    <row r="69" spans="1:348" x14ac:dyDescent="0.25">
      <c r="A69" s="36" t="s">
        <v>56</v>
      </c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>
        <v>1</v>
      </c>
      <c r="V69" s="28">
        <v>1</v>
      </c>
      <c r="W69" s="28"/>
      <c r="X69" s="28">
        <v>1</v>
      </c>
      <c r="Y69" s="28">
        <v>1</v>
      </c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>
        <v>1</v>
      </c>
      <c r="BP69" s="28"/>
      <c r="BQ69" s="28">
        <v>1</v>
      </c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  <c r="ET69" s="28"/>
      <c r="EU69" s="28"/>
      <c r="EV69" s="28"/>
      <c r="EW69" s="28"/>
      <c r="EX69" s="28"/>
      <c r="EY69" s="28"/>
      <c r="EZ69" s="28"/>
      <c r="FA69" s="28"/>
      <c r="FB69" s="28"/>
      <c r="FC69" s="28"/>
      <c r="FD69" s="28"/>
      <c r="FE69" s="28"/>
      <c r="FF69" s="28"/>
      <c r="FG69" s="28"/>
      <c r="FH69" s="28"/>
      <c r="FI69" s="28"/>
      <c r="FJ69" s="28"/>
      <c r="FK69" s="28"/>
      <c r="FL69" s="28"/>
      <c r="FM69" s="28"/>
      <c r="FN69" s="28"/>
      <c r="FO69" s="28"/>
      <c r="FP69" s="28"/>
      <c r="FQ69" s="28"/>
      <c r="FR69" s="28"/>
      <c r="FS69" s="28"/>
      <c r="FT69" s="28"/>
      <c r="FU69" s="28"/>
      <c r="FV69" s="28"/>
      <c r="FW69" s="28"/>
      <c r="FX69" s="28"/>
      <c r="FY69" s="28"/>
      <c r="FZ69" s="28"/>
      <c r="GA69" s="28"/>
      <c r="GB69" s="28"/>
      <c r="GC69" s="28"/>
      <c r="GD69" s="28"/>
      <c r="GE69" s="28"/>
      <c r="GF69" s="28"/>
      <c r="GG69" s="28"/>
      <c r="GH69" s="28"/>
      <c r="GI69" s="28"/>
      <c r="GJ69" s="28"/>
      <c r="GK69" s="28"/>
      <c r="GL69" s="28"/>
      <c r="GM69" s="28"/>
      <c r="GN69" s="28"/>
      <c r="GO69" s="28"/>
      <c r="GP69" s="28"/>
      <c r="GQ69" s="28"/>
      <c r="GR69" s="28"/>
      <c r="GS69" s="28"/>
      <c r="GT69" s="28"/>
      <c r="GU69" s="28"/>
      <c r="GV69" s="28"/>
      <c r="GW69" s="28"/>
      <c r="GX69" s="28"/>
      <c r="GY69" s="28"/>
      <c r="GZ69" s="28"/>
      <c r="HA69" s="28"/>
      <c r="HB69" s="28"/>
      <c r="HC69" s="28"/>
      <c r="HD69" s="28"/>
      <c r="HE69" s="28"/>
      <c r="HF69" s="28"/>
      <c r="HG69" s="28"/>
      <c r="HH69" s="28"/>
      <c r="HI69" s="28"/>
      <c r="HJ69" s="28"/>
      <c r="HK69" s="28"/>
      <c r="HL69" s="28"/>
      <c r="HM69" s="28"/>
      <c r="HN69" s="28"/>
      <c r="HO69" s="28"/>
      <c r="HP69" s="28"/>
      <c r="HQ69" s="28"/>
      <c r="HR69" s="28"/>
      <c r="HS69" s="28"/>
      <c r="HT69" s="28"/>
      <c r="HU69" s="28"/>
      <c r="HV69" s="28"/>
      <c r="HW69" s="28"/>
      <c r="HX69" s="28"/>
      <c r="HY69" s="28"/>
      <c r="HZ69" s="28"/>
      <c r="IA69" s="28"/>
      <c r="IB69" s="28"/>
      <c r="IC69" s="28"/>
      <c r="ID69" s="28"/>
      <c r="IE69" s="28"/>
      <c r="IF69" s="28"/>
      <c r="IG69" s="28"/>
      <c r="IH69" s="28"/>
      <c r="II69" s="28"/>
      <c r="IJ69" s="28"/>
      <c r="IK69" s="28"/>
      <c r="IL69" s="28"/>
      <c r="IM69" s="28"/>
      <c r="IN69" s="28"/>
      <c r="IO69" s="28"/>
      <c r="IP69" s="28"/>
      <c r="IQ69" s="28"/>
      <c r="IR69" s="28"/>
      <c r="IS69" s="28"/>
      <c r="IT69" s="28"/>
      <c r="IU69" s="28"/>
      <c r="IV69" s="28"/>
      <c r="IW69" s="28"/>
      <c r="IX69" s="28"/>
      <c r="IY69" s="28"/>
      <c r="IZ69" s="28"/>
      <c r="JA69" s="28"/>
      <c r="JB69" s="28"/>
      <c r="JC69" s="28"/>
      <c r="JD69" s="28"/>
      <c r="JE69" s="28"/>
      <c r="JF69" s="28"/>
      <c r="JG69" s="28"/>
      <c r="JH69" s="28"/>
      <c r="JI69" s="28"/>
      <c r="JJ69" s="28"/>
      <c r="JK69" s="28"/>
      <c r="JL69" s="28"/>
      <c r="JM69" s="28"/>
      <c r="JN69" s="28"/>
      <c r="JO69" s="28"/>
      <c r="JP69" s="28"/>
      <c r="JQ69" s="28"/>
      <c r="JR69" s="28"/>
      <c r="JS69" s="28"/>
      <c r="JT69" s="28"/>
      <c r="JU69" s="28"/>
      <c r="JV69" s="28"/>
      <c r="JW69" s="28"/>
      <c r="JX69" s="28"/>
      <c r="JY69" s="28"/>
      <c r="JZ69" s="28"/>
      <c r="KA69" s="28"/>
      <c r="KB69" s="28"/>
      <c r="KC69" s="28"/>
      <c r="KD69" s="28"/>
      <c r="KE69" s="28"/>
      <c r="KF69" s="28"/>
      <c r="KG69" s="28"/>
      <c r="KH69" s="28"/>
      <c r="KI69" s="28"/>
      <c r="KJ69" s="28"/>
      <c r="KK69" s="28"/>
      <c r="KL69" s="28"/>
      <c r="KM69" s="28"/>
      <c r="KN69" s="28"/>
      <c r="KO69" s="28"/>
      <c r="KP69" s="28"/>
      <c r="KQ69" s="28"/>
      <c r="KR69" s="28"/>
      <c r="KS69" s="28"/>
      <c r="KT69" s="28"/>
      <c r="KU69" s="28"/>
      <c r="KV69" s="28"/>
      <c r="KW69" s="28"/>
      <c r="KX69" s="28"/>
      <c r="KY69" s="28"/>
      <c r="KZ69" s="28"/>
      <c r="LA69" s="28"/>
      <c r="LB69" s="28"/>
      <c r="LC69" s="28"/>
      <c r="LD69" s="28"/>
      <c r="LE69" s="28"/>
      <c r="LF69" s="28"/>
      <c r="LG69" s="28"/>
      <c r="LH69" s="28"/>
      <c r="LI69" s="28"/>
      <c r="LJ69" s="28"/>
      <c r="LK69" s="28"/>
      <c r="LL69" s="28"/>
      <c r="LM69" s="28"/>
      <c r="LN69" s="28"/>
      <c r="LO69" s="28"/>
      <c r="LP69" s="28"/>
      <c r="LQ69" s="28"/>
      <c r="LR69" s="28"/>
      <c r="LS69" s="28"/>
      <c r="LT69" s="28"/>
      <c r="LU69" s="28"/>
      <c r="LV69" s="28"/>
      <c r="LW69" s="28"/>
      <c r="LX69" s="28"/>
      <c r="LY69" s="28"/>
      <c r="LZ69" s="28"/>
      <c r="MA69" s="28"/>
      <c r="MB69" s="28"/>
      <c r="MC69" s="28"/>
      <c r="MD69" s="28"/>
      <c r="ME69" s="28"/>
      <c r="MF69" s="28"/>
      <c r="MG69" s="28"/>
      <c r="MH69" s="28"/>
      <c r="MI69" s="28"/>
      <c r="MJ69" s="28">
        <v>3</v>
      </c>
    </row>
    <row r="70" spans="1:348" x14ac:dyDescent="0.25">
      <c r="A70" s="36" t="s">
        <v>61</v>
      </c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>
        <v>1</v>
      </c>
      <c r="BG70" s="28"/>
      <c r="BH70" s="28">
        <v>1</v>
      </c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>
        <v>1</v>
      </c>
      <c r="BZ70" s="28"/>
      <c r="CA70" s="28"/>
      <c r="CB70" s="28"/>
      <c r="CC70" s="28">
        <v>1</v>
      </c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  <c r="ET70" s="28"/>
      <c r="EU70" s="28"/>
      <c r="EV70" s="28"/>
      <c r="EW70" s="28"/>
      <c r="EX70" s="28"/>
      <c r="EY70" s="28"/>
      <c r="EZ70" s="28"/>
      <c r="FA70" s="28"/>
      <c r="FB70" s="28"/>
      <c r="FC70" s="28"/>
      <c r="FD70" s="28"/>
      <c r="FE70" s="28"/>
      <c r="FF70" s="28"/>
      <c r="FG70" s="28"/>
      <c r="FH70" s="28"/>
      <c r="FI70" s="28"/>
      <c r="FJ70" s="28"/>
      <c r="FK70" s="28"/>
      <c r="FL70" s="28"/>
      <c r="FM70" s="28"/>
      <c r="FN70" s="28"/>
      <c r="FO70" s="28"/>
      <c r="FP70" s="28"/>
      <c r="FQ70" s="28"/>
      <c r="FR70" s="28"/>
      <c r="FS70" s="28"/>
      <c r="FT70" s="28"/>
      <c r="FU70" s="28"/>
      <c r="FV70" s="28"/>
      <c r="FW70" s="28"/>
      <c r="FX70" s="28"/>
      <c r="FY70" s="28"/>
      <c r="FZ70" s="28"/>
      <c r="GA70" s="28"/>
      <c r="GB70" s="28"/>
      <c r="GC70" s="28"/>
      <c r="GD70" s="28"/>
      <c r="GE70" s="28"/>
      <c r="GF70" s="28"/>
      <c r="GG70" s="28"/>
      <c r="GH70" s="28"/>
      <c r="GI70" s="28"/>
      <c r="GJ70" s="28"/>
      <c r="GK70" s="28"/>
      <c r="GL70" s="28"/>
      <c r="GM70" s="28"/>
      <c r="GN70" s="28"/>
      <c r="GO70" s="28"/>
      <c r="GP70" s="28"/>
      <c r="GQ70" s="28"/>
      <c r="GR70" s="28"/>
      <c r="GS70" s="28"/>
      <c r="GT70" s="28"/>
      <c r="GU70" s="28"/>
      <c r="GV70" s="28"/>
      <c r="GW70" s="28"/>
      <c r="GX70" s="28"/>
      <c r="GY70" s="28"/>
      <c r="GZ70" s="28"/>
      <c r="HA70" s="28"/>
      <c r="HB70" s="28"/>
      <c r="HC70" s="28"/>
      <c r="HD70" s="28"/>
      <c r="HE70" s="28"/>
      <c r="HF70" s="28"/>
      <c r="HG70" s="28"/>
      <c r="HH70" s="28"/>
      <c r="HI70" s="28"/>
      <c r="HJ70" s="28"/>
      <c r="HK70" s="28"/>
      <c r="HL70" s="28"/>
      <c r="HM70" s="28"/>
      <c r="HN70" s="28"/>
      <c r="HO70" s="28"/>
      <c r="HP70" s="28"/>
      <c r="HQ70" s="28"/>
      <c r="HR70" s="28"/>
      <c r="HS70" s="28"/>
      <c r="HT70" s="28"/>
      <c r="HU70" s="28"/>
      <c r="HV70" s="28"/>
      <c r="HW70" s="28"/>
      <c r="HX70" s="28"/>
      <c r="HY70" s="28"/>
      <c r="HZ70" s="28"/>
      <c r="IA70" s="28"/>
      <c r="IB70" s="28"/>
      <c r="IC70" s="28"/>
      <c r="ID70" s="28"/>
      <c r="IE70" s="28"/>
      <c r="IF70" s="28"/>
      <c r="IG70" s="28"/>
      <c r="IH70" s="28"/>
      <c r="II70" s="28"/>
      <c r="IJ70" s="28"/>
      <c r="IK70" s="28"/>
      <c r="IL70" s="28"/>
      <c r="IM70" s="28"/>
      <c r="IN70" s="28"/>
      <c r="IO70" s="28"/>
      <c r="IP70" s="28"/>
      <c r="IQ70" s="28"/>
      <c r="IR70" s="28"/>
      <c r="IS70" s="28"/>
      <c r="IT70" s="28"/>
      <c r="IU70" s="28"/>
      <c r="IV70" s="28"/>
      <c r="IW70" s="28"/>
      <c r="IX70" s="28"/>
      <c r="IY70" s="28"/>
      <c r="IZ70" s="28"/>
      <c r="JA70" s="28"/>
      <c r="JB70" s="28"/>
      <c r="JC70" s="28"/>
      <c r="JD70" s="28"/>
      <c r="JE70" s="28"/>
      <c r="JF70" s="28"/>
      <c r="JG70" s="28"/>
      <c r="JH70" s="28"/>
      <c r="JI70" s="28"/>
      <c r="JJ70" s="28"/>
      <c r="JK70" s="28"/>
      <c r="JL70" s="28"/>
      <c r="JM70" s="28"/>
      <c r="JN70" s="28"/>
      <c r="JO70" s="28"/>
      <c r="JP70" s="28"/>
      <c r="JQ70" s="28"/>
      <c r="JR70" s="28"/>
      <c r="JS70" s="28"/>
      <c r="JT70" s="28"/>
      <c r="JU70" s="28"/>
      <c r="JV70" s="28"/>
      <c r="JW70" s="28"/>
      <c r="JX70" s="28"/>
      <c r="JY70" s="28"/>
      <c r="JZ70" s="28"/>
      <c r="KA70" s="28"/>
      <c r="KB70" s="28"/>
      <c r="KC70" s="28"/>
      <c r="KD70" s="28"/>
      <c r="KE70" s="28"/>
      <c r="KF70" s="28"/>
      <c r="KG70" s="28"/>
      <c r="KH70" s="28"/>
      <c r="KI70" s="28"/>
      <c r="KJ70" s="28"/>
      <c r="KK70" s="28"/>
      <c r="KL70" s="28"/>
      <c r="KM70" s="28"/>
      <c r="KN70" s="28"/>
      <c r="KO70" s="28"/>
      <c r="KP70" s="28"/>
      <c r="KQ70" s="28"/>
      <c r="KR70" s="28"/>
      <c r="KS70" s="28"/>
      <c r="KT70" s="28"/>
      <c r="KU70" s="28"/>
      <c r="KV70" s="28"/>
      <c r="KW70" s="28"/>
      <c r="KX70" s="28"/>
      <c r="KY70" s="28"/>
      <c r="KZ70" s="28"/>
      <c r="LA70" s="28"/>
      <c r="LB70" s="28"/>
      <c r="LC70" s="28"/>
      <c r="LD70" s="28"/>
      <c r="LE70" s="28"/>
      <c r="LF70" s="28"/>
      <c r="LG70" s="28"/>
      <c r="LH70" s="28"/>
      <c r="LI70" s="28"/>
      <c r="LJ70" s="28"/>
      <c r="LK70" s="28"/>
      <c r="LL70" s="28"/>
      <c r="LM70" s="28"/>
      <c r="LN70" s="28"/>
      <c r="LO70" s="28"/>
      <c r="LP70" s="28"/>
      <c r="LQ70" s="28"/>
      <c r="LR70" s="28"/>
      <c r="LS70" s="28"/>
      <c r="LT70" s="28"/>
      <c r="LU70" s="28"/>
      <c r="LV70" s="28"/>
      <c r="LW70" s="28"/>
      <c r="LX70" s="28"/>
      <c r="LY70" s="28"/>
      <c r="LZ70" s="28"/>
      <c r="MA70" s="28"/>
      <c r="MB70" s="28"/>
      <c r="MC70" s="28"/>
      <c r="MD70" s="28"/>
      <c r="ME70" s="28"/>
      <c r="MF70" s="28"/>
      <c r="MG70" s="28"/>
      <c r="MH70" s="28"/>
      <c r="MI70" s="28"/>
      <c r="MJ70" s="28">
        <v>2</v>
      </c>
    </row>
    <row r="71" spans="1:348" x14ac:dyDescent="0.25">
      <c r="A71" s="36" t="s">
        <v>54</v>
      </c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>
        <v>1</v>
      </c>
      <c r="BX71" s="28">
        <v>1</v>
      </c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>
        <v>1</v>
      </c>
      <c r="CS71" s="28"/>
      <c r="CT71" s="28"/>
      <c r="CU71" s="28"/>
      <c r="CV71" s="28"/>
      <c r="CW71" s="28">
        <v>1</v>
      </c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  <c r="EY71" s="28"/>
      <c r="EZ71" s="28"/>
      <c r="FA71" s="28"/>
      <c r="FB71" s="28"/>
      <c r="FC71" s="28"/>
      <c r="FD71" s="28"/>
      <c r="FE71" s="28"/>
      <c r="FF71" s="28"/>
      <c r="FG71" s="28"/>
      <c r="FH71" s="28"/>
      <c r="FI71" s="28"/>
      <c r="FJ71" s="28"/>
      <c r="FK71" s="28"/>
      <c r="FL71" s="28"/>
      <c r="FM71" s="28"/>
      <c r="FN71" s="28"/>
      <c r="FO71" s="28"/>
      <c r="FP71" s="28"/>
      <c r="FQ71" s="28"/>
      <c r="FR71" s="28"/>
      <c r="FS71" s="28"/>
      <c r="FT71" s="28"/>
      <c r="FU71" s="28"/>
      <c r="FV71" s="28"/>
      <c r="FW71" s="28"/>
      <c r="FX71" s="28"/>
      <c r="FY71" s="28"/>
      <c r="FZ71" s="28"/>
      <c r="GA71" s="28"/>
      <c r="GB71" s="28"/>
      <c r="GC71" s="28"/>
      <c r="GD71" s="28"/>
      <c r="GE71" s="28"/>
      <c r="GF71" s="28"/>
      <c r="GG71" s="28"/>
      <c r="GH71" s="28"/>
      <c r="GI71" s="28"/>
      <c r="GJ71" s="28"/>
      <c r="GK71" s="28"/>
      <c r="GL71" s="28"/>
      <c r="GM71" s="28"/>
      <c r="GN71" s="28"/>
      <c r="GO71" s="28"/>
      <c r="GP71" s="28"/>
      <c r="GQ71" s="28"/>
      <c r="GR71" s="28"/>
      <c r="GS71" s="28"/>
      <c r="GT71" s="28"/>
      <c r="GU71" s="28"/>
      <c r="GV71" s="28"/>
      <c r="GW71" s="28"/>
      <c r="GX71" s="28"/>
      <c r="GY71" s="28"/>
      <c r="GZ71" s="28"/>
      <c r="HA71" s="28"/>
      <c r="HB71" s="28"/>
      <c r="HC71" s="28"/>
      <c r="HD71" s="28"/>
      <c r="HE71" s="28"/>
      <c r="HF71" s="28"/>
      <c r="HG71" s="28"/>
      <c r="HH71" s="28"/>
      <c r="HI71" s="28"/>
      <c r="HJ71" s="28"/>
      <c r="HK71" s="28"/>
      <c r="HL71" s="28"/>
      <c r="HM71" s="28"/>
      <c r="HN71" s="28"/>
      <c r="HO71" s="28"/>
      <c r="HP71" s="28"/>
      <c r="HQ71" s="28"/>
      <c r="HR71" s="28"/>
      <c r="HS71" s="28"/>
      <c r="HT71" s="28"/>
      <c r="HU71" s="28"/>
      <c r="HV71" s="28"/>
      <c r="HW71" s="28"/>
      <c r="HX71" s="28"/>
      <c r="HY71" s="28"/>
      <c r="HZ71" s="28"/>
      <c r="IA71" s="28"/>
      <c r="IB71" s="28"/>
      <c r="IC71" s="28"/>
      <c r="ID71" s="28"/>
      <c r="IE71" s="28"/>
      <c r="IF71" s="28"/>
      <c r="IG71" s="28"/>
      <c r="IH71" s="28"/>
      <c r="II71" s="28"/>
      <c r="IJ71" s="28"/>
      <c r="IK71" s="28"/>
      <c r="IL71" s="28"/>
      <c r="IM71" s="28"/>
      <c r="IN71" s="28"/>
      <c r="IO71" s="28"/>
      <c r="IP71" s="28"/>
      <c r="IQ71" s="28"/>
      <c r="IR71" s="28"/>
      <c r="IS71" s="28"/>
      <c r="IT71" s="28"/>
      <c r="IU71" s="28"/>
      <c r="IV71" s="28"/>
      <c r="IW71" s="28"/>
      <c r="IX71" s="28"/>
      <c r="IY71" s="28"/>
      <c r="IZ71" s="28"/>
      <c r="JA71" s="28"/>
      <c r="JB71" s="28"/>
      <c r="JC71" s="28"/>
      <c r="JD71" s="28"/>
      <c r="JE71" s="28"/>
      <c r="JF71" s="28"/>
      <c r="JG71" s="28"/>
      <c r="JH71" s="28"/>
      <c r="JI71" s="28"/>
      <c r="JJ71" s="28"/>
      <c r="JK71" s="28"/>
      <c r="JL71" s="28"/>
      <c r="JM71" s="28"/>
      <c r="JN71" s="28"/>
      <c r="JO71" s="28"/>
      <c r="JP71" s="28"/>
      <c r="JQ71" s="28"/>
      <c r="JR71" s="28"/>
      <c r="JS71" s="28"/>
      <c r="JT71" s="28"/>
      <c r="JU71" s="28"/>
      <c r="JV71" s="28"/>
      <c r="JW71" s="28"/>
      <c r="JX71" s="28"/>
      <c r="JY71" s="28"/>
      <c r="JZ71" s="28"/>
      <c r="KA71" s="28"/>
      <c r="KB71" s="28"/>
      <c r="KC71" s="28"/>
      <c r="KD71" s="28"/>
      <c r="KE71" s="28"/>
      <c r="KF71" s="28"/>
      <c r="KG71" s="28"/>
      <c r="KH71" s="28"/>
      <c r="KI71" s="28"/>
      <c r="KJ71" s="28"/>
      <c r="KK71" s="28"/>
      <c r="KL71" s="28"/>
      <c r="KM71" s="28"/>
      <c r="KN71" s="28"/>
      <c r="KO71" s="28"/>
      <c r="KP71" s="28"/>
      <c r="KQ71" s="28"/>
      <c r="KR71" s="28"/>
      <c r="KS71" s="28"/>
      <c r="KT71" s="28"/>
      <c r="KU71" s="28"/>
      <c r="KV71" s="28"/>
      <c r="KW71" s="28"/>
      <c r="KX71" s="28"/>
      <c r="KY71" s="28"/>
      <c r="KZ71" s="28"/>
      <c r="LA71" s="28"/>
      <c r="LB71" s="28"/>
      <c r="LC71" s="28"/>
      <c r="LD71" s="28"/>
      <c r="LE71" s="28"/>
      <c r="LF71" s="28"/>
      <c r="LG71" s="28"/>
      <c r="LH71" s="28"/>
      <c r="LI71" s="28"/>
      <c r="LJ71" s="28"/>
      <c r="LK71" s="28"/>
      <c r="LL71" s="28"/>
      <c r="LM71" s="28"/>
      <c r="LN71" s="28"/>
      <c r="LO71" s="28"/>
      <c r="LP71" s="28"/>
      <c r="LQ71" s="28"/>
      <c r="LR71" s="28"/>
      <c r="LS71" s="28"/>
      <c r="LT71" s="28"/>
      <c r="LU71" s="28"/>
      <c r="LV71" s="28"/>
      <c r="LW71" s="28"/>
      <c r="LX71" s="28"/>
      <c r="LY71" s="28"/>
      <c r="LZ71" s="28"/>
      <c r="MA71" s="28"/>
      <c r="MB71" s="28"/>
      <c r="MC71" s="28"/>
      <c r="MD71" s="28"/>
      <c r="ME71" s="28"/>
      <c r="MF71" s="28"/>
      <c r="MG71" s="28"/>
      <c r="MH71" s="28"/>
      <c r="MI71" s="28"/>
      <c r="MJ71" s="28">
        <v>2</v>
      </c>
    </row>
    <row r="72" spans="1:348" x14ac:dyDescent="0.25">
      <c r="A72" s="36" t="s">
        <v>7</v>
      </c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28"/>
      <c r="DT72" s="28"/>
      <c r="DU72" s="28"/>
      <c r="DV72" s="28"/>
      <c r="DW72" s="28"/>
      <c r="DX72" s="28"/>
      <c r="DY72" s="28"/>
      <c r="DZ72" s="28"/>
      <c r="EA72" s="28">
        <v>1</v>
      </c>
      <c r="EB72" s="28">
        <v>1</v>
      </c>
      <c r="EC72" s="28"/>
      <c r="ED72" s="28">
        <v>1</v>
      </c>
      <c r="EE72" s="28"/>
      <c r="EF72" s="28"/>
      <c r="EG72" s="28"/>
      <c r="EH72" s="28">
        <v>1</v>
      </c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  <c r="ET72" s="28"/>
      <c r="EU72" s="28"/>
      <c r="EV72" s="28"/>
      <c r="EW72" s="28"/>
      <c r="EX72" s="28"/>
      <c r="EY72" s="28"/>
      <c r="EZ72" s="28"/>
      <c r="FA72" s="28"/>
      <c r="FB72" s="28"/>
      <c r="FC72" s="28"/>
      <c r="FD72" s="28"/>
      <c r="FE72" s="28"/>
      <c r="FF72" s="28"/>
      <c r="FG72" s="28"/>
      <c r="FH72" s="28"/>
      <c r="FI72" s="28"/>
      <c r="FJ72" s="28"/>
      <c r="FK72" s="28"/>
      <c r="FL72" s="28"/>
      <c r="FM72" s="28"/>
      <c r="FN72" s="28"/>
      <c r="FO72" s="28"/>
      <c r="FP72" s="28"/>
      <c r="FQ72" s="28"/>
      <c r="FR72" s="28"/>
      <c r="FS72" s="28"/>
      <c r="FT72" s="28"/>
      <c r="FU72" s="28"/>
      <c r="FV72" s="28"/>
      <c r="FW72" s="28"/>
      <c r="FX72" s="28">
        <v>1</v>
      </c>
      <c r="FY72" s="28">
        <v>1</v>
      </c>
      <c r="FZ72" s="28"/>
      <c r="GA72" s="28"/>
      <c r="GB72" s="28"/>
      <c r="GC72" s="28"/>
      <c r="GD72" s="28"/>
      <c r="GE72" s="28"/>
      <c r="GF72" s="28"/>
      <c r="GG72" s="28"/>
      <c r="GH72" s="28"/>
      <c r="GI72" s="28"/>
      <c r="GJ72" s="28"/>
      <c r="GK72" s="28"/>
      <c r="GL72" s="28"/>
      <c r="GM72" s="28"/>
      <c r="GN72" s="28">
        <v>1</v>
      </c>
      <c r="GO72" s="28"/>
      <c r="GP72" s="28"/>
      <c r="GQ72" s="28">
        <v>1</v>
      </c>
      <c r="GR72" s="28"/>
      <c r="GS72" s="28"/>
      <c r="GT72" s="28"/>
      <c r="GU72" s="28"/>
      <c r="GV72" s="28"/>
      <c r="GW72" s="28"/>
      <c r="GX72" s="28"/>
      <c r="GY72" s="28"/>
      <c r="GZ72" s="28"/>
      <c r="HA72" s="28"/>
      <c r="HB72" s="28"/>
      <c r="HC72" s="28"/>
      <c r="HD72" s="28"/>
      <c r="HE72" s="28"/>
      <c r="HF72" s="28"/>
      <c r="HG72" s="28"/>
      <c r="HH72" s="28"/>
      <c r="HI72" s="28"/>
      <c r="HJ72" s="28"/>
      <c r="HK72" s="28"/>
      <c r="HL72" s="28"/>
      <c r="HM72" s="28"/>
      <c r="HN72" s="28"/>
      <c r="HO72" s="28"/>
      <c r="HP72" s="28"/>
      <c r="HQ72" s="28"/>
      <c r="HR72" s="28"/>
      <c r="HS72" s="28"/>
      <c r="HT72" s="28"/>
      <c r="HU72" s="28"/>
      <c r="HV72" s="28"/>
      <c r="HW72" s="28"/>
      <c r="HX72" s="28"/>
      <c r="HY72" s="28"/>
      <c r="HZ72" s="28"/>
      <c r="IA72" s="28"/>
      <c r="IB72" s="28"/>
      <c r="IC72" s="28"/>
      <c r="ID72" s="28"/>
      <c r="IE72" s="28"/>
      <c r="IF72" s="28"/>
      <c r="IG72" s="28"/>
      <c r="IH72" s="28"/>
      <c r="II72" s="28"/>
      <c r="IJ72" s="28"/>
      <c r="IK72" s="28"/>
      <c r="IL72" s="28"/>
      <c r="IM72" s="28"/>
      <c r="IN72" s="28"/>
      <c r="IO72" s="28"/>
      <c r="IP72" s="28"/>
      <c r="IQ72" s="28"/>
      <c r="IR72" s="28"/>
      <c r="IS72" s="28"/>
      <c r="IT72" s="28"/>
      <c r="IU72" s="28"/>
      <c r="IV72" s="28"/>
      <c r="IW72" s="28"/>
      <c r="IX72" s="28"/>
      <c r="IY72" s="28"/>
      <c r="IZ72" s="28"/>
      <c r="JA72" s="28"/>
      <c r="JB72" s="28"/>
      <c r="JC72" s="28"/>
      <c r="JD72" s="28">
        <v>1</v>
      </c>
      <c r="JE72" s="28">
        <v>1</v>
      </c>
      <c r="JF72" s="28"/>
      <c r="JG72" s="28"/>
      <c r="JH72" s="28"/>
      <c r="JI72" s="28"/>
      <c r="JJ72" s="28"/>
      <c r="JK72" s="28"/>
      <c r="JL72" s="28"/>
      <c r="JM72" s="28"/>
      <c r="JN72" s="28"/>
      <c r="JO72" s="28"/>
      <c r="JP72" s="28"/>
      <c r="JQ72" s="28"/>
      <c r="JR72" s="28"/>
      <c r="JS72" s="28"/>
      <c r="JT72" s="28"/>
      <c r="JU72" s="28"/>
      <c r="JV72" s="28"/>
      <c r="JW72" s="28"/>
      <c r="JX72" s="28"/>
      <c r="JY72" s="28"/>
      <c r="JZ72" s="28"/>
      <c r="KA72" s="28"/>
      <c r="KB72" s="28"/>
      <c r="KC72" s="28"/>
      <c r="KD72" s="28"/>
      <c r="KE72" s="28"/>
      <c r="KF72" s="28"/>
      <c r="KG72" s="28"/>
      <c r="KH72" s="28"/>
      <c r="KI72" s="28"/>
      <c r="KJ72" s="28"/>
      <c r="KK72" s="28"/>
      <c r="KL72" s="28"/>
      <c r="KM72" s="28"/>
      <c r="KN72" s="28"/>
      <c r="KO72" s="28"/>
      <c r="KP72" s="28"/>
      <c r="KQ72" s="28"/>
      <c r="KR72" s="28"/>
      <c r="KS72" s="28"/>
      <c r="KT72" s="28"/>
      <c r="KU72" s="28"/>
      <c r="KV72" s="28"/>
      <c r="KW72" s="28"/>
      <c r="KX72" s="28"/>
      <c r="KY72" s="28"/>
      <c r="KZ72" s="28"/>
      <c r="LA72" s="28"/>
      <c r="LB72" s="28"/>
      <c r="LC72" s="28"/>
      <c r="LD72" s="28"/>
      <c r="LE72" s="28"/>
      <c r="LF72" s="28"/>
      <c r="LG72" s="28"/>
      <c r="LH72" s="28"/>
      <c r="LI72" s="28"/>
      <c r="LJ72" s="28"/>
      <c r="LK72" s="28"/>
      <c r="LL72" s="28"/>
      <c r="LM72" s="28"/>
      <c r="LN72" s="28"/>
      <c r="LO72" s="28"/>
      <c r="LP72" s="28"/>
      <c r="LQ72" s="28"/>
      <c r="LR72" s="28"/>
      <c r="LS72" s="28"/>
      <c r="LT72" s="28"/>
      <c r="LU72" s="28"/>
      <c r="LV72" s="28">
        <v>1</v>
      </c>
      <c r="LW72" s="28"/>
      <c r="LX72" s="28"/>
      <c r="LY72" s="28"/>
      <c r="LZ72" s="28"/>
      <c r="MA72" s="28"/>
      <c r="MB72" s="28"/>
      <c r="MC72" s="28">
        <v>1</v>
      </c>
      <c r="MD72" s="28"/>
      <c r="ME72" s="28"/>
      <c r="MF72" s="28"/>
      <c r="MG72" s="28"/>
      <c r="MH72" s="28"/>
      <c r="MI72" s="28"/>
      <c r="MJ72" s="28">
        <v>6</v>
      </c>
    </row>
    <row r="73" spans="1:348" x14ac:dyDescent="0.25">
      <c r="A73" s="27" t="s">
        <v>883</v>
      </c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>
        <v>1</v>
      </c>
      <c r="M73" s="28"/>
      <c r="N73" s="28">
        <v>1</v>
      </c>
      <c r="O73" s="28"/>
      <c r="P73" s="28"/>
      <c r="Q73" s="28"/>
      <c r="R73" s="28"/>
      <c r="S73" s="28"/>
      <c r="T73" s="28"/>
      <c r="U73" s="28"/>
      <c r="V73" s="28"/>
      <c r="W73" s="28">
        <v>1</v>
      </c>
      <c r="X73" s="28"/>
      <c r="Y73" s="28">
        <v>1</v>
      </c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>
        <v>1</v>
      </c>
      <c r="BD73" s="28">
        <v>1</v>
      </c>
      <c r="BE73" s="28"/>
      <c r="BF73" s="28"/>
      <c r="BG73" s="28"/>
      <c r="BH73" s="28">
        <v>2</v>
      </c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>
        <v>1</v>
      </c>
      <c r="CC73" s="28">
        <v>1</v>
      </c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>
        <v>1</v>
      </c>
      <c r="CS73" s="28">
        <v>1</v>
      </c>
      <c r="CT73" s="28"/>
      <c r="CU73" s="28"/>
      <c r="CV73" s="28"/>
      <c r="CW73" s="28">
        <v>2</v>
      </c>
      <c r="CX73" s="28">
        <v>2</v>
      </c>
      <c r="CY73" s="28"/>
      <c r="CZ73" s="28">
        <v>1</v>
      </c>
      <c r="DA73" s="28"/>
      <c r="DB73" s="28">
        <v>1</v>
      </c>
      <c r="DC73" s="28">
        <v>4</v>
      </c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>
        <v>1</v>
      </c>
      <c r="DR73" s="28">
        <v>1</v>
      </c>
      <c r="DS73" s="28">
        <v>1</v>
      </c>
      <c r="DT73" s="28"/>
      <c r="DU73" s="28"/>
      <c r="DV73" s="28"/>
      <c r="DW73" s="28"/>
      <c r="DX73" s="28"/>
      <c r="DY73" s="28"/>
      <c r="DZ73" s="28"/>
      <c r="EA73" s="28"/>
      <c r="EB73" s="28">
        <v>1</v>
      </c>
      <c r="EC73" s="28"/>
      <c r="ED73" s="28"/>
      <c r="EE73" s="28"/>
      <c r="EF73" s="28">
        <v>1</v>
      </c>
      <c r="EG73" s="28"/>
      <c r="EH73" s="28">
        <v>1</v>
      </c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>
        <v>1</v>
      </c>
      <c r="ET73" s="28"/>
      <c r="EU73" s="28">
        <v>1</v>
      </c>
      <c r="EV73" s="28">
        <v>2</v>
      </c>
      <c r="EW73" s="28"/>
      <c r="EX73" s="28"/>
      <c r="EY73" s="28"/>
      <c r="EZ73" s="28"/>
      <c r="FA73" s="28"/>
      <c r="FB73" s="28"/>
      <c r="FC73" s="28"/>
      <c r="FD73" s="28"/>
      <c r="FE73" s="28">
        <v>1</v>
      </c>
      <c r="FF73" s="28"/>
      <c r="FG73" s="28"/>
      <c r="FH73" s="28"/>
      <c r="FI73" s="28"/>
      <c r="FJ73" s="28">
        <v>1</v>
      </c>
      <c r="FK73" s="28"/>
      <c r="FL73" s="28"/>
      <c r="FM73" s="28"/>
      <c r="FN73" s="28"/>
      <c r="FO73" s="28"/>
      <c r="FP73" s="28"/>
      <c r="FQ73" s="28"/>
      <c r="FR73" s="28"/>
      <c r="FS73" s="28"/>
      <c r="FT73" s="28"/>
      <c r="FU73" s="28"/>
      <c r="FV73" s="28"/>
      <c r="FW73" s="28">
        <v>1</v>
      </c>
      <c r="FX73" s="28">
        <v>1</v>
      </c>
      <c r="FY73" s="28">
        <v>2</v>
      </c>
      <c r="FZ73" s="28"/>
      <c r="GA73" s="28"/>
      <c r="GB73" s="28"/>
      <c r="GC73" s="28"/>
      <c r="GD73" s="28">
        <v>1</v>
      </c>
      <c r="GE73" s="28"/>
      <c r="GF73" s="28"/>
      <c r="GG73" s="28">
        <v>1</v>
      </c>
      <c r="GH73" s="28"/>
      <c r="GI73" s="28"/>
      <c r="GJ73" s="28">
        <v>2</v>
      </c>
      <c r="GK73" s="28"/>
      <c r="GL73" s="28"/>
      <c r="GM73" s="28"/>
      <c r="GN73" s="28"/>
      <c r="GO73" s="28"/>
      <c r="GP73" s="28"/>
      <c r="GQ73" s="28"/>
      <c r="GR73" s="28"/>
      <c r="GS73" s="28"/>
      <c r="GT73" s="28"/>
      <c r="GU73" s="28"/>
      <c r="GV73" s="28"/>
      <c r="GW73" s="28"/>
      <c r="GX73" s="28"/>
      <c r="GY73" s="28"/>
      <c r="GZ73" s="28"/>
      <c r="HA73" s="28"/>
      <c r="HB73" s="28"/>
      <c r="HC73" s="28">
        <v>1</v>
      </c>
      <c r="HD73" s="28"/>
      <c r="HE73" s="28">
        <v>1</v>
      </c>
      <c r="HF73" s="28"/>
      <c r="HG73" s="28"/>
      <c r="HH73" s="28">
        <v>1</v>
      </c>
      <c r="HI73" s="28"/>
      <c r="HJ73" s="28"/>
      <c r="HK73" s="28"/>
      <c r="HL73" s="28">
        <v>1</v>
      </c>
      <c r="HM73" s="28">
        <v>1</v>
      </c>
      <c r="HN73" s="28"/>
      <c r="HO73" s="28"/>
      <c r="HP73" s="28"/>
      <c r="HQ73" s="28">
        <v>1</v>
      </c>
      <c r="HR73" s="28">
        <v>2</v>
      </c>
      <c r="HS73" s="28"/>
      <c r="HT73" s="28"/>
      <c r="HU73" s="28"/>
      <c r="HV73" s="28"/>
      <c r="HW73" s="28"/>
      <c r="HX73" s="28"/>
      <c r="HY73" s="28"/>
      <c r="HZ73" s="28"/>
      <c r="IA73" s="28"/>
      <c r="IB73" s="28"/>
      <c r="IC73" s="28"/>
      <c r="ID73" s="28"/>
      <c r="IE73" s="28"/>
      <c r="IF73" s="28"/>
      <c r="IG73" s="28"/>
      <c r="IH73" s="28"/>
      <c r="II73" s="28"/>
      <c r="IJ73" s="28"/>
      <c r="IK73" s="28"/>
      <c r="IL73" s="28"/>
      <c r="IM73" s="28"/>
      <c r="IN73" s="28">
        <v>1</v>
      </c>
      <c r="IO73" s="28"/>
      <c r="IP73" s="28"/>
      <c r="IQ73" s="28">
        <v>1</v>
      </c>
      <c r="IR73" s="28">
        <v>2</v>
      </c>
      <c r="IS73" s="28"/>
      <c r="IT73" s="28">
        <v>2</v>
      </c>
      <c r="IU73" s="28"/>
      <c r="IV73" s="28"/>
      <c r="IW73" s="28"/>
      <c r="IX73" s="28">
        <v>2</v>
      </c>
      <c r="IY73" s="28"/>
      <c r="IZ73" s="28"/>
      <c r="JA73" s="28"/>
      <c r="JB73" s="28"/>
      <c r="JC73" s="28"/>
      <c r="JD73" s="28"/>
      <c r="JE73" s="28"/>
      <c r="JF73" s="28"/>
      <c r="JG73" s="28"/>
      <c r="JH73" s="28"/>
      <c r="JI73" s="28"/>
      <c r="JJ73" s="28"/>
      <c r="JK73" s="28"/>
      <c r="JL73" s="28">
        <v>1</v>
      </c>
      <c r="JM73" s="28">
        <v>1</v>
      </c>
      <c r="JN73" s="28"/>
      <c r="JO73" s="28"/>
      <c r="JP73" s="28"/>
      <c r="JQ73" s="28"/>
      <c r="JR73" s="28"/>
      <c r="JS73" s="28"/>
      <c r="JT73" s="28">
        <v>1</v>
      </c>
      <c r="JU73" s="28"/>
      <c r="JV73" s="28">
        <v>1</v>
      </c>
      <c r="JW73" s="28"/>
      <c r="JX73" s="28"/>
      <c r="JY73" s="28"/>
      <c r="JZ73" s="28"/>
      <c r="KA73" s="28"/>
      <c r="KB73" s="28"/>
      <c r="KC73" s="28"/>
      <c r="KD73" s="28"/>
      <c r="KE73" s="28">
        <v>1</v>
      </c>
      <c r="KF73" s="28">
        <v>1</v>
      </c>
      <c r="KG73" s="28"/>
      <c r="KH73" s="28"/>
      <c r="KI73" s="28"/>
      <c r="KJ73" s="28"/>
      <c r="KK73" s="28"/>
      <c r="KL73" s="28"/>
      <c r="KM73" s="28"/>
      <c r="KN73" s="28"/>
      <c r="KO73" s="28"/>
      <c r="KP73" s="28">
        <v>1</v>
      </c>
      <c r="KQ73" s="28"/>
      <c r="KR73" s="28"/>
      <c r="KS73" s="28">
        <v>1</v>
      </c>
      <c r="KT73" s="28"/>
      <c r="KU73" s="28"/>
      <c r="KV73" s="28">
        <v>1</v>
      </c>
      <c r="KW73" s="28"/>
      <c r="KX73" s="28"/>
      <c r="KY73" s="28"/>
      <c r="KZ73" s="28">
        <v>1</v>
      </c>
      <c r="LA73" s="28"/>
      <c r="LB73" s="28"/>
      <c r="LC73" s="28"/>
      <c r="LD73" s="28"/>
      <c r="LE73" s="28"/>
      <c r="LF73" s="28"/>
      <c r="LG73" s="28"/>
      <c r="LH73" s="28">
        <v>1</v>
      </c>
      <c r="LI73" s="28"/>
      <c r="LJ73" s="28"/>
      <c r="LK73" s="28"/>
      <c r="LL73" s="28"/>
      <c r="LM73" s="28">
        <v>1</v>
      </c>
      <c r="LN73" s="28">
        <v>2</v>
      </c>
      <c r="LO73" s="28"/>
      <c r="LP73" s="28"/>
      <c r="LQ73" s="28"/>
      <c r="LR73" s="28"/>
      <c r="LS73" s="28"/>
      <c r="LT73" s="28">
        <v>1</v>
      </c>
      <c r="LU73" s="28">
        <v>1</v>
      </c>
      <c r="LV73" s="28"/>
      <c r="LW73" s="28"/>
      <c r="LX73" s="28"/>
      <c r="LY73" s="28"/>
      <c r="LZ73" s="28"/>
      <c r="MA73" s="28"/>
      <c r="MB73" s="28">
        <v>1</v>
      </c>
      <c r="MC73" s="28">
        <v>1</v>
      </c>
      <c r="MD73" s="28"/>
      <c r="ME73" s="28"/>
      <c r="MF73" s="28"/>
      <c r="MG73" s="28"/>
      <c r="MH73" s="28"/>
      <c r="MI73" s="28"/>
      <c r="MJ73" s="28">
        <v>38</v>
      </c>
    </row>
    <row r="74" spans="1:348" x14ac:dyDescent="0.25">
      <c r="A74" s="36" t="s">
        <v>1</v>
      </c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>
        <v>1</v>
      </c>
      <c r="M74" s="28"/>
      <c r="N74" s="28">
        <v>1</v>
      </c>
      <c r="O74" s="28"/>
      <c r="P74" s="28"/>
      <c r="Q74" s="28"/>
      <c r="R74" s="28"/>
      <c r="S74" s="28"/>
      <c r="T74" s="28"/>
      <c r="U74" s="28"/>
      <c r="V74" s="28"/>
      <c r="W74" s="28">
        <v>1</v>
      </c>
      <c r="X74" s="28"/>
      <c r="Y74" s="28">
        <v>1</v>
      </c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  <c r="ET74" s="28"/>
      <c r="EU74" s="28"/>
      <c r="EV74" s="28"/>
      <c r="EW74" s="28"/>
      <c r="EX74" s="28"/>
      <c r="EY74" s="28"/>
      <c r="EZ74" s="28"/>
      <c r="FA74" s="28"/>
      <c r="FB74" s="28"/>
      <c r="FC74" s="28"/>
      <c r="FD74" s="28"/>
      <c r="FE74" s="28"/>
      <c r="FF74" s="28"/>
      <c r="FG74" s="28"/>
      <c r="FH74" s="28"/>
      <c r="FI74" s="28"/>
      <c r="FJ74" s="28"/>
      <c r="FK74" s="28"/>
      <c r="FL74" s="28"/>
      <c r="FM74" s="28"/>
      <c r="FN74" s="28"/>
      <c r="FO74" s="28"/>
      <c r="FP74" s="28"/>
      <c r="FQ74" s="28"/>
      <c r="FR74" s="28"/>
      <c r="FS74" s="28"/>
      <c r="FT74" s="28"/>
      <c r="FU74" s="28"/>
      <c r="FV74" s="28"/>
      <c r="FW74" s="28"/>
      <c r="FX74" s="28"/>
      <c r="FY74" s="28"/>
      <c r="FZ74" s="28"/>
      <c r="GA74" s="28"/>
      <c r="GB74" s="28"/>
      <c r="GC74" s="28"/>
      <c r="GD74" s="28"/>
      <c r="GE74" s="28"/>
      <c r="GF74" s="28"/>
      <c r="GG74" s="28"/>
      <c r="GH74" s="28"/>
      <c r="GI74" s="28"/>
      <c r="GJ74" s="28"/>
      <c r="GK74" s="28"/>
      <c r="GL74" s="28"/>
      <c r="GM74" s="28"/>
      <c r="GN74" s="28"/>
      <c r="GO74" s="28"/>
      <c r="GP74" s="28"/>
      <c r="GQ74" s="28"/>
      <c r="GR74" s="28"/>
      <c r="GS74" s="28"/>
      <c r="GT74" s="28"/>
      <c r="GU74" s="28"/>
      <c r="GV74" s="28"/>
      <c r="GW74" s="28"/>
      <c r="GX74" s="28"/>
      <c r="GY74" s="28"/>
      <c r="GZ74" s="28"/>
      <c r="HA74" s="28"/>
      <c r="HB74" s="28"/>
      <c r="HC74" s="28"/>
      <c r="HD74" s="28"/>
      <c r="HE74" s="28"/>
      <c r="HF74" s="28"/>
      <c r="HG74" s="28"/>
      <c r="HH74" s="28"/>
      <c r="HI74" s="28"/>
      <c r="HJ74" s="28"/>
      <c r="HK74" s="28"/>
      <c r="HL74" s="28"/>
      <c r="HM74" s="28"/>
      <c r="HN74" s="28"/>
      <c r="HO74" s="28"/>
      <c r="HP74" s="28"/>
      <c r="HQ74" s="28"/>
      <c r="HR74" s="28"/>
      <c r="HS74" s="28"/>
      <c r="HT74" s="28"/>
      <c r="HU74" s="28"/>
      <c r="HV74" s="28"/>
      <c r="HW74" s="28"/>
      <c r="HX74" s="28"/>
      <c r="HY74" s="28"/>
      <c r="HZ74" s="28"/>
      <c r="IA74" s="28"/>
      <c r="IB74" s="28"/>
      <c r="IC74" s="28"/>
      <c r="ID74" s="28"/>
      <c r="IE74" s="28"/>
      <c r="IF74" s="28"/>
      <c r="IG74" s="28"/>
      <c r="IH74" s="28"/>
      <c r="II74" s="28"/>
      <c r="IJ74" s="28"/>
      <c r="IK74" s="28"/>
      <c r="IL74" s="28"/>
      <c r="IM74" s="28"/>
      <c r="IN74" s="28"/>
      <c r="IO74" s="28"/>
      <c r="IP74" s="28"/>
      <c r="IQ74" s="28"/>
      <c r="IR74" s="28"/>
      <c r="IS74" s="28"/>
      <c r="IT74" s="28"/>
      <c r="IU74" s="28"/>
      <c r="IV74" s="28"/>
      <c r="IW74" s="28"/>
      <c r="IX74" s="28"/>
      <c r="IY74" s="28"/>
      <c r="IZ74" s="28"/>
      <c r="JA74" s="28"/>
      <c r="JB74" s="28"/>
      <c r="JC74" s="28"/>
      <c r="JD74" s="28"/>
      <c r="JE74" s="28"/>
      <c r="JF74" s="28"/>
      <c r="JG74" s="28"/>
      <c r="JH74" s="28"/>
      <c r="JI74" s="28"/>
      <c r="JJ74" s="28"/>
      <c r="JK74" s="28"/>
      <c r="JL74" s="28"/>
      <c r="JM74" s="28"/>
      <c r="JN74" s="28"/>
      <c r="JO74" s="28"/>
      <c r="JP74" s="28"/>
      <c r="JQ74" s="28"/>
      <c r="JR74" s="28"/>
      <c r="JS74" s="28"/>
      <c r="JT74" s="28"/>
      <c r="JU74" s="28"/>
      <c r="JV74" s="28"/>
      <c r="JW74" s="28"/>
      <c r="JX74" s="28"/>
      <c r="JY74" s="28"/>
      <c r="JZ74" s="28"/>
      <c r="KA74" s="28"/>
      <c r="KB74" s="28"/>
      <c r="KC74" s="28"/>
      <c r="KD74" s="28"/>
      <c r="KE74" s="28"/>
      <c r="KF74" s="28"/>
      <c r="KG74" s="28"/>
      <c r="KH74" s="28"/>
      <c r="KI74" s="28"/>
      <c r="KJ74" s="28"/>
      <c r="KK74" s="28"/>
      <c r="KL74" s="28"/>
      <c r="KM74" s="28"/>
      <c r="KN74" s="28"/>
      <c r="KO74" s="28"/>
      <c r="KP74" s="28"/>
      <c r="KQ74" s="28"/>
      <c r="KR74" s="28"/>
      <c r="KS74" s="28"/>
      <c r="KT74" s="28"/>
      <c r="KU74" s="28"/>
      <c r="KV74" s="28"/>
      <c r="KW74" s="28"/>
      <c r="KX74" s="28"/>
      <c r="KY74" s="28"/>
      <c r="KZ74" s="28"/>
      <c r="LA74" s="28"/>
      <c r="LB74" s="28"/>
      <c r="LC74" s="28"/>
      <c r="LD74" s="28"/>
      <c r="LE74" s="28"/>
      <c r="LF74" s="28"/>
      <c r="LG74" s="28"/>
      <c r="LH74" s="28"/>
      <c r="LI74" s="28"/>
      <c r="LJ74" s="28"/>
      <c r="LK74" s="28"/>
      <c r="LL74" s="28"/>
      <c r="LM74" s="28"/>
      <c r="LN74" s="28"/>
      <c r="LO74" s="28"/>
      <c r="LP74" s="28"/>
      <c r="LQ74" s="28"/>
      <c r="LR74" s="28"/>
      <c r="LS74" s="28"/>
      <c r="LT74" s="28"/>
      <c r="LU74" s="28"/>
      <c r="LV74" s="28"/>
      <c r="LW74" s="28"/>
      <c r="LX74" s="28"/>
      <c r="LY74" s="28"/>
      <c r="LZ74" s="28"/>
      <c r="MA74" s="28"/>
      <c r="MB74" s="28"/>
      <c r="MC74" s="28"/>
      <c r="MD74" s="28"/>
      <c r="ME74" s="28"/>
      <c r="MF74" s="28"/>
      <c r="MG74" s="28"/>
      <c r="MH74" s="28"/>
      <c r="MI74" s="28"/>
      <c r="MJ74" s="28">
        <v>2</v>
      </c>
    </row>
    <row r="75" spans="1:348" x14ac:dyDescent="0.25">
      <c r="A75" s="36" t="s">
        <v>61</v>
      </c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>
        <v>1</v>
      </c>
      <c r="BD75" s="28">
        <v>1</v>
      </c>
      <c r="BE75" s="28"/>
      <c r="BF75" s="28"/>
      <c r="BG75" s="28"/>
      <c r="BH75" s="28">
        <v>2</v>
      </c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28"/>
      <c r="DT75" s="28"/>
      <c r="DU75" s="28"/>
      <c r="DV75" s="28"/>
      <c r="DW75" s="28"/>
      <c r="DX75" s="28"/>
      <c r="DY75" s="28"/>
      <c r="DZ75" s="28"/>
      <c r="EA75" s="28"/>
      <c r="EB75" s="28"/>
      <c r="EC75" s="28"/>
      <c r="ED75" s="28"/>
      <c r="EE75" s="28"/>
      <c r="EF75" s="28"/>
      <c r="EG75" s="28"/>
      <c r="EH75" s="28"/>
      <c r="EI75" s="28"/>
      <c r="EJ75" s="28"/>
      <c r="EK75" s="28"/>
      <c r="EL75" s="28"/>
      <c r="EM75" s="28"/>
      <c r="EN75" s="28"/>
      <c r="EO75" s="28"/>
      <c r="EP75" s="28"/>
      <c r="EQ75" s="28"/>
      <c r="ER75" s="28"/>
      <c r="ES75" s="28"/>
      <c r="ET75" s="28"/>
      <c r="EU75" s="28"/>
      <c r="EV75" s="28"/>
      <c r="EW75" s="28"/>
      <c r="EX75" s="28"/>
      <c r="EY75" s="28"/>
      <c r="EZ75" s="28"/>
      <c r="FA75" s="28"/>
      <c r="FB75" s="28"/>
      <c r="FC75" s="28"/>
      <c r="FD75" s="28"/>
      <c r="FE75" s="28"/>
      <c r="FF75" s="28"/>
      <c r="FG75" s="28"/>
      <c r="FH75" s="28"/>
      <c r="FI75" s="28"/>
      <c r="FJ75" s="28"/>
      <c r="FK75" s="28"/>
      <c r="FL75" s="28"/>
      <c r="FM75" s="28"/>
      <c r="FN75" s="28"/>
      <c r="FO75" s="28"/>
      <c r="FP75" s="28"/>
      <c r="FQ75" s="28"/>
      <c r="FR75" s="28"/>
      <c r="FS75" s="28"/>
      <c r="FT75" s="28"/>
      <c r="FU75" s="28"/>
      <c r="FV75" s="28"/>
      <c r="FW75" s="28"/>
      <c r="FX75" s="28"/>
      <c r="FY75" s="28"/>
      <c r="FZ75" s="28"/>
      <c r="GA75" s="28"/>
      <c r="GB75" s="28"/>
      <c r="GC75" s="28"/>
      <c r="GD75" s="28"/>
      <c r="GE75" s="28"/>
      <c r="GF75" s="28"/>
      <c r="GG75" s="28"/>
      <c r="GH75" s="28"/>
      <c r="GI75" s="28"/>
      <c r="GJ75" s="28"/>
      <c r="GK75" s="28"/>
      <c r="GL75" s="28"/>
      <c r="GM75" s="28"/>
      <c r="GN75" s="28"/>
      <c r="GO75" s="28"/>
      <c r="GP75" s="28"/>
      <c r="GQ75" s="28"/>
      <c r="GR75" s="28"/>
      <c r="GS75" s="28"/>
      <c r="GT75" s="28"/>
      <c r="GU75" s="28"/>
      <c r="GV75" s="28"/>
      <c r="GW75" s="28"/>
      <c r="GX75" s="28"/>
      <c r="GY75" s="28"/>
      <c r="GZ75" s="28"/>
      <c r="HA75" s="28"/>
      <c r="HB75" s="28"/>
      <c r="HC75" s="28"/>
      <c r="HD75" s="28"/>
      <c r="HE75" s="28"/>
      <c r="HF75" s="28"/>
      <c r="HG75" s="28"/>
      <c r="HH75" s="28"/>
      <c r="HI75" s="28"/>
      <c r="HJ75" s="28"/>
      <c r="HK75" s="28"/>
      <c r="HL75" s="28"/>
      <c r="HM75" s="28"/>
      <c r="HN75" s="28"/>
      <c r="HO75" s="28"/>
      <c r="HP75" s="28"/>
      <c r="HQ75" s="28"/>
      <c r="HR75" s="28"/>
      <c r="HS75" s="28"/>
      <c r="HT75" s="28"/>
      <c r="HU75" s="28"/>
      <c r="HV75" s="28"/>
      <c r="HW75" s="28"/>
      <c r="HX75" s="28"/>
      <c r="HY75" s="28"/>
      <c r="HZ75" s="28"/>
      <c r="IA75" s="28"/>
      <c r="IB75" s="28"/>
      <c r="IC75" s="28"/>
      <c r="ID75" s="28"/>
      <c r="IE75" s="28"/>
      <c r="IF75" s="28"/>
      <c r="IG75" s="28"/>
      <c r="IH75" s="28"/>
      <c r="II75" s="28"/>
      <c r="IJ75" s="28"/>
      <c r="IK75" s="28"/>
      <c r="IL75" s="28"/>
      <c r="IM75" s="28"/>
      <c r="IN75" s="28"/>
      <c r="IO75" s="28"/>
      <c r="IP75" s="28"/>
      <c r="IQ75" s="28"/>
      <c r="IR75" s="28"/>
      <c r="IS75" s="28"/>
      <c r="IT75" s="28"/>
      <c r="IU75" s="28"/>
      <c r="IV75" s="28"/>
      <c r="IW75" s="28"/>
      <c r="IX75" s="28"/>
      <c r="IY75" s="28"/>
      <c r="IZ75" s="28"/>
      <c r="JA75" s="28"/>
      <c r="JB75" s="28"/>
      <c r="JC75" s="28"/>
      <c r="JD75" s="28"/>
      <c r="JE75" s="28"/>
      <c r="JF75" s="28"/>
      <c r="JG75" s="28"/>
      <c r="JH75" s="28"/>
      <c r="JI75" s="28"/>
      <c r="JJ75" s="28"/>
      <c r="JK75" s="28"/>
      <c r="JL75" s="28"/>
      <c r="JM75" s="28"/>
      <c r="JN75" s="28"/>
      <c r="JO75" s="28"/>
      <c r="JP75" s="28"/>
      <c r="JQ75" s="28"/>
      <c r="JR75" s="28"/>
      <c r="JS75" s="28"/>
      <c r="JT75" s="28"/>
      <c r="JU75" s="28"/>
      <c r="JV75" s="28"/>
      <c r="JW75" s="28"/>
      <c r="JX75" s="28"/>
      <c r="JY75" s="28"/>
      <c r="JZ75" s="28"/>
      <c r="KA75" s="28"/>
      <c r="KB75" s="28"/>
      <c r="KC75" s="28"/>
      <c r="KD75" s="28"/>
      <c r="KE75" s="28"/>
      <c r="KF75" s="28"/>
      <c r="KG75" s="28"/>
      <c r="KH75" s="28"/>
      <c r="KI75" s="28"/>
      <c r="KJ75" s="28"/>
      <c r="KK75" s="28"/>
      <c r="KL75" s="28"/>
      <c r="KM75" s="28"/>
      <c r="KN75" s="28"/>
      <c r="KO75" s="28"/>
      <c r="KP75" s="28"/>
      <c r="KQ75" s="28"/>
      <c r="KR75" s="28"/>
      <c r="KS75" s="28"/>
      <c r="KT75" s="28"/>
      <c r="KU75" s="28"/>
      <c r="KV75" s="28"/>
      <c r="KW75" s="28"/>
      <c r="KX75" s="28"/>
      <c r="KY75" s="28"/>
      <c r="KZ75" s="28"/>
      <c r="LA75" s="28"/>
      <c r="LB75" s="28"/>
      <c r="LC75" s="28"/>
      <c r="LD75" s="28"/>
      <c r="LE75" s="28"/>
      <c r="LF75" s="28"/>
      <c r="LG75" s="28"/>
      <c r="LH75" s="28"/>
      <c r="LI75" s="28"/>
      <c r="LJ75" s="28"/>
      <c r="LK75" s="28"/>
      <c r="LL75" s="28"/>
      <c r="LM75" s="28"/>
      <c r="LN75" s="28"/>
      <c r="LO75" s="28"/>
      <c r="LP75" s="28"/>
      <c r="LQ75" s="28"/>
      <c r="LR75" s="28"/>
      <c r="LS75" s="28"/>
      <c r="LT75" s="28"/>
      <c r="LU75" s="28"/>
      <c r="LV75" s="28"/>
      <c r="LW75" s="28"/>
      <c r="LX75" s="28"/>
      <c r="LY75" s="28"/>
      <c r="LZ75" s="28"/>
      <c r="MA75" s="28"/>
      <c r="MB75" s="28"/>
      <c r="MC75" s="28"/>
      <c r="MD75" s="28"/>
      <c r="ME75" s="28"/>
      <c r="MF75" s="28"/>
      <c r="MG75" s="28"/>
      <c r="MH75" s="28"/>
      <c r="MI75" s="28"/>
      <c r="MJ75" s="28">
        <v>2</v>
      </c>
    </row>
    <row r="76" spans="1:348" x14ac:dyDescent="0.25">
      <c r="A76" s="36" t="s">
        <v>72</v>
      </c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>
        <v>1</v>
      </c>
      <c r="CC76" s="28">
        <v>1</v>
      </c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>
        <v>2</v>
      </c>
      <c r="CY76" s="28"/>
      <c r="CZ76" s="28">
        <v>1</v>
      </c>
      <c r="DA76" s="28"/>
      <c r="DB76" s="28"/>
      <c r="DC76" s="28">
        <v>3</v>
      </c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28">
        <v>1</v>
      </c>
      <c r="DT76" s="28"/>
      <c r="DU76" s="28"/>
      <c r="DV76" s="28"/>
      <c r="DW76" s="28"/>
      <c r="DX76" s="28"/>
      <c r="DY76" s="28"/>
      <c r="DZ76" s="28"/>
      <c r="EA76" s="28"/>
      <c r="EB76" s="28">
        <v>1</v>
      </c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  <c r="ET76" s="28"/>
      <c r="EU76" s="28"/>
      <c r="EV76" s="28"/>
      <c r="EW76" s="28"/>
      <c r="EX76" s="28"/>
      <c r="EY76" s="28"/>
      <c r="EZ76" s="28"/>
      <c r="FA76" s="28"/>
      <c r="FB76" s="28"/>
      <c r="FC76" s="28"/>
      <c r="FD76" s="28"/>
      <c r="FE76" s="28"/>
      <c r="FF76" s="28"/>
      <c r="FG76" s="28"/>
      <c r="FH76" s="28"/>
      <c r="FI76" s="28"/>
      <c r="FJ76" s="28"/>
      <c r="FK76" s="28"/>
      <c r="FL76" s="28"/>
      <c r="FM76" s="28"/>
      <c r="FN76" s="28"/>
      <c r="FO76" s="28"/>
      <c r="FP76" s="28"/>
      <c r="FQ76" s="28"/>
      <c r="FR76" s="28"/>
      <c r="FS76" s="28"/>
      <c r="FT76" s="28"/>
      <c r="FU76" s="28"/>
      <c r="FV76" s="28"/>
      <c r="FW76" s="28"/>
      <c r="FX76" s="28"/>
      <c r="FY76" s="28"/>
      <c r="FZ76" s="28"/>
      <c r="GA76" s="28"/>
      <c r="GB76" s="28"/>
      <c r="GC76" s="28"/>
      <c r="GD76" s="28"/>
      <c r="GE76" s="28"/>
      <c r="GF76" s="28"/>
      <c r="GG76" s="28"/>
      <c r="GH76" s="28"/>
      <c r="GI76" s="28"/>
      <c r="GJ76" s="28"/>
      <c r="GK76" s="28"/>
      <c r="GL76" s="28"/>
      <c r="GM76" s="28"/>
      <c r="GN76" s="28"/>
      <c r="GO76" s="28"/>
      <c r="GP76" s="28"/>
      <c r="GQ76" s="28"/>
      <c r="GR76" s="28"/>
      <c r="GS76" s="28"/>
      <c r="GT76" s="28"/>
      <c r="GU76" s="28"/>
      <c r="GV76" s="28"/>
      <c r="GW76" s="28"/>
      <c r="GX76" s="28"/>
      <c r="GY76" s="28"/>
      <c r="GZ76" s="28"/>
      <c r="HA76" s="28"/>
      <c r="HB76" s="28"/>
      <c r="HC76" s="28"/>
      <c r="HD76" s="28"/>
      <c r="HE76" s="28"/>
      <c r="HF76" s="28"/>
      <c r="HG76" s="28"/>
      <c r="HH76" s="28"/>
      <c r="HI76" s="28"/>
      <c r="HJ76" s="28"/>
      <c r="HK76" s="28"/>
      <c r="HL76" s="28"/>
      <c r="HM76" s="28"/>
      <c r="HN76" s="28"/>
      <c r="HO76" s="28"/>
      <c r="HP76" s="28"/>
      <c r="HQ76" s="28"/>
      <c r="HR76" s="28"/>
      <c r="HS76" s="28"/>
      <c r="HT76" s="28"/>
      <c r="HU76" s="28"/>
      <c r="HV76" s="28"/>
      <c r="HW76" s="28"/>
      <c r="HX76" s="28"/>
      <c r="HY76" s="28"/>
      <c r="HZ76" s="28"/>
      <c r="IA76" s="28"/>
      <c r="IB76" s="28"/>
      <c r="IC76" s="28"/>
      <c r="ID76" s="28"/>
      <c r="IE76" s="28"/>
      <c r="IF76" s="28"/>
      <c r="IG76" s="28"/>
      <c r="IH76" s="28"/>
      <c r="II76" s="28"/>
      <c r="IJ76" s="28"/>
      <c r="IK76" s="28"/>
      <c r="IL76" s="28"/>
      <c r="IM76" s="28"/>
      <c r="IN76" s="28"/>
      <c r="IO76" s="28"/>
      <c r="IP76" s="28"/>
      <c r="IQ76" s="28"/>
      <c r="IR76" s="28"/>
      <c r="IS76" s="28"/>
      <c r="IT76" s="28"/>
      <c r="IU76" s="28"/>
      <c r="IV76" s="28"/>
      <c r="IW76" s="28"/>
      <c r="IX76" s="28"/>
      <c r="IY76" s="28"/>
      <c r="IZ76" s="28"/>
      <c r="JA76" s="28"/>
      <c r="JB76" s="28"/>
      <c r="JC76" s="28"/>
      <c r="JD76" s="28"/>
      <c r="JE76" s="28"/>
      <c r="JF76" s="28"/>
      <c r="JG76" s="28"/>
      <c r="JH76" s="28"/>
      <c r="JI76" s="28"/>
      <c r="JJ76" s="28"/>
      <c r="JK76" s="28"/>
      <c r="JL76" s="28"/>
      <c r="JM76" s="28"/>
      <c r="JN76" s="28"/>
      <c r="JO76" s="28"/>
      <c r="JP76" s="28"/>
      <c r="JQ76" s="28"/>
      <c r="JR76" s="28"/>
      <c r="JS76" s="28"/>
      <c r="JT76" s="28"/>
      <c r="JU76" s="28"/>
      <c r="JV76" s="28"/>
      <c r="JW76" s="28"/>
      <c r="JX76" s="28"/>
      <c r="JY76" s="28"/>
      <c r="JZ76" s="28"/>
      <c r="KA76" s="28"/>
      <c r="KB76" s="28"/>
      <c r="KC76" s="28"/>
      <c r="KD76" s="28"/>
      <c r="KE76" s="28"/>
      <c r="KF76" s="28"/>
      <c r="KG76" s="28"/>
      <c r="KH76" s="28"/>
      <c r="KI76" s="28"/>
      <c r="KJ76" s="28"/>
      <c r="KK76" s="28"/>
      <c r="KL76" s="28"/>
      <c r="KM76" s="28"/>
      <c r="KN76" s="28"/>
      <c r="KO76" s="28"/>
      <c r="KP76" s="28"/>
      <c r="KQ76" s="28"/>
      <c r="KR76" s="28"/>
      <c r="KS76" s="28"/>
      <c r="KT76" s="28"/>
      <c r="KU76" s="28"/>
      <c r="KV76" s="28"/>
      <c r="KW76" s="28"/>
      <c r="KX76" s="28"/>
      <c r="KY76" s="28"/>
      <c r="KZ76" s="28"/>
      <c r="LA76" s="28"/>
      <c r="LB76" s="28"/>
      <c r="LC76" s="28"/>
      <c r="LD76" s="28"/>
      <c r="LE76" s="28"/>
      <c r="LF76" s="28"/>
      <c r="LG76" s="28"/>
      <c r="LH76" s="28"/>
      <c r="LI76" s="28"/>
      <c r="LJ76" s="28"/>
      <c r="LK76" s="28"/>
      <c r="LL76" s="28"/>
      <c r="LM76" s="28"/>
      <c r="LN76" s="28"/>
      <c r="LO76" s="28"/>
      <c r="LP76" s="28"/>
      <c r="LQ76" s="28"/>
      <c r="LR76" s="28"/>
      <c r="LS76" s="28"/>
      <c r="LT76" s="28"/>
      <c r="LU76" s="28"/>
      <c r="LV76" s="28"/>
      <c r="LW76" s="28"/>
      <c r="LX76" s="28"/>
      <c r="LY76" s="28"/>
      <c r="LZ76" s="28"/>
      <c r="MA76" s="28"/>
      <c r="MB76" s="28"/>
      <c r="MC76" s="28"/>
      <c r="MD76" s="28"/>
      <c r="ME76" s="28"/>
      <c r="MF76" s="28"/>
      <c r="MG76" s="28"/>
      <c r="MH76" s="28"/>
      <c r="MI76" s="28"/>
      <c r="MJ76" s="28">
        <v>5</v>
      </c>
    </row>
    <row r="77" spans="1:348" x14ac:dyDescent="0.25">
      <c r="A77" s="36" t="s">
        <v>67</v>
      </c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>
        <v>1</v>
      </c>
      <c r="CS77" s="28">
        <v>1</v>
      </c>
      <c r="CT77" s="28"/>
      <c r="CU77" s="28"/>
      <c r="CV77" s="28"/>
      <c r="CW77" s="28">
        <v>2</v>
      </c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  <c r="EY77" s="28"/>
      <c r="EZ77" s="28"/>
      <c r="FA77" s="28"/>
      <c r="FB77" s="28"/>
      <c r="FC77" s="28"/>
      <c r="FD77" s="28"/>
      <c r="FE77" s="28"/>
      <c r="FF77" s="28"/>
      <c r="FG77" s="28"/>
      <c r="FH77" s="28"/>
      <c r="FI77" s="28"/>
      <c r="FJ77" s="28"/>
      <c r="FK77" s="28"/>
      <c r="FL77" s="28"/>
      <c r="FM77" s="28"/>
      <c r="FN77" s="28"/>
      <c r="FO77" s="28"/>
      <c r="FP77" s="28"/>
      <c r="FQ77" s="28"/>
      <c r="FR77" s="28"/>
      <c r="FS77" s="28"/>
      <c r="FT77" s="28"/>
      <c r="FU77" s="28"/>
      <c r="FV77" s="28"/>
      <c r="FW77" s="28"/>
      <c r="FX77" s="28"/>
      <c r="FY77" s="28"/>
      <c r="FZ77" s="28"/>
      <c r="GA77" s="28"/>
      <c r="GB77" s="28"/>
      <c r="GC77" s="28"/>
      <c r="GD77" s="28"/>
      <c r="GE77" s="28"/>
      <c r="GF77" s="28"/>
      <c r="GG77" s="28"/>
      <c r="GH77" s="28"/>
      <c r="GI77" s="28"/>
      <c r="GJ77" s="28"/>
      <c r="GK77" s="28"/>
      <c r="GL77" s="28"/>
      <c r="GM77" s="28"/>
      <c r="GN77" s="28"/>
      <c r="GO77" s="28"/>
      <c r="GP77" s="28"/>
      <c r="GQ77" s="28"/>
      <c r="GR77" s="28"/>
      <c r="GS77" s="28"/>
      <c r="GT77" s="28"/>
      <c r="GU77" s="28"/>
      <c r="GV77" s="28"/>
      <c r="GW77" s="28"/>
      <c r="GX77" s="28"/>
      <c r="GY77" s="28"/>
      <c r="GZ77" s="28"/>
      <c r="HA77" s="28"/>
      <c r="HB77" s="28"/>
      <c r="HC77" s="28"/>
      <c r="HD77" s="28"/>
      <c r="HE77" s="28"/>
      <c r="HF77" s="28"/>
      <c r="HG77" s="28"/>
      <c r="HH77" s="28"/>
      <c r="HI77" s="28"/>
      <c r="HJ77" s="28"/>
      <c r="HK77" s="28"/>
      <c r="HL77" s="28"/>
      <c r="HM77" s="28"/>
      <c r="HN77" s="28"/>
      <c r="HO77" s="28"/>
      <c r="HP77" s="28"/>
      <c r="HQ77" s="28"/>
      <c r="HR77" s="28"/>
      <c r="HS77" s="28"/>
      <c r="HT77" s="28"/>
      <c r="HU77" s="28"/>
      <c r="HV77" s="28"/>
      <c r="HW77" s="28"/>
      <c r="HX77" s="28"/>
      <c r="HY77" s="28"/>
      <c r="HZ77" s="28"/>
      <c r="IA77" s="28"/>
      <c r="IB77" s="28"/>
      <c r="IC77" s="28"/>
      <c r="ID77" s="28"/>
      <c r="IE77" s="28"/>
      <c r="IF77" s="28"/>
      <c r="IG77" s="28"/>
      <c r="IH77" s="28"/>
      <c r="II77" s="28"/>
      <c r="IJ77" s="28"/>
      <c r="IK77" s="28"/>
      <c r="IL77" s="28"/>
      <c r="IM77" s="28"/>
      <c r="IN77" s="28"/>
      <c r="IO77" s="28"/>
      <c r="IP77" s="28"/>
      <c r="IQ77" s="28"/>
      <c r="IR77" s="28"/>
      <c r="IS77" s="28"/>
      <c r="IT77" s="28"/>
      <c r="IU77" s="28"/>
      <c r="IV77" s="28"/>
      <c r="IW77" s="28"/>
      <c r="IX77" s="28"/>
      <c r="IY77" s="28"/>
      <c r="IZ77" s="28"/>
      <c r="JA77" s="28"/>
      <c r="JB77" s="28"/>
      <c r="JC77" s="28"/>
      <c r="JD77" s="28"/>
      <c r="JE77" s="28"/>
      <c r="JF77" s="28"/>
      <c r="JG77" s="28"/>
      <c r="JH77" s="28"/>
      <c r="JI77" s="28"/>
      <c r="JJ77" s="28"/>
      <c r="JK77" s="28"/>
      <c r="JL77" s="28"/>
      <c r="JM77" s="28"/>
      <c r="JN77" s="28"/>
      <c r="JO77" s="28"/>
      <c r="JP77" s="28"/>
      <c r="JQ77" s="28"/>
      <c r="JR77" s="28"/>
      <c r="JS77" s="28"/>
      <c r="JT77" s="28"/>
      <c r="JU77" s="28"/>
      <c r="JV77" s="28"/>
      <c r="JW77" s="28"/>
      <c r="JX77" s="28"/>
      <c r="JY77" s="28"/>
      <c r="JZ77" s="28"/>
      <c r="KA77" s="28"/>
      <c r="KB77" s="28"/>
      <c r="KC77" s="28"/>
      <c r="KD77" s="28"/>
      <c r="KE77" s="28"/>
      <c r="KF77" s="28"/>
      <c r="KG77" s="28"/>
      <c r="KH77" s="28"/>
      <c r="KI77" s="28"/>
      <c r="KJ77" s="28"/>
      <c r="KK77" s="28"/>
      <c r="KL77" s="28"/>
      <c r="KM77" s="28"/>
      <c r="KN77" s="28"/>
      <c r="KO77" s="28"/>
      <c r="KP77" s="28"/>
      <c r="KQ77" s="28"/>
      <c r="KR77" s="28"/>
      <c r="KS77" s="28"/>
      <c r="KT77" s="28"/>
      <c r="KU77" s="28"/>
      <c r="KV77" s="28"/>
      <c r="KW77" s="28"/>
      <c r="KX77" s="28"/>
      <c r="KY77" s="28"/>
      <c r="KZ77" s="28"/>
      <c r="LA77" s="28"/>
      <c r="LB77" s="28"/>
      <c r="LC77" s="28"/>
      <c r="LD77" s="28"/>
      <c r="LE77" s="28"/>
      <c r="LF77" s="28"/>
      <c r="LG77" s="28"/>
      <c r="LH77" s="28"/>
      <c r="LI77" s="28"/>
      <c r="LJ77" s="28"/>
      <c r="LK77" s="28"/>
      <c r="LL77" s="28"/>
      <c r="LM77" s="28"/>
      <c r="LN77" s="28"/>
      <c r="LO77" s="28"/>
      <c r="LP77" s="28"/>
      <c r="LQ77" s="28"/>
      <c r="LR77" s="28"/>
      <c r="LS77" s="28"/>
      <c r="LT77" s="28"/>
      <c r="LU77" s="28"/>
      <c r="LV77" s="28"/>
      <c r="LW77" s="28"/>
      <c r="LX77" s="28"/>
      <c r="LY77" s="28"/>
      <c r="LZ77" s="28"/>
      <c r="MA77" s="28"/>
      <c r="MB77" s="28"/>
      <c r="MC77" s="28"/>
      <c r="MD77" s="28"/>
      <c r="ME77" s="28"/>
      <c r="MF77" s="28"/>
      <c r="MG77" s="28"/>
      <c r="MH77" s="28"/>
      <c r="MI77" s="28"/>
      <c r="MJ77" s="28">
        <v>2</v>
      </c>
    </row>
    <row r="78" spans="1:348" x14ac:dyDescent="0.25">
      <c r="A78" s="36" t="s">
        <v>22</v>
      </c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>
        <v>1</v>
      </c>
      <c r="DC78" s="28">
        <v>1</v>
      </c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28"/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>
        <v>1</v>
      </c>
      <c r="EG78" s="28"/>
      <c r="EH78" s="28">
        <v>1</v>
      </c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  <c r="ET78" s="28"/>
      <c r="EU78" s="28"/>
      <c r="EV78" s="28"/>
      <c r="EW78" s="28"/>
      <c r="EX78" s="28"/>
      <c r="EY78" s="28"/>
      <c r="EZ78" s="28"/>
      <c r="FA78" s="28"/>
      <c r="FB78" s="28"/>
      <c r="FC78" s="28"/>
      <c r="FD78" s="28"/>
      <c r="FE78" s="28"/>
      <c r="FF78" s="28"/>
      <c r="FG78" s="28"/>
      <c r="FH78" s="28"/>
      <c r="FI78" s="28"/>
      <c r="FJ78" s="28"/>
      <c r="FK78" s="28"/>
      <c r="FL78" s="28"/>
      <c r="FM78" s="28"/>
      <c r="FN78" s="28"/>
      <c r="FO78" s="28"/>
      <c r="FP78" s="28"/>
      <c r="FQ78" s="28"/>
      <c r="FR78" s="28"/>
      <c r="FS78" s="28"/>
      <c r="FT78" s="28"/>
      <c r="FU78" s="28"/>
      <c r="FV78" s="28"/>
      <c r="FW78" s="28"/>
      <c r="FX78" s="28"/>
      <c r="FY78" s="28"/>
      <c r="FZ78" s="28"/>
      <c r="GA78" s="28"/>
      <c r="GB78" s="28"/>
      <c r="GC78" s="28"/>
      <c r="GD78" s="28"/>
      <c r="GE78" s="28"/>
      <c r="GF78" s="28"/>
      <c r="GG78" s="28"/>
      <c r="GH78" s="28"/>
      <c r="GI78" s="28"/>
      <c r="GJ78" s="28"/>
      <c r="GK78" s="28"/>
      <c r="GL78" s="28"/>
      <c r="GM78" s="28"/>
      <c r="GN78" s="28"/>
      <c r="GO78" s="28"/>
      <c r="GP78" s="28"/>
      <c r="GQ78" s="28"/>
      <c r="GR78" s="28"/>
      <c r="GS78" s="28"/>
      <c r="GT78" s="28"/>
      <c r="GU78" s="28"/>
      <c r="GV78" s="28"/>
      <c r="GW78" s="28"/>
      <c r="GX78" s="28"/>
      <c r="GY78" s="28"/>
      <c r="GZ78" s="28"/>
      <c r="HA78" s="28"/>
      <c r="HB78" s="28"/>
      <c r="HC78" s="28"/>
      <c r="HD78" s="28"/>
      <c r="HE78" s="28"/>
      <c r="HF78" s="28"/>
      <c r="HG78" s="28"/>
      <c r="HH78" s="28"/>
      <c r="HI78" s="28"/>
      <c r="HJ78" s="28"/>
      <c r="HK78" s="28"/>
      <c r="HL78" s="28"/>
      <c r="HM78" s="28"/>
      <c r="HN78" s="28"/>
      <c r="HO78" s="28"/>
      <c r="HP78" s="28"/>
      <c r="HQ78" s="28"/>
      <c r="HR78" s="28"/>
      <c r="HS78" s="28"/>
      <c r="HT78" s="28"/>
      <c r="HU78" s="28"/>
      <c r="HV78" s="28"/>
      <c r="HW78" s="28"/>
      <c r="HX78" s="28"/>
      <c r="HY78" s="28"/>
      <c r="HZ78" s="28"/>
      <c r="IA78" s="28"/>
      <c r="IB78" s="28"/>
      <c r="IC78" s="28"/>
      <c r="ID78" s="28"/>
      <c r="IE78" s="28"/>
      <c r="IF78" s="28"/>
      <c r="IG78" s="28"/>
      <c r="IH78" s="28"/>
      <c r="II78" s="28"/>
      <c r="IJ78" s="28"/>
      <c r="IK78" s="28"/>
      <c r="IL78" s="28"/>
      <c r="IM78" s="28"/>
      <c r="IN78" s="28"/>
      <c r="IO78" s="28"/>
      <c r="IP78" s="28"/>
      <c r="IQ78" s="28"/>
      <c r="IR78" s="28"/>
      <c r="IS78" s="28"/>
      <c r="IT78" s="28"/>
      <c r="IU78" s="28"/>
      <c r="IV78" s="28"/>
      <c r="IW78" s="28"/>
      <c r="IX78" s="28"/>
      <c r="IY78" s="28"/>
      <c r="IZ78" s="28"/>
      <c r="JA78" s="28"/>
      <c r="JB78" s="28"/>
      <c r="JC78" s="28"/>
      <c r="JD78" s="28"/>
      <c r="JE78" s="28"/>
      <c r="JF78" s="28"/>
      <c r="JG78" s="28"/>
      <c r="JH78" s="28"/>
      <c r="JI78" s="28"/>
      <c r="JJ78" s="28"/>
      <c r="JK78" s="28"/>
      <c r="JL78" s="28"/>
      <c r="JM78" s="28"/>
      <c r="JN78" s="28"/>
      <c r="JO78" s="28"/>
      <c r="JP78" s="28"/>
      <c r="JQ78" s="28"/>
      <c r="JR78" s="28"/>
      <c r="JS78" s="28"/>
      <c r="JT78" s="28"/>
      <c r="JU78" s="28"/>
      <c r="JV78" s="28"/>
      <c r="JW78" s="28"/>
      <c r="JX78" s="28"/>
      <c r="JY78" s="28"/>
      <c r="JZ78" s="28"/>
      <c r="KA78" s="28"/>
      <c r="KB78" s="28"/>
      <c r="KC78" s="28"/>
      <c r="KD78" s="28"/>
      <c r="KE78" s="28"/>
      <c r="KF78" s="28"/>
      <c r="KG78" s="28"/>
      <c r="KH78" s="28"/>
      <c r="KI78" s="28"/>
      <c r="KJ78" s="28"/>
      <c r="KK78" s="28"/>
      <c r="KL78" s="28"/>
      <c r="KM78" s="28"/>
      <c r="KN78" s="28"/>
      <c r="KO78" s="28"/>
      <c r="KP78" s="28"/>
      <c r="KQ78" s="28"/>
      <c r="KR78" s="28"/>
      <c r="KS78" s="28"/>
      <c r="KT78" s="28"/>
      <c r="KU78" s="28"/>
      <c r="KV78" s="28"/>
      <c r="KW78" s="28"/>
      <c r="KX78" s="28"/>
      <c r="KY78" s="28"/>
      <c r="KZ78" s="28"/>
      <c r="LA78" s="28"/>
      <c r="LB78" s="28"/>
      <c r="LC78" s="28"/>
      <c r="LD78" s="28"/>
      <c r="LE78" s="28"/>
      <c r="LF78" s="28"/>
      <c r="LG78" s="28"/>
      <c r="LH78" s="28">
        <v>1</v>
      </c>
      <c r="LI78" s="28"/>
      <c r="LJ78" s="28"/>
      <c r="LK78" s="28"/>
      <c r="LL78" s="28"/>
      <c r="LM78" s="28"/>
      <c r="LN78" s="28">
        <v>1</v>
      </c>
      <c r="LO78" s="28"/>
      <c r="LP78" s="28"/>
      <c r="LQ78" s="28"/>
      <c r="LR78" s="28"/>
      <c r="LS78" s="28"/>
      <c r="LT78" s="28"/>
      <c r="LU78" s="28"/>
      <c r="LV78" s="28"/>
      <c r="LW78" s="28"/>
      <c r="LX78" s="28"/>
      <c r="LY78" s="28"/>
      <c r="LZ78" s="28"/>
      <c r="MA78" s="28"/>
      <c r="MB78" s="28"/>
      <c r="MC78" s="28"/>
      <c r="MD78" s="28"/>
      <c r="ME78" s="28"/>
      <c r="MF78" s="28"/>
      <c r="MG78" s="28"/>
      <c r="MH78" s="28"/>
      <c r="MI78" s="28"/>
      <c r="MJ78" s="28">
        <v>3</v>
      </c>
    </row>
    <row r="79" spans="1:348" x14ac:dyDescent="0.25">
      <c r="A79" s="36" t="s">
        <v>76</v>
      </c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>
        <v>1</v>
      </c>
      <c r="DR79" s="28">
        <v>1</v>
      </c>
      <c r="DS79" s="28"/>
      <c r="DT79" s="28"/>
      <c r="DU79" s="28"/>
      <c r="DV79" s="28"/>
      <c r="DW79" s="28"/>
      <c r="DX79" s="28"/>
      <c r="DY79" s="28"/>
      <c r="DZ79" s="28"/>
      <c r="EA79" s="28"/>
      <c r="EB79" s="28"/>
      <c r="EC79" s="28"/>
      <c r="ED79" s="28"/>
      <c r="EE79" s="28"/>
      <c r="EF79" s="28"/>
      <c r="EG79" s="28"/>
      <c r="EH79" s="28"/>
      <c r="EI79" s="28"/>
      <c r="EJ79" s="28"/>
      <c r="EK79" s="28"/>
      <c r="EL79" s="28"/>
      <c r="EM79" s="28"/>
      <c r="EN79" s="28"/>
      <c r="EO79" s="28"/>
      <c r="EP79" s="28"/>
      <c r="EQ79" s="28"/>
      <c r="ER79" s="28"/>
      <c r="ES79" s="28"/>
      <c r="ET79" s="28"/>
      <c r="EU79" s="28"/>
      <c r="EV79" s="28"/>
      <c r="EW79" s="28"/>
      <c r="EX79" s="28"/>
      <c r="EY79" s="28"/>
      <c r="EZ79" s="28"/>
      <c r="FA79" s="28"/>
      <c r="FB79" s="28"/>
      <c r="FC79" s="28"/>
      <c r="FD79" s="28"/>
      <c r="FE79" s="28"/>
      <c r="FF79" s="28"/>
      <c r="FG79" s="28"/>
      <c r="FH79" s="28"/>
      <c r="FI79" s="28"/>
      <c r="FJ79" s="28"/>
      <c r="FK79" s="28"/>
      <c r="FL79" s="28"/>
      <c r="FM79" s="28"/>
      <c r="FN79" s="28"/>
      <c r="FO79" s="28"/>
      <c r="FP79" s="28"/>
      <c r="FQ79" s="28"/>
      <c r="FR79" s="28"/>
      <c r="FS79" s="28"/>
      <c r="FT79" s="28"/>
      <c r="FU79" s="28"/>
      <c r="FV79" s="28"/>
      <c r="FW79" s="28">
        <v>1</v>
      </c>
      <c r="FX79" s="28"/>
      <c r="FY79" s="28">
        <v>1</v>
      </c>
      <c r="FZ79" s="28"/>
      <c r="GA79" s="28"/>
      <c r="GB79" s="28"/>
      <c r="GC79" s="28"/>
      <c r="GD79" s="28"/>
      <c r="GE79" s="28"/>
      <c r="GF79" s="28"/>
      <c r="GG79" s="28"/>
      <c r="GH79" s="28"/>
      <c r="GI79" s="28"/>
      <c r="GJ79" s="28"/>
      <c r="GK79" s="28"/>
      <c r="GL79" s="28"/>
      <c r="GM79" s="28"/>
      <c r="GN79" s="28"/>
      <c r="GO79" s="28"/>
      <c r="GP79" s="28"/>
      <c r="GQ79" s="28"/>
      <c r="GR79" s="28"/>
      <c r="GS79" s="28"/>
      <c r="GT79" s="28"/>
      <c r="GU79" s="28"/>
      <c r="GV79" s="28"/>
      <c r="GW79" s="28"/>
      <c r="GX79" s="28"/>
      <c r="GY79" s="28"/>
      <c r="GZ79" s="28"/>
      <c r="HA79" s="28"/>
      <c r="HB79" s="28"/>
      <c r="HC79" s="28"/>
      <c r="HD79" s="28"/>
      <c r="HE79" s="28"/>
      <c r="HF79" s="28"/>
      <c r="HG79" s="28"/>
      <c r="HH79" s="28"/>
      <c r="HI79" s="28"/>
      <c r="HJ79" s="28"/>
      <c r="HK79" s="28"/>
      <c r="HL79" s="28"/>
      <c r="HM79" s="28"/>
      <c r="HN79" s="28"/>
      <c r="HO79" s="28"/>
      <c r="HP79" s="28"/>
      <c r="HQ79" s="28"/>
      <c r="HR79" s="28"/>
      <c r="HS79" s="28"/>
      <c r="HT79" s="28"/>
      <c r="HU79" s="28"/>
      <c r="HV79" s="28"/>
      <c r="HW79" s="28"/>
      <c r="HX79" s="28"/>
      <c r="HY79" s="28"/>
      <c r="HZ79" s="28"/>
      <c r="IA79" s="28"/>
      <c r="IB79" s="28"/>
      <c r="IC79" s="28"/>
      <c r="ID79" s="28"/>
      <c r="IE79" s="28"/>
      <c r="IF79" s="28"/>
      <c r="IG79" s="28"/>
      <c r="IH79" s="28"/>
      <c r="II79" s="28"/>
      <c r="IJ79" s="28"/>
      <c r="IK79" s="28"/>
      <c r="IL79" s="28"/>
      <c r="IM79" s="28"/>
      <c r="IN79" s="28"/>
      <c r="IO79" s="28"/>
      <c r="IP79" s="28"/>
      <c r="IQ79" s="28"/>
      <c r="IR79" s="28"/>
      <c r="IS79" s="28"/>
      <c r="IT79" s="28"/>
      <c r="IU79" s="28"/>
      <c r="IV79" s="28"/>
      <c r="IW79" s="28"/>
      <c r="IX79" s="28"/>
      <c r="IY79" s="28"/>
      <c r="IZ79" s="28"/>
      <c r="JA79" s="28"/>
      <c r="JB79" s="28"/>
      <c r="JC79" s="28"/>
      <c r="JD79" s="28"/>
      <c r="JE79" s="28"/>
      <c r="JF79" s="28"/>
      <c r="JG79" s="28"/>
      <c r="JH79" s="28"/>
      <c r="JI79" s="28"/>
      <c r="JJ79" s="28"/>
      <c r="JK79" s="28"/>
      <c r="JL79" s="28"/>
      <c r="JM79" s="28"/>
      <c r="JN79" s="28"/>
      <c r="JO79" s="28"/>
      <c r="JP79" s="28"/>
      <c r="JQ79" s="28"/>
      <c r="JR79" s="28"/>
      <c r="JS79" s="28"/>
      <c r="JT79" s="28"/>
      <c r="JU79" s="28"/>
      <c r="JV79" s="28"/>
      <c r="JW79" s="28"/>
      <c r="JX79" s="28"/>
      <c r="JY79" s="28"/>
      <c r="JZ79" s="28"/>
      <c r="KA79" s="28"/>
      <c r="KB79" s="28"/>
      <c r="KC79" s="28"/>
      <c r="KD79" s="28"/>
      <c r="KE79" s="28"/>
      <c r="KF79" s="28"/>
      <c r="KG79" s="28"/>
      <c r="KH79" s="28"/>
      <c r="KI79" s="28"/>
      <c r="KJ79" s="28"/>
      <c r="KK79" s="28"/>
      <c r="KL79" s="28"/>
      <c r="KM79" s="28"/>
      <c r="KN79" s="28"/>
      <c r="KO79" s="28"/>
      <c r="KP79" s="28"/>
      <c r="KQ79" s="28"/>
      <c r="KR79" s="28"/>
      <c r="KS79" s="28"/>
      <c r="KT79" s="28"/>
      <c r="KU79" s="28"/>
      <c r="KV79" s="28"/>
      <c r="KW79" s="28"/>
      <c r="KX79" s="28"/>
      <c r="KY79" s="28"/>
      <c r="KZ79" s="28"/>
      <c r="LA79" s="28"/>
      <c r="LB79" s="28"/>
      <c r="LC79" s="28"/>
      <c r="LD79" s="28"/>
      <c r="LE79" s="28"/>
      <c r="LF79" s="28"/>
      <c r="LG79" s="28"/>
      <c r="LH79" s="28"/>
      <c r="LI79" s="28"/>
      <c r="LJ79" s="28"/>
      <c r="LK79" s="28"/>
      <c r="LL79" s="28"/>
      <c r="LM79" s="28"/>
      <c r="LN79" s="28"/>
      <c r="LO79" s="28"/>
      <c r="LP79" s="28"/>
      <c r="LQ79" s="28"/>
      <c r="LR79" s="28"/>
      <c r="LS79" s="28"/>
      <c r="LT79" s="28"/>
      <c r="LU79" s="28"/>
      <c r="LV79" s="28"/>
      <c r="LW79" s="28"/>
      <c r="LX79" s="28"/>
      <c r="LY79" s="28"/>
      <c r="LZ79" s="28"/>
      <c r="MA79" s="28"/>
      <c r="MB79" s="28"/>
      <c r="MC79" s="28"/>
      <c r="MD79" s="28"/>
      <c r="ME79" s="28"/>
      <c r="MF79" s="28"/>
      <c r="MG79" s="28"/>
      <c r="MH79" s="28"/>
      <c r="MI79" s="28"/>
      <c r="MJ79" s="28">
        <v>2</v>
      </c>
    </row>
    <row r="80" spans="1:348" x14ac:dyDescent="0.25">
      <c r="A80" s="36" t="s">
        <v>70</v>
      </c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28"/>
      <c r="DT80" s="28"/>
      <c r="DU80" s="28"/>
      <c r="DV80" s="28"/>
      <c r="DW80" s="28"/>
      <c r="DX80" s="28"/>
      <c r="DY80" s="28"/>
      <c r="DZ80" s="28"/>
      <c r="EA80" s="28"/>
      <c r="EB80" s="28"/>
      <c r="EC80" s="28"/>
      <c r="ED80" s="28"/>
      <c r="EE80" s="28"/>
      <c r="EF80" s="28"/>
      <c r="EG80" s="28"/>
      <c r="EH80" s="28"/>
      <c r="EI80" s="28"/>
      <c r="EJ80" s="28"/>
      <c r="EK80" s="28"/>
      <c r="EL80" s="28"/>
      <c r="EM80" s="28"/>
      <c r="EN80" s="28"/>
      <c r="EO80" s="28"/>
      <c r="EP80" s="28"/>
      <c r="EQ80" s="28"/>
      <c r="ER80" s="28"/>
      <c r="ES80" s="28">
        <v>1</v>
      </c>
      <c r="ET80" s="28"/>
      <c r="EU80" s="28">
        <v>1</v>
      </c>
      <c r="EV80" s="28">
        <v>2</v>
      </c>
      <c r="EW80" s="28"/>
      <c r="EX80" s="28"/>
      <c r="EY80" s="28"/>
      <c r="EZ80" s="28"/>
      <c r="FA80" s="28"/>
      <c r="FB80" s="28"/>
      <c r="FC80" s="28"/>
      <c r="FD80" s="28"/>
      <c r="FE80" s="28"/>
      <c r="FF80" s="28"/>
      <c r="FG80" s="28"/>
      <c r="FH80" s="28"/>
      <c r="FI80" s="28"/>
      <c r="FJ80" s="28"/>
      <c r="FK80" s="28"/>
      <c r="FL80" s="28"/>
      <c r="FM80" s="28"/>
      <c r="FN80" s="28"/>
      <c r="FO80" s="28"/>
      <c r="FP80" s="28"/>
      <c r="FQ80" s="28"/>
      <c r="FR80" s="28"/>
      <c r="FS80" s="28"/>
      <c r="FT80" s="28"/>
      <c r="FU80" s="28"/>
      <c r="FV80" s="28"/>
      <c r="FW80" s="28"/>
      <c r="FX80" s="28"/>
      <c r="FY80" s="28"/>
      <c r="FZ80" s="28"/>
      <c r="GA80" s="28"/>
      <c r="GB80" s="28"/>
      <c r="GC80" s="28"/>
      <c r="GD80" s="28">
        <v>1</v>
      </c>
      <c r="GE80" s="28"/>
      <c r="GF80" s="28"/>
      <c r="GG80" s="28">
        <v>1</v>
      </c>
      <c r="GH80" s="28"/>
      <c r="GI80" s="28"/>
      <c r="GJ80" s="28">
        <v>2</v>
      </c>
      <c r="GK80" s="28"/>
      <c r="GL80" s="28"/>
      <c r="GM80" s="28"/>
      <c r="GN80" s="28"/>
      <c r="GO80" s="28"/>
      <c r="GP80" s="28"/>
      <c r="GQ80" s="28"/>
      <c r="GR80" s="28"/>
      <c r="GS80" s="28"/>
      <c r="GT80" s="28"/>
      <c r="GU80" s="28"/>
      <c r="GV80" s="28"/>
      <c r="GW80" s="28"/>
      <c r="GX80" s="28"/>
      <c r="GY80" s="28"/>
      <c r="GZ80" s="28"/>
      <c r="HA80" s="28"/>
      <c r="HB80" s="28"/>
      <c r="HC80" s="28"/>
      <c r="HD80" s="28"/>
      <c r="HE80" s="28"/>
      <c r="HF80" s="28"/>
      <c r="HG80" s="28"/>
      <c r="HH80" s="28"/>
      <c r="HI80" s="28"/>
      <c r="HJ80" s="28"/>
      <c r="HK80" s="28"/>
      <c r="HL80" s="28"/>
      <c r="HM80" s="28">
        <v>1</v>
      </c>
      <c r="HN80" s="28"/>
      <c r="HO80" s="28"/>
      <c r="HP80" s="28"/>
      <c r="HQ80" s="28"/>
      <c r="HR80" s="28">
        <v>1</v>
      </c>
      <c r="HS80" s="28"/>
      <c r="HT80" s="28"/>
      <c r="HU80" s="28"/>
      <c r="HV80" s="28"/>
      <c r="HW80" s="28"/>
      <c r="HX80" s="28"/>
      <c r="HY80" s="28"/>
      <c r="HZ80" s="28"/>
      <c r="IA80" s="28"/>
      <c r="IB80" s="28"/>
      <c r="IC80" s="28"/>
      <c r="ID80" s="28"/>
      <c r="IE80" s="28"/>
      <c r="IF80" s="28"/>
      <c r="IG80" s="28"/>
      <c r="IH80" s="28"/>
      <c r="II80" s="28"/>
      <c r="IJ80" s="28"/>
      <c r="IK80" s="28"/>
      <c r="IL80" s="28"/>
      <c r="IM80" s="28"/>
      <c r="IN80" s="28"/>
      <c r="IO80" s="28"/>
      <c r="IP80" s="28"/>
      <c r="IQ80" s="28"/>
      <c r="IR80" s="28"/>
      <c r="IS80" s="28"/>
      <c r="IT80" s="28"/>
      <c r="IU80" s="28"/>
      <c r="IV80" s="28"/>
      <c r="IW80" s="28"/>
      <c r="IX80" s="28"/>
      <c r="IY80" s="28"/>
      <c r="IZ80" s="28"/>
      <c r="JA80" s="28"/>
      <c r="JB80" s="28"/>
      <c r="JC80" s="28"/>
      <c r="JD80" s="28"/>
      <c r="JE80" s="28"/>
      <c r="JF80" s="28"/>
      <c r="JG80" s="28"/>
      <c r="JH80" s="28"/>
      <c r="JI80" s="28"/>
      <c r="JJ80" s="28"/>
      <c r="JK80" s="28"/>
      <c r="JL80" s="28"/>
      <c r="JM80" s="28"/>
      <c r="JN80" s="28"/>
      <c r="JO80" s="28"/>
      <c r="JP80" s="28"/>
      <c r="JQ80" s="28"/>
      <c r="JR80" s="28"/>
      <c r="JS80" s="28"/>
      <c r="JT80" s="28"/>
      <c r="JU80" s="28"/>
      <c r="JV80" s="28"/>
      <c r="JW80" s="28"/>
      <c r="JX80" s="28"/>
      <c r="JY80" s="28"/>
      <c r="JZ80" s="28"/>
      <c r="KA80" s="28"/>
      <c r="KB80" s="28"/>
      <c r="KC80" s="28"/>
      <c r="KD80" s="28"/>
      <c r="KE80" s="28"/>
      <c r="KF80" s="28"/>
      <c r="KG80" s="28"/>
      <c r="KH80" s="28"/>
      <c r="KI80" s="28"/>
      <c r="KJ80" s="28"/>
      <c r="KK80" s="28"/>
      <c r="KL80" s="28"/>
      <c r="KM80" s="28"/>
      <c r="KN80" s="28"/>
      <c r="KO80" s="28"/>
      <c r="KP80" s="28"/>
      <c r="KQ80" s="28"/>
      <c r="KR80" s="28"/>
      <c r="KS80" s="28"/>
      <c r="KT80" s="28"/>
      <c r="KU80" s="28"/>
      <c r="KV80" s="28"/>
      <c r="KW80" s="28"/>
      <c r="KX80" s="28"/>
      <c r="KY80" s="28"/>
      <c r="KZ80" s="28"/>
      <c r="LA80" s="28"/>
      <c r="LB80" s="28"/>
      <c r="LC80" s="28"/>
      <c r="LD80" s="28"/>
      <c r="LE80" s="28"/>
      <c r="LF80" s="28"/>
      <c r="LG80" s="28"/>
      <c r="LH80" s="28"/>
      <c r="LI80" s="28"/>
      <c r="LJ80" s="28"/>
      <c r="LK80" s="28"/>
      <c r="LL80" s="28"/>
      <c r="LM80" s="28"/>
      <c r="LN80" s="28"/>
      <c r="LO80" s="28"/>
      <c r="LP80" s="28"/>
      <c r="LQ80" s="28"/>
      <c r="LR80" s="28"/>
      <c r="LS80" s="28"/>
      <c r="LT80" s="28"/>
      <c r="LU80" s="28"/>
      <c r="LV80" s="28"/>
      <c r="LW80" s="28"/>
      <c r="LX80" s="28"/>
      <c r="LY80" s="28"/>
      <c r="LZ80" s="28"/>
      <c r="MA80" s="28"/>
      <c r="MB80" s="28"/>
      <c r="MC80" s="28"/>
      <c r="MD80" s="28"/>
      <c r="ME80" s="28"/>
      <c r="MF80" s="28"/>
      <c r="MG80" s="28"/>
      <c r="MH80" s="28"/>
      <c r="MI80" s="28"/>
      <c r="MJ80" s="28">
        <v>5</v>
      </c>
    </row>
    <row r="81" spans="1:348" x14ac:dyDescent="0.25">
      <c r="A81" s="36" t="s">
        <v>32</v>
      </c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28"/>
      <c r="DT81" s="28"/>
      <c r="DU81" s="28"/>
      <c r="DV81" s="28"/>
      <c r="DW81" s="28"/>
      <c r="DX81" s="28"/>
      <c r="DY81" s="28"/>
      <c r="DZ81" s="28"/>
      <c r="EA81" s="28"/>
      <c r="EB81" s="28"/>
      <c r="EC81" s="28"/>
      <c r="ED81" s="28"/>
      <c r="EE81" s="28"/>
      <c r="EF81" s="28"/>
      <c r="EG81" s="28"/>
      <c r="EH81" s="28"/>
      <c r="EI81" s="28"/>
      <c r="EJ81" s="28"/>
      <c r="EK81" s="28"/>
      <c r="EL81" s="28"/>
      <c r="EM81" s="28"/>
      <c r="EN81" s="28"/>
      <c r="EO81" s="28"/>
      <c r="EP81" s="28"/>
      <c r="EQ81" s="28"/>
      <c r="ER81" s="28"/>
      <c r="ES81" s="28"/>
      <c r="ET81" s="28"/>
      <c r="EU81" s="28"/>
      <c r="EV81" s="28"/>
      <c r="EW81" s="28"/>
      <c r="EX81" s="28"/>
      <c r="EY81" s="28"/>
      <c r="EZ81" s="28"/>
      <c r="FA81" s="28"/>
      <c r="FB81" s="28"/>
      <c r="FC81" s="28"/>
      <c r="FD81" s="28"/>
      <c r="FE81" s="28">
        <v>1</v>
      </c>
      <c r="FF81" s="28"/>
      <c r="FG81" s="28"/>
      <c r="FH81" s="28"/>
      <c r="FI81" s="28"/>
      <c r="FJ81" s="28">
        <v>1</v>
      </c>
      <c r="FK81" s="28"/>
      <c r="FL81" s="28"/>
      <c r="FM81" s="28"/>
      <c r="FN81" s="28"/>
      <c r="FO81" s="28"/>
      <c r="FP81" s="28"/>
      <c r="FQ81" s="28"/>
      <c r="FR81" s="28"/>
      <c r="FS81" s="28"/>
      <c r="FT81" s="28"/>
      <c r="FU81" s="28"/>
      <c r="FV81" s="28"/>
      <c r="FW81" s="28"/>
      <c r="FX81" s="28">
        <v>1</v>
      </c>
      <c r="FY81" s="28">
        <v>1</v>
      </c>
      <c r="FZ81" s="28"/>
      <c r="GA81" s="28"/>
      <c r="GB81" s="28"/>
      <c r="GC81" s="28"/>
      <c r="GD81" s="28"/>
      <c r="GE81" s="28"/>
      <c r="GF81" s="28"/>
      <c r="GG81" s="28"/>
      <c r="GH81" s="28"/>
      <c r="GI81" s="28"/>
      <c r="GJ81" s="28"/>
      <c r="GK81" s="28"/>
      <c r="GL81" s="28"/>
      <c r="GM81" s="28"/>
      <c r="GN81" s="28"/>
      <c r="GO81" s="28"/>
      <c r="GP81" s="28"/>
      <c r="GQ81" s="28"/>
      <c r="GR81" s="28"/>
      <c r="GS81" s="28"/>
      <c r="GT81" s="28"/>
      <c r="GU81" s="28"/>
      <c r="GV81" s="28"/>
      <c r="GW81" s="28"/>
      <c r="GX81" s="28"/>
      <c r="GY81" s="28"/>
      <c r="GZ81" s="28"/>
      <c r="HA81" s="28"/>
      <c r="HB81" s="28"/>
      <c r="HC81" s="28">
        <v>1</v>
      </c>
      <c r="HD81" s="28"/>
      <c r="HE81" s="28">
        <v>1</v>
      </c>
      <c r="HF81" s="28"/>
      <c r="HG81" s="28"/>
      <c r="HH81" s="28">
        <v>1</v>
      </c>
      <c r="HI81" s="28"/>
      <c r="HJ81" s="28"/>
      <c r="HK81" s="28"/>
      <c r="HL81" s="28">
        <v>1</v>
      </c>
      <c r="HM81" s="28"/>
      <c r="HN81" s="28"/>
      <c r="HO81" s="28"/>
      <c r="HP81" s="28"/>
      <c r="HQ81" s="28"/>
      <c r="HR81" s="28"/>
      <c r="HS81" s="28"/>
      <c r="HT81" s="28"/>
      <c r="HU81" s="28"/>
      <c r="HV81" s="28"/>
      <c r="HW81" s="28"/>
      <c r="HX81" s="28"/>
      <c r="HY81" s="28"/>
      <c r="HZ81" s="28"/>
      <c r="IA81" s="28"/>
      <c r="IB81" s="28"/>
      <c r="IC81" s="28"/>
      <c r="ID81" s="28"/>
      <c r="IE81" s="28"/>
      <c r="IF81" s="28"/>
      <c r="IG81" s="28"/>
      <c r="IH81" s="28"/>
      <c r="II81" s="28"/>
      <c r="IJ81" s="28"/>
      <c r="IK81" s="28"/>
      <c r="IL81" s="28"/>
      <c r="IM81" s="28"/>
      <c r="IN81" s="28"/>
      <c r="IO81" s="28"/>
      <c r="IP81" s="28"/>
      <c r="IQ81" s="28"/>
      <c r="IR81" s="28"/>
      <c r="IS81" s="28"/>
      <c r="IT81" s="28"/>
      <c r="IU81" s="28"/>
      <c r="IV81" s="28"/>
      <c r="IW81" s="28"/>
      <c r="IX81" s="28"/>
      <c r="IY81" s="28"/>
      <c r="IZ81" s="28"/>
      <c r="JA81" s="28"/>
      <c r="JB81" s="28"/>
      <c r="JC81" s="28"/>
      <c r="JD81" s="28"/>
      <c r="JE81" s="28"/>
      <c r="JF81" s="28"/>
      <c r="JG81" s="28"/>
      <c r="JH81" s="28"/>
      <c r="JI81" s="28"/>
      <c r="JJ81" s="28"/>
      <c r="JK81" s="28"/>
      <c r="JL81" s="28"/>
      <c r="JM81" s="28"/>
      <c r="JN81" s="28"/>
      <c r="JO81" s="28"/>
      <c r="JP81" s="28"/>
      <c r="JQ81" s="28"/>
      <c r="JR81" s="28"/>
      <c r="JS81" s="28"/>
      <c r="JT81" s="28"/>
      <c r="JU81" s="28"/>
      <c r="JV81" s="28"/>
      <c r="JW81" s="28"/>
      <c r="JX81" s="28"/>
      <c r="JY81" s="28"/>
      <c r="JZ81" s="28"/>
      <c r="KA81" s="28"/>
      <c r="KB81" s="28"/>
      <c r="KC81" s="28"/>
      <c r="KD81" s="28"/>
      <c r="KE81" s="28"/>
      <c r="KF81" s="28"/>
      <c r="KG81" s="28"/>
      <c r="KH81" s="28"/>
      <c r="KI81" s="28"/>
      <c r="KJ81" s="28"/>
      <c r="KK81" s="28"/>
      <c r="KL81" s="28"/>
      <c r="KM81" s="28"/>
      <c r="KN81" s="28"/>
      <c r="KO81" s="28"/>
      <c r="KP81" s="28"/>
      <c r="KQ81" s="28"/>
      <c r="KR81" s="28"/>
      <c r="KS81" s="28"/>
      <c r="KT81" s="28"/>
      <c r="KU81" s="28"/>
      <c r="KV81" s="28"/>
      <c r="KW81" s="28"/>
      <c r="KX81" s="28"/>
      <c r="KY81" s="28"/>
      <c r="KZ81" s="28"/>
      <c r="LA81" s="28"/>
      <c r="LB81" s="28"/>
      <c r="LC81" s="28"/>
      <c r="LD81" s="28"/>
      <c r="LE81" s="28"/>
      <c r="LF81" s="28"/>
      <c r="LG81" s="28"/>
      <c r="LH81" s="28"/>
      <c r="LI81" s="28"/>
      <c r="LJ81" s="28"/>
      <c r="LK81" s="28"/>
      <c r="LL81" s="28"/>
      <c r="LM81" s="28"/>
      <c r="LN81" s="28"/>
      <c r="LO81" s="28"/>
      <c r="LP81" s="28"/>
      <c r="LQ81" s="28"/>
      <c r="LR81" s="28"/>
      <c r="LS81" s="28"/>
      <c r="LT81" s="28"/>
      <c r="LU81" s="28"/>
      <c r="LV81" s="28"/>
      <c r="LW81" s="28"/>
      <c r="LX81" s="28"/>
      <c r="LY81" s="28"/>
      <c r="LZ81" s="28"/>
      <c r="MA81" s="28"/>
      <c r="MB81" s="28"/>
      <c r="MC81" s="28"/>
      <c r="MD81" s="28"/>
      <c r="ME81" s="28"/>
      <c r="MF81" s="28"/>
      <c r="MG81" s="28"/>
      <c r="MH81" s="28"/>
      <c r="MI81" s="28"/>
      <c r="MJ81" s="28">
        <v>4</v>
      </c>
    </row>
    <row r="82" spans="1:348" x14ac:dyDescent="0.25">
      <c r="A82" s="36" t="s">
        <v>37</v>
      </c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28"/>
      <c r="DT82" s="28"/>
      <c r="DU82" s="28"/>
      <c r="DV82" s="28"/>
      <c r="DW82" s="28"/>
      <c r="DX82" s="28"/>
      <c r="DY82" s="28"/>
      <c r="DZ82" s="28"/>
      <c r="EA82" s="28"/>
      <c r="EB82" s="28"/>
      <c r="EC82" s="28"/>
      <c r="ED82" s="28"/>
      <c r="EE82" s="28"/>
      <c r="EF82" s="28"/>
      <c r="EG82" s="28"/>
      <c r="EH82" s="28"/>
      <c r="EI82" s="28"/>
      <c r="EJ82" s="28"/>
      <c r="EK82" s="28"/>
      <c r="EL82" s="28"/>
      <c r="EM82" s="28"/>
      <c r="EN82" s="28"/>
      <c r="EO82" s="28"/>
      <c r="EP82" s="28"/>
      <c r="EQ82" s="28"/>
      <c r="ER82" s="28"/>
      <c r="ES82" s="28"/>
      <c r="ET82" s="28"/>
      <c r="EU82" s="28"/>
      <c r="EV82" s="28"/>
      <c r="EW82" s="28"/>
      <c r="EX82" s="28"/>
      <c r="EY82" s="28"/>
      <c r="EZ82" s="28"/>
      <c r="FA82" s="28"/>
      <c r="FB82" s="28"/>
      <c r="FC82" s="28"/>
      <c r="FD82" s="28"/>
      <c r="FE82" s="28"/>
      <c r="FF82" s="28"/>
      <c r="FG82" s="28"/>
      <c r="FH82" s="28"/>
      <c r="FI82" s="28"/>
      <c r="FJ82" s="28"/>
      <c r="FK82" s="28"/>
      <c r="FL82" s="28"/>
      <c r="FM82" s="28"/>
      <c r="FN82" s="28"/>
      <c r="FO82" s="28"/>
      <c r="FP82" s="28"/>
      <c r="FQ82" s="28"/>
      <c r="FR82" s="28"/>
      <c r="FS82" s="28"/>
      <c r="FT82" s="28"/>
      <c r="FU82" s="28"/>
      <c r="FV82" s="28"/>
      <c r="FW82" s="28"/>
      <c r="FX82" s="28"/>
      <c r="FY82" s="28"/>
      <c r="FZ82" s="28"/>
      <c r="GA82" s="28"/>
      <c r="GB82" s="28"/>
      <c r="GC82" s="28"/>
      <c r="GD82" s="28"/>
      <c r="GE82" s="28"/>
      <c r="GF82" s="28"/>
      <c r="GG82" s="28"/>
      <c r="GH82" s="28"/>
      <c r="GI82" s="28"/>
      <c r="GJ82" s="28"/>
      <c r="GK82" s="28"/>
      <c r="GL82" s="28"/>
      <c r="GM82" s="28"/>
      <c r="GN82" s="28"/>
      <c r="GO82" s="28"/>
      <c r="GP82" s="28"/>
      <c r="GQ82" s="28"/>
      <c r="GR82" s="28"/>
      <c r="GS82" s="28"/>
      <c r="GT82" s="28"/>
      <c r="GU82" s="28"/>
      <c r="GV82" s="28"/>
      <c r="GW82" s="28"/>
      <c r="GX82" s="28"/>
      <c r="GY82" s="28"/>
      <c r="GZ82" s="28"/>
      <c r="HA82" s="28"/>
      <c r="HB82" s="28"/>
      <c r="HC82" s="28"/>
      <c r="HD82" s="28"/>
      <c r="HE82" s="28"/>
      <c r="HF82" s="28"/>
      <c r="HG82" s="28"/>
      <c r="HH82" s="28"/>
      <c r="HI82" s="28"/>
      <c r="HJ82" s="28"/>
      <c r="HK82" s="28"/>
      <c r="HL82" s="28"/>
      <c r="HM82" s="28"/>
      <c r="HN82" s="28"/>
      <c r="HO82" s="28"/>
      <c r="HP82" s="28"/>
      <c r="HQ82" s="28">
        <v>1</v>
      </c>
      <c r="HR82" s="28">
        <v>1</v>
      </c>
      <c r="HS82" s="28"/>
      <c r="HT82" s="28"/>
      <c r="HU82" s="28"/>
      <c r="HV82" s="28"/>
      <c r="HW82" s="28"/>
      <c r="HX82" s="28"/>
      <c r="HY82" s="28"/>
      <c r="HZ82" s="28"/>
      <c r="IA82" s="28"/>
      <c r="IB82" s="28"/>
      <c r="IC82" s="28"/>
      <c r="ID82" s="28"/>
      <c r="IE82" s="28"/>
      <c r="IF82" s="28"/>
      <c r="IG82" s="28"/>
      <c r="IH82" s="28"/>
      <c r="II82" s="28"/>
      <c r="IJ82" s="28"/>
      <c r="IK82" s="28"/>
      <c r="IL82" s="28"/>
      <c r="IM82" s="28"/>
      <c r="IN82" s="28">
        <v>1</v>
      </c>
      <c r="IO82" s="28"/>
      <c r="IP82" s="28"/>
      <c r="IQ82" s="28">
        <v>1</v>
      </c>
      <c r="IR82" s="28">
        <v>2</v>
      </c>
      <c r="IS82" s="28"/>
      <c r="IT82" s="28"/>
      <c r="IU82" s="28"/>
      <c r="IV82" s="28"/>
      <c r="IW82" s="28"/>
      <c r="IX82" s="28"/>
      <c r="IY82" s="28"/>
      <c r="IZ82" s="28"/>
      <c r="JA82" s="28"/>
      <c r="JB82" s="28"/>
      <c r="JC82" s="28"/>
      <c r="JD82" s="28"/>
      <c r="JE82" s="28"/>
      <c r="JF82" s="28"/>
      <c r="JG82" s="28"/>
      <c r="JH82" s="28"/>
      <c r="JI82" s="28"/>
      <c r="JJ82" s="28"/>
      <c r="JK82" s="28"/>
      <c r="JL82" s="28"/>
      <c r="JM82" s="28"/>
      <c r="JN82" s="28"/>
      <c r="JO82" s="28"/>
      <c r="JP82" s="28"/>
      <c r="JQ82" s="28"/>
      <c r="JR82" s="28"/>
      <c r="JS82" s="28"/>
      <c r="JT82" s="28"/>
      <c r="JU82" s="28"/>
      <c r="JV82" s="28"/>
      <c r="JW82" s="28"/>
      <c r="JX82" s="28"/>
      <c r="JY82" s="28"/>
      <c r="JZ82" s="28"/>
      <c r="KA82" s="28"/>
      <c r="KB82" s="28"/>
      <c r="KC82" s="28"/>
      <c r="KD82" s="28"/>
      <c r="KE82" s="28"/>
      <c r="KF82" s="28"/>
      <c r="KG82" s="28"/>
      <c r="KH82" s="28"/>
      <c r="KI82" s="28"/>
      <c r="KJ82" s="28"/>
      <c r="KK82" s="28"/>
      <c r="KL82" s="28"/>
      <c r="KM82" s="28"/>
      <c r="KN82" s="28"/>
      <c r="KO82" s="28"/>
      <c r="KP82" s="28"/>
      <c r="KQ82" s="28"/>
      <c r="KR82" s="28"/>
      <c r="KS82" s="28"/>
      <c r="KT82" s="28"/>
      <c r="KU82" s="28"/>
      <c r="KV82" s="28"/>
      <c r="KW82" s="28"/>
      <c r="KX82" s="28"/>
      <c r="KY82" s="28"/>
      <c r="KZ82" s="28"/>
      <c r="LA82" s="28"/>
      <c r="LB82" s="28"/>
      <c r="LC82" s="28"/>
      <c r="LD82" s="28"/>
      <c r="LE82" s="28"/>
      <c r="LF82" s="28"/>
      <c r="LG82" s="28"/>
      <c r="LH82" s="28"/>
      <c r="LI82" s="28"/>
      <c r="LJ82" s="28"/>
      <c r="LK82" s="28"/>
      <c r="LL82" s="28"/>
      <c r="LM82" s="28"/>
      <c r="LN82" s="28"/>
      <c r="LO82" s="28"/>
      <c r="LP82" s="28"/>
      <c r="LQ82" s="28"/>
      <c r="LR82" s="28"/>
      <c r="LS82" s="28"/>
      <c r="LT82" s="28"/>
      <c r="LU82" s="28"/>
      <c r="LV82" s="28"/>
      <c r="LW82" s="28"/>
      <c r="LX82" s="28"/>
      <c r="LY82" s="28"/>
      <c r="LZ82" s="28"/>
      <c r="MA82" s="28"/>
      <c r="MB82" s="28"/>
      <c r="MC82" s="28"/>
      <c r="MD82" s="28"/>
      <c r="ME82" s="28"/>
      <c r="MF82" s="28"/>
      <c r="MG82" s="28"/>
      <c r="MH82" s="28"/>
      <c r="MI82" s="28"/>
      <c r="MJ82" s="28">
        <v>3</v>
      </c>
    </row>
    <row r="83" spans="1:348" x14ac:dyDescent="0.25">
      <c r="A83" s="36" t="s">
        <v>47</v>
      </c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28"/>
      <c r="DT83" s="28"/>
      <c r="DU83" s="28"/>
      <c r="DV83" s="28"/>
      <c r="DW83" s="28"/>
      <c r="DX83" s="28"/>
      <c r="DY83" s="28"/>
      <c r="DZ83" s="28"/>
      <c r="EA83" s="28"/>
      <c r="EB83" s="28"/>
      <c r="EC83" s="28"/>
      <c r="ED83" s="28"/>
      <c r="EE83" s="28"/>
      <c r="EF83" s="28"/>
      <c r="EG83" s="28"/>
      <c r="EH83" s="28"/>
      <c r="EI83" s="28"/>
      <c r="EJ83" s="28"/>
      <c r="EK83" s="28"/>
      <c r="EL83" s="28"/>
      <c r="EM83" s="28"/>
      <c r="EN83" s="28"/>
      <c r="EO83" s="28"/>
      <c r="EP83" s="28"/>
      <c r="EQ83" s="28"/>
      <c r="ER83" s="28"/>
      <c r="ES83" s="28"/>
      <c r="ET83" s="28"/>
      <c r="EU83" s="28"/>
      <c r="EV83" s="28"/>
      <c r="EW83" s="28"/>
      <c r="EX83" s="28"/>
      <c r="EY83" s="28"/>
      <c r="EZ83" s="28"/>
      <c r="FA83" s="28"/>
      <c r="FB83" s="28"/>
      <c r="FC83" s="28"/>
      <c r="FD83" s="28"/>
      <c r="FE83" s="28"/>
      <c r="FF83" s="28"/>
      <c r="FG83" s="28"/>
      <c r="FH83" s="28"/>
      <c r="FI83" s="28"/>
      <c r="FJ83" s="28"/>
      <c r="FK83" s="28"/>
      <c r="FL83" s="28"/>
      <c r="FM83" s="28"/>
      <c r="FN83" s="28"/>
      <c r="FO83" s="28"/>
      <c r="FP83" s="28"/>
      <c r="FQ83" s="28"/>
      <c r="FR83" s="28"/>
      <c r="FS83" s="28"/>
      <c r="FT83" s="28"/>
      <c r="FU83" s="28"/>
      <c r="FV83" s="28"/>
      <c r="FW83" s="28"/>
      <c r="FX83" s="28"/>
      <c r="FY83" s="28"/>
      <c r="FZ83" s="28"/>
      <c r="GA83" s="28"/>
      <c r="GB83" s="28"/>
      <c r="GC83" s="28"/>
      <c r="GD83" s="28"/>
      <c r="GE83" s="28"/>
      <c r="GF83" s="28"/>
      <c r="GG83" s="28"/>
      <c r="GH83" s="28"/>
      <c r="GI83" s="28"/>
      <c r="GJ83" s="28"/>
      <c r="GK83" s="28"/>
      <c r="GL83" s="28"/>
      <c r="GM83" s="28"/>
      <c r="GN83" s="28"/>
      <c r="GO83" s="28"/>
      <c r="GP83" s="28"/>
      <c r="GQ83" s="28"/>
      <c r="GR83" s="28"/>
      <c r="GS83" s="28"/>
      <c r="GT83" s="28"/>
      <c r="GU83" s="28"/>
      <c r="GV83" s="28"/>
      <c r="GW83" s="28"/>
      <c r="GX83" s="28"/>
      <c r="GY83" s="28"/>
      <c r="GZ83" s="28"/>
      <c r="HA83" s="28"/>
      <c r="HB83" s="28"/>
      <c r="HC83" s="28"/>
      <c r="HD83" s="28"/>
      <c r="HE83" s="28"/>
      <c r="HF83" s="28"/>
      <c r="HG83" s="28"/>
      <c r="HH83" s="28"/>
      <c r="HI83" s="28"/>
      <c r="HJ83" s="28"/>
      <c r="HK83" s="28"/>
      <c r="HL83" s="28"/>
      <c r="HM83" s="28"/>
      <c r="HN83" s="28"/>
      <c r="HO83" s="28"/>
      <c r="HP83" s="28"/>
      <c r="HQ83" s="28"/>
      <c r="HR83" s="28"/>
      <c r="HS83" s="28"/>
      <c r="HT83" s="28"/>
      <c r="HU83" s="28"/>
      <c r="HV83" s="28"/>
      <c r="HW83" s="28"/>
      <c r="HX83" s="28"/>
      <c r="HY83" s="28"/>
      <c r="HZ83" s="28"/>
      <c r="IA83" s="28"/>
      <c r="IB83" s="28"/>
      <c r="IC83" s="28"/>
      <c r="ID83" s="28"/>
      <c r="IE83" s="28"/>
      <c r="IF83" s="28"/>
      <c r="IG83" s="28"/>
      <c r="IH83" s="28"/>
      <c r="II83" s="28"/>
      <c r="IJ83" s="28"/>
      <c r="IK83" s="28"/>
      <c r="IL83" s="28"/>
      <c r="IM83" s="28"/>
      <c r="IN83" s="28"/>
      <c r="IO83" s="28"/>
      <c r="IP83" s="28"/>
      <c r="IQ83" s="28"/>
      <c r="IR83" s="28"/>
      <c r="IS83" s="28"/>
      <c r="IT83" s="28">
        <v>2</v>
      </c>
      <c r="IU83" s="28"/>
      <c r="IV83" s="28"/>
      <c r="IW83" s="28"/>
      <c r="IX83" s="28">
        <v>2</v>
      </c>
      <c r="IY83" s="28"/>
      <c r="IZ83" s="28"/>
      <c r="JA83" s="28"/>
      <c r="JB83" s="28"/>
      <c r="JC83" s="28"/>
      <c r="JD83" s="28"/>
      <c r="JE83" s="28"/>
      <c r="JF83" s="28"/>
      <c r="JG83" s="28"/>
      <c r="JH83" s="28"/>
      <c r="JI83" s="28"/>
      <c r="JJ83" s="28"/>
      <c r="JK83" s="28"/>
      <c r="JL83" s="28"/>
      <c r="JM83" s="28"/>
      <c r="JN83" s="28"/>
      <c r="JO83" s="28"/>
      <c r="JP83" s="28"/>
      <c r="JQ83" s="28"/>
      <c r="JR83" s="28"/>
      <c r="JS83" s="28"/>
      <c r="JT83" s="28"/>
      <c r="JU83" s="28"/>
      <c r="JV83" s="28"/>
      <c r="JW83" s="28"/>
      <c r="JX83" s="28"/>
      <c r="JY83" s="28"/>
      <c r="JZ83" s="28"/>
      <c r="KA83" s="28"/>
      <c r="KB83" s="28"/>
      <c r="KC83" s="28"/>
      <c r="KD83" s="28"/>
      <c r="KE83" s="28"/>
      <c r="KF83" s="28"/>
      <c r="KG83" s="28"/>
      <c r="KH83" s="28"/>
      <c r="KI83" s="28"/>
      <c r="KJ83" s="28"/>
      <c r="KK83" s="28"/>
      <c r="KL83" s="28"/>
      <c r="KM83" s="28"/>
      <c r="KN83" s="28"/>
      <c r="KO83" s="28"/>
      <c r="KP83" s="28"/>
      <c r="KQ83" s="28"/>
      <c r="KR83" s="28"/>
      <c r="KS83" s="28"/>
      <c r="KT83" s="28"/>
      <c r="KU83" s="28"/>
      <c r="KV83" s="28"/>
      <c r="KW83" s="28"/>
      <c r="KX83" s="28"/>
      <c r="KY83" s="28"/>
      <c r="KZ83" s="28"/>
      <c r="LA83" s="28"/>
      <c r="LB83" s="28"/>
      <c r="LC83" s="28"/>
      <c r="LD83" s="28"/>
      <c r="LE83" s="28"/>
      <c r="LF83" s="28"/>
      <c r="LG83" s="28"/>
      <c r="LH83" s="28"/>
      <c r="LI83" s="28"/>
      <c r="LJ83" s="28"/>
      <c r="LK83" s="28"/>
      <c r="LL83" s="28"/>
      <c r="LM83" s="28"/>
      <c r="LN83" s="28"/>
      <c r="LO83" s="28"/>
      <c r="LP83" s="28"/>
      <c r="LQ83" s="28"/>
      <c r="LR83" s="28"/>
      <c r="LS83" s="28"/>
      <c r="LT83" s="28"/>
      <c r="LU83" s="28"/>
      <c r="LV83" s="28"/>
      <c r="LW83" s="28"/>
      <c r="LX83" s="28"/>
      <c r="LY83" s="28"/>
      <c r="LZ83" s="28"/>
      <c r="MA83" s="28"/>
      <c r="MB83" s="28"/>
      <c r="MC83" s="28"/>
      <c r="MD83" s="28"/>
      <c r="ME83" s="28"/>
      <c r="MF83" s="28"/>
      <c r="MG83" s="28"/>
      <c r="MH83" s="28"/>
      <c r="MI83" s="28"/>
      <c r="MJ83" s="28">
        <v>2</v>
      </c>
    </row>
    <row r="84" spans="1:348" x14ac:dyDescent="0.25">
      <c r="A84" s="36" t="s">
        <v>24</v>
      </c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28"/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/>
      <c r="EL84" s="28"/>
      <c r="EM84" s="28"/>
      <c r="EN84" s="28"/>
      <c r="EO84" s="28"/>
      <c r="EP84" s="28"/>
      <c r="EQ84" s="28"/>
      <c r="ER84" s="28"/>
      <c r="ES84" s="28"/>
      <c r="ET84" s="28"/>
      <c r="EU84" s="28"/>
      <c r="EV84" s="28"/>
      <c r="EW84" s="28"/>
      <c r="EX84" s="28"/>
      <c r="EY84" s="28"/>
      <c r="EZ84" s="28"/>
      <c r="FA84" s="28"/>
      <c r="FB84" s="28"/>
      <c r="FC84" s="28"/>
      <c r="FD84" s="28"/>
      <c r="FE84" s="28"/>
      <c r="FF84" s="28"/>
      <c r="FG84" s="28"/>
      <c r="FH84" s="28"/>
      <c r="FI84" s="28"/>
      <c r="FJ84" s="28"/>
      <c r="FK84" s="28"/>
      <c r="FL84" s="28"/>
      <c r="FM84" s="28"/>
      <c r="FN84" s="28"/>
      <c r="FO84" s="28"/>
      <c r="FP84" s="28"/>
      <c r="FQ84" s="28"/>
      <c r="FR84" s="28"/>
      <c r="FS84" s="28"/>
      <c r="FT84" s="28"/>
      <c r="FU84" s="28"/>
      <c r="FV84" s="28"/>
      <c r="FW84" s="28"/>
      <c r="FX84" s="28"/>
      <c r="FY84" s="28"/>
      <c r="FZ84" s="28"/>
      <c r="GA84" s="28"/>
      <c r="GB84" s="28"/>
      <c r="GC84" s="28"/>
      <c r="GD84" s="28"/>
      <c r="GE84" s="28"/>
      <c r="GF84" s="28"/>
      <c r="GG84" s="28"/>
      <c r="GH84" s="28"/>
      <c r="GI84" s="28"/>
      <c r="GJ84" s="28"/>
      <c r="GK84" s="28"/>
      <c r="GL84" s="28"/>
      <c r="GM84" s="28"/>
      <c r="GN84" s="28"/>
      <c r="GO84" s="28"/>
      <c r="GP84" s="28"/>
      <c r="GQ84" s="28"/>
      <c r="GR84" s="28"/>
      <c r="GS84" s="28"/>
      <c r="GT84" s="28"/>
      <c r="GU84" s="28"/>
      <c r="GV84" s="28"/>
      <c r="GW84" s="28"/>
      <c r="GX84" s="28"/>
      <c r="GY84" s="28"/>
      <c r="GZ84" s="28"/>
      <c r="HA84" s="28"/>
      <c r="HB84" s="28"/>
      <c r="HC84" s="28"/>
      <c r="HD84" s="28"/>
      <c r="HE84" s="28"/>
      <c r="HF84" s="28"/>
      <c r="HG84" s="28"/>
      <c r="HH84" s="28"/>
      <c r="HI84" s="28"/>
      <c r="HJ84" s="28"/>
      <c r="HK84" s="28"/>
      <c r="HL84" s="28"/>
      <c r="HM84" s="28"/>
      <c r="HN84" s="28"/>
      <c r="HO84" s="28"/>
      <c r="HP84" s="28"/>
      <c r="HQ84" s="28"/>
      <c r="HR84" s="28"/>
      <c r="HS84" s="28"/>
      <c r="HT84" s="28"/>
      <c r="HU84" s="28"/>
      <c r="HV84" s="28"/>
      <c r="HW84" s="28"/>
      <c r="HX84" s="28"/>
      <c r="HY84" s="28"/>
      <c r="HZ84" s="28"/>
      <c r="IA84" s="28"/>
      <c r="IB84" s="28"/>
      <c r="IC84" s="28"/>
      <c r="ID84" s="28"/>
      <c r="IE84" s="28"/>
      <c r="IF84" s="28"/>
      <c r="IG84" s="28"/>
      <c r="IH84" s="28"/>
      <c r="II84" s="28"/>
      <c r="IJ84" s="28"/>
      <c r="IK84" s="28"/>
      <c r="IL84" s="28"/>
      <c r="IM84" s="28"/>
      <c r="IN84" s="28"/>
      <c r="IO84" s="28"/>
      <c r="IP84" s="28"/>
      <c r="IQ84" s="28"/>
      <c r="IR84" s="28"/>
      <c r="IS84" s="28"/>
      <c r="IT84" s="28"/>
      <c r="IU84" s="28"/>
      <c r="IV84" s="28"/>
      <c r="IW84" s="28"/>
      <c r="IX84" s="28"/>
      <c r="IY84" s="28"/>
      <c r="IZ84" s="28"/>
      <c r="JA84" s="28"/>
      <c r="JB84" s="28"/>
      <c r="JC84" s="28"/>
      <c r="JD84" s="28"/>
      <c r="JE84" s="28"/>
      <c r="JF84" s="28"/>
      <c r="JG84" s="28"/>
      <c r="JH84" s="28"/>
      <c r="JI84" s="28"/>
      <c r="JJ84" s="28"/>
      <c r="JK84" s="28"/>
      <c r="JL84" s="28">
        <v>1</v>
      </c>
      <c r="JM84" s="28">
        <v>1</v>
      </c>
      <c r="JN84" s="28"/>
      <c r="JO84" s="28"/>
      <c r="JP84" s="28"/>
      <c r="JQ84" s="28"/>
      <c r="JR84" s="28"/>
      <c r="JS84" s="28"/>
      <c r="JT84" s="28">
        <v>1</v>
      </c>
      <c r="JU84" s="28"/>
      <c r="JV84" s="28">
        <v>1</v>
      </c>
      <c r="JW84" s="28"/>
      <c r="JX84" s="28"/>
      <c r="JY84" s="28"/>
      <c r="JZ84" s="28"/>
      <c r="KA84" s="28"/>
      <c r="KB84" s="28"/>
      <c r="KC84" s="28"/>
      <c r="KD84" s="28"/>
      <c r="KE84" s="28"/>
      <c r="KF84" s="28"/>
      <c r="KG84" s="28"/>
      <c r="KH84" s="28"/>
      <c r="KI84" s="28"/>
      <c r="KJ84" s="28"/>
      <c r="KK84" s="28"/>
      <c r="KL84" s="28"/>
      <c r="KM84" s="28"/>
      <c r="KN84" s="28"/>
      <c r="KO84" s="28"/>
      <c r="KP84" s="28">
        <v>1</v>
      </c>
      <c r="KQ84" s="28"/>
      <c r="KR84" s="28"/>
      <c r="KS84" s="28">
        <v>1</v>
      </c>
      <c r="KT84" s="28"/>
      <c r="KU84" s="28"/>
      <c r="KV84" s="28"/>
      <c r="KW84" s="28"/>
      <c r="KX84" s="28"/>
      <c r="KY84" s="28"/>
      <c r="KZ84" s="28"/>
      <c r="LA84" s="28"/>
      <c r="LB84" s="28"/>
      <c r="LC84" s="28"/>
      <c r="LD84" s="28"/>
      <c r="LE84" s="28"/>
      <c r="LF84" s="28"/>
      <c r="LG84" s="28"/>
      <c r="LH84" s="28"/>
      <c r="LI84" s="28"/>
      <c r="LJ84" s="28"/>
      <c r="LK84" s="28"/>
      <c r="LL84" s="28"/>
      <c r="LM84" s="28"/>
      <c r="LN84" s="28"/>
      <c r="LO84" s="28"/>
      <c r="LP84" s="28"/>
      <c r="LQ84" s="28"/>
      <c r="LR84" s="28"/>
      <c r="LS84" s="28"/>
      <c r="LT84" s="28"/>
      <c r="LU84" s="28"/>
      <c r="LV84" s="28"/>
      <c r="LW84" s="28"/>
      <c r="LX84" s="28"/>
      <c r="LY84" s="28"/>
      <c r="LZ84" s="28"/>
      <c r="MA84" s="28"/>
      <c r="MB84" s="28"/>
      <c r="MC84" s="28"/>
      <c r="MD84" s="28"/>
      <c r="ME84" s="28"/>
      <c r="MF84" s="28"/>
      <c r="MG84" s="28"/>
      <c r="MH84" s="28"/>
      <c r="MI84" s="28"/>
      <c r="MJ84" s="28">
        <v>3</v>
      </c>
    </row>
    <row r="85" spans="1:348" x14ac:dyDescent="0.25">
      <c r="A85" s="36" t="s">
        <v>77</v>
      </c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28"/>
      <c r="DT85" s="28"/>
      <c r="DU85" s="28"/>
      <c r="DV85" s="28"/>
      <c r="DW85" s="28"/>
      <c r="DX85" s="28"/>
      <c r="DY85" s="28"/>
      <c r="DZ85" s="28"/>
      <c r="EA85" s="28"/>
      <c r="EB85" s="28"/>
      <c r="EC85" s="28"/>
      <c r="ED85" s="28"/>
      <c r="EE85" s="28"/>
      <c r="EF85" s="28"/>
      <c r="EG85" s="28"/>
      <c r="EH85" s="28"/>
      <c r="EI85" s="28"/>
      <c r="EJ85" s="28"/>
      <c r="EK85" s="28"/>
      <c r="EL85" s="28"/>
      <c r="EM85" s="28"/>
      <c r="EN85" s="28"/>
      <c r="EO85" s="28"/>
      <c r="EP85" s="28"/>
      <c r="EQ85" s="28"/>
      <c r="ER85" s="28"/>
      <c r="ES85" s="28"/>
      <c r="ET85" s="28"/>
      <c r="EU85" s="28"/>
      <c r="EV85" s="28"/>
      <c r="EW85" s="28"/>
      <c r="EX85" s="28"/>
      <c r="EY85" s="28"/>
      <c r="EZ85" s="28"/>
      <c r="FA85" s="28"/>
      <c r="FB85" s="28"/>
      <c r="FC85" s="28"/>
      <c r="FD85" s="28"/>
      <c r="FE85" s="28"/>
      <c r="FF85" s="28"/>
      <c r="FG85" s="28"/>
      <c r="FH85" s="28"/>
      <c r="FI85" s="28"/>
      <c r="FJ85" s="28"/>
      <c r="FK85" s="28"/>
      <c r="FL85" s="28"/>
      <c r="FM85" s="28"/>
      <c r="FN85" s="28"/>
      <c r="FO85" s="28"/>
      <c r="FP85" s="28"/>
      <c r="FQ85" s="28"/>
      <c r="FR85" s="28"/>
      <c r="FS85" s="28"/>
      <c r="FT85" s="28"/>
      <c r="FU85" s="28"/>
      <c r="FV85" s="28"/>
      <c r="FW85" s="28"/>
      <c r="FX85" s="28"/>
      <c r="FY85" s="28"/>
      <c r="FZ85" s="28"/>
      <c r="GA85" s="28"/>
      <c r="GB85" s="28"/>
      <c r="GC85" s="28"/>
      <c r="GD85" s="28"/>
      <c r="GE85" s="28"/>
      <c r="GF85" s="28"/>
      <c r="GG85" s="28"/>
      <c r="GH85" s="28"/>
      <c r="GI85" s="28"/>
      <c r="GJ85" s="28"/>
      <c r="GK85" s="28"/>
      <c r="GL85" s="28"/>
      <c r="GM85" s="28"/>
      <c r="GN85" s="28"/>
      <c r="GO85" s="28"/>
      <c r="GP85" s="28"/>
      <c r="GQ85" s="28"/>
      <c r="GR85" s="28"/>
      <c r="GS85" s="28"/>
      <c r="GT85" s="28"/>
      <c r="GU85" s="28"/>
      <c r="GV85" s="28"/>
      <c r="GW85" s="28"/>
      <c r="GX85" s="28"/>
      <c r="GY85" s="28"/>
      <c r="GZ85" s="28"/>
      <c r="HA85" s="28"/>
      <c r="HB85" s="28"/>
      <c r="HC85" s="28"/>
      <c r="HD85" s="28"/>
      <c r="HE85" s="28"/>
      <c r="HF85" s="28"/>
      <c r="HG85" s="28"/>
      <c r="HH85" s="28"/>
      <c r="HI85" s="28"/>
      <c r="HJ85" s="28"/>
      <c r="HK85" s="28"/>
      <c r="HL85" s="28"/>
      <c r="HM85" s="28"/>
      <c r="HN85" s="28"/>
      <c r="HO85" s="28"/>
      <c r="HP85" s="28"/>
      <c r="HQ85" s="28"/>
      <c r="HR85" s="28"/>
      <c r="HS85" s="28"/>
      <c r="HT85" s="28"/>
      <c r="HU85" s="28"/>
      <c r="HV85" s="28"/>
      <c r="HW85" s="28"/>
      <c r="HX85" s="28"/>
      <c r="HY85" s="28"/>
      <c r="HZ85" s="28"/>
      <c r="IA85" s="28"/>
      <c r="IB85" s="28"/>
      <c r="IC85" s="28"/>
      <c r="ID85" s="28"/>
      <c r="IE85" s="28"/>
      <c r="IF85" s="28"/>
      <c r="IG85" s="28"/>
      <c r="IH85" s="28"/>
      <c r="II85" s="28"/>
      <c r="IJ85" s="28"/>
      <c r="IK85" s="28"/>
      <c r="IL85" s="28"/>
      <c r="IM85" s="28"/>
      <c r="IN85" s="28"/>
      <c r="IO85" s="28"/>
      <c r="IP85" s="28"/>
      <c r="IQ85" s="28"/>
      <c r="IR85" s="28"/>
      <c r="IS85" s="28"/>
      <c r="IT85" s="28"/>
      <c r="IU85" s="28"/>
      <c r="IV85" s="28"/>
      <c r="IW85" s="28"/>
      <c r="IX85" s="28"/>
      <c r="IY85" s="28"/>
      <c r="IZ85" s="28"/>
      <c r="JA85" s="28"/>
      <c r="JB85" s="28"/>
      <c r="JC85" s="28"/>
      <c r="JD85" s="28"/>
      <c r="JE85" s="28"/>
      <c r="JF85" s="28"/>
      <c r="JG85" s="28"/>
      <c r="JH85" s="28"/>
      <c r="JI85" s="28"/>
      <c r="JJ85" s="28"/>
      <c r="JK85" s="28"/>
      <c r="JL85" s="28"/>
      <c r="JM85" s="28"/>
      <c r="JN85" s="28"/>
      <c r="JO85" s="28"/>
      <c r="JP85" s="28"/>
      <c r="JQ85" s="28"/>
      <c r="JR85" s="28"/>
      <c r="JS85" s="28"/>
      <c r="JT85" s="28"/>
      <c r="JU85" s="28"/>
      <c r="JV85" s="28"/>
      <c r="JW85" s="28"/>
      <c r="JX85" s="28"/>
      <c r="JY85" s="28"/>
      <c r="JZ85" s="28"/>
      <c r="KA85" s="28"/>
      <c r="KB85" s="28"/>
      <c r="KC85" s="28"/>
      <c r="KD85" s="28"/>
      <c r="KE85" s="28">
        <v>1</v>
      </c>
      <c r="KF85" s="28">
        <v>1</v>
      </c>
      <c r="KG85" s="28"/>
      <c r="KH85" s="28"/>
      <c r="KI85" s="28"/>
      <c r="KJ85" s="28"/>
      <c r="KK85" s="28"/>
      <c r="KL85" s="28"/>
      <c r="KM85" s="28"/>
      <c r="KN85" s="28"/>
      <c r="KO85" s="28"/>
      <c r="KP85" s="28"/>
      <c r="KQ85" s="28"/>
      <c r="KR85" s="28"/>
      <c r="KS85" s="28"/>
      <c r="KT85" s="28"/>
      <c r="KU85" s="28"/>
      <c r="KV85" s="28">
        <v>1</v>
      </c>
      <c r="KW85" s="28"/>
      <c r="KX85" s="28"/>
      <c r="KY85" s="28"/>
      <c r="KZ85" s="28">
        <v>1</v>
      </c>
      <c r="LA85" s="28"/>
      <c r="LB85" s="28"/>
      <c r="LC85" s="28"/>
      <c r="LD85" s="28"/>
      <c r="LE85" s="28"/>
      <c r="LF85" s="28"/>
      <c r="LG85" s="28"/>
      <c r="LH85" s="28"/>
      <c r="LI85" s="28"/>
      <c r="LJ85" s="28"/>
      <c r="LK85" s="28"/>
      <c r="LL85" s="28"/>
      <c r="LM85" s="28"/>
      <c r="LN85" s="28"/>
      <c r="LO85" s="28"/>
      <c r="LP85" s="28"/>
      <c r="LQ85" s="28"/>
      <c r="LR85" s="28"/>
      <c r="LS85" s="28"/>
      <c r="LT85" s="28"/>
      <c r="LU85" s="28"/>
      <c r="LV85" s="28"/>
      <c r="LW85" s="28"/>
      <c r="LX85" s="28"/>
      <c r="LY85" s="28"/>
      <c r="LZ85" s="28"/>
      <c r="MA85" s="28"/>
      <c r="MB85" s="28"/>
      <c r="MC85" s="28"/>
      <c r="MD85" s="28"/>
      <c r="ME85" s="28"/>
      <c r="MF85" s="28"/>
      <c r="MG85" s="28"/>
      <c r="MH85" s="28"/>
      <c r="MI85" s="28"/>
      <c r="MJ85" s="28">
        <v>2</v>
      </c>
    </row>
    <row r="86" spans="1:348" x14ac:dyDescent="0.25">
      <c r="A86" s="36" t="s">
        <v>26</v>
      </c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28"/>
      <c r="DT86" s="28"/>
      <c r="DU86" s="28"/>
      <c r="DV86" s="28"/>
      <c r="DW86" s="28"/>
      <c r="DX86" s="28"/>
      <c r="DY86" s="28"/>
      <c r="DZ86" s="28"/>
      <c r="EA86" s="28"/>
      <c r="EB86" s="28"/>
      <c r="EC86" s="28"/>
      <c r="ED86" s="28"/>
      <c r="EE86" s="28"/>
      <c r="EF86" s="28"/>
      <c r="EG86" s="28"/>
      <c r="EH86" s="28"/>
      <c r="EI86" s="28"/>
      <c r="EJ86" s="28"/>
      <c r="EK86" s="28"/>
      <c r="EL86" s="28"/>
      <c r="EM86" s="28"/>
      <c r="EN86" s="28"/>
      <c r="EO86" s="28"/>
      <c r="EP86" s="28"/>
      <c r="EQ86" s="28"/>
      <c r="ER86" s="28"/>
      <c r="ES86" s="28"/>
      <c r="ET86" s="28"/>
      <c r="EU86" s="28"/>
      <c r="EV86" s="28"/>
      <c r="EW86" s="28"/>
      <c r="EX86" s="28"/>
      <c r="EY86" s="28"/>
      <c r="EZ86" s="28"/>
      <c r="FA86" s="28"/>
      <c r="FB86" s="28"/>
      <c r="FC86" s="28"/>
      <c r="FD86" s="28"/>
      <c r="FE86" s="28"/>
      <c r="FF86" s="28"/>
      <c r="FG86" s="28"/>
      <c r="FH86" s="28"/>
      <c r="FI86" s="28"/>
      <c r="FJ86" s="28"/>
      <c r="FK86" s="28"/>
      <c r="FL86" s="28"/>
      <c r="FM86" s="28"/>
      <c r="FN86" s="28"/>
      <c r="FO86" s="28"/>
      <c r="FP86" s="28"/>
      <c r="FQ86" s="28"/>
      <c r="FR86" s="28"/>
      <c r="FS86" s="28"/>
      <c r="FT86" s="28"/>
      <c r="FU86" s="28"/>
      <c r="FV86" s="28"/>
      <c r="FW86" s="28"/>
      <c r="FX86" s="28"/>
      <c r="FY86" s="28"/>
      <c r="FZ86" s="28"/>
      <c r="GA86" s="28"/>
      <c r="GB86" s="28"/>
      <c r="GC86" s="28"/>
      <c r="GD86" s="28"/>
      <c r="GE86" s="28"/>
      <c r="GF86" s="28"/>
      <c r="GG86" s="28"/>
      <c r="GH86" s="28"/>
      <c r="GI86" s="28"/>
      <c r="GJ86" s="28"/>
      <c r="GK86" s="28"/>
      <c r="GL86" s="28"/>
      <c r="GM86" s="28"/>
      <c r="GN86" s="28"/>
      <c r="GO86" s="28"/>
      <c r="GP86" s="28"/>
      <c r="GQ86" s="28"/>
      <c r="GR86" s="28"/>
      <c r="GS86" s="28"/>
      <c r="GT86" s="28"/>
      <c r="GU86" s="28"/>
      <c r="GV86" s="28"/>
      <c r="GW86" s="28"/>
      <c r="GX86" s="28"/>
      <c r="GY86" s="28"/>
      <c r="GZ86" s="28"/>
      <c r="HA86" s="28"/>
      <c r="HB86" s="28"/>
      <c r="HC86" s="28"/>
      <c r="HD86" s="28"/>
      <c r="HE86" s="28"/>
      <c r="HF86" s="28"/>
      <c r="HG86" s="28"/>
      <c r="HH86" s="28"/>
      <c r="HI86" s="28"/>
      <c r="HJ86" s="28"/>
      <c r="HK86" s="28"/>
      <c r="HL86" s="28"/>
      <c r="HM86" s="28"/>
      <c r="HN86" s="28"/>
      <c r="HO86" s="28"/>
      <c r="HP86" s="28"/>
      <c r="HQ86" s="28"/>
      <c r="HR86" s="28"/>
      <c r="HS86" s="28"/>
      <c r="HT86" s="28"/>
      <c r="HU86" s="28"/>
      <c r="HV86" s="28"/>
      <c r="HW86" s="28"/>
      <c r="HX86" s="28"/>
      <c r="HY86" s="28"/>
      <c r="HZ86" s="28"/>
      <c r="IA86" s="28"/>
      <c r="IB86" s="28"/>
      <c r="IC86" s="28"/>
      <c r="ID86" s="28"/>
      <c r="IE86" s="28"/>
      <c r="IF86" s="28"/>
      <c r="IG86" s="28"/>
      <c r="IH86" s="28"/>
      <c r="II86" s="28"/>
      <c r="IJ86" s="28"/>
      <c r="IK86" s="28"/>
      <c r="IL86" s="28"/>
      <c r="IM86" s="28"/>
      <c r="IN86" s="28"/>
      <c r="IO86" s="28"/>
      <c r="IP86" s="28"/>
      <c r="IQ86" s="28"/>
      <c r="IR86" s="28"/>
      <c r="IS86" s="28"/>
      <c r="IT86" s="28"/>
      <c r="IU86" s="28"/>
      <c r="IV86" s="28"/>
      <c r="IW86" s="28"/>
      <c r="IX86" s="28"/>
      <c r="IY86" s="28"/>
      <c r="IZ86" s="28"/>
      <c r="JA86" s="28"/>
      <c r="JB86" s="28"/>
      <c r="JC86" s="28"/>
      <c r="JD86" s="28"/>
      <c r="JE86" s="28"/>
      <c r="JF86" s="28"/>
      <c r="JG86" s="28"/>
      <c r="JH86" s="28"/>
      <c r="JI86" s="28"/>
      <c r="JJ86" s="28"/>
      <c r="JK86" s="28"/>
      <c r="JL86" s="28"/>
      <c r="JM86" s="28"/>
      <c r="JN86" s="28"/>
      <c r="JO86" s="28"/>
      <c r="JP86" s="28"/>
      <c r="JQ86" s="28"/>
      <c r="JR86" s="28"/>
      <c r="JS86" s="28"/>
      <c r="JT86" s="28"/>
      <c r="JU86" s="28"/>
      <c r="JV86" s="28"/>
      <c r="JW86" s="28"/>
      <c r="JX86" s="28"/>
      <c r="JY86" s="28"/>
      <c r="JZ86" s="28"/>
      <c r="KA86" s="28"/>
      <c r="KB86" s="28"/>
      <c r="KC86" s="28"/>
      <c r="KD86" s="28"/>
      <c r="KE86" s="28"/>
      <c r="KF86" s="28"/>
      <c r="KG86" s="28"/>
      <c r="KH86" s="28"/>
      <c r="KI86" s="28"/>
      <c r="KJ86" s="28"/>
      <c r="KK86" s="28"/>
      <c r="KL86" s="28"/>
      <c r="KM86" s="28"/>
      <c r="KN86" s="28"/>
      <c r="KO86" s="28"/>
      <c r="KP86" s="28"/>
      <c r="KQ86" s="28"/>
      <c r="KR86" s="28"/>
      <c r="KS86" s="28"/>
      <c r="KT86" s="28"/>
      <c r="KU86" s="28"/>
      <c r="KV86" s="28"/>
      <c r="KW86" s="28"/>
      <c r="KX86" s="28"/>
      <c r="KY86" s="28"/>
      <c r="KZ86" s="28"/>
      <c r="LA86" s="28"/>
      <c r="LB86" s="28"/>
      <c r="LC86" s="28"/>
      <c r="LD86" s="28"/>
      <c r="LE86" s="28"/>
      <c r="LF86" s="28"/>
      <c r="LG86" s="28"/>
      <c r="LH86" s="28"/>
      <c r="LI86" s="28"/>
      <c r="LJ86" s="28"/>
      <c r="LK86" s="28"/>
      <c r="LL86" s="28"/>
      <c r="LM86" s="28">
        <v>1</v>
      </c>
      <c r="LN86" s="28">
        <v>1</v>
      </c>
      <c r="LO86" s="28"/>
      <c r="LP86" s="28"/>
      <c r="LQ86" s="28"/>
      <c r="LR86" s="28"/>
      <c r="LS86" s="28"/>
      <c r="LT86" s="28">
        <v>1</v>
      </c>
      <c r="LU86" s="28">
        <v>1</v>
      </c>
      <c r="LV86" s="28"/>
      <c r="LW86" s="28"/>
      <c r="LX86" s="28"/>
      <c r="LY86" s="28"/>
      <c r="LZ86" s="28"/>
      <c r="MA86" s="28"/>
      <c r="MB86" s="28">
        <v>1</v>
      </c>
      <c r="MC86" s="28">
        <v>1</v>
      </c>
      <c r="MD86" s="28"/>
      <c r="ME86" s="28"/>
      <c r="MF86" s="28"/>
      <c r="MG86" s="28"/>
      <c r="MH86" s="28"/>
      <c r="MI86" s="28"/>
      <c r="MJ86" s="28">
        <v>3</v>
      </c>
    </row>
    <row r="87" spans="1:348" x14ac:dyDescent="0.25">
      <c r="A87" s="27" t="s">
        <v>892</v>
      </c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>
        <v>1</v>
      </c>
      <c r="AD87" s="28">
        <v>1</v>
      </c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8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28"/>
      <c r="DT87" s="28"/>
      <c r="DU87" s="28"/>
      <c r="DV87" s="28"/>
      <c r="DW87" s="28"/>
      <c r="DX87" s="28"/>
      <c r="DY87" s="28"/>
      <c r="DZ87" s="28"/>
      <c r="EA87" s="28"/>
      <c r="EB87" s="28"/>
      <c r="EC87" s="28"/>
      <c r="ED87" s="28"/>
      <c r="EE87" s="28"/>
      <c r="EF87" s="28"/>
      <c r="EG87" s="28"/>
      <c r="EH87" s="28"/>
      <c r="EI87" s="28"/>
      <c r="EJ87" s="28"/>
      <c r="EK87" s="28"/>
      <c r="EL87" s="28"/>
      <c r="EM87" s="28"/>
      <c r="EN87" s="28"/>
      <c r="EO87" s="28"/>
      <c r="EP87" s="28"/>
      <c r="EQ87" s="28"/>
      <c r="ER87" s="28"/>
      <c r="ES87" s="28"/>
      <c r="ET87" s="28"/>
      <c r="EU87" s="28"/>
      <c r="EV87" s="28"/>
      <c r="EW87" s="28"/>
      <c r="EX87" s="28">
        <v>1</v>
      </c>
      <c r="EY87" s="28"/>
      <c r="EZ87" s="28"/>
      <c r="FA87" s="28"/>
      <c r="FB87" s="28"/>
      <c r="FC87" s="28">
        <v>1</v>
      </c>
      <c r="FD87" s="28"/>
      <c r="FE87" s="28"/>
      <c r="FF87" s="28"/>
      <c r="FG87" s="28"/>
      <c r="FH87" s="28"/>
      <c r="FI87" s="28"/>
      <c r="FJ87" s="28"/>
      <c r="FK87" s="28"/>
      <c r="FL87" s="28"/>
      <c r="FM87" s="28"/>
      <c r="FN87" s="28"/>
      <c r="FO87" s="28"/>
      <c r="FP87" s="28"/>
      <c r="FQ87" s="28"/>
      <c r="FR87" s="28"/>
      <c r="FS87" s="28"/>
      <c r="FT87" s="28"/>
      <c r="FU87" s="28"/>
      <c r="FV87" s="28"/>
      <c r="FW87" s="28"/>
      <c r="FX87" s="28"/>
      <c r="FY87" s="28"/>
      <c r="FZ87" s="28"/>
      <c r="GA87" s="28"/>
      <c r="GB87" s="28"/>
      <c r="GC87" s="28"/>
      <c r="GD87" s="28"/>
      <c r="GE87" s="28"/>
      <c r="GF87" s="28"/>
      <c r="GG87" s="28"/>
      <c r="GH87" s="28"/>
      <c r="GI87" s="28"/>
      <c r="GJ87" s="28"/>
      <c r="GK87" s="28"/>
      <c r="GL87" s="28"/>
      <c r="GM87" s="28"/>
      <c r="GN87" s="28"/>
      <c r="GO87" s="28"/>
      <c r="GP87" s="28"/>
      <c r="GQ87" s="28"/>
      <c r="GR87" s="28"/>
      <c r="GS87" s="28"/>
      <c r="GT87" s="28"/>
      <c r="GU87" s="28"/>
      <c r="GV87" s="28"/>
      <c r="GW87" s="28"/>
      <c r="GX87" s="28"/>
      <c r="GY87" s="28"/>
      <c r="GZ87" s="28"/>
      <c r="HA87" s="28"/>
      <c r="HB87" s="28"/>
      <c r="HC87" s="28"/>
      <c r="HD87" s="28"/>
      <c r="HE87" s="28"/>
      <c r="HF87" s="28"/>
      <c r="HG87" s="28"/>
      <c r="HH87" s="28"/>
      <c r="HI87" s="28"/>
      <c r="HJ87" s="28"/>
      <c r="HK87" s="28"/>
      <c r="HL87" s="28"/>
      <c r="HM87" s="28"/>
      <c r="HN87" s="28"/>
      <c r="HO87" s="28"/>
      <c r="HP87" s="28"/>
      <c r="HQ87" s="28"/>
      <c r="HR87" s="28"/>
      <c r="HS87" s="28"/>
      <c r="HT87" s="28"/>
      <c r="HU87" s="28"/>
      <c r="HV87" s="28"/>
      <c r="HW87" s="28"/>
      <c r="HX87" s="28"/>
      <c r="HY87" s="28"/>
      <c r="HZ87" s="28"/>
      <c r="IA87" s="28"/>
      <c r="IB87" s="28"/>
      <c r="IC87" s="28"/>
      <c r="ID87" s="28"/>
      <c r="IE87" s="28"/>
      <c r="IF87" s="28"/>
      <c r="IG87" s="28"/>
      <c r="IH87" s="28"/>
      <c r="II87" s="28"/>
      <c r="IJ87" s="28"/>
      <c r="IK87" s="28"/>
      <c r="IL87" s="28"/>
      <c r="IM87" s="28"/>
      <c r="IN87" s="28"/>
      <c r="IO87" s="28"/>
      <c r="IP87" s="28"/>
      <c r="IQ87" s="28"/>
      <c r="IR87" s="28"/>
      <c r="IS87" s="28"/>
      <c r="IT87" s="28"/>
      <c r="IU87" s="28"/>
      <c r="IV87" s="28"/>
      <c r="IW87" s="28"/>
      <c r="IX87" s="28"/>
      <c r="IY87" s="28"/>
      <c r="IZ87" s="28"/>
      <c r="JA87" s="28"/>
      <c r="JB87" s="28"/>
      <c r="JC87" s="28"/>
      <c r="JD87" s="28"/>
      <c r="JE87" s="28"/>
      <c r="JF87" s="28"/>
      <c r="JG87" s="28"/>
      <c r="JH87" s="28"/>
      <c r="JI87" s="28"/>
      <c r="JJ87" s="28"/>
      <c r="JK87" s="28"/>
      <c r="JL87" s="28">
        <v>1</v>
      </c>
      <c r="JM87" s="28">
        <v>1</v>
      </c>
      <c r="JN87" s="28"/>
      <c r="JO87" s="28"/>
      <c r="JP87" s="28"/>
      <c r="JQ87" s="28"/>
      <c r="JR87" s="28"/>
      <c r="JS87" s="28"/>
      <c r="JT87" s="28"/>
      <c r="JU87" s="28"/>
      <c r="JV87" s="28"/>
      <c r="JW87" s="28"/>
      <c r="JX87" s="28"/>
      <c r="JY87" s="28"/>
      <c r="JZ87" s="28">
        <v>1</v>
      </c>
      <c r="KA87" s="28"/>
      <c r="KB87" s="28">
        <v>1</v>
      </c>
      <c r="KC87" s="28">
        <v>2</v>
      </c>
      <c r="KD87" s="28"/>
      <c r="KE87" s="28"/>
      <c r="KF87" s="28"/>
      <c r="KG87" s="28"/>
      <c r="KH87" s="28"/>
      <c r="KI87" s="28"/>
      <c r="KJ87" s="28"/>
      <c r="KK87" s="28"/>
      <c r="KL87" s="28"/>
      <c r="KM87" s="28"/>
      <c r="KN87" s="28"/>
      <c r="KO87" s="28"/>
      <c r="KP87" s="28"/>
      <c r="KQ87" s="28"/>
      <c r="KR87" s="28"/>
      <c r="KS87" s="28"/>
      <c r="KT87" s="28"/>
      <c r="KU87" s="28"/>
      <c r="KV87" s="28"/>
      <c r="KW87" s="28"/>
      <c r="KX87" s="28"/>
      <c r="KY87" s="28"/>
      <c r="KZ87" s="28"/>
      <c r="LA87" s="28"/>
      <c r="LB87" s="28"/>
      <c r="LC87" s="28"/>
      <c r="LD87" s="28"/>
      <c r="LE87" s="28"/>
      <c r="LF87" s="28">
        <v>1</v>
      </c>
      <c r="LG87" s="28">
        <v>1</v>
      </c>
      <c r="LH87" s="28"/>
      <c r="LI87" s="28"/>
      <c r="LJ87" s="28"/>
      <c r="LK87" s="28"/>
      <c r="LL87" s="28"/>
      <c r="LM87" s="28"/>
      <c r="LN87" s="28"/>
      <c r="LO87" s="28"/>
      <c r="LP87" s="28"/>
      <c r="LQ87" s="28"/>
      <c r="LR87" s="28"/>
      <c r="LS87" s="28">
        <v>1</v>
      </c>
      <c r="LT87" s="28"/>
      <c r="LU87" s="28">
        <v>1</v>
      </c>
      <c r="LV87" s="28"/>
      <c r="LW87" s="28"/>
      <c r="LX87" s="28">
        <v>1</v>
      </c>
      <c r="LY87" s="28"/>
      <c r="LZ87" s="28">
        <v>1</v>
      </c>
      <c r="MA87" s="28">
        <v>1</v>
      </c>
      <c r="MB87" s="28"/>
      <c r="MC87" s="28">
        <v>3</v>
      </c>
      <c r="MD87" s="28"/>
      <c r="ME87" s="28"/>
      <c r="MF87" s="28"/>
      <c r="MG87" s="28"/>
      <c r="MH87" s="28"/>
      <c r="MI87" s="28"/>
      <c r="MJ87" s="28">
        <v>10</v>
      </c>
    </row>
    <row r="88" spans="1:348" x14ac:dyDescent="0.25">
      <c r="A88" s="36" t="s">
        <v>2</v>
      </c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>
        <v>1</v>
      </c>
      <c r="AD88" s="28">
        <v>1</v>
      </c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28"/>
      <c r="DT88" s="28"/>
      <c r="DU88" s="28"/>
      <c r="DV88" s="28"/>
      <c r="DW88" s="28"/>
      <c r="DX88" s="28"/>
      <c r="DY88" s="28"/>
      <c r="DZ88" s="28"/>
      <c r="EA88" s="28"/>
      <c r="EB88" s="28"/>
      <c r="EC88" s="28"/>
      <c r="ED88" s="28"/>
      <c r="EE88" s="28"/>
      <c r="EF88" s="28"/>
      <c r="EG88" s="28"/>
      <c r="EH88" s="28"/>
      <c r="EI88" s="28"/>
      <c r="EJ88" s="28"/>
      <c r="EK88" s="28"/>
      <c r="EL88" s="28"/>
      <c r="EM88" s="28"/>
      <c r="EN88" s="28"/>
      <c r="EO88" s="28"/>
      <c r="EP88" s="28"/>
      <c r="EQ88" s="28"/>
      <c r="ER88" s="28"/>
      <c r="ES88" s="28"/>
      <c r="ET88" s="28"/>
      <c r="EU88" s="28"/>
      <c r="EV88" s="28"/>
      <c r="EW88" s="28"/>
      <c r="EX88" s="28">
        <v>1</v>
      </c>
      <c r="EY88" s="28"/>
      <c r="EZ88" s="28"/>
      <c r="FA88" s="28"/>
      <c r="FB88" s="28"/>
      <c r="FC88" s="28">
        <v>1</v>
      </c>
      <c r="FD88" s="28"/>
      <c r="FE88" s="28"/>
      <c r="FF88" s="28"/>
      <c r="FG88" s="28"/>
      <c r="FH88" s="28"/>
      <c r="FI88" s="28"/>
      <c r="FJ88" s="28"/>
      <c r="FK88" s="28"/>
      <c r="FL88" s="28"/>
      <c r="FM88" s="28"/>
      <c r="FN88" s="28"/>
      <c r="FO88" s="28"/>
      <c r="FP88" s="28"/>
      <c r="FQ88" s="28"/>
      <c r="FR88" s="28"/>
      <c r="FS88" s="28"/>
      <c r="FT88" s="28"/>
      <c r="FU88" s="28"/>
      <c r="FV88" s="28"/>
      <c r="FW88" s="28"/>
      <c r="FX88" s="28"/>
      <c r="FY88" s="28"/>
      <c r="FZ88" s="28"/>
      <c r="GA88" s="28"/>
      <c r="GB88" s="28"/>
      <c r="GC88" s="28"/>
      <c r="GD88" s="28"/>
      <c r="GE88" s="28"/>
      <c r="GF88" s="28"/>
      <c r="GG88" s="28"/>
      <c r="GH88" s="28"/>
      <c r="GI88" s="28"/>
      <c r="GJ88" s="28"/>
      <c r="GK88" s="28"/>
      <c r="GL88" s="28"/>
      <c r="GM88" s="28"/>
      <c r="GN88" s="28"/>
      <c r="GO88" s="28"/>
      <c r="GP88" s="28"/>
      <c r="GQ88" s="28"/>
      <c r="GR88" s="28"/>
      <c r="GS88" s="28"/>
      <c r="GT88" s="28"/>
      <c r="GU88" s="28"/>
      <c r="GV88" s="28"/>
      <c r="GW88" s="28"/>
      <c r="GX88" s="28"/>
      <c r="GY88" s="28"/>
      <c r="GZ88" s="28"/>
      <c r="HA88" s="28"/>
      <c r="HB88" s="28"/>
      <c r="HC88" s="28"/>
      <c r="HD88" s="28"/>
      <c r="HE88" s="28"/>
      <c r="HF88" s="28"/>
      <c r="HG88" s="28"/>
      <c r="HH88" s="28"/>
      <c r="HI88" s="28"/>
      <c r="HJ88" s="28"/>
      <c r="HK88" s="28"/>
      <c r="HL88" s="28"/>
      <c r="HM88" s="28"/>
      <c r="HN88" s="28"/>
      <c r="HO88" s="28"/>
      <c r="HP88" s="28"/>
      <c r="HQ88" s="28"/>
      <c r="HR88" s="28"/>
      <c r="HS88" s="28"/>
      <c r="HT88" s="28"/>
      <c r="HU88" s="28"/>
      <c r="HV88" s="28"/>
      <c r="HW88" s="28"/>
      <c r="HX88" s="28"/>
      <c r="HY88" s="28"/>
      <c r="HZ88" s="28"/>
      <c r="IA88" s="28"/>
      <c r="IB88" s="28"/>
      <c r="IC88" s="28"/>
      <c r="ID88" s="28"/>
      <c r="IE88" s="28"/>
      <c r="IF88" s="28"/>
      <c r="IG88" s="28"/>
      <c r="IH88" s="28"/>
      <c r="II88" s="28"/>
      <c r="IJ88" s="28"/>
      <c r="IK88" s="28"/>
      <c r="IL88" s="28"/>
      <c r="IM88" s="28"/>
      <c r="IN88" s="28"/>
      <c r="IO88" s="28"/>
      <c r="IP88" s="28"/>
      <c r="IQ88" s="28"/>
      <c r="IR88" s="28"/>
      <c r="IS88" s="28"/>
      <c r="IT88" s="28"/>
      <c r="IU88" s="28"/>
      <c r="IV88" s="28"/>
      <c r="IW88" s="28"/>
      <c r="IX88" s="28"/>
      <c r="IY88" s="28"/>
      <c r="IZ88" s="28"/>
      <c r="JA88" s="28"/>
      <c r="JB88" s="28"/>
      <c r="JC88" s="28"/>
      <c r="JD88" s="28"/>
      <c r="JE88" s="28"/>
      <c r="JF88" s="28"/>
      <c r="JG88" s="28"/>
      <c r="JH88" s="28"/>
      <c r="JI88" s="28"/>
      <c r="JJ88" s="28"/>
      <c r="JK88" s="28"/>
      <c r="JL88" s="28"/>
      <c r="JM88" s="28"/>
      <c r="JN88" s="28"/>
      <c r="JO88" s="28"/>
      <c r="JP88" s="28"/>
      <c r="JQ88" s="28"/>
      <c r="JR88" s="28"/>
      <c r="JS88" s="28"/>
      <c r="JT88" s="28"/>
      <c r="JU88" s="28"/>
      <c r="JV88" s="28"/>
      <c r="JW88" s="28"/>
      <c r="JX88" s="28"/>
      <c r="JY88" s="28"/>
      <c r="JZ88" s="28"/>
      <c r="KA88" s="28"/>
      <c r="KB88" s="28"/>
      <c r="KC88" s="28"/>
      <c r="KD88" s="28"/>
      <c r="KE88" s="28"/>
      <c r="KF88" s="28"/>
      <c r="KG88" s="28"/>
      <c r="KH88" s="28"/>
      <c r="KI88" s="28"/>
      <c r="KJ88" s="28"/>
      <c r="KK88" s="28"/>
      <c r="KL88" s="28"/>
      <c r="KM88" s="28"/>
      <c r="KN88" s="28"/>
      <c r="KO88" s="28"/>
      <c r="KP88" s="28"/>
      <c r="KQ88" s="28"/>
      <c r="KR88" s="28"/>
      <c r="KS88" s="28"/>
      <c r="KT88" s="28"/>
      <c r="KU88" s="28"/>
      <c r="KV88" s="28"/>
      <c r="KW88" s="28"/>
      <c r="KX88" s="28"/>
      <c r="KY88" s="28"/>
      <c r="KZ88" s="28"/>
      <c r="LA88" s="28"/>
      <c r="LB88" s="28"/>
      <c r="LC88" s="28"/>
      <c r="LD88" s="28"/>
      <c r="LE88" s="28"/>
      <c r="LF88" s="28"/>
      <c r="LG88" s="28"/>
      <c r="LH88" s="28"/>
      <c r="LI88" s="28"/>
      <c r="LJ88" s="28"/>
      <c r="LK88" s="28"/>
      <c r="LL88" s="28"/>
      <c r="LM88" s="28"/>
      <c r="LN88" s="28"/>
      <c r="LO88" s="28"/>
      <c r="LP88" s="28"/>
      <c r="LQ88" s="28"/>
      <c r="LR88" s="28"/>
      <c r="LS88" s="28"/>
      <c r="LT88" s="28"/>
      <c r="LU88" s="28"/>
      <c r="LV88" s="28"/>
      <c r="LW88" s="28"/>
      <c r="LX88" s="28"/>
      <c r="LY88" s="28"/>
      <c r="LZ88" s="28"/>
      <c r="MA88" s="28"/>
      <c r="MB88" s="28"/>
      <c r="MC88" s="28"/>
      <c r="MD88" s="28"/>
      <c r="ME88" s="28"/>
      <c r="MF88" s="28"/>
      <c r="MG88" s="28"/>
      <c r="MH88" s="28"/>
      <c r="MI88" s="28"/>
      <c r="MJ88" s="28">
        <v>2</v>
      </c>
    </row>
    <row r="89" spans="1:348" x14ac:dyDescent="0.25">
      <c r="A89" s="36" t="s">
        <v>24</v>
      </c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28"/>
      <c r="DT89" s="28"/>
      <c r="DU89" s="28"/>
      <c r="DV89" s="28"/>
      <c r="DW89" s="28"/>
      <c r="DX89" s="28"/>
      <c r="DY89" s="28"/>
      <c r="DZ89" s="28"/>
      <c r="EA89" s="28"/>
      <c r="EB89" s="28"/>
      <c r="EC89" s="28"/>
      <c r="ED89" s="28"/>
      <c r="EE89" s="28"/>
      <c r="EF89" s="28"/>
      <c r="EG89" s="28"/>
      <c r="EH89" s="28"/>
      <c r="EI89" s="28"/>
      <c r="EJ89" s="28"/>
      <c r="EK89" s="28"/>
      <c r="EL89" s="28"/>
      <c r="EM89" s="28"/>
      <c r="EN89" s="28"/>
      <c r="EO89" s="28"/>
      <c r="EP89" s="28"/>
      <c r="EQ89" s="28"/>
      <c r="ER89" s="28"/>
      <c r="ES89" s="28"/>
      <c r="ET89" s="28"/>
      <c r="EU89" s="28"/>
      <c r="EV89" s="28"/>
      <c r="EW89" s="28"/>
      <c r="EX89" s="28"/>
      <c r="EY89" s="28"/>
      <c r="EZ89" s="28"/>
      <c r="FA89" s="28"/>
      <c r="FB89" s="28"/>
      <c r="FC89" s="28"/>
      <c r="FD89" s="28"/>
      <c r="FE89" s="28"/>
      <c r="FF89" s="28"/>
      <c r="FG89" s="28"/>
      <c r="FH89" s="28"/>
      <c r="FI89" s="28"/>
      <c r="FJ89" s="28"/>
      <c r="FK89" s="28"/>
      <c r="FL89" s="28"/>
      <c r="FM89" s="28"/>
      <c r="FN89" s="28"/>
      <c r="FO89" s="28"/>
      <c r="FP89" s="28"/>
      <c r="FQ89" s="28"/>
      <c r="FR89" s="28"/>
      <c r="FS89" s="28"/>
      <c r="FT89" s="28"/>
      <c r="FU89" s="28"/>
      <c r="FV89" s="28"/>
      <c r="FW89" s="28"/>
      <c r="FX89" s="28"/>
      <c r="FY89" s="28"/>
      <c r="FZ89" s="28"/>
      <c r="GA89" s="28"/>
      <c r="GB89" s="28"/>
      <c r="GC89" s="28"/>
      <c r="GD89" s="28"/>
      <c r="GE89" s="28"/>
      <c r="GF89" s="28"/>
      <c r="GG89" s="28"/>
      <c r="GH89" s="28"/>
      <c r="GI89" s="28"/>
      <c r="GJ89" s="28"/>
      <c r="GK89" s="28"/>
      <c r="GL89" s="28"/>
      <c r="GM89" s="28"/>
      <c r="GN89" s="28"/>
      <c r="GO89" s="28"/>
      <c r="GP89" s="28"/>
      <c r="GQ89" s="28"/>
      <c r="GR89" s="28"/>
      <c r="GS89" s="28"/>
      <c r="GT89" s="28"/>
      <c r="GU89" s="28"/>
      <c r="GV89" s="28"/>
      <c r="GW89" s="28"/>
      <c r="GX89" s="28"/>
      <c r="GY89" s="28"/>
      <c r="GZ89" s="28"/>
      <c r="HA89" s="28"/>
      <c r="HB89" s="28"/>
      <c r="HC89" s="28"/>
      <c r="HD89" s="28"/>
      <c r="HE89" s="28"/>
      <c r="HF89" s="28"/>
      <c r="HG89" s="28"/>
      <c r="HH89" s="28"/>
      <c r="HI89" s="28"/>
      <c r="HJ89" s="28"/>
      <c r="HK89" s="28"/>
      <c r="HL89" s="28"/>
      <c r="HM89" s="28"/>
      <c r="HN89" s="28"/>
      <c r="HO89" s="28"/>
      <c r="HP89" s="28"/>
      <c r="HQ89" s="28"/>
      <c r="HR89" s="28"/>
      <c r="HS89" s="28"/>
      <c r="HT89" s="28"/>
      <c r="HU89" s="28"/>
      <c r="HV89" s="28"/>
      <c r="HW89" s="28"/>
      <c r="HX89" s="28"/>
      <c r="HY89" s="28"/>
      <c r="HZ89" s="28"/>
      <c r="IA89" s="28"/>
      <c r="IB89" s="28"/>
      <c r="IC89" s="28"/>
      <c r="ID89" s="28"/>
      <c r="IE89" s="28"/>
      <c r="IF89" s="28"/>
      <c r="IG89" s="28"/>
      <c r="IH89" s="28"/>
      <c r="II89" s="28"/>
      <c r="IJ89" s="28"/>
      <c r="IK89" s="28"/>
      <c r="IL89" s="28"/>
      <c r="IM89" s="28"/>
      <c r="IN89" s="28"/>
      <c r="IO89" s="28"/>
      <c r="IP89" s="28"/>
      <c r="IQ89" s="28"/>
      <c r="IR89" s="28"/>
      <c r="IS89" s="28"/>
      <c r="IT89" s="28"/>
      <c r="IU89" s="28"/>
      <c r="IV89" s="28"/>
      <c r="IW89" s="28"/>
      <c r="IX89" s="28"/>
      <c r="IY89" s="28"/>
      <c r="IZ89" s="28"/>
      <c r="JA89" s="28"/>
      <c r="JB89" s="28"/>
      <c r="JC89" s="28"/>
      <c r="JD89" s="28"/>
      <c r="JE89" s="28"/>
      <c r="JF89" s="28"/>
      <c r="JG89" s="28"/>
      <c r="JH89" s="28"/>
      <c r="JI89" s="28"/>
      <c r="JJ89" s="28"/>
      <c r="JK89" s="28"/>
      <c r="JL89" s="28">
        <v>1</v>
      </c>
      <c r="JM89" s="28">
        <v>1</v>
      </c>
      <c r="JN89" s="28"/>
      <c r="JO89" s="28"/>
      <c r="JP89" s="28"/>
      <c r="JQ89" s="28"/>
      <c r="JR89" s="28"/>
      <c r="JS89" s="28"/>
      <c r="JT89" s="28"/>
      <c r="JU89" s="28"/>
      <c r="JV89" s="28"/>
      <c r="JW89" s="28"/>
      <c r="JX89" s="28"/>
      <c r="JY89" s="28"/>
      <c r="JZ89" s="28"/>
      <c r="KA89" s="28"/>
      <c r="KB89" s="28">
        <v>1</v>
      </c>
      <c r="KC89" s="28">
        <v>1</v>
      </c>
      <c r="KD89" s="28"/>
      <c r="KE89" s="28"/>
      <c r="KF89" s="28"/>
      <c r="KG89" s="28"/>
      <c r="KH89" s="28"/>
      <c r="KI89" s="28"/>
      <c r="KJ89" s="28"/>
      <c r="KK89" s="28"/>
      <c r="KL89" s="28"/>
      <c r="KM89" s="28"/>
      <c r="KN89" s="28"/>
      <c r="KO89" s="28"/>
      <c r="KP89" s="28"/>
      <c r="KQ89" s="28"/>
      <c r="KR89" s="28"/>
      <c r="KS89" s="28"/>
      <c r="KT89" s="28"/>
      <c r="KU89" s="28"/>
      <c r="KV89" s="28"/>
      <c r="KW89" s="28"/>
      <c r="KX89" s="28"/>
      <c r="KY89" s="28"/>
      <c r="KZ89" s="28"/>
      <c r="LA89" s="28"/>
      <c r="LB89" s="28"/>
      <c r="LC89" s="28"/>
      <c r="LD89" s="28"/>
      <c r="LE89" s="28"/>
      <c r="LF89" s="28"/>
      <c r="LG89" s="28"/>
      <c r="LH89" s="28"/>
      <c r="LI89" s="28"/>
      <c r="LJ89" s="28"/>
      <c r="LK89" s="28"/>
      <c r="LL89" s="28"/>
      <c r="LM89" s="28"/>
      <c r="LN89" s="28"/>
      <c r="LO89" s="28"/>
      <c r="LP89" s="28"/>
      <c r="LQ89" s="28"/>
      <c r="LR89" s="28"/>
      <c r="LS89" s="28"/>
      <c r="LT89" s="28"/>
      <c r="LU89" s="28"/>
      <c r="LV89" s="28"/>
      <c r="LW89" s="28"/>
      <c r="LX89" s="28"/>
      <c r="LY89" s="28"/>
      <c r="LZ89" s="28"/>
      <c r="MA89" s="28"/>
      <c r="MB89" s="28"/>
      <c r="MC89" s="28"/>
      <c r="MD89" s="28"/>
      <c r="ME89" s="28"/>
      <c r="MF89" s="28"/>
      <c r="MG89" s="28"/>
      <c r="MH89" s="28"/>
      <c r="MI89" s="28"/>
      <c r="MJ89" s="28">
        <v>2</v>
      </c>
    </row>
    <row r="90" spans="1:348" x14ac:dyDescent="0.25">
      <c r="A90" s="36" t="s">
        <v>60</v>
      </c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28"/>
      <c r="DT90" s="28"/>
      <c r="DU90" s="28"/>
      <c r="DV90" s="28"/>
      <c r="DW90" s="28"/>
      <c r="DX90" s="28"/>
      <c r="DY90" s="28"/>
      <c r="DZ90" s="28"/>
      <c r="EA90" s="28"/>
      <c r="EB90" s="28"/>
      <c r="EC90" s="28"/>
      <c r="ED90" s="28"/>
      <c r="EE90" s="28"/>
      <c r="EF90" s="28"/>
      <c r="EG90" s="28"/>
      <c r="EH90" s="28"/>
      <c r="EI90" s="28"/>
      <c r="EJ90" s="28"/>
      <c r="EK90" s="28"/>
      <c r="EL90" s="28"/>
      <c r="EM90" s="28"/>
      <c r="EN90" s="28"/>
      <c r="EO90" s="28"/>
      <c r="EP90" s="28"/>
      <c r="EQ90" s="28"/>
      <c r="ER90" s="28"/>
      <c r="ES90" s="28"/>
      <c r="ET90" s="28"/>
      <c r="EU90" s="28"/>
      <c r="EV90" s="28"/>
      <c r="EW90" s="28"/>
      <c r="EX90" s="28"/>
      <c r="EY90" s="28"/>
      <c r="EZ90" s="28"/>
      <c r="FA90" s="28"/>
      <c r="FB90" s="28"/>
      <c r="FC90" s="28"/>
      <c r="FD90" s="28"/>
      <c r="FE90" s="28"/>
      <c r="FF90" s="28"/>
      <c r="FG90" s="28"/>
      <c r="FH90" s="28"/>
      <c r="FI90" s="28"/>
      <c r="FJ90" s="28"/>
      <c r="FK90" s="28"/>
      <c r="FL90" s="28"/>
      <c r="FM90" s="28"/>
      <c r="FN90" s="28"/>
      <c r="FO90" s="28"/>
      <c r="FP90" s="28"/>
      <c r="FQ90" s="28"/>
      <c r="FR90" s="28"/>
      <c r="FS90" s="28"/>
      <c r="FT90" s="28"/>
      <c r="FU90" s="28"/>
      <c r="FV90" s="28"/>
      <c r="FW90" s="28"/>
      <c r="FX90" s="28"/>
      <c r="FY90" s="28"/>
      <c r="FZ90" s="28"/>
      <c r="GA90" s="28"/>
      <c r="GB90" s="28"/>
      <c r="GC90" s="28"/>
      <c r="GD90" s="28"/>
      <c r="GE90" s="28"/>
      <c r="GF90" s="28"/>
      <c r="GG90" s="28"/>
      <c r="GH90" s="28"/>
      <c r="GI90" s="28"/>
      <c r="GJ90" s="28"/>
      <c r="GK90" s="28"/>
      <c r="GL90" s="28"/>
      <c r="GM90" s="28"/>
      <c r="GN90" s="28"/>
      <c r="GO90" s="28"/>
      <c r="GP90" s="28"/>
      <c r="GQ90" s="28"/>
      <c r="GR90" s="28"/>
      <c r="GS90" s="28"/>
      <c r="GT90" s="28"/>
      <c r="GU90" s="28"/>
      <c r="GV90" s="28"/>
      <c r="GW90" s="28"/>
      <c r="GX90" s="28"/>
      <c r="GY90" s="28"/>
      <c r="GZ90" s="28"/>
      <c r="HA90" s="28"/>
      <c r="HB90" s="28"/>
      <c r="HC90" s="28"/>
      <c r="HD90" s="28"/>
      <c r="HE90" s="28"/>
      <c r="HF90" s="28"/>
      <c r="HG90" s="28"/>
      <c r="HH90" s="28"/>
      <c r="HI90" s="28"/>
      <c r="HJ90" s="28"/>
      <c r="HK90" s="28"/>
      <c r="HL90" s="28"/>
      <c r="HM90" s="28"/>
      <c r="HN90" s="28"/>
      <c r="HO90" s="28"/>
      <c r="HP90" s="28"/>
      <c r="HQ90" s="28"/>
      <c r="HR90" s="28"/>
      <c r="HS90" s="28"/>
      <c r="HT90" s="28"/>
      <c r="HU90" s="28"/>
      <c r="HV90" s="28"/>
      <c r="HW90" s="28"/>
      <c r="HX90" s="28"/>
      <c r="HY90" s="28"/>
      <c r="HZ90" s="28"/>
      <c r="IA90" s="28"/>
      <c r="IB90" s="28"/>
      <c r="IC90" s="28"/>
      <c r="ID90" s="28"/>
      <c r="IE90" s="28"/>
      <c r="IF90" s="28"/>
      <c r="IG90" s="28"/>
      <c r="IH90" s="28"/>
      <c r="II90" s="28"/>
      <c r="IJ90" s="28"/>
      <c r="IK90" s="28"/>
      <c r="IL90" s="28"/>
      <c r="IM90" s="28"/>
      <c r="IN90" s="28"/>
      <c r="IO90" s="28"/>
      <c r="IP90" s="28"/>
      <c r="IQ90" s="28"/>
      <c r="IR90" s="28"/>
      <c r="IS90" s="28"/>
      <c r="IT90" s="28"/>
      <c r="IU90" s="28"/>
      <c r="IV90" s="28"/>
      <c r="IW90" s="28"/>
      <c r="IX90" s="28"/>
      <c r="IY90" s="28"/>
      <c r="IZ90" s="28"/>
      <c r="JA90" s="28"/>
      <c r="JB90" s="28"/>
      <c r="JC90" s="28"/>
      <c r="JD90" s="28"/>
      <c r="JE90" s="28"/>
      <c r="JF90" s="28"/>
      <c r="JG90" s="28"/>
      <c r="JH90" s="28"/>
      <c r="JI90" s="28"/>
      <c r="JJ90" s="28"/>
      <c r="JK90" s="28"/>
      <c r="JL90" s="28"/>
      <c r="JM90" s="28"/>
      <c r="JN90" s="28"/>
      <c r="JO90" s="28"/>
      <c r="JP90" s="28"/>
      <c r="JQ90" s="28"/>
      <c r="JR90" s="28"/>
      <c r="JS90" s="28"/>
      <c r="JT90" s="28"/>
      <c r="JU90" s="28"/>
      <c r="JV90" s="28"/>
      <c r="JW90" s="28"/>
      <c r="JX90" s="28"/>
      <c r="JY90" s="28"/>
      <c r="JZ90" s="28">
        <v>1</v>
      </c>
      <c r="KA90" s="28"/>
      <c r="KB90" s="28"/>
      <c r="KC90" s="28">
        <v>1</v>
      </c>
      <c r="KD90" s="28"/>
      <c r="KE90" s="28"/>
      <c r="KF90" s="28"/>
      <c r="KG90" s="28"/>
      <c r="KH90" s="28"/>
      <c r="KI90" s="28"/>
      <c r="KJ90" s="28"/>
      <c r="KK90" s="28"/>
      <c r="KL90" s="28"/>
      <c r="KM90" s="28"/>
      <c r="KN90" s="28"/>
      <c r="KO90" s="28"/>
      <c r="KP90" s="28"/>
      <c r="KQ90" s="28"/>
      <c r="KR90" s="28"/>
      <c r="KS90" s="28"/>
      <c r="KT90" s="28"/>
      <c r="KU90" s="28"/>
      <c r="KV90" s="28"/>
      <c r="KW90" s="28"/>
      <c r="KX90" s="28"/>
      <c r="KY90" s="28"/>
      <c r="KZ90" s="28"/>
      <c r="LA90" s="28"/>
      <c r="LB90" s="28"/>
      <c r="LC90" s="28"/>
      <c r="LD90" s="28"/>
      <c r="LE90" s="28"/>
      <c r="LF90" s="28">
        <v>1</v>
      </c>
      <c r="LG90" s="28">
        <v>1</v>
      </c>
      <c r="LH90" s="28"/>
      <c r="LI90" s="28"/>
      <c r="LJ90" s="28"/>
      <c r="LK90" s="28"/>
      <c r="LL90" s="28"/>
      <c r="LM90" s="28"/>
      <c r="LN90" s="28"/>
      <c r="LO90" s="28"/>
      <c r="LP90" s="28"/>
      <c r="LQ90" s="28"/>
      <c r="LR90" s="28"/>
      <c r="LS90" s="28"/>
      <c r="LT90" s="28"/>
      <c r="LU90" s="28"/>
      <c r="LV90" s="28"/>
      <c r="LW90" s="28"/>
      <c r="LX90" s="28">
        <v>1</v>
      </c>
      <c r="LY90" s="28"/>
      <c r="LZ90" s="28"/>
      <c r="MA90" s="28"/>
      <c r="MB90" s="28"/>
      <c r="MC90" s="28">
        <v>1</v>
      </c>
      <c r="MD90" s="28"/>
      <c r="ME90" s="28"/>
      <c r="MF90" s="28"/>
      <c r="MG90" s="28"/>
      <c r="MH90" s="28"/>
      <c r="MI90" s="28"/>
      <c r="MJ90" s="28">
        <v>3</v>
      </c>
    </row>
    <row r="91" spans="1:348" x14ac:dyDescent="0.25">
      <c r="A91" s="36" t="s">
        <v>44</v>
      </c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28"/>
      <c r="DT91" s="28"/>
      <c r="DU91" s="28"/>
      <c r="DV91" s="28"/>
      <c r="DW91" s="28"/>
      <c r="DX91" s="28"/>
      <c r="DY91" s="28"/>
      <c r="DZ91" s="28"/>
      <c r="EA91" s="28"/>
      <c r="EB91" s="28"/>
      <c r="EC91" s="28"/>
      <c r="ED91" s="28"/>
      <c r="EE91" s="28"/>
      <c r="EF91" s="28"/>
      <c r="EG91" s="28"/>
      <c r="EH91" s="28"/>
      <c r="EI91" s="28"/>
      <c r="EJ91" s="28"/>
      <c r="EK91" s="28"/>
      <c r="EL91" s="28"/>
      <c r="EM91" s="28"/>
      <c r="EN91" s="28"/>
      <c r="EO91" s="28"/>
      <c r="EP91" s="28"/>
      <c r="EQ91" s="28"/>
      <c r="ER91" s="28"/>
      <c r="ES91" s="28"/>
      <c r="ET91" s="28"/>
      <c r="EU91" s="28"/>
      <c r="EV91" s="28"/>
      <c r="EW91" s="28"/>
      <c r="EX91" s="28"/>
      <c r="EY91" s="28"/>
      <c r="EZ91" s="28"/>
      <c r="FA91" s="28"/>
      <c r="FB91" s="28"/>
      <c r="FC91" s="28"/>
      <c r="FD91" s="28"/>
      <c r="FE91" s="28"/>
      <c r="FF91" s="28"/>
      <c r="FG91" s="28"/>
      <c r="FH91" s="28"/>
      <c r="FI91" s="28"/>
      <c r="FJ91" s="28"/>
      <c r="FK91" s="28"/>
      <c r="FL91" s="28"/>
      <c r="FM91" s="28"/>
      <c r="FN91" s="28"/>
      <c r="FO91" s="28"/>
      <c r="FP91" s="28"/>
      <c r="FQ91" s="28"/>
      <c r="FR91" s="28"/>
      <c r="FS91" s="28"/>
      <c r="FT91" s="28"/>
      <c r="FU91" s="28"/>
      <c r="FV91" s="28"/>
      <c r="FW91" s="28"/>
      <c r="FX91" s="28"/>
      <c r="FY91" s="28"/>
      <c r="FZ91" s="28"/>
      <c r="GA91" s="28"/>
      <c r="GB91" s="28"/>
      <c r="GC91" s="28"/>
      <c r="GD91" s="28"/>
      <c r="GE91" s="28"/>
      <c r="GF91" s="28"/>
      <c r="GG91" s="28"/>
      <c r="GH91" s="28"/>
      <c r="GI91" s="28"/>
      <c r="GJ91" s="28"/>
      <c r="GK91" s="28"/>
      <c r="GL91" s="28"/>
      <c r="GM91" s="28"/>
      <c r="GN91" s="28"/>
      <c r="GO91" s="28"/>
      <c r="GP91" s="28"/>
      <c r="GQ91" s="28"/>
      <c r="GR91" s="28"/>
      <c r="GS91" s="28"/>
      <c r="GT91" s="28"/>
      <c r="GU91" s="28"/>
      <c r="GV91" s="28"/>
      <c r="GW91" s="28"/>
      <c r="GX91" s="28"/>
      <c r="GY91" s="28"/>
      <c r="GZ91" s="28"/>
      <c r="HA91" s="28"/>
      <c r="HB91" s="28"/>
      <c r="HC91" s="28"/>
      <c r="HD91" s="28"/>
      <c r="HE91" s="28"/>
      <c r="HF91" s="28"/>
      <c r="HG91" s="28"/>
      <c r="HH91" s="28"/>
      <c r="HI91" s="28"/>
      <c r="HJ91" s="28"/>
      <c r="HK91" s="28"/>
      <c r="HL91" s="28"/>
      <c r="HM91" s="28"/>
      <c r="HN91" s="28"/>
      <c r="HO91" s="28"/>
      <c r="HP91" s="28"/>
      <c r="HQ91" s="28"/>
      <c r="HR91" s="28"/>
      <c r="HS91" s="28"/>
      <c r="HT91" s="28"/>
      <c r="HU91" s="28"/>
      <c r="HV91" s="28"/>
      <c r="HW91" s="28"/>
      <c r="HX91" s="28"/>
      <c r="HY91" s="28"/>
      <c r="HZ91" s="28"/>
      <c r="IA91" s="28"/>
      <c r="IB91" s="28"/>
      <c r="IC91" s="28"/>
      <c r="ID91" s="28"/>
      <c r="IE91" s="28"/>
      <c r="IF91" s="28"/>
      <c r="IG91" s="28"/>
      <c r="IH91" s="28"/>
      <c r="II91" s="28"/>
      <c r="IJ91" s="28"/>
      <c r="IK91" s="28"/>
      <c r="IL91" s="28"/>
      <c r="IM91" s="28"/>
      <c r="IN91" s="28"/>
      <c r="IO91" s="28"/>
      <c r="IP91" s="28"/>
      <c r="IQ91" s="28"/>
      <c r="IR91" s="28"/>
      <c r="IS91" s="28"/>
      <c r="IT91" s="28"/>
      <c r="IU91" s="28"/>
      <c r="IV91" s="28"/>
      <c r="IW91" s="28"/>
      <c r="IX91" s="28"/>
      <c r="IY91" s="28"/>
      <c r="IZ91" s="28"/>
      <c r="JA91" s="28"/>
      <c r="JB91" s="28"/>
      <c r="JC91" s="28"/>
      <c r="JD91" s="28"/>
      <c r="JE91" s="28"/>
      <c r="JF91" s="28"/>
      <c r="JG91" s="28"/>
      <c r="JH91" s="28"/>
      <c r="JI91" s="28"/>
      <c r="JJ91" s="28"/>
      <c r="JK91" s="28"/>
      <c r="JL91" s="28"/>
      <c r="JM91" s="28"/>
      <c r="JN91" s="28"/>
      <c r="JO91" s="28"/>
      <c r="JP91" s="28"/>
      <c r="JQ91" s="28"/>
      <c r="JR91" s="28"/>
      <c r="JS91" s="28"/>
      <c r="JT91" s="28"/>
      <c r="JU91" s="28"/>
      <c r="JV91" s="28"/>
      <c r="JW91" s="28"/>
      <c r="JX91" s="28"/>
      <c r="JY91" s="28"/>
      <c r="JZ91" s="28"/>
      <c r="KA91" s="28"/>
      <c r="KB91" s="28"/>
      <c r="KC91" s="28"/>
      <c r="KD91" s="28"/>
      <c r="KE91" s="28"/>
      <c r="KF91" s="28"/>
      <c r="KG91" s="28"/>
      <c r="KH91" s="28"/>
      <c r="KI91" s="28"/>
      <c r="KJ91" s="28"/>
      <c r="KK91" s="28"/>
      <c r="KL91" s="28"/>
      <c r="KM91" s="28"/>
      <c r="KN91" s="28"/>
      <c r="KO91" s="28"/>
      <c r="KP91" s="28"/>
      <c r="KQ91" s="28"/>
      <c r="KR91" s="28"/>
      <c r="KS91" s="28"/>
      <c r="KT91" s="28"/>
      <c r="KU91" s="28"/>
      <c r="KV91" s="28"/>
      <c r="KW91" s="28"/>
      <c r="KX91" s="28"/>
      <c r="KY91" s="28"/>
      <c r="KZ91" s="28"/>
      <c r="LA91" s="28"/>
      <c r="LB91" s="28"/>
      <c r="LC91" s="28"/>
      <c r="LD91" s="28"/>
      <c r="LE91" s="28"/>
      <c r="LF91" s="28"/>
      <c r="LG91" s="28"/>
      <c r="LH91" s="28"/>
      <c r="LI91" s="28"/>
      <c r="LJ91" s="28"/>
      <c r="LK91" s="28"/>
      <c r="LL91" s="28"/>
      <c r="LM91" s="28"/>
      <c r="LN91" s="28"/>
      <c r="LO91" s="28"/>
      <c r="LP91" s="28"/>
      <c r="LQ91" s="28"/>
      <c r="LR91" s="28"/>
      <c r="LS91" s="28">
        <v>1</v>
      </c>
      <c r="LT91" s="28"/>
      <c r="LU91" s="28">
        <v>1</v>
      </c>
      <c r="LV91" s="28"/>
      <c r="LW91" s="28"/>
      <c r="LX91" s="28"/>
      <c r="LY91" s="28"/>
      <c r="LZ91" s="28"/>
      <c r="MA91" s="28">
        <v>1</v>
      </c>
      <c r="MB91" s="28"/>
      <c r="MC91" s="28">
        <v>1</v>
      </c>
      <c r="MD91" s="28"/>
      <c r="ME91" s="28"/>
      <c r="MF91" s="28"/>
      <c r="MG91" s="28"/>
      <c r="MH91" s="28"/>
      <c r="MI91" s="28"/>
      <c r="MJ91" s="28">
        <v>2</v>
      </c>
    </row>
    <row r="92" spans="1:348" x14ac:dyDescent="0.25">
      <c r="A92" s="36" t="s">
        <v>62</v>
      </c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28"/>
      <c r="DT92" s="28"/>
      <c r="DU92" s="28"/>
      <c r="DV92" s="28"/>
      <c r="DW92" s="28"/>
      <c r="DX92" s="28"/>
      <c r="DY92" s="28"/>
      <c r="DZ92" s="28"/>
      <c r="EA92" s="28"/>
      <c r="EB92" s="28"/>
      <c r="EC92" s="28"/>
      <c r="ED92" s="28"/>
      <c r="EE92" s="28"/>
      <c r="EF92" s="28"/>
      <c r="EG92" s="28"/>
      <c r="EH92" s="28"/>
      <c r="EI92" s="28"/>
      <c r="EJ92" s="28"/>
      <c r="EK92" s="28"/>
      <c r="EL92" s="28"/>
      <c r="EM92" s="28"/>
      <c r="EN92" s="28"/>
      <c r="EO92" s="28"/>
      <c r="EP92" s="28"/>
      <c r="EQ92" s="28"/>
      <c r="ER92" s="28"/>
      <c r="ES92" s="28"/>
      <c r="ET92" s="28"/>
      <c r="EU92" s="28"/>
      <c r="EV92" s="28"/>
      <c r="EW92" s="28"/>
      <c r="EX92" s="28"/>
      <c r="EY92" s="28"/>
      <c r="EZ92" s="28"/>
      <c r="FA92" s="28"/>
      <c r="FB92" s="28"/>
      <c r="FC92" s="28"/>
      <c r="FD92" s="28"/>
      <c r="FE92" s="28"/>
      <c r="FF92" s="28"/>
      <c r="FG92" s="28"/>
      <c r="FH92" s="28"/>
      <c r="FI92" s="28"/>
      <c r="FJ92" s="28"/>
      <c r="FK92" s="28"/>
      <c r="FL92" s="28"/>
      <c r="FM92" s="28"/>
      <c r="FN92" s="28"/>
      <c r="FO92" s="28"/>
      <c r="FP92" s="28"/>
      <c r="FQ92" s="28"/>
      <c r="FR92" s="28"/>
      <c r="FS92" s="28"/>
      <c r="FT92" s="28"/>
      <c r="FU92" s="28"/>
      <c r="FV92" s="28"/>
      <c r="FW92" s="28"/>
      <c r="FX92" s="28"/>
      <c r="FY92" s="28"/>
      <c r="FZ92" s="28"/>
      <c r="GA92" s="28"/>
      <c r="GB92" s="28"/>
      <c r="GC92" s="28"/>
      <c r="GD92" s="28"/>
      <c r="GE92" s="28"/>
      <c r="GF92" s="28"/>
      <c r="GG92" s="28"/>
      <c r="GH92" s="28"/>
      <c r="GI92" s="28"/>
      <c r="GJ92" s="28"/>
      <c r="GK92" s="28"/>
      <c r="GL92" s="28"/>
      <c r="GM92" s="28"/>
      <c r="GN92" s="28"/>
      <c r="GO92" s="28"/>
      <c r="GP92" s="28"/>
      <c r="GQ92" s="28"/>
      <c r="GR92" s="28"/>
      <c r="GS92" s="28"/>
      <c r="GT92" s="28"/>
      <c r="GU92" s="28"/>
      <c r="GV92" s="28"/>
      <c r="GW92" s="28"/>
      <c r="GX92" s="28"/>
      <c r="GY92" s="28"/>
      <c r="GZ92" s="28"/>
      <c r="HA92" s="28"/>
      <c r="HB92" s="28"/>
      <c r="HC92" s="28"/>
      <c r="HD92" s="28"/>
      <c r="HE92" s="28"/>
      <c r="HF92" s="28"/>
      <c r="HG92" s="28"/>
      <c r="HH92" s="28"/>
      <c r="HI92" s="28"/>
      <c r="HJ92" s="28"/>
      <c r="HK92" s="28"/>
      <c r="HL92" s="28"/>
      <c r="HM92" s="28"/>
      <c r="HN92" s="28"/>
      <c r="HO92" s="28"/>
      <c r="HP92" s="28"/>
      <c r="HQ92" s="28"/>
      <c r="HR92" s="28"/>
      <c r="HS92" s="28"/>
      <c r="HT92" s="28"/>
      <c r="HU92" s="28"/>
      <c r="HV92" s="28"/>
      <c r="HW92" s="28"/>
      <c r="HX92" s="28"/>
      <c r="HY92" s="28"/>
      <c r="HZ92" s="28"/>
      <c r="IA92" s="28"/>
      <c r="IB92" s="28"/>
      <c r="IC92" s="28"/>
      <c r="ID92" s="28"/>
      <c r="IE92" s="28"/>
      <c r="IF92" s="28"/>
      <c r="IG92" s="28"/>
      <c r="IH92" s="28"/>
      <c r="II92" s="28"/>
      <c r="IJ92" s="28"/>
      <c r="IK92" s="28"/>
      <c r="IL92" s="28"/>
      <c r="IM92" s="28"/>
      <c r="IN92" s="28"/>
      <c r="IO92" s="28"/>
      <c r="IP92" s="28"/>
      <c r="IQ92" s="28"/>
      <c r="IR92" s="28"/>
      <c r="IS92" s="28"/>
      <c r="IT92" s="28"/>
      <c r="IU92" s="28"/>
      <c r="IV92" s="28"/>
      <c r="IW92" s="28"/>
      <c r="IX92" s="28"/>
      <c r="IY92" s="28"/>
      <c r="IZ92" s="28"/>
      <c r="JA92" s="28"/>
      <c r="JB92" s="28"/>
      <c r="JC92" s="28"/>
      <c r="JD92" s="28"/>
      <c r="JE92" s="28"/>
      <c r="JF92" s="28"/>
      <c r="JG92" s="28"/>
      <c r="JH92" s="28"/>
      <c r="JI92" s="28"/>
      <c r="JJ92" s="28"/>
      <c r="JK92" s="28"/>
      <c r="JL92" s="28"/>
      <c r="JM92" s="28"/>
      <c r="JN92" s="28"/>
      <c r="JO92" s="28"/>
      <c r="JP92" s="28"/>
      <c r="JQ92" s="28"/>
      <c r="JR92" s="28"/>
      <c r="JS92" s="28"/>
      <c r="JT92" s="28"/>
      <c r="JU92" s="28"/>
      <c r="JV92" s="28"/>
      <c r="JW92" s="28"/>
      <c r="JX92" s="28"/>
      <c r="JY92" s="28"/>
      <c r="JZ92" s="28"/>
      <c r="KA92" s="28"/>
      <c r="KB92" s="28"/>
      <c r="KC92" s="28"/>
      <c r="KD92" s="28"/>
      <c r="KE92" s="28"/>
      <c r="KF92" s="28"/>
      <c r="KG92" s="28"/>
      <c r="KH92" s="28"/>
      <c r="KI92" s="28"/>
      <c r="KJ92" s="28"/>
      <c r="KK92" s="28"/>
      <c r="KL92" s="28"/>
      <c r="KM92" s="28"/>
      <c r="KN92" s="28"/>
      <c r="KO92" s="28"/>
      <c r="KP92" s="28"/>
      <c r="KQ92" s="28"/>
      <c r="KR92" s="28"/>
      <c r="KS92" s="28"/>
      <c r="KT92" s="28"/>
      <c r="KU92" s="28"/>
      <c r="KV92" s="28"/>
      <c r="KW92" s="28"/>
      <c r="KX92" s="28"/>
      <c r="KY92" s="28"/>
      <c r="KZ92" s="28"/>
      <c r="LA92" s="28"/>
      <c r="LB92" s="28"/>
      <c r="LC92" s="28"/>
      <c r="LD92" s="28"/>
      <c r="LE92" s="28"/>
      <c r="LF92" s="28"/>
      <c r="LG92" s="28"/>
      <c r="LH92" s="28"/>
      <c r="LI92" s="28"/>
      <c r="LJ92" s="28"/>
      <c r="LK92" s="28"/>
      <c r="LL92" s="28"/>
      <c r="LM92" s="28"/>
      <c r="LN92" s="28"/>
      <c r="LO92" s="28"/>
      <c r="LP92" s="28"/>
      <c r="LQ92" s="28"/>
      <c r="LR92" s="28"/>
      <c r="LS92" s="28"/>
      <c r="LT92" s="28"/>
      <c r="LU92" s="28"/>
      <c r="LV92" s="28"/>
      <c r="LW92" s="28"/>
      <c r="LX92" s="28"/>
      <c r="LY92" s="28"/>
      <c r="LZ92" s="28">
        <v>1</v>
      </c>
      <c r="MA92" s="28"/>
      <c r="MB92" s="28"/>
      <c r="MC92" s="28">
        <v>1</v>
      </c>
      <c r="MD92" s="28"/>
      <c r="ME92" s="28"/>
      <c r="MF92" s="28"/>
      <c r="MG92" s="28"/>
      <c r="MH92" s="28"/>
      <c r="MI92" s="28"/>
      <c r="MJ92" s="28">
        <v>1</v>
      </c>
    </row>
    <row r="93" spans="1:348" x14ac:dyDescent="0.25">
      <c r="A93" s="27" t="s">
        <v>896</v>
      </c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>
        <v>1</v>
      </c>
      <c r="AF93" s="28"/>
      <c r="AG93" s="28"/>
      <c r="AH93" s="28"/>
      <c r="AI93" s="28"/>
      <c r="AJ93" s="28">
        <v>1</v>
      </c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  <c r="ET93" s="28"/>
      <c r="EU93" s="28"/>
      <c r="EV93" s="28"/>
      <c r="EW93" s="28"/>
      <c r="EX93" s="28"/>
      <c r="EY93" s="28"/>
      <c r="EZ93" s="28"/>
      <c r="FA93" s="28"/>
      <c r="FB93" s="28"/>
      <c r="FC93" s="28"/>
      <c r="FD93" s="28"/>
      <c r="FE93" s="28"/>
      <c r="FF93" s="28"/>
      <c r="FG93" s="28"/>
      <c r="FH93" s="28"/>
      <c r="FI93" s="28"/>
      <c r="FJ93" s="28"/>
      <c r="FK93" s="28"/>
      <c r="FL93" s="28"/>
      <c r="FM93" s="28"/>
      <c r="FN93" s="28"/>
      <c r="FO93" s="28"/>
      <c r="FP93" s="28"/>
      <c r="FQ93" s="28"/>
      <c r="FR93" s="28"/>
      <c r="FS93" s="28"/>
      <c r="FT93" s="28"/>
      <c r="FU93" s="28"/>
      <c r="FV93" s="28"/>
      <c r="FW93" s="28"/>
      <c r="FX93" s="28"/>
      <c r="FY93" s="28"/>
      <c r="FZ93" s="28"/>
      <c r="GA93" s="28"/>
      <c r="GB93" s="28"/>
      <c r="GC93" s="28"/>
      <c r="GD93" s="28"/>
      <c r="GE93" s="28"/>
      <c r="GF93" s="28"/>
      <c r="GG93" s="28"/>
      <c r="GH93" s="28"/>
      <c r="GI93" s="28"/>
      <c r="GJ93" s="28"/>
      <c r="GK93" s="28"/>
      <c r="GL93" s="28"/>
      <c r="GM93" s="28"/>
      <c r="GN93" s="28"/>
      <c r="GO93" s="28"/>
      <c r="GP93" s="28"/>
      <c r="GQ93" s="28"/>
      <c r="GR93" s="28"/>
      <c r="GS93" s="28"/>
      <c r="GT93" s="28"/>
      <c r="GU93" s="28"/>
      <c r="GV93" s="28"/>
      <c r="GW93" s="28"/>
      <c r="GX93" s="28"/>
      <c r="GY93" s="28"/>
      <c r="GZ93" s="28"/>
      <c r="HA93" s="28"/>
      <c r="HB93" s="28"/>
      <c r="HC93" s="28"/>
      <c r="HD93" s="28"/>
      <c r="HE93" s="28"/>
      <c r="HF93" s="28"/>
      <c r="HG93" s="28"/>
      <c r="HH93" s="28"/>
      <c r="HI93" s="28"/>
      <c r="HJ93" s="28"/>
      <c r="HK93" s="28"/>
      <c r="HL93" s="28"/>
      <c r="HM93" s="28"/>
      <c r="HN93" s="28"/>
      <c r="HO93" s="28"/>
      <c r="HP93" s="28"/>
      <c r="HQ93" s="28"/>
      <c r="HR93" s="28"/>
      <c r="HS93" s="28"/>
      <c r="HT93" s="28"/>
      <c r="HU93" s="28"/>
      <c r="HV93" s="28"/>
      <c r="HW93" s="28"/>
      <c r="HX93" s="28"/>
      <c r="HY93" s="28"/>
      <c r="HZ93" s="28"/>
      <c r="IA93" s="28"/>
      <c r="IB93" s="28"/>
      <c r="IC93" s="28"/>
      <c r="ID93" s="28"/>
      <c r="IE93" s="28"/>
      <c r="IF93" s="28"/>
      <c r="IG93" s="28"/>
      <c r="IH93" s="28"/>
      <c r="II93" s="28"/>
      <c r="IJ93" s="28"/>
      <c r="IK93" s="28"/>
      <c r="IL93" s="28"/>
      <c r="IM93" s="28"/>
      <c r="IN93" s="28"/>
      <c r="IO93" s="28"/>
      <c r="IP93" s="28"/>
      <c r="IQ93" s="28"/>
      <c r="IR93" s="28"/>
      <c r="IS93" s="28"/>
      <c r="IT93" s="28"/>
      <c r="IU93" s="28"/>
      <c r="IV93" s="28"/>
      <c r="IW93" s="28"/>
      <c r="IX93" s="28"/>
      <c r="IY93" s="28"/>
      <c r="IZ93" s="28"/>
      <c r="JA93" s="28"/>
      <c r="JB93" s="28"/>
      <c r="JC93" s="28"/>
      <c r="JD93" s="28"/>
      <c r="JE93" s="28"/>
      <c r="JF93" s="28"/>
      <c r="JG93" s="28"/>
      <c r="JH93" s="28"/>
      <c r="JI93" s="28"/>
      <c r="JJ93" s="28"/>
      <c r="JK93" s="28"/>
      <c r="JL93" s="28"/>
      <c r="JM93" s="28"/>
      <c r="JN93" s="28"/>
      <c r="JO93" s="28"/>
      <c r="JP93" s="28"/>
      <c r="JQ93" s="28"/>
      <c r="JR93" s="28"/>
      <c r="JS93" s="28"/>
      <c r="JT93" s="28"/>
      <c r="JU93" s="28"/>
      <c r="JV93" s="28"/>
      <c r="JW93" s="28"/>
      <c r="JX93" s="28"/>
      <c r="JY93" s="28"/>
      <c r="JZ93" s="28"/>
      <c r="KA93" s="28"/>
      <c r="KB93" s="28"/>
      <c r="KC93" s="28"/>
      <c r="KD93" s="28"/>
      <c r="KE93" s="28"/>
      <c r="KF93" s="28"/>
      <c r="KG93" s="28"/>
      <c r="KH93" s="28"/>
      <c r="KI93" s="28"/>
      <c r="KJ93" s="28"/>
      <c r="KK93" s="28"/>
      <c r="KL93" s="28"/>
      <c r="KM93" s="28"/>
      <c r="KN93" s="28"/>
      <c r="KO93" s="28"/>
      <c r="KP93" s="28"/>
      <c r="KQ93" s="28"/>
      <c r="KR93" s="28"/>
      <c r="KS93" s="28"/>
      <c r="KT93" s="28"/>
      <c r="KU93" s="28"/>
      <c r="KV93" s="28"/>
      <c r="KW93" s="28"/>
      <c r="KX93" s="28"/>
      <c r="KY93" s="28"/>
      <c r="KZ93" s="28"/>
      <c r="LA93" s="28"/>
      <c r="LB93" s="28"/>
      <c r="LC93" s="28"/>
      <c r="LD93" s="28"/>
      <c r="LE93" s="28"/>
      <c r="LF93" s="28"/>
      <c r="LG93" s="28"/>
      <c r="LH93" s="28"/>
      <c r="LI93" s="28"/>
      <c r="LJ93" s="28"/>
      <c r="LK93" s="28"/>
      <c r="LL93" s="28"/>
      <c r="LM93" s="28"/>
      <c r="LN93" s="28"/>
      <c r="LO93" s="28">
        <v>1</v>
      </c>
      <c r="LP93" s="28"/>
      <c r="LQ93" s="28"/>
      <c r="LR93" s="28"/>
      <c r="LS93" s="28"/>
      <c r="LT93" s="28"/>
      <c r="LU93" s="28">
        <v>1</v>
      </c>
      <c r="LV93" s="28">
        <v>1</v>
      </c>
      <c r="LW93" s="28"/>
      <c r="LX93" s="28"/>
      <c r="LY93" s="28"/>
      <c r="LZ93" s="28"/>
      <c r="MA93" s="28"/>
      <c r="MB93" s="28"/>
      <c r="MC93" s="28">
        <v>1</v>
      </c>
      <c r="MD93" s="28"/>
      <c r="ME93" s="28"/>
      <c r="MF93" s="28"/>
      <c r="MG93" s="28"/>
      <c r="MH93" s="28"/>
      <c r="MI93" s="28"/>
      <c r="MJ93" s="28">
        <v>3</v>
      </c>
    </row>
    <row r="94" spans="1:348" x14ac:dyDescent="0.25">
      <c r="A94" s="36" t="s">
        <v>30</v>
      </c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>
        <v>1</v>
      </c>
      <c r="AF94" s="28"/>
      <c r="AG94" s="28"/>
      <c r="AH94" s="28"/>
      <c r="AI94" s="28"/>
      <c r="AJ94" s="28">
        <v>1</v>
      </c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28"/>
      <c r="DT94" s="28"/>
      <c r="DU94" s="28"/>
      <c r="DV94" s="28"/>
      <c r="DW94" s="28"/>
      <c r="DX94" s="28"/>
      <c r="DY94" s="28"/>
      <c r="DZ94" s="28"/>
      <c r="EA94" s="28"/>
      <c r="EB94" s="28"/>
      <c r="EC94" s="28"/>
      <c r="ED94" s="28"/>
      <c r="EE94" s="28"/>
      <c r="EF94" s="28"/>
      <c r="EG94" s="28"/>
      <c r="EH94" s="28"/>
      <c r="EI94" s="28"/>
      <c r="EJ94" s="28"/>
      <c r="EK94" s="28"/>
      <c r="EL94" s="28"/>
      <c r="EM94" s="28"/>
      <c r="EN94" s="28"/>
      <c r="EO94" s="28"/>
      <c r="EP94" s="28"/>
      <c r="EQ94" s="28"/>
      <c r="ER94" s="28"/>
      <c r="ES94" s="28"/>
      <c r="ET94" s="28"/>
      <c r="EU94" s="28"/>
      <c r="EV94" s="28"/>
      <c r="EW94" s="28"/>
      <c r="EX94" s="28"/>
      <c r="EY94" s="28"/>
      <c r="EZ94" s="28"/>
      <c r="FA94" s="28"/>
      <c r="FB94" s="28"/>
      <c r="FC94" s="28"/>
      <c r="FD94" s="28"/>
      <c r="FE94" s="28"/>
      <c r="FF94" s="28"/>
      <c r="FG94" s="28"/>
      <c r="FH94" s="28"/>
      <c r="FI94" s="28"/>
      <c r="FJ94" s="28"/>
      <c r="FK94" s="28"/>
      <c r="FL94" s="28"/>
      <c r="FM94" s="28"/>
      <c r="FN94" s="28"/>
      <c r="FO94" s="28"/>
      <c r="FP94" s="28"/>
      <c r="FQ94" s="28"/>
      <c r="FR94" s="28"/>
      <c r="FS94" s="28"/>
      <c r="FT94" s="28"/>
      <c r="FU94" s="28"/>
      <c r="FV94" s="28"/>
      <c r="FW94" s="28"/>
      <c r="FX94" s="28"/>
      <c r="FY94" s="28"/>
      <c r="FZ94" s="28"/>
      <c r="GA94" s="28"/>
      <c r="GB94" s="28"/>
      <c r="GC94" s="28"/>
      <c r="GD94" s="28"/>
      <c r="GE94" s="28"/>
      <c r="GF94" s="28"/>
      <c r="GG94" s="28"/>
      <c r="GH94" s="28"/>
      <c r="GI94" s="28"/>
      <c r="GJ94" s="28"/>
      <c r="GK94" s="28"/>
      <c r="GL94" s="28"/>
      <c r="GM94" s="28"/>
      <c r="GN94" s="28"/>
      <c r="GO94" s="28"/>
      <c r="GP94" s="28"/>
      <c r="GQ94" s="28"/>
      <c r="GR94" s="28"/>
      <c r="GS94" s="28"/>
      <c r="GT94" s="28"/>
      <c r="GU94" s="28"/>
      <c r="GV94" s="28"/>
      <c r="GW94" s="28"/>
      <c r="GX94" s="28"/>
      <c r="GY94" s="28"/>
      <c r="GZ94" s="28"/>
      <c r="HA94" s="28"/>
      <c r="HB94" s="28"/>
      <c r="HC94" s="28"/>
      <c r="HD94" s="28"/>
      <c r="HE94" s="28"/>
      <c r="HF94" s="28"/>
      <c r="HG94" s="28"/>
      <c r="HH94" s="28"/>
      <c r="HI94" s="28"/>
      <c r="HJ94" s="28"/>
      <c r="HK94" s="28"/>
      <c r="HL94" s="28"/>
      <c r="HM94" s="28"/>
      <c r="HN94" s="28"/>
      <c r="HO94" s="28"/>
      <c r="HP94" s="28"/>
      <c r="HQ94" s="28"/>
      <c r="HR94" s="28"/>
      <c r="HS94" s="28"/>
      <c r="HT94" s="28"/>
      <c r="HU94" s="28"/>
      <c r="HV94" s="28"/>
      <c r="HW94" s="28"/>
      <c r="HX94" s="28"/>
      <c r="HY94" s="28"/>
      <c r="HZ94" s="28"/>
      <c r="IA94" s="28"/>
      <c r="IB94" s="28"/>
      <c r="IC94" s="28"/>
      <c r="ID94" s="28"/>
      <c r="IE94" s="28"/>
      <c r="IF94" s="28"/>
      <c r="IG94" s="28"/>
      <c r="IH94" s="28"/>
      <c r="II94" s="28"/>
      <c r="IJ94" s="28"/>
      <c r="IK94" s="28"/>
      <c r="IL94" s="28"/>
      <c r="IM94" s="28"/>
      <c r="IN94" s="28"/>
      <c r="IO94" s="28"/>
      <c r="IP94" s="28"/>
      <c r="IQ94" s="28"/>
      <c r="IR94" s="28"/>
      <c r="IS94" s="28"/>
      <c r="IT94" s="28"/>
      <c r="IU94" s="28"/>
      <c r="IV94" s="28"/>
      <c r="IW94" s="28"/>
      <c r="IX94" s="28"/>
      <c r="IY94" s="28"/>
      <c r="IZ94" s="28"/>
      <c r="JA94" s="28"/>
      <c r="JB94" s="28"/>
      <c r="JC94" s="28"/>
      <c r="JD94" s="28"/>
      <c r="JE94" s="28"/>
      <c r="JF94" s="28"/>
      <c r="JG94" s="28"/>
      <c r="JH94" s="28"/>
      <c r="JI94" s="28"/>
      <c r="JJ94" s="28"/>
      <c r="JK94" s="28"/>
      <c r="JL94" s="28"/>
      <c r="JM94" s="28"/>
      <c r="JN94" s="28"/>
      <c r="JO94" s="28"/>
      <c r="JP94" s="28"/>
      <c r="JQ94" s="28"/>
      <c r="JR94" s="28"/>
      <c r="JS94" s="28"/>
      <c r="JT94" s="28"/>
      <c r="JU94" s="28"/>
      <c r="JV94" s="28"/>
      <c r="JW94" s="28"/>
      <c r="JX94" s="28"/>
      <c r="JY94" s="28"/>
      <c r="JZ94" s="28"/>
      <c r="KA94" s="28"/>
      <c r="KB94" s="28"/>
      <c r="KC94" s="28"/>
      <c r="KD94" s="28"/>
      <c r="KE94" s="28"/>
      <c r="KF94" s="28"/>
      <c r="KG94" s="28"/>
      <c r="KH94" s="28"/>
      <c r="KI94" s="28"/>
      <c r="KJ94" s="28"/>
      <c r="KK94" s="28"/>
      <c r="KL94" s="28"/>
      <c r="KM94" s="28"/>
      <c r="KN94" s="28"/>
      <c r="KO94" s="28"/>
      <c r="KP94" s="28"/>
      <c r="KQ94" s="28"/>
      <c r="KR94" s="28"/>
      <c r="KS94" s="28"/>
      <c r="KT94" s="28"/>
      <c r="KU94" s="28"/>
      <c r="KV94" s="28"/>
      <c r="KW94" s="28"/>
      <c r="KX94" s="28"/>
      <c r="KY94" s="28"/>
      <c r="KZ94" s="28"/>
      <c r="LA94" s="28"/>
      <c r="LB94" s="28"/>
      <c r="LC94" s="28"/>
      <c r="LD94" s="28"/>
      <c r="LE94" s="28"/>
      <c r="LF94" s="28"/>
      <c r="LG94" s="28"/>
      <c r="LH94" s="28"/>
      <c r="LI94" s="28"/>
      <c r="LJ94" s="28"/>
      <c r="LK94" s="28"/>
      <c r="LL94" s="28"/>
      <c r="LM94" s="28"/>
      <c r="LN94" s="28"/>
      <c r="LO94" s="28"/>
      <c r="LP94" s="28"/>
      <c r="LQ94" s="28"/>
      <c r="LR94" s="28"/>
      <c r="LS94" s="28"/>
      <c r="LT94" s="28"/>
      <c r="LU94" s="28"/>
      <c r="LV94" s="28"/>
      <c r="LW94" s="28"/>
      <c r="LX94" s="28"/>
      <c r="LY94" s="28"/>
      <c r="LZ94" s="28"/>
      <c r="MA94" s="28"/>
      <c r="MB94" s="28"/>
      <c r="MC94" s="28"/>
      <c r="MD94" s="28"/>
      <c r="ME94" s="28"/>
      <c r="MF94" s="28"/>
      <c r="MG94" s="28"/>
      <c r="MH94" s="28"/>
      <c r="MI94" s="28"/>
      <c r="MJ94" s="28">
        <v>1</v>
      </c>
    </row>
    <row r="95" spans="1:348" x14ac:dyDescent="0.25">
      <c r="A95" s="36" t="s">
        <v>44</v>
      </c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28"/>
      <c r="DT95" s="28"/>
      <c r="DU95" s="28"/>
      <c r="DV95" s="28"/>
      <c r="DW95" s="28"/>
      <c r="DX95" s="28"/>
      <c r="DY95" s="28"/>
      <c r="DZ95" s="28"/>
      <c r="EA95" s="28"/>
      <c r="EB95" s="28"/>
      <c r="EC95" s="28"/>
      <c r="ED95" s="28"/>
      <c r="EE95" s="28"/>
      <c r="EF95" s="28"/>
      <c r="EG95" s="28"/>
      <c r="EH95" s="28"/>
      <c r="EI95" s="28"/>
      <c r="EJ95" s="28"/>
      <c r="EK95" s="28"/>
      <c r="EL95" s="28"/>
      <c r="EM95" s="28"/>
      <c r="EN95" s="28"/>
      <c r="EO95" s="28"/>
      <c r="EP95" s="28"/>
      <c r="EQ95" s="28"/>
      <c r="ER95" s="28"/>
      <c r="ES95" s="28"/>
      <c r="ET95" s="28"/>
      <c r="EU95" s="28"/>
      <c r="EV95" s="28"/>
      <c r="EW95" s="28"/>
      <c r="EX95" s="28"/>
      <c r="EY95" s="28"/>
      <c r="EZ95" s="28"/>
      <c r="FA95" s="28"/>
      <c r="FB95" s="28"/>
      <c r="FC95" s="28"/>
      <c r="FD95" s="28"/>
      <c r="FE95" s="28"/>
      <c r="FF95" s="28"/>
      <c r="FG95" s="28"/>
      <c r="FH95" s="28"/>
      <c r="FI95" s="28"/>
      <c r="FJ95" s="28"/>
      <c r="FK95" s="28"/>
      <c r="FL95" s="28"/>
      <c r="FM95" s="28"/>
      <c r="FN95" s="28"/>
      <c r="FO95" s="28"/>
      <c r="FP95" s="28"/>
      <c r="FQ95" s="28"/>
      <c r="FR95" s="28"/>
      <c r="FS95" s="28"/>
      <c r="FT95" s="28"/>
      <c r="FU95" s="28"/>
      <c r="FV95" s="28"/>
      <c r="FW95" s="28"/>
      <c r="FX95" s="28"/>
      <c r="FY95" s="28"/>
      <c r="FZ95" s="28"/>
      <c r="GA95" s="28"/>
      <c r="GB95" s="28"/>
      <c r="GC95" s="28"/>
      <c r="GD95" s="28"/>
      <c r="GE95" s="28"/>
      <c r="GF95" s="28"/>
      <c r="GG95" s="28"/>
      <c r="GH95" s="28"/>
      <c r="GI95" s="28"/>
      <c r="GJ95" s="28"/>
      <c r="GK95" s="28"/>
      <c r="GL95" s="28"/>
      <c r="GM95" s="28"/>
      <c r="GN95" s="28"/>
      <c r="GO95" s="28"/>
      <c r="GP95" s="28"/>
      <c r="GQ95" s="28"/>
      <c r="GR95" s="28"/>
      <c r="GS95" s="28"/>
      <c r="GT95" s="28"/>
      <c r="GU95" s="28"/>
      <c r="GV95" s="28"/>
      <c r="GW95" s="28"/>
      <c r="GX95" s="28"/>
      <c r="GY95" s="28"/>
      <c r="GZ95" s="28"/>
      <c r="HA95" s="28"/>
      <c r="HB95" s="28"/>
      <c r="HC95" s="28"/>
      <c r="HD95" s="28"/>
      <c r="HE95" s="28"/>
      <c r="HF95" s="28"/>
      <c r="HG95" s="28"/>
      <c r="HH95" s="28"/>
      <c r="HI95" s="28"/>
      <c r="HJ95" s="28"/>
      <c r="HK95" s="28"/>
      <c r="HL95" s="28"/>
      <c r="HM95" s="28"/>
      <c r="HN95" s="28"/>
      <c r="HO95" s="28"/>
      <c r="HP95" s="28"/>
      <c r="HQ95" s="28"/>
      <c r="HR95" s="28"/>
      <c r="HS95" s="28"/>
      <c r="HT95" s="28"/>
      <c r="HU95" s="28"/>
      <c r="HV95" s="28"/>
      <c r="HW95" s="28"/>
      <c r="HX95" s="28"/>
      <c r="HY95" s="28"/>
      <c r="HZ95" s="28"/>
      <c r="IA95" s="28"/>
      <c r="IB95" s="28"/>
      <c r="IC95" s="28"/>
      <c r="ID95" s="28"/>
      <c r="IE95" s="28"/>
      <c r="IF95" s="28"/>
      <c r="IG95" s="28"/>
      <c r="IH95" s="28"/>
      <c r="II95" s="28"/>
      <c r="IJ95" s="28"/>
      <c r="IK95" s="28"/>
      <c r="IL95" s="28"/>
      <c r="IM95" s="28"/>
      <c r="IN95" s="28"/>
      <c r="IO95" s="28"/>
      <c r="IP95" s="28"/>
      <c r="IQ95" s="28"/>
      <c r="IR95" s="28"/>
      <c r="IS95" s="28"/>
      <c r="IT95" s="28"/>
      <c r="IU95" s="28"/>
      <c r="IV95" s="28"/>
      <c r="IW95" s="28"/>
      <c r="IX95" s="28"/>
      <c r="IY95" s="28"/>
      <c r="IZ95" s="28"/>
      <c r="JA95" s="28"/>
      <c r="JB95" s="28"/>
      <c r="JC95" s="28"/>
      <c r="JD95" s="28"/>
      <c r="JE95" s="28"/>
      <c r="JF95" s="28"/>
      <c r="JG95" s="28"/>
      <c r="JH95" s="28"/>
      <c r="JI95" s="28"/>
      <c r="JJ95" s="28"/>
      <c r="JK95" s="28"/>
      <c r="JL95" s="28"/>
      <c r="JM95" s="28"/>
      <c r="JN95" s="28"/>
      <c r="JO95" s="28"/>
      <c r="JP95" s="28"/>
      <c r="JQ95" s="28"/>
      <c r="JR95" s="28"/>
      <c r="JS95" s="28"/>
      <c r="JT95" s="28"/>
      <c r="JU95" s="28"/>
      <c r="JV95" s="28"/>
      <c r="JW95" s="28"/>
      <c r="JX95" s="28"/>
      <c r="JY95" s="28"/>
      <c r="JZ95" s="28"/>
      <c r="KA95" s="28"/>
      <c r="KB95" s="28"/>
      <c r="KC95" s="28"/>
      <c r="KD95" s="28"/>
      <c r="KE95" s="28"/>
      <c r="KF95" s="28"/>
      <c r="KG95" s="28"/>
      <c r="KH95" s="28"/>
      <c r="KI95" s="28"/>
      <c r="KJ95" s="28"/>
      <c r="KK95" s="28"/>
      <c r="KL95" s="28"/>
      <c r="KM95" s="28"/>
      <c r="KN95" s="28"/>
      <c r="KO95" s="28"/>
      <c r="KP95" s="28"/>
      <c r="KQ95" s="28"/>
      <c r="KR95" s="28"/>
      <c r="KS95" s="28"/>
      <c r="KT95" s="28"/>
      <c r="KU95" s="28"/>
      <c r="KV95" s="28"/>
      <c r="KW95" s="28"/>
      <c r="KX95" s="28"/>
      <c r="KY95" s="28"/>
      <c r="KZ95" s="28"/>
      <c r="LA95" s="28"/>
      <c r="LB95" s="28"/>
      <c r="LC95" s="28"/>
      <c r="LD95" s="28"/>
      <c r="LE95" s="28"/>
      <c r="LF95" s="28"/>
      <c r="LG95" s="28"/>
      <c r="LH95" s="28"/>
      <c r="LI95" s="28"/>
      <c r="LJ95" s="28"/>
      <c r="LK95" s="28"/>
      <c r="LL95" s="28"/>
      <c r="LM95" s="28"/>
      <c r="LN95" s="28"/>
      <c r="LO95" s="28">
        <v>1</v>
      </c>
      <c r="LP95" s="28"/>
      <c r="LQ95" s="28"/>
      <c r="LR95" s="28"/>
      <c r="LS95" s="28"/>
      <c r="LT95" s="28"/>
      <c r="LU95" s="28">
        <v>1</v>
      </c>
      <c r="LV95" s="28">
        <v>1</v>
      </c>
      <c r="LW95" s="28"/>
      <c r="LX95" s="28"/>
      <c r="LY95" s="28"/>
      <c r="LZ95" s="28"/>
      <c r="MA95" s="28"/>
      <c r="MB95" s="28"/>
      <c r="MC95" s="28">
        <v>1</v>
      </c>
      <c r="MD95" s="28"/>
      <c r="ME95" s="28"/>
      <c r="MF95" s="28"/>
      <c r="MG95" s="28"/>
      <c r="MH95" s="28"/>
      <c r="MI95" s="28"/>
      <c r="MJ95" s="28">
        <v>2</v>
      </c>
    </row>
    <row r="96" spans="1:348" x14ac:dyDescent="0.25">
      <c r="A96" s="27" t="s">
        <v>885</v>
      </c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>
        <v>1</v>
      </c>
      <c r="EH96" s="28">
        <v>1</v>
      </c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  <c r="EX96" s="28"/>
      <c r="EY96" s="28"/>
      <c r="EZ96" s="28"/>
      <c r="FA96" s="28"/>
      <c r="FB96" s="28"/>
      <c r="FC96" s="28"/>
      <c r="FD96" s="28"/>
      <c r="FE96" s="28"/>
      <c r="FF96" s="28"/>
      <c r="FG96" s="28"/>
      <c r="FH96" s="28"/>
      <c r="FI96" s="28"/>
      <c r="FJ96" s="28"/>
      <c r="FK96" s="28"/>
      <c r="FL96" s="28"/>
      <c r="FM96" s="28"/>
      <c r="FN96" s="28"/>
      <c r="FO96" s="28"/>
      <c r="FP96" s="28"/>
      <c r="FQ96" s="28"/>
      <c r="FR96" s="28"/>
      <c r="FS96" s="28"/>
      <c r="FT96" s="28"/>
      <c r="FU96" s="28">
        <v>1</v>
      </c>
      <c r="FV96" s="28"/>
      <c r="FW96" s="28"/>
      <c r="FX96" s="28">
        <v>1</v>
      </c>
      <c r="FY96" s="28">
        <v>2</v>
      </c>
      <c r="FZ96" s="28"/>
      <c r="GA96" s="28"/>
      <c r="GB96" s="28"/>
      <c r="GC96" s="28"/>
      <c r="GD96" s="28"/>
      <c r="GE96" s="28"/>
      <c r="GF96" s="28"/>
      <c r="GG96" s="28"/>
      <c r="GH96" s="28">
        <v>1</v>
      </c>
      <c r="GI96" s="28">
        <v>2</v>
      </c>
      <c r="GJ96" s="28">
        <v>3</v>
      </c>
      <c r="GK96" s="28"/>
      <c r="GL96" s="28"/>
      <c r="GM96" s="28"/>
      <c r="GN96" s="28"/>
      <c r="GO96" s="28">
        <v>2</v>
      </c>
      <c r="GP96" s="28"/>
      <c r="GQ96" s="28">
        <v>2</v>
      </c>
      <c r="GR96" s="28"/>
      <c r="GS96" s="28"/>
      <c r="GT96" s="28"/>
      <c r="GU96" s="28"/>
      <c r="GV96" s="28"/>
      <c r="GW96" s="28"/>
      <c r="GX96" s="28"/>
      <c r="GY96" s="28"/>
      <c r="GZ96" s="28"/>
      <c r="HA96" s="28"/>
      <c r="HB96" s="28"/>
      <c r="HC96" s="28"/>
      <c r="HD96" s="28"/>
      <c r="HE96" s="28"/>
      <c r="HF96" s="28"/>
      <c r="HG96" s="28"/>
      <c r="HH96" s="28"/>
      <c r="HI96" s="28"/>
      <c r="HJ96" s="28"/>
      <c r="HK96" s="28">
        <v>1</v>
      </c>
      <c r="HL96" s="28">
        <v>1</v>
      </c>
      <c r="HM96" s="28"/>
      <c r="HN96" s="28"/>
      <c r="HO96" s="28"/>
      <c r="HP96" s="28">
        <v>1</v>
      </c>
      <c r="HQ96" s="28">
        <v>1</v>
      </c>
      <c r="HR96" s="28">
        <v>2</v>
      </c>
      <c r="HS96" s="28"/>
      <c r="HT96" s="28"/>
      <c r="HU96" s="28"/>
      <c r="HV96" s="28"/>
      <c r="HW96" s="28"/>
      <c r="HX96" s="28"/>
      <c r="HY96" s="28"/>
      <c r="HZ96" s="28"/>
      <c r="IA96" s="28"/>
      <c r="IB96" s="28"/>
      <c r="IC96" s="28"/>
      <c r="ID96" s="28"/>
      <c r="IE96" s="28"/>
      <c r="IF96" s="28"/>
      <c r="IG96" s="28"/>
      <c r="IH96" s="28"/>
      <c r="II96" s="28"/>
      <c r="IJ96" s="28">
        <v>1</v>
      </c>
      <c r="IK96" s="28"/>
      <c r="IL96" s="28">
        <v>1</v>
      </c>
      <c r="IM96" s="28"/>
      <c r="IN96" s="28"/>
      <c r="IO96" s="28"/>
      <c r="IP96" s="28">
        <v>1</v>
      </c>
      <c r="IQ96" s="28">
        <v>1</v>
      </c>
      <c r="IR96" s="28">
        <v>2</v>
      </c>
      <c r="IS96" s="28"/>
      <c r="IT96" s="28"/>
      <c r="IU96" s="28"/>
      <c r="IV96" s="28"/>
      <c r="IW96" s="28"/>
      <c r="IX96" s="28"/>
      <c r="IY96" s="28"/>
      <c r="IZ96" s="28"/>
      <c r="JA96" s="28"/>
      <c r="JB96" s="28"/>
      <c r="JC96" s="28">
        <v>2</v>
      </c>
      <c r="JD96" s="28"/>
      <c r="JE96" s="28">
        <v>2</v>
      </c>
      <c r="JF96" s="28">
        <v>1</v>
      </c>
      <c r="JG96" s="28"/>
      <c r="JH96" s="28"/>
      <c r="JI96" s="28"/>
      <c r="JJ96" s="28"/>
      <c r="JK96" s="28"/>
      <c r="JL96" s="28"/>
      <c r="JM96" s="28">
        <v>1</v>
      </c>
      <c r="JN96" s="28"/>
      <c r="JO96" s="28"/>
      <c r="JP96" s="28"/>
      <c r="JQ96" s="28"/>
      <c r="JR96" s="28">
        <v>1</v>
      </c>
      <c r="JS96" s="28"/>
      <c r="JT96" s="28"/>
      <c r="JU96" s="28">
        <v>1</v>
      </c>
      <c r="JV96" s="28">
        <v>2</v>
      </c>
      <c r="JW96" s="28"/>
      <c r="JX96" s="28"/>
      <c r="JY96" s="28"/>
      <c r="JZ96" s="28"/>
      <c r="KA96" s="28">
        <v>1</v>
      </c>
      <c r="KB96" s="28"/>
      <c r="KC96" s="28">
        <v>1</v>
      </c>
      <c r="KD96" s="28"/>
      <c r="KE96" s="28"/>
      <c r="KF96" s="28"/>
      <c r="KG96" s="28"/>
      <c r="KH96" s="28"/>
      <c r="KI96" s="28"/>
      <c r="KJ96" s="28"/>
      <c r="KK96" s="28"/>
      <c r="KL96" s="28"/>
      <c r="KM96" s="28"/>
      <c r="KN96" s="28"/>
      <c r="KO96" s="28"/>
      <c r="KP96" s="28"/>
      <c r="KQ96" s="28">
        <v>3</v>
      </c>
      <c r="KR96" s="28"/>
      <c r="KS96" s="28">
        <v>3</v>
      </c>
      <c r="KT96" s="28"/>
      <c r="KU96" s="28"/>
      <c r="KV96" s="28"/>
      <c r="KW96" s="28"/>
      <c r="KX96" s="28"/>
      <c r="KY96" s="28">
        <v>1</v>
      </c>
      <c r="KZ96" s="28">
        <v>1</v>
      </c>
      <c r="LA96" s="28"/>
      <c r="LB96" s="28">
        <v>1</v>
      </c>
      <c r="LC96" s="28"/>
      <c r="LD96" s="28"/>
      <c r="LE96" s="28"/>
      <c r="LF96" s="28">
        <v>1</v>
      </c>
      <c r="LG96" s="28">
        <v>2</v>
      </c>
      <c r="LH96" s="28"/>
      <c r="LI96" s="28"/>
      <c r="LJ96" s="28"/>
      <c r="LK96" s="28"/>
      <c r="LL96" s="28">
        <v>1</v>
      </c>
      <c r="LM96" s="28"/>
      <c r="LN96" s="28">
        <v>1</v>
      </c>
      <c r="LO96" s="28"/>
      <c r="LP96" s="28"/>
      <c r="LQ96" s="28"/>
      <c r="LR96" s="28"/>
      <c r="LS96" s="28">
        <v>1</v>
      </c>
      <c r="LT96" s="28"/>
      <c r="LU96" s="28">
        <v>1</v>
      </c>
      <c r="LV96" s="28">
        <v>1</v>
      </c>
      <c r="LW96" s="28"/>
      <c r="LX96" s="28"/>
      <c r="LY96" s="28"/>
      <c r="LZ96" s="28"/>
      <c r="MA96" s="28">
        <v>1</v>
      </c>
      <c r="MB96" s="28"/>
      <c r="MC96" s="28">
        <v>2</v>
      </c>
      <c r="MD96" s="28"/>
      <c r="ME96" s="28"/>
      <c r="MF96" s="28"/>
      <c r="MG96" s="28"/>
      <c r="MH96" s="28"/>
      <c r="MI96" s="28"/>
      <c r="MJ96" s="28">
        <v>30</v>
      </c>
    </row>
    <row r="97" spans="1:348" x14ac:dyDescent="0.25">
      <c r="A97" s="36" t="s">
        <v>34</v>
      </c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28"/>
      <c r="DT97" s="28"/>
      <c r="DU97" s="28"/>
      <c r="DV97" s="28"/>
      <c r="DW97" s="28"/>
      <c r="DX97" s="28"/>
      <c r="DY97" s="28"/>
      <c r="DZ97" s="28"/>
      <c r="EA97" s="28"/>
      <c r="EB97" s="28"/>
      <c r="EC97" s="28"/>
      <c r="ED97" s="28"/>
      <c r="EE97" s="28"/>
      <c r="EF97" s="28"/>
      <c r="EG97" s="28">
        <v>1</v>
      </c>
      <c r="EH97" s="28">
        <v>1</v>
      </c>
      <c r="EI97" s="28"/>
      <c r="EJ97" s="28"/>
      <c r="EK97" s="28"/>
      <c r="EL97" s="28"/>
      <c r="EM97" s="28"/>
      <c r="EN97" s="28"/>
      <c r="EO97" s="28"/>
      <c r="EP97" s="28"/>
      <c r="EQ97" s="28"/>
      <c r="ER97" s="28"/>
      <c r="ES97" s="28"/>
      <c r="ET97" s="28"/>
      <c r="EU97" s="28"/>
      <c r="EV97" s="28"/>
      <c r="EW97" s="28"/>
      <c r="EX97" s="28"/>
      <c r="EY97" s="28"/>
      <c r="EZ97" s="28"/>
      <c r="FA97" s="28"/>
      <c r="FB97" s="28"/>
      <c r="FC97" s="28"/>
      <c r="FD97" s="28"/>
      <c r="FE97" s="28"/>
      <c r="FF97" s="28"/>
      <c r="FG97" s="28"/>
      <c r="FH97" s="28"/>
      <c r="FI97" s="28"/>
      <c r="FJ97" s="28"/>
      <c r="FK97" s="28"/>
      <c r="FL97" s="28"/>
      <c r="FM97" s="28"/>
      <c r="FN97" s="28"/>
      <c r="FO97" s="28"/>
      <c r="FP97" s="28"/>
      <c r="FQ97" s="28"/>
      <c r="FR97" s="28"/>
      <c r="FS97" s="28"/>
      <c r="FT97" s="28"/>
      <c r="FU97" s="28">
        <v>1</v>
      </c>
      <c r="FV97" s="28"/>
      <c r="FW97" s="28"/>
      <c r="FX97" s="28"/>
      <c r="FY97" s="28">
        <v>1</v>
      </c>
      <c r="FZ97" s="28"/>
      <c r="GA97" s="28"/>
      <c r="GB97" s="28"/>
      <c r="GC97" s="28"/>
      <c r="GD97" s="28"/>
      <c r="GE97" s="28"/>
      <c r="GF97" s="28"/>
      <c r="GG97" s="28"/>
      <c r="GH97" s="28"/>
      <c r="GI97" s="28"/>
      <c r="GJ97" s="28"/>
      <c r="GK97" s="28"/>
      <c r="GL97" s="28"/>
      <c r="GM97" s="28"/>
      <c r="GN97" s="28"/>
      <c r="GO97" s="28"/>
      <c r="GP97" s="28"/>
      <c r="GQ97" s="28"/>
      <c r="GR97" s="28"/>
      <c r="GS97" s="28"/>
      <c r="GT97" s="28"/>
      <c r="GU97" s="28"/>
      <c r="GV97" s="28"/>
      <c r="GW97" s="28"/>
      <c r="GX97" s="28"/>
      <c r="GY97" s="28"/>
      <c r="GZ97" s="28"/>
      <c r="HA97" s="28"/>
      <c r="HB97" s="28"/>
      <c r="HC97" s="28"/>
      <c r="HD97" s="28"/>
      <c r="HE97" s="28"/>
      <c r="HF97" s="28"/>
      <c r="HG97" s="28"/>
      <c r="HH97" s="28"/>
      <c r="HI97" s="28"/>
      <c r="HJ97" s="28"/>
      <c r="HK97" s="28"/>
      <c r="HL97" s="28"/>
      <c r="HM97" s="28"/>
      <c r="HN97" s="28"/>
      <c r="HO97" s="28"/>
      <c r="HP97" s="28"/>
      <c r="HQ97" s="28"/>
      <c r="HR97" s="28"/>
      <c r="HS97" s="28"/>
      <c r="HT97" s="28"/>
      <c r="HU97" s="28"/>
      <c r="HV97" s="28"/>
      <c r="HW97" s="28"/>
      <c r="HX97" s="28"/>
      <c r="HY97" s="28"/>
      <c r="HZ97" s="28"/>
      <c r="IA97" s="28"/>
      <c r="IB97" s="28"/>
      <c r="IC97" s="28"/>
      <c r="ID97" s="28"/>
      <c r="IE97" s="28"/>
      <c r="IF97" s="28"/>
      <c r="IG97" s="28"/>
      <c r="IH97" s="28"/>
      <c r="II97" s="28"/>
      <c r="IJ97" s="28"/>
      <c r="IK97" s="28"/>
      <c r="IL97" s="28"/>
      <c r="IM97" s="28"/>
      <c r="IN97" s="28"/>
      <c r="IO97" s="28"/>
      <c r="IP97" s="28"/>
      <c r="IQ97" s="28"/>
      <c r="IR97" s="28"/>
      <c r="IS97" s="28"/>
      <c r="IT97" s="28"/>
      <c r="IU97" s="28"/>
      <c r="IV97" s="28"/>
      <c r="IW97" s="28"/>
      <c r="IX97" s="28"/>
      <c r="IY97" s="28"/>
      <c r="IZ97" s="28"/>
      <c r="JA97" s="28"/>
      <c r="JB97" s="28"/>
      <c r="JC97" s="28"/>
      <c r="JD97" s="28"/>
      <c r="JE97" s="28"/>
      <c r="JF97" s="28"/>
      <c r="JG97" s="28"/>
      <c r="JH97" s="28"/>
      <c r="JI97" s="28"/>
      <c r="JJ97" s="28"/>
      <c r="JK97" s="28"/>
      <c r="JL97" s="28"/>
      <c r="JM97" s="28"/>
      <c r="JN97" s="28"/>
      <c r="JO97" s="28"/>
      <c r="JP97" s="28"/>
      <c r="JQ97" s="28"/>
      <c r="JR97" s="28"/>
      <c r="JS97" s="28"/>
      <c r="JT97" s="28"/>
      <c r="JU97" s="28"/>
      <c r="JV97" s="28"/>
      <c r="JW97" s="28"/>
      <c r="JX97" s="28"/>
      <c r="JY97" s="28"/>
      <c r="JZ97" s="28"/>
      <c r="KA97" s="28"/>
      <c r="KB97" s="28"/>
      <c r="KC97" s="28"/>
      <c r="KD97" s="28"/>
      <c r="KE97" s="28"/>
      <c r="KF97" s="28"/>
      <c r="KG97" s="28"/>
      <c r="KH97" s="28"/>
      <c r="KI97" s="28"/>
      <c r="KJ97" s="28"/>
      <c r="KK97" s="28"/>
      <c r="KL97" s="28"/>
      <c r="KM97" s="28"/>
      <c r="KN97" s="28"/>
      <c r="KO97" s="28"/>
      <c r="KP97" s="28"/>
      <c r="KQ97" s="28">
        <v>1</v>
      </c>
      <c r="KR97" s="28"/>
      <c r="KS97" s="28">
        <v>1</v>
      </c>
      <c r="KT97" s="28"/>
      <c r="KU97" s="28"/>
      <c r="KV97" s="28"/>
      <c r="KW97" s="28"/>
      <c r="KX97" s="28"/>
      <c r="KY97" s="28"/>
      <c r="KZ97" s="28"/>
      <c r="LA97" s="28"/>
      <c r="LB97" s="28"/>
      <c r="LC97" s="28"/>
      <c r="LD97" s="28"/>
      <c r="LE97" s="28"/>
      <c r="LF97" s="28"/>
      <c r="LG97" s="28"/>
      <c r="LH97" s="28"/>
      <c r="LI97" s="28"/>
      <c r="LJ97" s="28"/>
      <c r="LK97" s="28"/>
      <c r="LL97" s="28"/>
      <c r="LM97" s="28"/>
      <c r="LN97" s="28"/>
      <c r="LO97" s="28"/>
      <c r="LP97" s="28"/>
      <c r="LQ97" s="28"/>
      <c r="LR97" s="28"/>
      <c r="LS97" s="28"/>
      <c r="LT97" s="28"/>
      <c r="LU97" s="28"/>
      <c r="LV97" s="28"/>
      <c r="LW97" s="28"/>
      <c r="LX97" s="28"/>
      <c r="LY97" s="28"/>
      <c r="LZ97" s="28"/>
      <c r="MA97" s="28"/>
      <c r="MB97" s="28"/>
      <c r="MC97" s="28"/>
      <c r="MD97" s="28"/>
      <c r="ME97" s="28"/>
      <c r="MF97" s="28"/>
      <c r="MG97" s="28"/>
      <c r="MH97" s="28"/>
      <c r="MI97" s="28"/>
      <c r="MJ97" s="28">
        <v>3</v>
      </c>
    </row>
    <row r="98" spans="1:348" x14ac:dyDescent="0.25">
      <c r="A98" s="36" t="s">
        <v>68</v>
      </c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28"/>
      <c r="DT98" s="28"/>
      <c r="DU98" s="28"/>
      <c r="DV98" s="28"/>
      <c r="DW98" s="28"/>
      <c r="DX98" s="28"/>
      <c r="DY98" s="28"/>
      <c r="DZ98" s="28"/>
      <c r="EA98" s="28"/>
      <c r="EB98" s="28"/>
      <c r="EC98" s="28"/>
      <c r="ED98" s="28"/>
      <c r="EE98" s="28"/>
      <c r="EF98" s="28"/>
      <c r="EG98" s="28"/>
      <c r="EH98" s="28"/>
      <c r="EI98" s="28"/>
      <c r="EJ98" s="28"/>
      <c r="EK98" s="28"/>
      <c r="EL98" s="28"/>
      <c r="EM98" s="28"/>
      <c r="EN98" s="28"/>
      <c r="EO98" s="28"/>
      <c r="EP98" s="28"/>
      <c r="EQ98" s="28"/>
      <c r="ER98" s="28"/>
      <c r="ES98" s="28"/>
      <c r="ET98" s="28"/>
      <c r="EU98" s="28"/>
      <c r="EV98" s="28"/>
      <c r="EW98" s="28"/>
      <c r="EX98" s="28"/>
      <c r="EY98" s="28"/>
      <c r="EZ98" s="28"/>
      <c r="FA98" s="28"/>
      <c r="FB98" s="28"/>
      <c r="FC98" s="28"/>
      <c r="FD98" s="28"/>
      <c r="FE98" s="28"/>
      <c r="FF98" s="28"/>
      <c r="FG98" s="28"/>
      <c r="FH98" s="28"/>
      <c r="FI98" s="28"/>
      <c r="FJ98" s="28"/>
      <c r="FK98" s="28"/>
      <c r="FL98" s="28"/>
      <c r="FM98" s="28"/>
      <c r="FN98" s="28"/>
      <c r="FO98" s="28"/>
      <c r="FP98" s="28"/>
      <c r="FQ98" s="28"/>
      <c r="FR98" s="28"/>
      <c r="FS98" s="28"/>
      <c r="FT98" s="28"/>
      <c r="FU98" s="28"/>
      <c r="FV98" s="28"/>
      <c r="FW98" s="28"/>
      <c r="FX98" s="28">
        <v>1</v>
      </c>
      <c r="FY98" s="28">
        <v>1</v>
      </c>
      <c r="FZ98" s="28"/>
      <c r="GA98" s="28"/>
      <c r="GB98" s="28"/>
      <c r="GC98" s="28"/>
      <c r="GD98" s="28"/>
      <c r="GE98" s="28"/>
      <c r="GF98" s="28"/>
      <c r="GG98" s="28"/>
      <c r="GH98" s="28">
        <v>1</v>
      </c>
      <c r="GI98" s="28"/>
      <c r="GJ98" s="28">
        <v>1</v>
      </c>
      <c r="GK98" s="28"/>
      <c r="GL98" s="28"/>
      <c r="GM98" s="28"/>
      <c r="GN98" s="28"/>
      <c r="GO98" s="28"/>
      <c r="GP98" s="28"/>
      <c r="GQ98" s="28"/>
      <c r="GR98" s="28"/>
      <c r="GS98" s="28"/>
      <c r="GT98" s="28"/>
      <c r="GU98" s="28"/>
      <c r="GV98" s="28"/>
      <c r="GW98" s="28"/>
      <c r="GX98" s="28"/>
      <c r="GY98" s="28"/>
      <c r="GZ98" s="28"/>
      <c r="HA98" s="28"/>
      <c r="HB98" s="28"/>
      <c r="HC98" s="28"/>
      <c r="HD98" s="28"/>
      <c r="HE98" s="28"/>
      <c r="HF98" s="28"/>
      <c r="HG98" s="28"/>
      <c r="HH98" s="28"/>
      <c r="HI98" s="28"/>
      <c r="HJ98" s="28"/>
      <c r="HK98" s="28"/>
      <c r="HL98" s="28"/>
      <c r="HM98" s="28"/>
      <c r="HN98" s="28"/>
      <c r="HO98" s="28"/>
      <c r="HP98" s="28"/>
      <c r="HQ98" s="28"/>
      <c r="HR98" s="28"/>
      <c r="HS98" s="28"/>
      <c r="HT98" s="28"/>
      <c r="HU98" s="28"/>
      <c r="HV98" s="28"/>
      <c r="HW98" s="28"/>
      <c r="HX98" s="28"/>
      <c r="HY98" s="28"/>
      <c r="HZ98" s="28"/>
      <c r="IA98" s="28"/>
      <c r="IB98" s="28"/>
      <c r="IC98" s="28"/>
      <c r="ID98" s="28"/>
      <c r="IE98" s="28"/>
      <c r="IF98" s="28"/>
      <c r="IG98" s="28"/>
      <c r="IH98" s="28"/>
      <c r="II98" s="28"/>
      <c r="IJ98" s="28"/>
      <c r="IK98" s="28"/>
      <c r="IL98" s="28"/>
      <c r="IM98" s="28"/>
      <c r="IN98" s="28"/>
      <c r="IO98" s="28"/>
      <c r="IP98" s="28"/>
      <c r="IQ98" s="28"/>
      <c r="IR98" s="28"/>
      <c r="IS98" s="28"/>
      <c r="IT98" s="28"/>
      <c r="IU98" s="28"/>
      <c r="IV98" s="28"/>
      <c r="IW98" s="28"/>
      <c r="IX98" s="28"/>
      <c r="IY98" s="28"/>
      <c r="IZ98" s="28"/>
      <c r="JA98" s="28"/>
      <c r="JB98" s="28"/>
      <c r="JC98" s="28"/>
      <c r="JD98" s="28"/>
      <c r="JE98" s="28"/>
      <c r="JF98" s="28"/>
      <c r="JG98" s="28"/>
      <c r="JH98" s="28"/>
      <c r="JI98" s="28"/>
      <c r="JJ98" s="28"/>
      <c r="JK98" s="28"/>
      <c r="JL98" s="28"/>
      <c r="JM98" s="28"/>
      <c r="JN98" s="28"/>
      <c r="JO98" s="28"/>
      <c r="JP98" s="28"/>
      <c r="JQ98" s="28"/>
      <c r="JR98" s="28"/>
      <c r="JS98" s="28"/>
      <c r="JT98" s="28"/>
      <c r="JU98" s="28"/>
      <c r="JV98" s="28"/>
      <c r="JW98" s="28"/>
      <c r="JX98" s="28"/>
      <c r="JY98" s="28"/>
      <c r="JZ98" s="28"/>
      <c r="KA98" s="28"/>
      <c r="KB98" s="28"/>
      <c r="KC98" s="28"/>
      <c r="KD98" s="28"/>
      <c r="KE98" s="28"/>
      <c r="KF98" s="28"/>
      <c r="KG98" s="28"/>
      <c r="KH98" s="28"/>
      <c r="KI98" s="28"/>
      <c r="KJ98" s="28"/>
      <c r="KK98" s="28"/>
      <c r="KL98" s="28"/>
      <c r="KM98" s="28"/>
      <c r="KN98" s="28"/>
      <c r="KO98" s="28"/>
      <c r="KP98" s="28"/>
      <c r="KQ98" s="28"/>
      <c r="KR98" s="28"/>
      <c r="KS98" s="28"/>
      <c r="KT98" s="28"/>
      <c r="KU98" s="28"/>
      <c r="KV98" s="28"/>
      <c r="KW98" s="28"/>
      <c r="KX98" s="28"/>
      <c r="KY98" s="28"/>
      <c r="KZ98" s="28"/>
      <c r="LA98" s="28"/>
      <c r="LB98" s="28"/>
      <c r="LC98" s="28"/>
      <c r="LD98" s="28"/>
      <c r="LE98" s="28"/>
      <c r="LF98" s="28"/>
      <c r="LG98" s="28"/>
      <c r="LH98" s="28"/>
      <c r="LI98" s="28"/>
      <c r="LJ98" s="28"/>
      <c r="LK98" s="28"/>
      <c r="LL98" s="28"/>
      <c r="LM98" s="28"/>
      <c r="LN98" s="28"/>
      <c r="LO98" s="28"/>
      <c r="LP98" s="28"/>
      <c r="LQ98" s="28"/>
      <c r="LR98" s="28"/>
      <c r="LS98" s="28"/>
      <c r="LT98" s="28"/>
      <c r="LU98" s="28"/>
      <c r="LV98" s="28"/>
      <c r="LW98" s="28"/>
      <c r="LX98" s="28"/>
      <c r="LY98" s="28"/>
      <c r="LZ98" s="28"/>
      <c r="MA98" s="28"/>
      <c r="MB98" s="28"/>
      <c r="MC98" s="28"/>
      <c r="MD98" s="28"/>
      <c r="ME98" s="28"/>
      <c r="MF98" s="28"/>
      <c r="MG98" s="28"/>
      <c r="MH98" s="28"/>
      <c r="MI98" s="28"/>
      <c r="MJ98" s="28">
        <v>2</v>
      </c>
    </row>
    <row r="99" spans="1:348" x14ac:dyDescent="0.25">
      <c r="A99" s="36" t="s">
        <v>23</v>
      </c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28"/>
      <c r="DT99" s="28"/>
      <c r="DU99" s="28"/>
      <c r="DV99" s="28"/>
      <c r="DW99" s="28"/>
      <c r="DX99" s="28"/>
      <c r="DY99" s="28"/>
      <c r="DZ99" s="28"/>
      <c r="EA99" s="28"/>
      <c r="EB99" s="28"/>
      <c r="EC99" s="28"/>
      <c r="ED99" s="28"/>
      <c r="EE99" s="28"/>
      <c r="EF99" s="28"/>
      <c r="EG99" s="28"/>
      <c r="EH99" s="28"/>
      <c r="EI99" s="28"/>
      <c r="EJ99" s="28"/>
      <c r="EK99" s="28"/>
      <c r="EL99" s="28"/>
      <c r="EM99" s="28"/>
      <c r="EN99" s="28"/>
      <c r="EO99" s="28"/>
      <c r="EP99" s="28"/>
      <c r="EQ99" s="28"/>
      <c r="ER99" s="28"/>
      <c r="ES99" s="28"/>
      <c r="ET99" s="28"/>
      <c r="EU99" s="28"/>
      <c r="EV99" s="28"/>
      <c r="EW99" s="28"/>
      <c r="EX99" s="28"/>
      <c r="EY99" s="28"/>
      <c r="EZ99" s="28"/>
      <c r="FA99" s="28"/>
      <c r="FB99" s="28"/>
      <c r="FC99" s="28"/>
      <c r="FD99" s="28"/>
      <c r="FE99" s="28"/>
      <c r="FF99" s="28"/>
      <c r="FG99" s="28"/>
      <c r="FH99" s="28"/>
      <c r="FI99" s="28"/>
      <c r="FJ99" s="28"/>
      <c r="FK99" s="28"/>
      <c r="FL99" s="28"/>
      <c r="FM99" s="28"/>
      <c r="FN99" s="28"/>
      <c r="FO99" s="28"/>
      <c r="FP99" s="28"/>
      <c r="FQ99" s="28"/>
      <c r="FR99" s="28"/>
      <c r="FS99" s="28"/>
      <c r="FT99" s="28"/>
      <c r="FU99" s="28"/>
      <c r="FV99" s="28"/>
      <c r="FW99" s="28"/>
      <c r="FX99" s="28"/>
      <c r="FY99" s="28"/>
      <c r="FZ99" s="28"/>
      <c r="GA99" s="28"/>
      <c r="GB99" s="28"/>
      <c r="GC99" s="28"/>
      <c r="GD99" s="28"/>
      <c r="GE99" s="28"/>
      <c r="GF99" s="28"/>
      <c r="GG99" s="28"/>
      <c r="GH99" s="28"/>
      <c r="GI99" s="28">
        <v>2</v>
      </c>
      <c r="GJ99" s="28">
        <v>2</v>
      </c>
      <c r="GK99" s="28"/>
      <c r="GL99" s="28"/>
      <c r="GM99" s="28"/>
      <c r="GN99" s="28"/>
      <c r="GO99" s="28">
        <v>2</v>
      </c>
      <c r="GP99" s="28"/>
      <c r="GQ99" s="28">
        <v>2</v>
      </c>
      <c r="GR99" s="28"/>
      <c r="GS99" s="28"/>
      <c r="GT99" s="28"/>
      <c r="GU99" s="28"/>
      <c r="GV99" s="28"/>
      <c r="GW99" s="28"/>
      <c r="GX99" s="28"/>
      <c r="GY99" s="28"/>
      <c r="GZ99" s="28"/>
      <c r="HA99" s="28"/>
      <c r="HB99" s="28"/>
      <c r="HC99" s="28"/>
      <c r="HD99" s="28"/>
      <c r="HE99" s="28"/>
      <c r="HF99" s="28"/>
      <c r="HG99" s="28"/>
      <c r="HH99" s="28"/>
      <c r="HI99" s="28"/>
      <c r="HJ99" s="28"/>
      <c r="HK99" s="28"/>
      <c r="HL99" s="28"/>
      <c r="HM99" s="28"/>
      <c r="HN99" s="28"/>
      <c r="HO99" s="28"/>
      <c r="HP99" s="28"/>
      <c r="HQ99" s="28"/>
      <c r="HR99" s="28"/>
      <c r="HS99" s="28"/>
      <c r="HT99" s="28"/>
      <c r="HU99" s="28"/>
      <c r="HV99" s="28"/>
      <c r="HW99" s="28"/>
      <c r="HX99" s="28"/>
      <c r="HY99" s="28"/>
      <c r="HZ99" s="28"/>
      <c r="IA99" s="28"/>
      <c r="IB99" s="28"/>
      <c r="IC99" s="28"/>
      <c r="ID99" s="28"/>
      <c r="IE99" s="28"/>
      <c r="IF99" s="28"/>
      <c r="IG99" s="28"/>
      <c r="IH99" s="28"/>
      <c r="II99" s="28"/>
      <c r="IJ99" s="28"/>
      <c r="IK99" s="28"/>
      <c r="IL99" s="28"/>
      <c r="IM99" s="28"/>
      <c r="IN99" s="28"/>
      <c r="IO99" s="28"/>
      <c r="IP99" s="28">
        <v>1</v>
      </c>
      <c r="IQ99" s="28"/>
      <c r="IR99" s="28">
        <v>1</v>
      </c>
      <c r="IS99" s="28"/>
      <c r="IT99" s="28"/>
      <c r="IU99" s="28"/>
      <c r="IV99" s="28"/>
      <c r="IW99" s="28"/>
      <c r="IX99" s="28"/>
      <c r="IY99" s="28"/>
      <c r="IZ99" s="28"/>
      <c r="JA99" s="28"/>
      <c r="JB99" s="28"/>
      <c r="JC99" s="28"/>
      <c r="JD99" s="28"/>
      <c r="JE99" s="28"/>
      <c r="JF99" s="28"/>
      <c r="JG99" s="28"/>
      <c r="JH99" s="28"/>
      <c r="JI99" s="28"/>
      <c r="JJ99" s="28"/>
      <c r="JK99" s="28"/>
      <c r="JL99" s="28"/>
      <c r="JM99" s="28"/>
      <c r="JN99" s="28"/>
      <c r="JO99" s="28"/>
      <c r="JP99" s="28"/>
      <c r="JQ99" s="28"/>
      <c r="JR99" s="28"/>
      <c r="JS99" s="28"/>
      <c r="JT99" s="28"/>
      <c r="JU99" s="28"/>
      <c r="JV99" s="28"/>
      <c r="JW99" s="28"/>
      <c r="JX99" s="28"/>
      <c r="JY99" s="28"/>
      <c r="JZ99" s="28"/>
      <c r="KA99" s="28"/>
      <c r="KB99" s="28"/>
      <c r="KC99" s="28"/>
      <c r="KD99" s="28"/>
      <c r="KE99" s="28"/>
      <c r="KF99" s="28"/>
      <c r="KG99" s="28"/>
      <c r="KH99" s="28"/>
      <c r="KI99" s="28"/>
      <c r="KJ99" s="28"/>
      <c r="KK99" s="28"/>
      <c r="KL99" s="28"/>
      <c r="KM99" s="28"/>
      <c r="KN99" s="28"/>
      <c r="KO99" s="28"/>
      <c r="KP99" s="28"/>
      <c r="KQ99" s="28">
        <v>1</v>
      </c>
      <c r="KR99" s="28"/>
      <c r="KS99" s="28">
        <v>1</v>
      </c>
      <c r="KT99" s="28"/>
      <c r="KU99" s="28"/>
      <c r="KV99" s="28"/>
      <c r="KW99" s="28"/>
      <c r="KX99" s="28"/>
      <c r="KY99" s="28"/>
      <c r="KZ99" s="28"/>
      <c r="LA99" s="28"/>
      <c r="LB99" s="28"/>
      <c r="LC99" s="28"/>
      <c r="LD99" s="28"/>
      <c r="LE99" s="28"/>
      <c r="LF99" s="28"/>
      <c r="LG99" s="28"/>
      <c r="LH99" s="28"/>
      <c r="LI99" s="28"/>
      <c r="LJ99" s="28"/>
      <c r="LK99" s="28"/>
      <c r="LL99" s="28"/>
      <c r="LM99" s="28"/>
      <c r="LN99" s="28"/>
      <c r="LO99" s="28"/>
      <c r="LP99" s="28"/>
      <c r="LQ99" s="28"/>
      <c r="LR99" s="28"/>
      <c r="LS99" s="28"/>
      <c r="LT99" s="28"/>
      <c r="LU99" s="28"/>
      <c r="LV99" s="28"/>
      <c r="LW99" s="28"/>
      <c r="LX99" s="28"/>
      <c r="LY99" s="28"/>
      <c r="LZ99" s="28"/>
      <c r="MA99" s="28"/>
      <c r="MB99" s="28"/>
      <c r="MC99" s="28"/>
      <c r="MD99" s="28"/>
      <c r="ME99" s="28"/>
      <c r="MF99" s="28"/>
      <c r="MG99" s="28"/>
      <c r="MH99" s="28"/>
      <c r="MI99" s="28"/>
      <c r="MJ99" s="28">
        <v>6</v>
      </c>
    </row>
    <row r="100" spans="1:348" x14ac:dyDescent="0.25">
      <c r="A100" s="36" t="s">
        <v>19</v>
      </c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28"/>
      <c r="DT100" s="28"/>
      <c r="DU100" s="28"/>
      <c r="DV100" s="28"/>
      <c r="DW100" s="28"/>
      <c r="DX100" s="28"/>
      <c r="DY100" s="28"/>
      <c r="DZ100" s="28"/>
      <c r="EA100" s="28"/>
      <c r="EB100" s="28"/>
      <c r="EC100" s="28"/>
      <c r="ED100" s="28"/>
      <c r="EE100" s="28"/>
      <c r="EF100" s="28"/>
      <c r="EG100" s="28"/>
      <c r="EH100" s="28"/>
      <c r="EI100" s="28"/>
      <c r="EJ100" s="28"/>
      <c r="EK100" s="28"/>
      <c r="EL100" s="28"/>
      <c r="EM100" s="28"/>
      <c r="EN100" s="28"/>
      <c r="EO100" s="28"/>
      <c r="EP100" s="28"/>
      <c r="EQ100" s="28"/>
      <c r="ER100" s="28"/>
      <c r="ES100" s="28"/>
      <c r="ET100" s="28"/>
      <c r="EU100" s="28"/>
      <c r="EV100" s="28"/>
      <c r="EW100" s="28"/>
      <c r="EX100" s="28"/>
      <c r="EY100" s="28"/>
      <c r="EZ100" s="28"/>
      <c r="FA100" s="28"/>
      <c r="FB100" s="28"/>
      <c r="FC100" s="28"/>
      <c r="FD100" s="28"/>
      <c r="FE100" s="28"/>
      <c r="FF100" s="28"/>
      <c r="FG100" s="28"/>
      <c r="FH100" s="28"/>
      <c r="FI100" s="28"/>
      <c r="FJ100" s="28"/>
      <c r="FK100" s="28"/>
      <c r="FL100" s="28"/>
      <c r="FM100" s="28"/>
      <c r="FN100" s="28"/>
      <c r="FO100" s="28"/>
      <c r="FP100" s="28"/>
      <c r="FQ100" s="28"/>
      <c r="FR100" s="28"/>
      <c r="FS100" s="28"/>
      <c r="FT100" s="28"/>
      <c r="FU100" s="28"/>
      <c r="FV100" s="28"/>
      <c r="FW100" s="28"/>
      <c r="FX100" s="28"/>
      <c r="FY100" s="28"/>
      <c r="FZ100" s="28"/>
      <c r="GA100" s="28"/>
      <c r="GB100" s="28"/>
      <c r="GC100" s="28"/>
      <c r="GD100" s="28"/>
      <c r="GE100" s="28"/>
      <c r="GF100" s="28"/>
      <c r="GG100" s="28"/>
      <c r="GH100" s="28"/>
      <c r="GI100" s="28"/>
      <c r="GJ100" s="28"/>
      <c r="GK100" s="28"/>
      <c r="GL100" s="28"/>
      <c r="GM100" s="28"/>
      <c r="GN100" s="28"/>
      <c r="GO100" s="28"/>
      <c r="GP100" s="28"/>
      <c r="GQ100" s="28"/>
      <c r="GR100" s="28"/>
      <c r="GS100" s="28"/>
      <c r="GT100" s="28"/>
      <c r="GU100" s="28"/>
      <c r="GV100" s="28"/>
      <c r="GW100" s="28"/>
      <c r="GX100" s="28"/>
      <c r="GY100" s="28"/>
      <c r="GZ100" s="28"/>
      <c r="HA100" s="28"/>
      <c r="HB100" s="28"/>
      <c r="HC100" s="28"/>
      <c r="HD100" s="28"/>
      <c r="HE100" s="28"/>
      <c r="HF100" s="28"/>
      <c r="HG100" s="28"/>
      <c r="HH100" s="28"/>
      <c r="HI100" s="28"/>
      <c r="HJ100" s="28"/>
      <c r="HK100" s="28">
        <v>1</v>
      </c>
      <c r="HL100" s="28">
        <v>1</v>
      </c>
      <c r="HM100" s="28"/>
      <c r="HN100" s="28"/>
      <c r="HO100" s="28"/>
      <c r="HP100" s="28">
        <v>1</v>
      </c>
      <c r="HQ100" s="28"/>
      <c r="HR100" s="28">
        <v>1</v>
      </c>
      <c r="HS100" s="28"/>
      <c r="HT100" s="28"/>
      <c r="HU100" s="28"/>
      <c r="HV100" s="28"/>
      <c r="HW100" s="28"/>
      <c r="HX100" s="28"/>
      <c r="HY100" s="28"/>
      <c r="HZ100" s="28"/>
      <c r="IA100" s="28"/>
      <c r="IB100" s="28"/>
      <c r="IC100" s="28"/>
      <c r="ID100" s="28"/>
      <c r="IE100" s="28"/>
      <c r="IF100" s="28"/>
      <c r="IG100" s="28"/>
      <c r="IH100" s="28"/>
      <c r="II100" s="28"/>
      <c r="IJ100" s="28"/>
      <c r="IK100" s="28"/>
      <c r="IL100" s="28"/>
      <c r="IM100" s="28"/>
      <c r="IN100" s="28"/>
      <c r="IO100" s="28"/>
      <c r="IP100" s="28"/>
      <c r="IQ100" s="28"/>
      <c r="IR100" s="28"/>
      <c r="IS100" s="28"/>
      <c r="IT100" s="28"/>
      <c r="IU100" s="28"/>
      <c r="IV100" s="28"/>
      <c r="IW100" s="28"/>
      <c r="IX100" s="28"/>
      <c r="IY100" s="28"/>
      <c r="IZ100" s="28"/>
      <c r="JA100" s="28"/>
      <c r="JB100" s="28"/>
      <c r="JC100" s="28">
        <v>1</v>
      </c>
      <c r="JD100" s="28"/>
      <c r="JE100" s="28">
        <v>1</v>
      </c>
      <c r="JF100" s="28"/>
      <c r="JG100" s="28"/>
      <c r="JH100" s="28"/>
      <c r="JI100" s="28"/>
      <c r="JJ100" s="28"/>
      <c r="JK100" s="28"/>
      <c r="JL100" s="28"/>
      <c r="JM100" s="28"/>
      <c r="JN100" s="28"/>
      <c r="JO100" s="28"/>
      <c r="JP100" s="28"/>
      <c r="JQ100" s="28"/>
      <c r="JR100" s="28"/>
      <c r="JS100" s="28"/>
      <c r="JT100" s="28"/>
      <c r="JU100" s="28"/>
      <c r="JV100" s="28"/>
      <c r="JW100" s="28"/>
      <c r="JX100" s="28"/>
      <c r="JY100" s="28"/>
      <c r="JZ100" s="28"/>
      <c r="KA100" s="28"/>
      <c r="KB100" s="28"/>
      <c r="KC100" s="28"/>
      <c r="KD100" s="28"/>
      <c r="KE100" s="28"/>
      <c r="KF100" s="28"/>
      <c r="KG100" s="28"/>
      <c r="KH100" s="28"/>
      <c r="KI100" s="28"/>
      <c r="KJ100" s="28"/>
      <c r="KK100" s="28"/>
      <c r="KL100" s="28"/>
      <c r="KM100" s="28"/>
      <c r="KN100" s="28"/>
      <c r="KO100" s="28"/>
      <c r="KP100" s="28"/>
      <c r="KQ100" s="28"/>
      <c r="KR100" s="28"/>
      <c r="KS100" s="28"/>
      <c r="KT100" s="28"/>
      <c r="KU100" s="28"/>
      <c r="KV100" s="28"/>
      <c r="KW100" s="28"/>
      <c r="KX100" s="28"/>
      <c r="KY100" s="28"/>
      <c r="KZ100" s="28"/>
      <c r="LA100" s="28"/>
      <c r="LB100" s="28"/>
      <c r="LC100" s="28"/>
      <c r="LD100" s="28"/>
      <c r="LE100" s="28"/>
      <c r="LF100" s="28"/>
      <c r="LG100" s="28"/>
      <c r="LH100" s="28"/>
      <c r="LI100" s="28"/>
      <c r="LJ100" s="28"/>
      <c r="LK100" s="28"/>
      <c r="LL100" s="28"/>
      <c r="LM100" s="28"/>
      <c r="LN100" s="28"/>
      <c r="LO100" s="28"/>
      <c r="LP100" s="28"/>
      <c r="LQ100" s="28"/>
      <c r="LR100" s="28"/>
      <c r="LS100" s="28"/>
      <c r="LT100" s="28"/>
      <c r="LU100" s="28"/>
      <c r="LV100" s="28">
        <v>1</v>
      </c>
      <c r="LW100" s="28"/>
      <c r="LX100" s="28"/>
      <c r="LY100" s="28"/>
      <c r="LZ100" s="28"/>
      <c r="MA100" s="28"/>
      <c r="MB100" s="28"/>
      <c r="MC100" s="28">
        <v>1</v>
      </c>
      <c r="MD100" s="28"/>
      <c r="ME100" s="28"/>
      <c r="MF100" s="28"/>
      <c r="MG100" s="28"/>
      <c r="MH100" s="28"/>
      <c r="MI100" s="28"/>
      <c r="MJ100" s="28">
        <v>4</v>
      </c>
    </row>
    <row r="101" spans="1:348" x14ac:dyDescent="0.25">
      <c r="A101" s="36" t="s">
        <v>37</v>
      </c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28"/>
      <c r="DT101" s="28"/>
      <c r="DU101" s="28"/>
      <c r="DV101" s="28"/>
      <c r="DW101" s="28"/>
      <c r="DX101" s="28"/>
      <c r="DY101" s="28"/>
      <c r="DZ101" s="28"/>
      <c r="EA101" s="28"/>
      <c r="EB101" s="28"/>
      <c r="EC101" s="28"/>
      <c r="ED101" s="28"/>
      <c r="EE101" s="28"/>
      <c r="EF101" s="28"/>
      <c r="EG101" s="28"/>
      <c r="EH101" s="28"/>
      <c r="EI101" s="28"/>
      <c r="EJ101" s="28"/>
      <c r="EK101" s="28"/>
      <c r="EL101" s="28"/>
      <c r="EM101" s="28"/>
      <c r="EN101" s="28"/>
      <c r="EO101" s="28"/>
      <c r="EP101" s="28"/>
      <c r="EQ101" s="28"/>
      <c r="ER101" s="28"/>
      <c r="ES101" s="28"/>
      <c r="ET101" s="28"/>
      <c r="EU101" s="28"/>
      <c r="EV101" s="28"/>
      <c r="EW101" s="28"/>
      <c r="EX101" s="28"/>
      <c r="EY101" s="28"/>
      <c r="EZ101" s="28"/>
      <c r="FA101" s="28"/>
      <c r="FB101" s="28"/>
      <c r="FC101" s="28"/>
      <c r="FD101" s="28"/>
      <c r="FE101" s="28"/>
      <c r="FF101" s="28"/>
      <c r="FG101" s="28"/>
      <c r="FH101" s="28"/>
      <c r="FI101" s="28"/>
      <c r="FJ101" s="28"/>
      <c r="FK101" s="28"/>
      <c r="FL101" s="28"/>
      <c r="FM101" s="28"/>
      <c r="FN101" s="28"/>
      <c r="FO101" s="28"/>
      <c r="FP101" s="28"/>
      <c r="FQ101" s="28"/>
      <c r="FR101" s="28"/>
      <c r="FS101" s="28"/>
      <c r="FT101" s="28"/>
      <c r="FU101" s="28"/>
      <c r="FV101" s="28"/>
      <c r="FW101" s="28"/>
      <c r="FX101" s="28"/>
      <c r="FY101" s="28"/>
      <c r="FZ101" s="28"/>
      <c r="GA101" s="28"/>
      <c r="GB101" s="28"/>
      <c r="GC101" s="28"/>
      <c r="GD101" s="28"/>
      <c r="GE101" s="28"/>
      <c r="GF101" s="28"/>
      <c r="GG101" s="28"/>
      <c r="GH101" s="28"/>
      <c r="GI101" s="28"/>
      <c r="GJ101" s="28"/>
      <c r="GK101" s="28"/>
      <c r="GL101" s="28"/>
      <c r="GM101" s="28"/>
      <c r="GN101" s="28"/>
      <c r="GO101" s="28"/>
      <c r="GP101" s="28"/>
      <c r="GQ101" s="28"/>
      <c r="GR101" s="28"/>
      <c r="GS101" s="28"/>
      <c r="GT101" s="28"/>
      <c r="GU101" s="28"/>
      <c r="GV101" s="28"/>
      <c r="GW101" s="28"/>
      <c r="GX101" s="28"/>
      <c r="GY101" s="28"/>
      <c r="GZ101" s="28"/>
      <c r="HA101" s="28"/>
      <c r="HB101" s="28"/>
      <c r="HC101" s="28"/>
      <c r="HD101" s="28"/>
      <c r="HE101" s="28"/>
      <c r="HF101" s="28"/>
      <c r="HG101" s="28"/>
      <c r="HH101" s="28"/>
      <c r="HI101" s="28"/>
      <c r="HJ101" s="28"/>
      <c r="HK101" s="28"/>
      <c r="HL101" s="28"/>
      <c r="HM101" s="28"/>
      <c r="HN101" s="28"/>
      <c r="HO101" s="28"/>
      <c r="HP101" s="28"/>
      <c r="HQ101" s="28">
        <v>1</v>
      </c>
      <c r="HR101" s="28">
        <v>1</v>
      </c>
      <c r="HS101" s="28"/>
      <c r="HT101" s="28"/>
      <c r="HU101" s="28"/>
      <c r="HV101" s="28"/>
      <c r="HW101" s="28"/>
      <c r="HX101" s="28"/>
      <c r="HY101" s="28"/>
      <c r="HZ101" s="28"/>
      <c r="IA101" s="28"/>
      <c r="IB101" s="28"/>
      <c r="IC101" s="28"/>
      <c r="ID101" s="28"/>
      <c r="IE101" s="28"/>
      <c r="IF101" s="28"/>
      <c r="IG101" s="28"/>
      <c r="IH101" s="28"/>
      <c r="II101" s="28"/>
      <c r="IJ101" s="28"/>
      <c r="IK101" s="28"/>
      <c r="IL101" s="28"/>
      <c r="IM101" s="28"/>
      <c r="IN101" s="28"/>
      <c r="IO101" s="28"/>
      <c r="IP101" s="28"/>
      <c r="IQ101" s="28"/>
      <c r="IR101" s="28"/>
      <c r="IS101" s="28"/>
      <c r="IT101" s="28"/>
      <c r="IU101" s="28"/>
      <c r="IV101" s="28"/>
      <c r="IW101" s="28"/>
      <c r="IX101" s="28"/>
      <c r="IY101" s="28"/>
      <c r="IZ101" s="28"/>
      <c r="JA101" s="28"/>
      <c r="JB101" s="28"/>
      <c r="JC101" s="28"/>
      <c r="JD101" s="28"/>
      <c r="JE101" s="28"/>
      <c r="JF101" s="28">
        <v>1</v>
      </c>
      <c r="JG101" s="28"/>
      <c r="JH101" s="28"/>
      <c r="JI101" s="28"/>
      <c r="JJ101" s="28"/>
      <c r="JK101" s="28"/>
      <c r="JL101" s="28"/>
      <c r="JM101" s="28">
        <v>1</v>
      </c>
      <c r="JN101" s="28"/>
      <c r="JO101" s="28"/>
      <c r="JP101" s="28"/>
      <c r="JQ101" s="28"/>
      <c r="JR101" s="28"/>
      <c r="JS101" s="28"/>
      <c r="JT101" s="28"/>
      <c r="JU101" s="28"/>
      <c r="JV101" s="28"/>
      <c r="JW101" s="28"/>
      <c r="JX101" s="28"/>
      <c r="JY101" s="28"/>
      <c r="JZ101" s="28"/>
      <c r="KA101" s="28"/>
      <c r="KB101" s="28"/>
      <c r="KC101" s="28"/>
      <c r="KD101" s="28"/>
      <c r="KE101" s="28"/>
      <c r="KF101" s="28"/>
      <c r="KG101" s="28"/>
      <c r="KH101" s="28"/>
      <c r="KI101" s="28"/>
      <c r="KJ101" s="28"/>
      <c r="KK101" s="28"/>
      <c r="KL101" s="28"/>
      <c r="KM101" s="28"/>
      <c r="KN101" s="28"/>
      <c r="KO101" s="28"/>
      <c r="KP101" s="28"/>
      <c r="KQ101" s="28"/>
      <c r="KR101" s="28"/>
      <c r="KS101" s="28"/>
      <c r="KT101" s="28"/>
      <c r="KU101" s="28"/>
      <c r="KV101" s="28"/>
      <c r="KW101" s="28"/>
      <c r="KX101" s="28"/>
      <c r="KY101" s="28"/>
      <c r="KZ101" s="28"/>
      <c r="LA101" s="28"/>
      <c r="LB101" s="28"/>
      <c r="LC101" s="28"/>
      <c r="LD101" s="28"/>
      <c r="LE101" s="28"/>
      <c r="LF101" s="28"/>
      <c r="LG101" s="28"/>
      <c r="LH101" s="28"/>
      <c r="LI101" s="28"/>
      <c r="LJ101" s="28"/>
      <c r="LK101" s="28"/>
      <c r="LL101" s="28"/>
      <c r="LM101" s="28"/>
      <c r="LN101" s="28"/>
      <c r="LO101" s="28"/>
      <c r="LP101" s="28"/>
      <c r="LQ101" s="28"/>
      <c r="LR101" s="28"/>
      <c r="LS101" s="28"/>
      <c r="LT101" s="28"/>
      <c r="LU101" s="28"/>
      <c r="LV101" s="28"/>
      <c r="LW101" s="28"/>
      <c r="LX101" s="28"/>
      <c r="LY101" s="28"/>
      <c r="LZ101" s="28"/>
      <c r="MA101" s="28"/>
      <c r="MB101" s="28"/>
      <c r="MC101" s="28"/>
      <c r="MD101" s="28"/>
      <c r="ME101" s="28"/>
      <c r="MF101" s="28"/>
      <c r="MG101" s="28"/>
      <c r="MH101" s="28"/>
      <c r="MI101" s="28"/>
      <c r="MJ101" s="28">
        <v>2</v>
      </c>
    </row>
    <row r="102" spans="1:348" x14ac:dyDescent="0.25">
      <c r="A102" s="36" t="s">
        <v>11</v>
      </c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28"/>
      <c r="DT102" s="28"/>
      <c r="DU102" s="28"/>
      <c r="DV102" s="28"/>
      <c r="DW102" s="28"/>
      <c r="DX102" s="28"/>
      <c r="DY102" s="28"/>
      <c r="DZ102" s="28"/>
      <c r="EA102" s="28"/>
      <c r="EB102" s="28"/>
      <c r="EC102" s="28"/>
      <c r="ED102" s="28"/>
      <c r="EE102" s="28"/>
      <c r="EF102" s="28"/>
      <c r="EG102" s="28"/>
      <c r="EH102" s="28"/>
      <c r="EI102" s="28"/>
      <c r="EJ102" s="28"/>
      <c r="EK102" s="28"/>
      <c r="EL102" s="28"/>
      <c r="EM102" s="28"/>
      <c r="EN102" s="28"/>
      <c r="EO102" s="28"/>
      <c r="EP102" s="28"/>
      <c r="EQ102" s="28"/>
      <c r="ER102" s="28"/>
      <c r="ES102" s="28"/>
      <c r="ET102" s="28"/>
      <c r="EU102" s="28"/>
      <c r="EV102" s="28"/>
      <c r="EW102" s="28"/>
      <c r="EX102" s="28"/>
      <c r="EY102" s="28"/>
      <c r="EZ102" s="28"/>
      <c r="FA102" s="28"/>
      <c r="FB102" s="28"/>
      <c r="FC102" s="28"/>
      <c r="FD102" s="28"/>
      <c r="FE102" s="28"/>
      <c r="FF102" s="28"/>
      <c r="FG102" s="28"/>
      <c r="FH102" s="28"/>
      <c r="FI102" s="28"/>
      <c r="FJ102" s="28"/>
      <c r="FK102" s="28"/>
      <c r="FL102" s="28"/>
      <c r="FM102" s="28"/>
      <c r="FN102" s="28"/>
      <c r="FO102" s="28"/>
      <c r="FP102" s="28"/>
      <c r="FQ102" s="28"/>
      <c r="FR102" s="28"/>
      <c r="FS102" s="28"/>
      <c r="FT102" s="28"/>
      <c r="FU102" s="28"/>
      <c r="FV102" s="28"/>
      <c r="FW102" s="28"/>
      <c r="FX102" s="28"/>
      <c r="FY102" s="28"/>
      <c r="FZ102" s="28"/>
      <c r="GA102" s="28"/>
      <c r="GB102" s="28"/>
      <c r="GC102" s="28"/>
      <c r="GD102" s="28"/>
      <c r="GE102" s="28"/>
      <c r="GF102" s="28"/>
      <c r="GG102" s="28"/>
      <c r="GH102" s="28"/>
      <c r="GI102" s="28"/>
      <c r="GJ102" s="28"/>
      <c r="GK102" s="28"/>
      <c r="GL102" s="28"/>
      <c r="GM102" s="28"/>
      <c r="GN102" s="28"/>
      <c r="GO102" s="28"/>
      <c r="GP102" s="28"/>
      <c r="GQ102" s="28"/>
      <c r="GR102" s="28"/>
      <c r="GS102" s="28"/>
      <c r="GT102" s="28"/>
      <c r="GU102" s="28"/>
      <c r="GV102" s="28"/>
      <c r="GW102" s="28"/>
      <c r="GX102" s="28"/>
      <c r="GY102" s="28"/>
      <c r="GZ102" s="28"/>
      <c r="HA102" s="28"/>
      <c r="HB102" s="28"/>
      <c r="HC102" s="28"/>
      <c r="HD102" s="28"/>
      <c r="HE102" s="28"/>
      <c r="HF102" s="28"/>
      <c r="HG102" s="28"/>
      <c r="HH102" s="28"/>
      <c r="HI102" s="28"/>
      <c r="HJ102" s="28"/>
      <c r="HK102" s="28"/>
      <c r="HL102" s="28"/>
      <c r="HM102" s="28"/>
      <c r="HN102" s="28"/>
      <c r="HO102" s="28"/>
      <c r="HP102" s="28"/>
      <c r="HQ102" s="28"/>
      <c r="HR102" s="28"/>
      <c r="HS102" s="28"/>
      <c r="HT102" s="28"/>
      <c r="HU102" s="28"/>
      <c r="HV102" s="28"/>
      <c r="HW102" s="28"/>
      <c r="HX102" s="28"/>
      <c r="HY102" s="28"/>
      <c r="HZ102" s="28"/>
      <c r="IA102" s="28"/>
      <c r="IB102" s="28"/>
      <c r="IC102" s="28"/>
      <c r="ID102" s="28"/>
      <c r="IE102" s="28"/>
      <c r="IF102" s="28"/>
      <c r="IG102" s="28"/>
      <c r="IH102" s="28"/>
      <c r="II102" s="28"/>
      <c r="IJ102" s="28">
        <v>1</v>
      </c>
      <c r="IK102" s="28"/>
      <c r="IL102" s="28">
        <v>1</v>
      </c>
      <c r="IM102" s="28"/>
      <c r="IN102" s="28"/>
      <c r="IO102" s="28"/>
      <c r="IP102" s="28"/>
      <c r="IQ102" s="28"/>
      <c r="IR102" s="28"/>
      <c r="IS102" s="28"/>
      <c r="IT102" s="28"/>
      <c r="IU102" s="28"/>
      <c r="IV102" s="28"/>
      <c r="IW102" s="28"/>
      <c r="IX102" s="28"/>
      <c r="IY102" s="28"/>
      <c r="IZ102" s="28"/>
      <c r="JA102" s="28"/>
      <c r="JB102" s="28"/>
      <c r="JC102" s="28"/>
      <c r="JD102" s="28"/>
      <c r="JE102" s="28"/>
      <c r="JF102" s="28"/>
      <c r="JG102" s="28"/>
      <c r="JH102" s="28"/>
      <c r="JI102" s="28"/>
      <c r="JJ102" s="28"/>
      <c r="JK102" s="28"/>
      <c r="JL102" s="28"/>
      <c r="JM102" s="28"/>
      <c r="JN102" s="28"/>
      <c r="JO102" s="28"/>
      <c r="JP102" s="28"/>
      <c r="JQ102" s="28"/>
      <c r="JR102" s="28"/>
      <c r="JS102" s="28"/>
      <c r="JT102" s="28"/>
      <c r="JU102" s="28"/>
      <c r="JV102" s="28"/>
      <c r="JW102" s="28"/>
      <c r="JX102" s="28"/>
      <c r="JY102" s="28"/>
      <c r="JZ102" s="28"/>
      <c r="KA102" s="28"/>
      <c r="KB102" s="28"/>
      <c r="KC102" s="28"/>
      <c r="KD102" s="28"/>
      <c r="KE102" s="28"/>
      <c r="KF102" s="28"/>
      <c r="KG102" s="28"/>
      <c r="KH102" s="28"/>
      <c r="KI102" s="28"/>
      <c r="KJ102" s="28"/>
      <c r="KK102" s="28"/>
      <c r="KL102" s="28"/>
      <c r="KM102" s="28"/>
      <c r="KN102" s="28"/>
      <c r="KO102" s="28"/>
      <c r="KP102" s="28"/>
      <c r="KQ102" s="28"/>
      <c r="KR102" s="28"/>
      <c r="KS102" s="28"/>
      <c r="KT102" s="28"/>
      <c r="KU102" s="28"/>
      <c r="KV102" s="28"/>
      <c r="KW102" s="28"/>
      <c r="KX102" s="28"/>
      <c r="KY102" s="28"/>
      <c r="KZ102" s="28"/>
      <c r="LA102" s="28"/>
      <c r="LB102" s="28"/>
      <c r="LC102" s="28"/>
      <c r="LD102" s="28"/>
      <c r="LE102" s="28"/>
      <c r="LF102" s="28"/>
      <c r="LG102" s="28"/>
      <c r="LH102" s="28"/>
      <c r="LI102" s="28"/>
      <c r="LJ102" s="28"/>
      <c r="LK102" s="28"/>
      <c r="LL102" s="28"/>
      <c r="LM102" s="28"/>
      <c r="LN102" s="28"/>
      <c r="LO102" s="28"/>
      <c r="LP102" s="28"/>
      <c r="LQ102" s="28"/>
      <c r="LR102" s="28"/>
      <c r="LS102" s="28"/>
      <c r="LT102" s="28"/>
      <c r="LU102" s="28"/>
      <c r="LV102" s="28"/>
      <c r="LW102" s="28"/>
      <c r="LX102" s="28"/>
      <c r="LY102" s="28"/>
      <c r="LZ102" s="28"/>
      <c r="MA102" s="28"/>
      <c r="MB102" s="28"/>
      <c r="MC102" s="28"/>
      <c r="MD102" s="28"/>
      <c r="ME102" s="28"/>
      <c r="MF102" s="28"/>
      <c r="MG102" s="28"/>
      <c r="MH102" s="28"/>
      <c r="MI102" s="28"/>
      <c r="MJ102" s="28">
        <v>1</v>
      </c>
    </row>
    <row r="103" spans="1:348" x14ac:dyDescent="0.25">
      <c r="A103" s="36" t="s">
        <v>29</v>
      </c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28"/>
      <c r="DT103" s="28"/>
      <c r="DU103" s="28"/>
      <c r="DV103" s="28"/>
      <c r="DW103" s="28"/>
      <c r="DX103" s="28"/>
      <c r="DY103" s="28"/>
      <c r="DZ103" s="28"/>
      <c r="EA103" s="28"/>
      <c r="EB103" s="28"/>
      <c r="EC103" s="28"/>
      <c r="ED103" s="28"/>
      <c r="EE103" s="28"/>
      <c r="EF103" s="28"/>
      <c r="EG103" s="28"/>
      <c r="EH103" s="28"/>
      <c r="EI103" s="28"/>
      <c r="EJ103" s="28"/>
      <c r="EK103" s="28"/>
      <c r="EL103" s="28"/>
      <c r="EM103" s="28"/>
      <c r="EN103" s="28"/>
      <c r="EO103" s="28"/>
      <c r="EP103" s="28"/>
      <c r="EQ103" s="28"/>
      <c r="ER103" s="28"/>
      <c r="ES103" s="28"/>
      <c r="ET103" s="28"/>
      <c r="EU103" s="28"/>
      <c r="EV103" s="28"/>
      <c r="EW103" s="28"/>
      <c r="EX103" s="28"/>
      <c r="EY103" s="28"/>
      <c r="EZ103" s="28"/>
      <c r="FA103" s="28"/>
      <c r="FB103" s="28"/>
      <c r="FC103" s="28"/>
      <c r="FD103" s="28"/>
      <c r="FE103" s="28"/>
      <c r="FF103" s="28"/>
      <c r="FG103" s="28"/>
      <c r="FH103" s="28"/>
      <c r="FI103" s="28"/>
      <c r="FJ103" s="28"/>
      <c r="FK103" s="28"/>
      <c r="FL103" s="28"/>
      <c r="FM103" s="28"/>
      <c r="FN103" s="28"/>
      <c r="FO103" s="28"/>
      <c r="FP103" s="28"/>
      <c r="FQ103" s="28"/>
      <c r="FR103" s="28"/>
      <c r="FS103" s="28"/>
      <c r="FT103" s="28"/>
      <c r="FU103" s="28"/>
      <c r="FV103" s="28"/>
      <c r="FW103" s="28"/>
      <c r="FX103" s="28"/>
      <c r="FY103" s="28"/>
      <c r="FZ103" s="28"/>
      <c r="GA103" s="28"/>
      <c r="GB103" s="28"/>
      <c r="GC103" s="28"/>
      <c r="GD103" s="28"/>
      <c r="GE103" s="28"/>
      <c r="GF103" s="28"/>
      <c r="GG103" s="28"/>
      <c r="GH103" s="28"/>
      <c r="GI103" s="28"/>
      <c r="GJ103" s="28"/>
      <c r="GK103" s="28"/>
      <c r="GL103" s="28"/>
      <c r="GM103" s="28"/>
      <c r="GN103" s="28"/>
      <c r="GO103" s="28"/>
      <c r="GP103" s="28"/>
      <c r="GQ103" s="28"/>
      <c r="GR103" s="28"/>
      <c r="GS103" s="28"/>
      <c r="GT103" s="28"/>
      <c r="GU103" s="28"/>
      <c r="GV103" s="28"/>
      <c r="GW103" s="28"/>
      <c r="GX103" s="28"/>
      <c r="GY103" s="28"/>
      <c r="GZ103" s="28"/>
      <c r="HA103" s="28"/>
      <c r="HB103" s="28"/>
      <c r="HC103" s="28"/>
      <c r="HD103" s="28"/>
      <c r="HE103" s="28"/>
      <c r="HF103" s="28"/>
      <c r="HG103" s="28"/>
      <c r="HH103" s="28"/>
      <c r="HI103" s="28"/>
      <c r="HJ103" s="28"/>
      <c r="HK103" s="28"/>
      <c r="HL103" s="28"/>
      <c r="HM103" s="28"/>
      <c r="HN103" s="28"/>
      <c r="HO103" s="28"/>
      <c r="HP103" s="28"/>
      <c r="HQ103" s="28"/>
      <c r="HR103" s="28"/>
      <c r="HS103" s="28"/>
      <c r="HT103" s="28"/>
      <c r="HU103" s="28"/>
      <c r="HV103" s="28"/>
      <c r="HW103" s="28"/>
      <c r="HX103" s="28"/>
      <c r="HY103" s="28"/>
      <c r="HZ103" s="28"/>
      <c r="IA103" s="28"/>
      <c r="IB103" s="28"/>
      <c r="IC103" s="28"/>
      <c r="ID103" s="28"/>
      <c r="IE103" s="28"/>
      <c r="IF103" s="28"/>
      <c r="IG103" s="28"/>
      <c r="IH103" s="28"/>
      <c r="II103" s="28"/>
      <c r="IJ103" s="28"/>
      <c r="IK103" s="28"/>
      <c r="IL103" s="28"/>
      <c r="IM103" s="28"/>
      <c r="IN103" s="28"/>
      <c r="IO103" s="28"/>
      <c r="IP103" s="28"/>
      <c r="IQ103" s="28">
        <v>1</v>
      </c>
      <c r="IR103" s="28">
        <v>1</v>
      </c>
      <c r="IS103" s="28"/>
      <c r="IT103" s="28"/>
      <c r="IU103" s="28"/>
      <c r="IV103" s="28"/>
      <c r="IW103" s="28"/>
      <c r="IX103" s="28"/>
      <c r="IY103" s="28"/>
      <c r="IZ103" s="28"/>
      <c r="JA103" s="28"/>
      <c r="JB103" s="28"/>
      <c r="JC103" s="28">
        <v>1</v>
      </c>
      <c r="JD103" s="28"/>
      <c r="JE103" s="28">
        <v>1</v>
      </c>
      <c r="JF103" s="28"/>
      <c r="JG103" s="28"/>
      <c r="JH103" s="28"/>
      <c r="JI103" s="28"/>
      <c r="JJ103" s="28"/>
      <c r="JK103" s="28"/>
      <c r="JL103" s="28"/>
      <c r="JM103" s="28"/>
      <c r="JN103" s="28"/>
      <c r="JO103" s="28"/>
      <c r="JP103" s="28"/>
      <c r="JQ103" s="28"/>
      <c r="JR103" s="28"/>
      <c r="JS103" s="28"/>
      <c r="JT103" s="28"/>
      <c r="JU103" s="28"/>
      <c r="JV103" s="28"/>
      <c r="JW103" s="28"/>
      <c r="JX103" s="28"/>
      <c r="JY103" s="28"/>
      <c r="JZ103" s="28"/>
      <c r="KA103" s="28"/>
      <c r="KB103" s="28"/>
      <c r="KC103" s="28"/>
      <c r="KD103" s="28"/>
      <c r="KE103" s="28"/>
      <c r="KF103" s="28"/>
      <c r="KG103" s="28"/>
      <c r="KH103" s="28"/>
      <c r="KI103" s="28"/>
      <c r="KJ103" s="28"/>
      <c r="KK103" s="28"/>
      <c r="KL103" s="28"/>
      <c r="KM103" s="28"/>
      <c r="KN103" s="28"/>
      <c r="KO103" s="28"/>
      <c r="KP103" s="28"/>
      <c r="KQ103" s="28">
        <v>1</v>
      </c>
      <c r="KR103" s="28"/>
      <c r="KS103" s="28">
        <v>1</v>
      </c>
      <c r="KT103" s="28"/>
      <c r="KU103" s="28"/>
      <c r="KV103" s="28"/>
      <c r="KW103" s="28"/>
      <c r="KX103" s="28"/>
      <c r="KY103" s="28"/>
      <c r="KZ103" s="28"/>
      <c r="LA103" s="28"/>
      <c r="LB103" s="28"/>
      <c r="LC103" s="28"/>
      <c r="LD103" s="28"/>
      <c r="LE103" s="28"/>
      <c r="LF103" s="28"/>
      <c r="LG103" s="28"/>
      <c r="LH103" s="28"/>
      <c r="LI103" s="28"/>
      <c r="LJ103" s="28"/>
      <c r="LK103" s="28"/>
      <c r="LL103" s="28"/>
      <c r="LM103" s="28"/>
      <c r="LN103" s="28"/>
      <c r="LO103" s="28"/>
      <c r="LP103" s="28"/>
      <c r="LQ103" s="28"/>
      <c r="LR103" s="28"/>
      <c r="LS103" s="28"/>
      <c r="LT103" s="28"/>
      <c r="LU103" s="28"/>
      <c r="LV103" s="28"/>
      <c r="LW103" s="28"/>
      <c r="LX103" s="28"/>
      <c r="LY103" s="28"/>
      <c r="LZ103" s="28"/>
      <c r="MA103" s="28"/>
      <c r="MB103" s="28"/>
      <c r="MC103" s="28"/>
      <c r="MD103" s="28"/>
      <c r="ME103" s="28"/>
      <c r="MF103" s="28"/>
      <c r="MG103" s="28"/>
      <c r="MH103" s="28"/>
      <c r="MI103" s="28"/>
      <c r="MJ103" s="28">
        <v>3</v>
      </c>
    </row>
    <row r="104" spans="1:348" x14ac:dyDescent="0.25">
      <c r="A104" s="36" t="s">
        <v>42</v>
      </c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28"/>
      <c r="DT104" s="28"/>
      <c r="DU104" s="28"/>
      <c r="DV104" s="28"/>
      <c r="DW104" s="28"/>
      <c r="DX104" s="28"/>
      <c r="DY104" s="28"/>
      <c r="DZ104" s="28"/>
      <c r="EA104" s="28"/>
      <c r="EB104" s="28"/>
      <c r="EC104" s="28"/>
      <c r="ED104" s="28"/>
      <c r="EE104" s="28"/>
      <c r="EF104" s="28"/>
      <c r="EG104" s="28"/>
      <c r="EH104" s="28"/>
      <c r="EI104" s="28"/>
      <c r="EJ104" s="28"/>
      <c r="EK104" s="28"/>
      <c r="EL104" s="28"/>
      <c r="EM104" s="28"/>
      <c r="EN104" s="28"/>
      <c r="EO104" s="28"/>
      <c r="EP104" s="28"/>
      <c r="EQ104" s="28"/>
      <c r="ER104" s="28"/>
      <c r="ES104" s="28"/>
      <c r="ET104" s="28"/>
      <c r="EU104" s="28"/>
      <c r="EV104" s="28"/>
      <c r="EW104" s="28"/>
      <c r="EX104" s="28"/>
      <c r="EY104" s="28"/>
      <c r="EZ104" s="28"/>
      <c r="FA104" s="28"/>
      <c r="FB104" s="28"/>
      <c r="FC104" s="28"/>
      <c r="FD104" s="28"/>
      <c r="FE104" s="28"/>
      <c r="FF104" s="28"/>
      <c r="FG104" s="28"/>
      <c r="FH104" s="28"/>
      <c r="FI104" s="28"/>
      <c r="FJ104" s="28"/>
      <c r="FK104" s="28"/>
      <c r="FL104" s="28"/>
      <c r="FM104" s="28"/>
      <c r="FN104" s="28"/>
      <c r="FO104" s="28"/>
      <c r="FP104" s="28"/>
      <c r="FQ104" s="28"/>
      <c r="FR104" s="28"/>
      <c r="FS104" s="28"/>
      <c r="FT104" s="28"/>
      <c r="FU104" s="28"/>
      <c r="FV104" s="28"/>
      <c r="FW104" s="28"/>
      <c r="FX104" s="28"/>
      <c r="FY104" s="28"/>
      <c r="FZ104" s="28"/>
      <c r="GA104" s="28"/>
      <c r="GB104" s="28"/>
      <c r="GC104" s="28"/>
      <c r="GD104" s="28"/>
      <c r="GE104" s="28"/>
      <c r="GF104" s="28"/>
      <c r="GG104" s="28"/>
      <c r="GH104" s="28"/>
      <c r="GI104" s="28"/>
      <c r="GJ104" s="28"/>
      <c r="GK104" s="28"/>
      <c r="GL104" s="28"/>
      <c r="GM104" s="28"/>
      <c r="GN104" s="28"/>
      <c r="GO104" s="28"/>
      <c r="GP104" s="28"/>
      <c r="GQ104" s="28"/>
      <c r="GR104" s="28"/>
      <c r="GS104" s="28"/>
      <c r="GT104" s="28"/>
      <c r="GU104" s="28"/>
      <c r="GV104" s="28"/>
      <c r="GW104" s="28"/>
      <c r="GX104" s="28"/>
      <c r="GY104" s="28"/>
      <c r="GZ104" s="28"/>
      <c r="HA104" s="28"/>
      <c r="HB104" s="28"/>
      <c r="HC104" s="28"/>
      <c r="HD104" s="28"/>
      <c r="HE104" s="28"/>
      <c r="HF104" s="28"/>
      <c r="HG104" s="28"/>
      <c r="HH104" s="28"/>
      <c r="HI104" s="28"/>
      <c r="HJ104" s="28"/>
      <c r="HK104" s="28"/>
      <c r="HL104" s="28"/>
      <c r="HM104" s="28"/>
      <c r="HN104" s="28"/>
      <c r="HO104" s="28"/>
      <c r="HP104" s="28"/>
      <c r="HQ104" s="28"/>
      <c r="HR104" s="28"/>
      <c r="HS104" s="28"/>
      <c r="HT104" s="28"/>
      <c r="HU104" s="28"/>
      <c r="HV104" s="28"/>
      <c r="HW104" s="28"/>
      <c r="HX104" s="28"/>
      <c r="HY104" s="28"/>
      <c r="HZ104" s="28"/>
      <c r="IA104" s="28"/>
      <c r="IB104" s="28"/>
      <c r="IC104" s="28"/>
      <c r="ID104" s="28"/>
      <c r="IE104" s="28"/>
      <c r="IF104" s="28"/>
      <c r="IG104" s="28"/>
      <c r="IH104" s="28"/>
      <c r="II104" s="28"/>
      <c r="IJ104" s="28"/>
      <c r="IK104" s="28"/>
      <c r="IL104" s="28"/>
      <c r="IM104" s="28"/>
      <c r="IN104" s="28"/>
      <c r="IO104" s="28"/>
      <c r="IP104" s="28"/>
      <c r="IQ104" s="28"/>
      <c r="IR104" s="28"/>
      <c r="IS104" s="28"/>
      <c r="IT104" s="28"/>
      <c r="IU104" s="28"/>
      <c r="IV104" s="28"/>
      <c r="IW104" s="28"/>
      <c r="IX104" s="28"/>
      <c r="IY104" s="28"/>
      <c r="IZ104" s="28"/>
      <c r="JA104" s="28"/>
      <c r="JB104" s="28"/>
      <c r="JC104" s="28"/>
      <c r="JD104" s="28"/>
      <c r="JE104" s="28"/>
      <c r="JF104" s="28"/>
      <c r="JG104" s="28"/>
      <c r="JH104" s="28"/>
      <c r="JI104" s="28"/>
      <c r="JJ104" s="28"/>
      <c r="JK104" s="28"/>
      <c r="JL104" s="28"/>
      <c r="JM104" s="28"/>
      <c r="JN104" s="28"/>
      <c r="JO104" s="28"/>
      <c r="JP104" s="28"/>
      <c r="JQ104" s="28"/>
      <c r="JR104" s="28">
        <v>1</v>
      </c>
      <c r="JS104" s="28"/>
      <c r="JT104" s="28"/>
      <c r="JU104" s="28">
        <v>1</v>
      </c>
      <c r="JV104" s="28">
        <v>2</v>
      </c>
      <c r="JW104" s="28"/>
      <c r="JX104" s="28"/>
      <c r="JY104" s="28"/>
      <c r="JZ104" s="28"/>
      <c r="KA104" s="28">
        <v>1</v>
      </c>
      <c r="KB104" s="28"/>
      <c r="KC104" s="28">
        <v>1</v>
      </c>
      <c r="KD104" s="28"/>
      <c r="KE104" s="28"/>
      <c r="KF104" s="28"/>
      <c r="KG104" s="28"/>
      <c r="KH104" s="28"/>
      <c r="KI104" s="28"/>
      <c r="KJ104" s="28"/>
      <c r="KK104" s="28"/>
      <c r="KL104" s="28"/>
      <c r="KM104" s="28"/>
      <c r="KN104" s="28"/>
      <c r="KO104" s="28"/>
      <c r="KP104" s="28"/>
      <c r="KQ104" s="28"/>
      <c r="KR104" s="28"/>
      <c r="KS104" s="28"/>
      <c r="KT104" s="28"/>
      <c r="KU104" s="28"/>
      <c r="KV104" s="28"/>
      <c r="KW104" s="28"/>
      <c r="KX104" s="28"/>
      <c r="KY104" s="28"/>
      <c r="KZ104" s="28"/>
      <c r="LA104" s="28"/>
      <c r="LB104" s="28"/>
      <c r="LC104" s="28"/>
      <c r="LD104" s="28"/>
      <c r="LE104" s="28"/>
      <c r="LF104" s="28">
        <v>1</v>
      </c>
      <c r="LG104" s="28">
        <v>1</v>
      </c>
      <c r="LH104" s="28"/>
      <c r="LI104" s="28"/>
      <c r="LJ104" s="28"/>
      <c r="LK104" s="28"/>
      <c r="LL104" s="28"/>
      <c r="LM104" s="28"/>
      <c r="LN104" s="28"/>
      <c r="LO104" s="28"/>
      <c r="LP104" s="28"/>
      <c r="LQ104" s="28"/>
      <c r="LR104" s="28"/>
      <c r="LS104" s="28"/>
      <c r="LT104" s="28"/>
      <c r="LU104" s="28"/>
      <c r="LV104" s="28"/>
      <c r="LW104" s="28"/>
      <c r="LX104" s="28"/>
      <c r="LY104" s="28"/>
      <c r="LZ104" s="28"/>
      <c r="MA104" s="28"/>
      <c r="MB104" s="28"/>
      <c r="MC104" s="28"/>
      <c r="MD104" s="28"/>
      <c r="ME104" s="28"/>
      <c r="MF104" s="28"/>
      <c r="MG104" s="28"/>
      <c r="MH104" s="28"/>
      <c r="MI104" s="28"/>
      <c r="MJ104" s="28">
        <v>4</v>
      </c>
    </row>
    <row r="105" spans="1:348" x14ac:dyDescent="0.25">
      <c r="A105" s="36" t="s">
        <v>71</v>
      </c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28"/>
      <c r="DT105" s="28"/>
      <c r="DU105" s="28"/>
      <c r="DV105" s="28"/>
      <c r="DW105" s="28"/>
      <c r="DX105" s="28"/>
      <c r="DY105" s="28"/>
      <c r="DZ105" s="28"/>
      <c r="EA105" s="28"/>
      <c r="EB105" s="28"/>
      <c r="EC105" s="28"/>
      <c r="ED105" s="28"/>
      <c r="EE105" s="28"/>
      <c r="EF105" s="28"/>
      <c r="EG105" s="28"/>
      <c r="EH105" s="28"/>
      <c r="EI105" s="28"/>
      <c r="EJ105" s="28"/>
      <c r="EK105" s="28"/>
      <c r="EL105" s="28"/>
      <c r="EM105" s="28"/>
      <c r="EN105" s="28"/>
      <c r="EO105" s="28"/>
      <c r="EP105" s="28"/>
      <c r="EQ105" s="28"/>
      <c r="ER105" s="28"/>
      <c r="ES105" s="28"/>
      <c r="ET105" s="28"/>
      <c r="EU105" s="28"/>
      <c r="EV105" s="28"/>
      <c r="EW105" s="28"/>
      <c r="EX105" s="28"/>
      <c r="EY105" s="28"/>
      <c r="EZ105" s="28"/>
      <c r="FA105" s="28"/>
      <c r="FB105" s="28"/>
      <c r="FC105" s="28"/>
      <c r="FD105" s="28"/>
      <c r="FE105" s="28"/>
      <c r="FF105" s="28"/>
      <c r="FG105" s="28"/>
      <c r="FH105" s="28"/>
      <c r="FI105" s="28"/>
      <c r="FJ105" s="28"/>
      <c r="FK105" s="28"/>
      <c r="FL105" s="28"/>
      <c r="FM105" s="28"/>
      <c r="FN105" s="28"/>
      <c r="FO105" s="28"/>
      <c r="FP105" s="28"/>
      <c r="FQ105" s="28"/>
      <c r="FR105" s="28"/>
      <c r="FS105" s="28"/>
      <c r="FT105" s="28"/>
      <c r="FU105" s="28"/>
      <c r="FV105" s="28"/>
      <c r="FW105" s="28"/>
      <c r="FX105" s="28"/>
      <c r="FY105" s="28"/>
      <c r="FZ105" s="28"/>
      <c r="GA105" s="28"/>
      <c r="GB105" s="28"/>
      <c r="GC105" s="28"/>
      <c r="GD105" s="28"/>
      <c r="GE105" s="28"/>
      <c r="GF105" s="28"/>
      <c r="GG105" s="28"/>
      <c r="GH105" s="28"/>
      <c r="GI105" s="28"/>
      <c r="GJ105" s="28"/>
      <c r="GK105" s="28"/>
      <c r="GL105" s="28"/>
      <c r="GM105" s="28"/>
      <c r="GN105" s="28"/>
      <c r="GO105" s="28"/>
      <c r="GP105" s="28"/>
      <c r="GQ105" s="28"/>
      <c r="GR105" s="28"/>
      <c r="GS105" s="28"/>
      <c r="GT105" s="28"/>
      <c r="GU105" s="28"/>
      <c r="GV105" s="28"/>
      <c r="GW105" s="28"/>
      <c r="GX105" s="28"/>
      <c r="GY105" s="28"/>
      <c r="GZ105" s="28"/>
      <c r="HA105" s="28"/>
      <c r="HB105" s="28"/>
      <c r="HC105" s="28"/>
      <c r="HD105" s="28"/>
      <c r="HE105" s="28"/>
      <c r="HF105" s="28"/>
      <c r="HG105" s="28"/>
      <c r="HH105" s="28"/>
      <c r="HI105" s="28"/>
      <c r="HJ105" s="28"/>
      <c r="HK105" s="28"/>
      <c r="HL105" s="28"/>
      <c r="HM105" s="28"/>
      <c r="HN105" s="28"/>
      <c r="HO105" s="28"/>
      <c r="HP105" s="28"/>
      <c r="HQ105" s="28"/>
      <c r="HR105" s="28"/>
      <c r="HS105" s="28"/>
      <c r="HT105" s="28"/>
      <c r="HU105" s="28"/>
      <c r="HV105" s="28"/>
      <c r="HW105" s="28"/>
      <c r="HX105" s="28"/>
      <c r="HY105" s="28"/>
      <c r="HZ105" s="28"/>
      <c r="IA105" s="28"/>
      <c r="IB105" s="28"/>
      <c r="IC105" s="28"/>
      <c r="ID105" s="28"/>
      <c r="IE105" s="28"/>
      <c r="IF105" s="28"/>
      <c r="IG105" s="28"/>
      <c r="IH105" s="28"/>
      <c r="II105" s="28"/>
      <c r="IJ105" s="28"/>
      <c r="IK105" s="28"/>
      <c r="IL105" s="28"/>
      <c r="IM105" s="28"/>
      <c r="IN105" s="28"/>
      <c r="IO105" s="28"/>
      <c r="IP105" s="28"/>
      <c r="IQ105" s="28"/>
      <c r="IR105" s="28"/>
      <c r="IS105" s="28"/>
      <c r="IT105" s="28"/>
      <c r="IU105" s="28"/>
      <c r="IV105" s="28"/>
      <c r="IW105" s="28"/>
      <c r="IX105" s="28"/>
      <c r="IY105" s="28"/>
      <c r="IZ105" s="28"/>
      <c r="JA105" s="28"/>
      <c r="JB105" s="28"/>
      <c r="JC105" s="28"/>
      <c r="JD105" s="28"/>
      <c r="JE105" s="28"/>
      <c r="JF105" s="28"/>
      <c r="JG105" s="28"/>
      <c r="JH105" s="28"/>
      <c r="JI105" s="28"/>
      <c r="JJ105" s="28"/>
      <c r="JK105" s="28"/>
      <c r="JL105" s="28"/>
      <c r="JM105" s="28"/>
      <c r="JN105" s="28"/>
      <c r="JO105" s="28"/>
      <c r="JP105" s="28"/>
      <c r="JQ105" s="28"/>
      <c r="JR105" s="28"/>
      <c r="JS105" s="28"/>
      <c r="JT105" s="28"/>
      <c r="JU105" s="28"/>
      <c r="JV105" s="28"/>
      <c r="JW105" s="28"/>
      <c r="JX105" s="28"/>
      <c r="JY105" s="28"/>
      <c r="JZ105" s="28"/>
      <c r="KA105" s="28"/>
      <c r="KB105" s="28"/>
      <c r="KC105" s="28"/>
      <c r="KD105" s="28"/>
      <c r="KE105" s="28"/>
      <c r="KF105" s="28"/>
      <c r="KG105" s="28"/>
      <c r="KH105" s="28"/>
      <c r="KI105" s="28"/>
      <c r="KJ105" s="28"/>
      <c r="KK105" s="28"/>
      <c r="KL105" s="28"/>
      <c r="KM105" s="28"/>
      <c r="KN105" s="28"/>
      <c r="KO105" s="28"/>
      <c r="KP105" s="28"/>
      <c r="KQ105" s="28"/>
      <c r="KR105" s="28"/>
      <c r="KS105" s="28"/>
      <c r="KT105" s="28"/>
      <c r="KU105" s="28"/>
      <c r="KV105" s="28"/>
      <c r="KW105" s="28"/>
      <c r="KX105" s="28"/>
      <c r="KY105" s="28">
        <v>1</v>
      </c>
      <c r="KZ105" s="28">
        <v>1</v>
      </c>
      <c r="LA105" s="28"/>
      <c r="LB105" s="28">
        <v>1</v>
      </c>
      <c r="LC105" s="28"/>
      <c r="LD105" s="28"/>
      <c r="LE105" s="28"/>
      <c r="LF105" s="28"/>
      <c r="LG105" s="28">
        <v>1</v>
      </c>
      <c r="LH105" s="28"/>
      <c r="LI105" s="28"/>
      <c r="LJ105" s="28"/>
      <c r="LK105" s="28"/>
      <c r="LL105" s="28"/>
      <c r="LM105" s="28"/>
      <c r="LN105" s="28"/>
      <c r="LO105" s="28"/>
      <c r="LP105" s="28"/>
      <c r="LQ105" s="28"/>
      <c r="LR105" s="28"/>
      <c r="LS105" s="28"/>
      <c r="LT105" s="28"/>
      <c r="LU105" s="28"/>
      <c r="LV105" s="28"/>
      <c r="LW105" s="28"/>
      <c r="LX105" s="28"/>
      <c r="LY105" s="28"/>
      <c r="LZ105" s="28"/>
      <c r="MA105" s="28"/>
      <c r="MB105" s="28"/>
      <c r="MC105" s="28"/>
      <c r="MD105" s="28"/>
      <c r="ME105" s="28"/>
      <c r="MF105" s="28"/>
      <c r="MG105" s="28"/>
      <c r="MH105" s="28"/>
      <c r="MI105" s="28"/>
      <c r="MJ105" s="28">
        <v>2</v>
      </c>
    </row>
    <row r="106" spans="1:348" x14ac:dyDescent="0.25">
      <c r="A106" s="36" t="s">
        <v>26</v>
      </c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8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28"/>
      <c r="DT106" s="28"/>
      <c r="DU106" s="28"/>
      <c r="DV106" s="28"/>
      <c r="DW106" s="28"/>
      <c r="DX106" s="28"/>
      <c r="DY106" s="28"/>
      <c r="DZ106" s="28"/>
      <c r="EA106" s="28"/>
      <c r="EB106" s="28"/>
      <c r="EC106" s="28"/>
      <c r="ED106" s="28"/>
      <c r="EE106" s="28"/>
      <c r="EF106" s="28"/>
      <c r="EG106" s="28"/>
      <c r="EH106" s="28"/>
      <c r="EI106" s="28"/>
      <c r="EJ106" s="28"/>
      <c r="EK106" s="28"/>
      <c r="EL106" s="28"/>
      <c r="EM106" s="28"/>
      <c r="EN106" s="28"/>
      <c r="EO106" s="28"/>
      <c r="EP106" s="28"/>
      <c r="EQ106" s="28"/>
      <c r="ER106" s="28"/>
      <c r="ES106" s="28"/>
      <c r="ET106" s="28"/>
      <c r="EU106" s="28"/>
      <c r="EV106" s="28"/>
      <c r="EW106" s="28"/>
      <c r="EX106" s="28"/>
      <c r="EY106" s="28"/>
      <c r="EZ106" s="28"/>
      <c r="FA106" s="28"/>
      <c r="FB106" s="28"/>
      <c r="FC106" s="28"/>
      <c r="FD106" s="28"/>
      <c r="FE106" s="28"/>
      <c r="FF106" s="28"/>
      <c r="FG106" s="28"/>
      <c r="FH106" s="28"/>
      <c r="FI106" s="28"/>
      <c r="FJ106" s="28"/>
      <c r="FK106" s="28"/>
      <c r="FL106" s="28"/>
      <c r="FM106" s="28"/>
      <c r="FN106" s="28"/>
      <c r="FO106" s="28"/>
      <c r="FP106" s="28"/>
      <c r="FQ106" s="28"/>
      <c r="FR106" s="28"/>
      <c r="FS106" s="28"/>
      <c r="FT106" s="28"/>
      <c r="FU106" s="28"/>
      <c r="FV106" s="28"/>
      <c r="FW106" s="28"/>
      <c r="FX106" s="28"/>
      <c r="FY106" s="28"/>
      <c r="FZ106" s="28"/>
      <c r="GA106" s="28"/>
      <c r="GB106" s="28"/>
      <c r="GC106" s="28"/>
      <c r="GD106" s="28"/>
      <c r="GE106" s="28"/>
      <c r="GF106" s="28"/>
      <c r="GG106" s="28"/>
      <c r="GH106" s="28"/>
      <c r="GI106" s="28"/>
      <c r="GJ106" s="28"/>
      <c r="GK106" s="28"/>
      <c r="GL106" s="28"/>
      <c r="GM106" s="28"/>
      <c r="GN106" s="28"/>
      <c r="GO106" s="28"/>
      <c r="GP106" s="28"/>
      <c r="GQ106" s="28"/>
      <c r="GR106" s="28"/>
      <c r="GS106" s="28"/>
      <c r="GT106" s="28"/>
      <c r="GU106" s="28"/>
      <c r="GV106" s="28"/>
      <c r="GW106" s="28"/>
      <c r="GX106" s="28"/>
      <c r="GY106" s="28"/>
      <c r="GZ106" s="28"/>
      <c r="HA106" s="28"/>
      <c r="HB106" s="28"/>
      <c r="HC106" s="28"/>
      <c r="HD106" s="28"/>
      <c r="HE106" s="28"/>
      <c r="HF106" s="28"/>
      <c r="HG106" s="28"/>
      <c r="HH106" s="28"/>
      <c r="HI106" s="28"/>
      <c r="HJ106" s="28"/>
      <c r="HK106" s="28"/>
      <c r="HL106" s="28"/>
      <c r="HM106" s="28"/>
      <c r="HN106" s="28"/>
      <c r="HO106" s="28"/>
      <c r="HP106" s="28"/>
      <c r="HQ106" s="28"/>
      <c r="HR106" s="28"/>
      <c r="HS106" s="28"/>
      <c r="HT106" s="28"/>
      <c r="HU106" s="28"/>
      <c r="HV106" s="28"/>
      <c r="HW106" s="28"/>
      <c r="HX106" s="28"/>
      <c r="HY106" s="28"/>
      <c r="HZ106" s="28"/>
      <c r="IA106" s="28"/>
      <c r="IB106" s="28"/>
      <c r="IC106" s="28"/>
      <c r="ID106" s="28"/>
      <c r="IE106" s="28"/>
      <c r="IF106" s="28"/>
      <c r="IG106" s="28"/>
      <c r="IH106" s="28"/>
      <c r="II106" s="28"/>
      <c r="IJ106" s="28"/>
      <c r="IK106" s="28"/>
      <c r="IL106" s="28"/>
      <c r="IM106" s="28"/>
      <c r="IN106" s="28"/>
      <c r="IO106" s="28"/>
      <c r="IP106" s="28"/>
      <c r="IQ106" s="28"/>
      <c r="IR106" s="28"/>
      <c r="IS106" s="28"/>
      <c r="IT106" s="28"/>
      <c r="IU106" s="28"/>
      <c r="IV106" s="28"/>
      <c r="IW106" s="28"/>
      <c r="IX106" s="28"/>
      <c r="IY106" s="28"/>
      <c r="IZ106" s="28"/>
      <c r="JA106" s="28"/>
      <c r="JB106" s="28"/>
      <c r="JC106" s="28"/>
      <c r="JD106" s="28"/>
      <c r="JE106" s="28"/>
      <c r="JF106" s="28"/>
      <c r="JG106" s="28"/>
      <c r="JH106" s="28"/>
      <c r="JI106" s="28"/>
      <c r="JJ106" s="28"/>
      <c r="JK106" s="28"/>
      <c r="JL106" s="28"/>
      <c r="JM106" s="28"/>
      <c r="JN106" s="28"/>
      <c r="JO106" s="28"/>
      <c r="JP106" s="28"/>
      <c r="JQ106" s="28"/>
      <c r="JR106" s="28"/>
      <c r="JS106" s="28"/>
      <c r="JT106" s="28"/>
      <c r="JU106" s="28"/>
      <c r="JV106" s="28"/>
      <c r="JW106" s="28"/>
      <c r="JX106" s="28"/>
      <c r="JY106" s="28"/>
      <c r="JZ106" s="28"/>
      <c r="KA106" s="28"/>
      <c r="KB106" s="28"/>
      <c r="KC106" s="28"/>
      <c r="KD106" s="28"/>
      <c r="KE106" s="28"/>
      <c r="KF106" s="28"/>
      <c r="KG106" s="28"/>
      <c r="KH106" s="28"/>
      <c r="KI106" s="28"/>
      <c r="KJ106" s="28"/>
      <c r="KK106" s="28"/>
      <c r="KL106" s="28"/>
      <c r="KM106" s="28"/>
      <c r="KN106" s="28"/>
      <c r="KO106" s="28"/>
      <c r="KP106" s="28"/>
      <c r="KQ106" s="28"/>
      <c r="KR106" s="28"/>
      <c r="KS106" s="28"/>
      <c r="KT106" s="28"/>
      <c r="KU106" s="28"/>
      <c r="KV106" s="28"/>
      <c r="KW106" s="28"/>
      <c r="KX106" s="28"/>
      <c r="KY106" s="28"/>
      <c r="KZ106" s="28"/>
      <c r="LA106" s="28"/>
      <c r="LB106" s="28"/>
      <c r="LC106" s="28"/>
      <c r="LD106" s="28"/>
      <c r="LE106" s="28"/>
      <c r="LF106" s="28"/>
      <c r="LG106" s="28"/>
      <c r="LH106" s="28"/>
      <c r="LI106" s="28"/>
      <c r="LJ106" s="28"/>
      <c r="LK106" s="28"/>
      <c r="LL106" s="28">
        <v>1</v>
      </c>
      <c r="LM106" s="28"/>
      <c r="LN106" s="28">
        <v>1</v>
      </c>
      <c r="LO106" s="28"/>
      <c r="LP106" s="28"/>
      <c r="LQ106" s="28"/>
      <c r="LR106" s="28"/>
      <c r="LS106" s="28">
        <v>1</v>
      </c>
      <c r="LT106" s="28"/>
      <c r="LU106" s="28">
        <v>1</v>
      </c>
      <c r="LV106" s="28"/>
      <c r="LW106" s="28"/>
      <c r="LX106" s="28"/>
      <c r="LY106" s="28"/>
      <c r="LZ106" s="28"/>
      <c r="MA106" s="28">
        <v>1</v>
      </c>
      <c r="MB106" s="28"/>
      <c r="MC106" s="28">
        <v>1</v>
      </c>
      <c r="MD106" s="28"/>
      <c r="ME106" s="28"/>
      <c r="MF106" s="28"/>
      <c r="MG106" s="28"/>
      <c r="MH106" s="28"/>
      <c r="MI106" s="28"/>
      <c r="MJ106" s="28">
        <v>3</v>
      </c>
    </row>
    <row r="107" spans="1:348" x14ac:dyDescent="0.25">
      <c r="A107" s="27" t="s">
        <v>886</v>
      </c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>
        <v>1</v>
      </c>
      <c r="CH107" s="28"/>
      <c r="CI107" s="28">
        <v>1</v>
      </c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28"/>
      <c r="DT107" s="28"/>
      <c r="DU107" s="28"/>
      <c r="DV107" s="28">
        <v>1</v>
      </c>
      <c r="DW107" s="28"/>
      <c r="DX107" s="28">
        <v>1</v>
      </c>
      <c r="DY107" s="28"/>
      <c r="DZ107" s="28"/>
      <c r="EA107" s="28"/>
      <c r="EB107" s="28">
        <v>2</v>
      </c>
      <c r="EC107" s="28"/>
      <c r="ED107" s="28"/>
      <c r="EE107" s="28"/>
      <c r="EF107" s="28">
        <v>1</v>
      </c>
      <c r="EG107" s="28">
        <v>1</v>
      </c>
      <c r="EH107" s="28">
        <v>2</v>
      </c>
      <c r="EI107" s="28">
        <v>1</v>
      </c>
      <c r="EJ107" s="28"/>
      <c r="EK107" s="28"/>
      <c r="EL107" s="28"/>
      <c r="EM107" s="28"/>
      <c r="EN107" s="28"/>
      <c r="EO107" s="28">
        <v>1</v>
      </c>
      <c r="EP107" s="28">
        <v>2</v>
      </c>
      <c r="EQ107" s="28"/>
      <c r="ER107" s="28"/>
      <c r="ES107" s="28"/>
      <c r="ET107" s="28"/>
      <c r="EU107" s="28"/>
      <c r="EV107" s="28"/>
      <c r="EW107" s="28"/>
      <c r="EX107" s="28"/>
      <c r="EY107" s="28"/>
      <c r="EZ107" s="28"/>
      <c r="FA107" s="28"/>
      <c r="FB107" s="28"/>
      <c r="FC107" s="28"/>
      <c r="FD107" s="28"/>
      <c r="FE107" s="28"/>
      <c r="FF107" s="28"/>
      <c r="FG107" s="28">
        <v>1</v>
      </c>
      <c r="FH107" s="28"/>
      <c r="FI107" s="28"/>
      <c r="FJ107" s="28">
        <v>1</v>
      </c>
      <c r="FK107" s="28"/>
      <c r="FL107" s="28">
        <v>1</v>
      </c>
      <c r="FM107" s="28"/>
      <c r="FN107" s="28"/>
      <c r="FO107" s="28"/>
      <c r="FP107" s="28">
        <v>1</v>
      </c>
      <c r="FQ107" s="28"/>
      <c r="FR107" s="28"/>
      <c r="FS107" s="28"/>
      <c r="FT107" s="28"/>
      <c r="FU107" s="28"/>
      <c r="FV107" s="28"/>
      <c r="FW107" s="28"/>
      <c r="FX107" s="28"/>
      <c r="FY107" s="28"/>
      <c r="FZ107" s="28"/>
      <c r="GA107" s="28"/>
      <c r="GB107" s="28"/>
      <c r="GC107" s="28"/>
      <c r="GD107" s="28">
        <v>1</v>
      </c>
      <c r="GE107" s="28"/>
      <c r="GF107" s="28"/>
      <c r="GG107" s="28"/>
      <c r="GH107" s="28">
        <v>1</v>
      </c>
      <c r="GI107" s="28"/>
      <c r="GJ107" s="28">
        <v>2</v>
      </c>
      <c r="GK107" s="28"/>
      <c r="GL107" s="28">
        <v>1</v>
      </c>
      <c r="GM107" s="28"/>
      <c r="GN107" s="28"/>
      <c r="GO107" s="28"/>
      <c r="GP107" s="28"/>
      <c r="GQ107" s="28">
        <v>1</v>
      </c>
      <c r="GR107" s="28"/>
      <c r="GS107" s="28"/>
      <c r="GT107" s="28"/>
      <c r="GU107" s="28"/>
      <c r="GV107" s="28"/>
      <c r="GW107" s="28"/>
      <c r="GX107" s="28"/>
      <c r="GY107" s="28"/>
      <c r="GZ107" s="28"/>
      <c r="HA107" s="28"/>
      <c r="HB107" s="28"/>
      <c r="HC107" s="28"/>
      <c r="HD107" s="28"/>
      <c r="HE107" s="28"/>
      <c r="HF107" s="28"/>
      <c r="HG107" s="28"/>
      <c r="HH107" s="28"/>
      <c r="HI107" s="28"/>
      <c r="HJ107" s="28"/>
      <c r="HK107" s="28"/>
      <c r="HL107" s="28"/>
      <c r="HM107" s="28"/>
      <c r="HN107" s="28"/>
      <c r="HO107" s="28"/>
      <c r="HP107" s="28"/>
      <c r="HQ107" s="28"/>
      <c r="HR107" s="28"/>
      <c r="HS107" s="28"/>
      <c r="HT107" s="28"/>
      <c r="HU107" s="28"/>
      <c r="HV107" s="28"/>
      <c r="HW107" s="28"/>
      <c r="HX107" s="28"/>
      <c r="HY107" s="28"/>
      <c r="HZ107" s="28"/>
      <c r="IA107" s="28"/>
      <c r="IB107" s="28"/>
      <c r="IC107" s="28"/>
      <c r="ID107" s="28"/>
      <c r="IE107" s="28"/>
      <c r="IF107" s="28"/>
      <c r="IG107" s="28"/>
      <c r="IH107" s="28"/>
      <c r="II107" s="28"/>
      <c r="IJ107" s="28"/>
      <c r="IK107" s="28"/>
      <c r="IL107" s="28"/>
      <c r="IM107" s="28"/>
      <c r="IN107" s="28"/>
      <c r="IO107" s="28"/>
      <c r="IP107" s="28"/>
      <c r="IQ107" s="28"/>
      <c r="IR107" s="28"/>
      <c r="IS107" s="28"/>
      <c r="IT107" s="28"/>
      <c r="IU107" s="28"/>
      <c r="IV107" s="28"/>
      <c r="IW107" s="28"/>
      <c r="IX107" s="28"/>
      <c r="IY107" s="28"/>
      <c r="IZ107" s="28"/>
      <c r="JA107" s="28"/>
      <c r="JB107" s="28"/>
      <c r="JC107" s="28">
        <v>1</v>
      </c>
      <c r="JD107" s="28"/>
      <c r="JE107" s="28">
        <v>1</v>
      </c>
      <c r="JF107" s="28"/>
      <c r="JG107" s="28"/>
      <c r="JH107" s="28"/>
      <c r="JI107" s="28"/>
      <c r="JJ107" s="28"/>
      <c r="JK107" s="28"/>
      <c r="JL107" s="28"/>
      <c r="JM107" s="28"/>
      <c r="JN107" s="28"/>
      <c r="JO107" s="28"/>
      <c r="JP107" s="28"/>
      <c r="JQ107" s="28"/>
      <c r="JR107" s="28"/>
      <c r="JS107" s="28"/>
      <c r="JT107" s="28"/>
      <c r="JU107" s="28"/>
      <c r="JV107" s="28"/>
      <c r="JW107" s="28"/>
      <c r="JX107" s="28"/>
      <c r="JY107" s="28"/>
      <c r="JZ107" s="28"/>
      <c r="KA107" s="28"/>
      <c r="KB107" s="28"/>
      <c r="KC107" s="28"/>
      <c r="KD107" s="28"/>
      <c r="KE107" s="28"/>
      <c r="KF107" s="28"/>
      <c r="KG107" s="28"/>
      <c r="KH107" s="28"/>
      <c r="KI107" s="28"/>
      <c r="KJ107" s="28"/>
      <c r="KK107" s="28"/>
      <c r="KL107" s="28"/>
      <c r="KM107" s="28"/>
      <c r="KN107" s="28"/>
      <c r="KO107" s="28"/>
      <c r="KP107" s="28"/>
      <c r="KQ107" s="28"/>
      <c r="KR107" s="28"/>
      <c r="KS107" s="28"/>
      <c r="KT107" s="28"/>
      <c r="KU107" s="28"/>
      <c r="KV107" s="28"/>
      <c r="KW107" s="28"/>
      <c r="KX107" s="28"/>
      <c r="KY107" s="28"/>
      <c r="KZ107" s="28"/>
      <c r="LA107" s="28"/>
      <c r="LB107" s="28"/>
      <c r="LC107" s="28"/>
      <c r="LD107" s="28"/>
      <c r="LE107" s="28"/>
      <c r="LF107" s="28"/>
      <c r="LG107" s="28"/>
      <c r="LH107" s="28"/>
      <c r="LI107" s="28"/>
      <c r="LJ107" s="28"/>
      <c r="LK107" s="28"/>
      <c r="LL107" s="28"/>
      <c r="LM107" s="28"/>
      <c r="LN107" s="28"/>
      <c r="LO107" s="28"/>
      <c r="LP107" s="28"/>
      <c r="LQ107" s="28"/>
      <c r="LR107" s="28"/>
      <c r="LS107" s="28"/>
      <c r="LT107" s="28"/>
      <c r="LU107" s="28"/>
      <c r="LV107" s="28"/>
      <c r="LW107" s="28"/>
      <c r="LX107" s="28"/>
      <c r="LY107" s="28"/>
      <c r="LZ107" s="28"/>
      <c r="MA107" s="28"/>
      <c r="MB107" s="28"/>
      <c r="MC107" s="28"/>
      <c r="MD107" s="28"/>
      <c r="ME107" s="28"/>
      <c r="MF107" s="28"/>
      <c r="MG107" s="28"/>
      <c r="MH107" s="28"/>
      <c r="MI107" s="28"/>
      <c r="MJ107" s="28">
        <v>13</v>
      </c>
    </row>
    <row r="108" spans="1:348" x14ac:dyDescent="0.25">
      <c r="A108" s="36" t="s">
        <v>5</v>
      </c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8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>
        <v>1</v>
      </c>
      <c r="CH108" s="28"/>
      <c r="CI108" s="28">
        <v>1</v>
      </c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28"/>
      <c r="DT108" s="28"/>
      <c r="DU108" s="28"/>
      <c r="DV108" s="28">
        <v>1</v>
      </c>
      <c r="DW108" s="28"/>
      <c r="DX108" s="28"/>
      <c r="DY108" s="28"/>
      <c r="DZ108" s="28"/>
      <c r="EA108" s="28"/>
      <c r="EB108" s="28">
        <v>1</v>
      </c>
      <c r="EC108" s="28"/>
      <c r="ED108" s="28"/>
      <c r="EE108" s="28"/>
      <c r="EF108" s="28"/>
      <c r="EG108" s="28"/>
      <c r="EH108" s="28"/>
      <c r="EI108" s="28"/>
      <c r="EJ108" s="28"/>
      <c r="EK108" s="28"/>
      <c r="EL108" s="28"/>
      <c r="EM108" s="28"/>
      <c r="EN108" s="28"/>
      <c r="EO108" s="28"/>
      <c r="EP108" s="28"/>
      <c r="EQ108" s="28"/>
      <c r="ER108" s="28"/>
      <c r="ES108" s="28"/>
      <c r="ET108" s="28"/>
      <c r="EU108" s="28"/>
      <c r="EV108" s="28"/>
      <c r="EW108" s="28"/>
      <c r="EX108" s="28"/>
      <c r="EY108" s="28"/>
      <c r="EZ108" s="28"/>
      <c r="FA108" s="28"/>
      <c r="FB108" s="28"/>
      <c r="FC108" s="28"/>
      <c r="FD108" s="28"/>
      <c r="FE108" s="28"/>
      <c r="FF108" s="28"/>
      <c r="FG108" s="28">
        <v>1</v>
      </c>
      <c r="FH108" s="28"/>
      <c r="FI108" s="28"/>
      <c r="FJ108" s="28">
        <v>1</v>
      </c>
      <c r="FK108" s="28"/>
      <c r="FL108" s="28"/>
      <c r="FM108" s="28"/>
      <c r="FN108" s="28"/>
      <c r="FO108" s="28"/>
      <c r="FP108" s="28"/>
      <c r="FQ108" s="28"/>
      <c r="FR108" s="28"/>
      <c r="FS108" s="28"/>
      <c r="FT108" s="28"/>
      <c r="FU108" s="28"/>
      <c r="FV108" s="28"/>
      <c r="FW108" s="28"/>
      <c r="FX108" s="28"/>
      <c r="FY108" s="28"/>
      <c r="FZ108" s="28"/>
      <c r="GA108" s="28"/>
      <c r="GB108" s="28"/>
      <c r="GC108" s="28"/>
      <c r="GD108" s="28"/>
      <c r="GE108" s="28"/>
      <c r="GF108" s="28"/>
      <c r="GG108" s="28"/>
      <c r="GH108" s="28"/>
      <c r="GI108" s="28"/>
      <c r="GJ108" s="28"/>
      <c r="GK108" s="28"/>
      <c r="GL108" s="28"/>
      <c r="GM108" s="28"/>
      <c r="GN108" s="28"/>
      <c r="GO108" s="28"/>
      <c r="GP108" s="28"/>
      <c r="GQ108" s="28"/>
      <c r="GR108" s="28"/>
      <c r="GS108" s="28"/>
      <c r="GT108" s="28"/>
      <c r="GU108" s="28"/>
      <c r="GV108" s="28"/>
      <c r="GW108" s="28"/>
      <c r="GX108" s="28"/>
      <c r="GY108" s="28"/>
      <c r="GZ108" s="28"/>
      <c r="HA108" s="28"/>
      <c r="HB108" s="28"/>
      <c r="HC108" s="28"/>
      <c r="HD108" s="28"/>
      <c r="HE108" s="28"/>
      <c r="HF108" s="28"/>
      <c r="HG108" s="28"/>
      <c r="HH108" s="28"/>
      <c r="HI108" s="28"/>
      <c r="HJ108" s="28"/>
      <c r="HK108" s="28"/>
      <c r="HL108" s="28"/>
      <c r="HM108" s="28"/>
      <c r="HN108" s="28"/>
      <c r="HO108" s="28"/>
      <c r="HP108" s="28"/>
      <c r="HQ108" s="28"/>
      <c r="HR108" s="28"/>
      <c r="HS108" s="28"/>
      <c r="HT108" s="28"/>
      <c r="HU108" s="28"/>
      <c r="HV108" s="28"/>
      <c r="HW108" s="28"/>
      <c r="HX108" s="28"/>
      <c r="HY108" s="28"/>
      <c r="HZ108" s="28"/>
      <c r="IA108" s="28"/>
      <c r="IB108" s="28"/>
      <c r="IC108" s="28"/>
      <c r="ID108" s="28"/>
      <c r="IE108" s="28"/>
      <c r="IF108" s="28"/>
      <c r="IG108" s="28"/>
      <c r="IH108" s="28"/>
      <c r="II108" s="28"/>
      <c r="IJ108" s="28"/>
      <c r="IK108" s="28"/>
      <c r="IL108" s="28"/>
      <c r="IM108" s="28"/>
      <c r="IN108" s="28"/>
      <c r="IO108" s="28"/>
      <c r="IP108" s="28"/>
      <c r="IQ108" s="28"/>
      <c r="IR108" s="28"/>
      <c r="IS108" s="28"/>
      <c r="IT108" s="28"/>
      <c r="IU108" s="28"/>
      <c r="IV108" s="28"/>
      <c r="IW108" s="28"/>
      <c r="IX108" s="28"/>
      <c r="IY108" s="28"/>
      <c r="IZ108" s="28"/>
      <c r="JA108" s="28"/>
      <c r="JB108" s="28"/>
      <c r="JC108" s="28">
        <v>1</v>
      </c>
      <c r="JD108" s="28"/>
      <c r="JE108" s="28">
        <v>1</v>
      </c>
      <c r="JF108" s="28"/>
      <c r="JG108" s="28"/>
      <c r="JH108" s="28"/>
      <c r="JI108" s="28"/>
      <c r="JJ108" s="28"/>
      <c r="JK108" s="28"/>
      <c r="JL108" s="28"/>
      <c r="JM108" s="28"/>
      <c r="JN108" s="28"/>
      <c r="JO108" s="28"/>
      <c r="JP108" s="28"/>
      <c r="JQ108" s="28"/>
      <c r="JR108" s="28"/>
      <c r="JS108" s="28"/>
      <c r="JT108" s="28"/>
      <c r="JU108" s="28"/>
      <c r="JV108" s="28"/>
      <c r="JW108" s="28"/>
      <c r="JX108" s="28"/>
      <c r="JY108" s="28"/>
      <c r="JZ108" s="28"/>
      <c r="KA108" s="28"/>
      <c r="KB108" s="28"/>
      <c r="KC108" s="28"/>
      <c r="KD108" s="28"/>
      <c r="KE108" s="28"/>
      <c r="KF108" s="28"/>
      <c r="KG108" s="28"/>
      <c r="KH108" s="28"/>
      <c r="KI108" s="28"/>
      <c r="KJ108" s="28"/>
      <c r="KK108" s="28"/>
      <c r="KL108" s="28"/>
      <c r="KM108" s="28"/>
      <c r="KN108" s="28"/>
      <c r="KO108" s="28"/>
      <c r="KP108" s="28"/>
      <c r="KQ108" s="28"/>
      <c r="KR108" s="28"/>
      <c r="KS108" s="28"/>
      <c r="KT108" s="28"/>
      <c r="KU108" s="28"/>
      <c r="KV108" s="28"/>
      <c r="KW108" s="28"/>
      <c r="KX108" s="28"/>
      <c r="KY108" s="28"/>
      <c r="KZ108" s="28"/>
      <c r="LA108" s="28"/>
      <c r="LB108" s="28"/>
      <c r="LC108" s="28"/>
      <c r="LD108" s="28"/>
      <c r="LE108" s="28"/>
      <c r="LF108" s="28"/>
      <c r="LG108" s="28"/>
      <c r="LH108" s="28"/>
      <c r="LI108" s="28"/>
      <c r="LJ108" s="28"/>
      <c r="LK108" s="28"/>
      <c r="LL108" s="28"/>
      <c r="LM108" s="28"/>
      <c r="LN108" s="28"/>
      <c r="LO108" s="28"/>
      <c r="LP108" s="28"/>
      <c r="LQ108" s="28"/>
      <c r="LR108" s="28"/>
      <c r="LS108" s="28"/>
      <c r="LT108" s="28"/>
      <c r="LU108" s="28"/>
      <c r="LV108" s="28"/>
      <c r="LW108" s="28"/>
      <c r="LX108" s="28"/>
      <c r="LY108" s="28"/>
      <c r="LZ108" s="28"/>
      <c r="MA108" s="28"/>
      <c r="MB108" s="28"/>
      <c r="MC108" s="28"/>
      <c r="MD108" s="28"/>
      <c r="ME108" s="28"/>
      <c r="MF108" s="28"/>
      <c r="MG108" s="28"/>
      <c r="MH108" s="28"/>
      <c r="MI108" s="28"/>
      <c r="MJ108" s="28">
        <v>4</v>
      </c>
    </row>
    <row r="109" spans="1:348" x14ac:dyDescent="0.25">
      <c r="A109" s="36" t="s">
        <v>7</v>
      </c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28"/>
      <c r="DT109" s="28"/>
      <c r="DU109" s="28"/>
      <c r="DV109" s="28"/>
      <c r="DW109" s="28"/>
      <c r="DX109" s="28">
        <v>1</v>
      </c>
      <c r="DY109" s="28"/>
      <c r="DZ109" s="28"/>
      <c r="EA109" s="28"/>
      <c r="EB109" s="28">
        <v>1</v>
      </c>
      <c r="EC109" s="28"/>
      <c r="ED109" s="28"/>
      <c r="EE109" s="28"/>
      <c r="EF109" s="28"/>
      <c r="EG109" s="28"/>
      <c r="EH109" s="28"/>
      <c r="EI109" s="28"/>
      <c r="EJ109" s="28"/>
      <c r="EK109" s="28"/>
      <c r="EL109" s="28"/>
      <c r="EM109" s="28"/>
      <c r="EN109" s="28"/>
      <c r="EO109" s="28"/>
      <c r="EP109" s="28"/>
      <c r="EQ109" s="28"/>
      <c r="ER109" s="28"/>
      <c r="ES109" s="28"/>
      <c r="ET109" s="28"/>
      <c r="EU109" s="28"/>
      <c r="EV109" s="28"/>
      <c r="EW109" s="28"/>
      <c r="EX109" s="28"/>
      <c r="EY109" s="28"/>
      <c r="EZ109" s="28"/>
      <c r="FA109" s="28"/>
      <c r="FB109" s="28"/>
      <c r="FC109" s="28"/>
      <c r="FD109" s="28"/>
      <c r="FE109" s="28"/>
      <c r="FF109" s="28"/>
      <c r="FG109" s="28"/>
      <c r="FH109" s="28"/>
      <c r="FI109" s="28"/>
      <c r="FJ109" s="28"/>
      <c r="FK109" s="28"/>
      <c r="FL109" s="28"/>
      <c r="FM109" s="28"/>
      <c r="FN109" s="28"/>
      <c r="FO109" s="28"/>
      <c r="FP109" s="28"/>
      <c r="FQ109" s="28"/>
      <c r="FR109" s="28"/>
      <c r="FS109" s="28"/>
      <c r="FT109" s="28"/>
      <c r="FU109" s="28"/>
      <c r="FV109" s="28"/>
      <c r="FW109" s="28"/>
      <c r="FX109" s="28"/>
      <c r="FY109" s="28"/>
      <c r="FZ109" s="28"/>
      <c r="GA109" s="28"/>
      <c r="GB109" s="28"/>
      <c r="GC109" s="28"/>
      <c r="GD109" s="28"/>
      <c r="GE109" s="28"/>
      <c r="GF109" s="28"/>
      <c r="GG109" s="28"/>
      <c r="GH109" s="28"/>
      <c r="GI109" s="28"/>
      <c r="GJ109" s="28"/>
      <c r="GK109" s="28"/>
      <c r="GL109" s="28">
        <v>1</v>
      </c>
      <c r="GM109" s="28"/>
      <c r="GN109" s="28"/>
      <c r="GO109" s="28"/>
      <c r="GP109" s="28"/>
      <c r="GQ109" s="28">
        <v>1</v>
      </c>
      <c r="GR109" s="28"/>
      <c r="GS109" s="28"/>
      <c r="GT109" s="28"/>
      <c r="GU109" s="28"/>
      <c r="GV109" s="28"/>
      <c r="GW109" s="28"/>
      <c r="GX109" s="28"/>
      <c r="GY109" s="28"/>
      <c r="GZ109" s="28"/>
      <c r="HA109" s="28"/>
      <c r="HB109" s="28"/>
      <c r="HC109" s="28"/>
      <c r="HD109" s="28"/>
      <c r="HE109" s="28"/>
      <c r="HF109" s="28"/>
      <c r="HG109" s="28"/>
      <c r="HH109" s="28"/>
      <c r="HI109" s="28"/>
      <c r="HJ109" s="28"/>
      <c r="HK109" s="28"/>
      <c r="HL109" s="28"/>
      <c r="HM109" s="28"/>
      <c r="HN109" s="28"/>
      <c r="HO109" s="28"/>
      <c r="HP109" s="28"/>
      <c r="HQ109" s="28"/>
      <c r="HR109" s="28"/>
      <c r="HS109" s="28"/>
      <c r="HT109" s="28"/>
      <c r="HU109" s="28"/>
      <c r="HV109" s="28"/>
      <c r="HW109" s="28"/>
      <c r="HX109" s="28"/>
      <c r="HY109" s="28"/>
      <c r="HZ109" s="28"/>
      <c r="IA109" s="28"/>
      <c r="IB109" s="28"/>
      <c r="IC109" s="28"/>
      <c r="ID109" s="28"/>
      <c r="IE109" s="28"/>
      <c r="IF109" s="28"/>
      <c r="IG109" s="28"/>
      <c r="IH109" s="28"/>
      <c r="II109" s="28"/>
      <c r="IJ109" s="28"/>
      <c r="IK109" s="28"/>
      <c r="IL109" s="28"/>
      <c r="IM109" s="28"/>
      <c r="IN109" s="28"/>
      <c r="IO109" s="28"/>
      <c r="IP109" s="28"/>
      <c r="IQ109" s="28"/>
      <c r="IR109" s="28"/>
      <c r="IS109" s="28"/>
      <c r="IT109" s="28"/>
      <c r="IU109" s="28"/>
      <c r="IV109" s="28"/>
      <c r="IW109" s="28"/>
      <c r="IX109" s="28"/>
      <c r="IY109" s="28"/>
      <c r="IZ109" s="28"/>
      <c r="JA109" s="28"/>
      <c r="JB109" s="28"/>
      <c r="JC109" s="28"/>
      <c r="JD109" s="28"/>
      <c r="JE109" s="28"/>
      <c r="JF109" s="28"/>
      <c r="JG109" s="28"/>
      <c r="JH109" s="28"/>
      <c r="JI109" s="28"/>
      <c r="JJ109" s="28"/>
      <c r="JK109" s="28"/>
      <c r="JL109" s="28"/>
      <c r="JM109" s="28"/>
      <c r="JN109" s="28"/>
      <c r="JO109" s="28"/>
      <c r="JP109" s="28"/>
      <c r="JQ109" s="28"/>
      <c r="JR109" s="28"/>
      <c r="JS109" s="28"/>
      <c r="JT109" s="28"/>
      <c r="JU109" s="28"/>
      <c r="JV109" s="28"/>
      <c r="JW109" s="28"/>
      <c r="JX109" s="28"/>
      <c r="JY109" s="28"/>
      <c r="JZ109" s="28"/>
      <c r="KA109" s="28"/>
      <c r="KB109" s="28"/>
      <c r="KC109" s="28"/>
      <c r="KD109" s="28"/>
      <c r="KE109" s="28"/>
      <c r="KF109" s="28"/>
      <c r="KG109" s="28"/>
      <c r="KH109" s="28"/>
      <c r="KI109" s="28"/>
      <c r="KJ109" s="28"/>
      <c r="KK109" s="28"/>
      <c r="KL109" s="28"/>
      <c r="KM109" s="28"/>
      <c r="KN109" s="28"/>
      <c r="KO109" s="28"/>
      <c r="KP109" s="28"/>
      <c r="KQ109" s="28"/>
      <c r="KR109" s="28"/>
      <c r="KS109" s="28"/>
      <c r="KT109" s="28"/>
      <c r="KU109" s="28"/>
      <c r="KV109" s="28"/>
      <c r="KW109" s="28"/>
      <c r="KX109" s="28"/>
      <c r="KY109" s="28"/>
      <c r="KZ109" s="28"/>
      <c r="LA109" s="28"/>
      <c r="LB109" s="28"/>
      <c r="LC109" s="28"/>
      <c r="LD109" s="28"/>
      <c r="LE109" s="28"/>
      <c r="LF109" s="28"/>
      <c r="LG109" s="28"/>
      <c r="LH109" s="28"/>
      <c r="LI109" s="28"/>
      <c r="LJ109" s="28"/>
      <c r="LK109" s="28"/>
      <c r="LL109" s="28"/>
      <c r="LM109" s="28"/>
      <c r="LN109" s="28"/>
      <c r="LO109" s="28"/>
      <c r="LP109" s="28"/>
      <c r="LQ109" s="28"/>
      <c r="LR109" s="28"/>
      <c r="LS109" s="28"/>
      <c r="LT109" s="28"/>
      <c r="LU109" s="28"/>
      <c r="LV109" s="28"/>
      <c r="LW109" s="28"/>
      <c r="LX109" s="28"/>
      <c r="LY109" s="28"/>
      <c r="LZ109" s="28"/>
      <c r="MA109" s="28"/>
      <c r="MB109" s="28"/>
      <c r="MC109" s="28"/>
      <c r="MD109" s="28"/>
      <c r="ME109" s="28"/>
      <c r="MF109" s="28"/>
      <c r="MG109" s="28"/>
      <c r="MH109" s="28"/>
      <c r="MI109" s="28"/>
      <c r="MJ109" s="28">
        <v>2</v>
      </c>
    </row>
    <row r="110" spans="1:348" x14ac:dyDescent="0.25">
      <c r="A110" s="36" t="s">
        <v>34</v>
      </c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8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28"/>
      <c r="DT110" s="28"/>
      <c r="DU110" s="28"/>
      <c r="DV110" s="28"/>
      <c r="DW110" s="28"/>
      <c r="DX110" s="28"/>
      <c r="DY110" s="28"/>
      <c r="DZ110" s="28"/>
      <c r="EA110" s="28"/>
      <c r="EB110" s="28"/>
      <c r="EC110" s="28"/>
      <c r="ED110" s="28"/>
      <c r="EE110" s="28"/>
      <c r="EF110" s="28">
        <v>1</v>
      </c>
      <c r="EG110" s="28">
        <v>1</v>
      </c>
      <c r="EH110" s="28">
        <v>2</v>
      </c>
      <c r="EI110" s="28">
        <v>1</v>
      </c>
      <c r="EJ110" s="28"/>
      <c r="EK110" s="28"/>
      <c r="EL110" s="28"/>
      <c r="EM110" s="28"/>
      <c r="EN110" s="28"/>
      <c r="EO110" s="28"/>
      <c r="EP110" s="28">
        <v>1</v>
      </c>
      <c r="EQ110" s="28"/>
      <c r="ER110" s="28"/>
      <c r="ES110" s="28"/>
      <c r="ET110" s="28"/>
      <c r="EU110" s="28"/>
      <c r="EV110" s="28"/>
      <c r="EW110" s="28"/>
      <c r="EX110" s="28"/>
      <c r="EY110" s="28"/>
      <c r="EZ110" s="28"/>
      <c r="FA110" s="28"/>
      <c r="FB110" s="28"/>
      <c r="FC110" s="28"/>
      <c r="FD110" s="28"/>
      <c r="FE110" s="28"/>
      <c r="FF110" s="28"/>
      <c r="FG110" s="28"/>
      <c r="FH110" s="28"/>
      <c r="FI110" s="28"/>
      <c r="FJ110" s="28"/>
      <c r="FK110" s="28"/>
      <c r="FL110" s="28">
        <v>1</v>
      </c>
      <c r="FM110" s="28"/>
      <c r="FN110" s="28"/>
      <c r="FO110" s="28"/>
      <c r="FP110" s="28">
        <v>1</v>
      </c>
      <c r="FQ110" s="28"/>
      <c r="FR110" s="28"/>
      <c r="FS110" s="28"/>
      <c r="FT110" s="28"/>
      <c r="FU110" s="28"/>
      <c r="FV110" s="28"/>
      <c r="FW110" s="28"/>
      <c r="FX110" s="28"/>
      <c r="FY110" s="28"/>
      <c r="FZ110" s="28"/>
      <c r="GA110" s="28"/>
      <c r="GB110" s="28"/>
      <c r="GC110" s="28"/>
      <c r="GD110" s="28"/>
      <c r="GE110" s="28"/>
      <c r="GF110" s="28"/>
      <c r="GG110" s="28"/>
      <c r="GH110" s="28"/>
      <c r="GI110" s="28"/>
      <c r="GJ110" s="28"/>
      <c r="GK110" s="28"/>
      <c r="GL110" s="28"/>
      <c r="GM110" s="28"/>
      <c r="GN110" s="28"/>
      <c r="GO110" s="28"/>
      <c r="GP110" s="28"/>
      <c r="GQ110" s="28"/>
      <c r="GR110" s="28"/>
      <c r="GS110" s="28"/>
      <c r="GT110" s="28"/>
      <c r="GU110" s="28"/>
      <c r="GV110" s="28"/>
      <c r="GW110" s="28"/>
      <c r="GX110" s="28"/>
      <c r="GY110" s="28"/>
      <c r="GZ110" s="28"/>
      <c r="HA110" s="28"/>
      <c r="HB110" s="28"/>
      <c r="HC110" s="28"/>
      <c r="HD110" s="28"/>
      <c r="HE110" s="28"/>
      <c r="HF110" s="28"/>
      <c r="HG110" s="28"/>
      <c r="HH110" s="28"/>
      <c r="HI110" s="28"/>
      <c r="HJ110" s="28"/>
      <c r="HK110" s="28"/>
      <c r="HL110" s="28"/>
      <c r="HM110" s="28"/>
      <c r="HN110" s="28"/>
      <c r="HO110" s="28"/>
      <c r="HP110" s="28"/>
      <c r="HQ110" s="28"/>
      <c r="HR110" s="28"/>
      <c r="HS110" s="28"/>
      <c r="HT110" s="28"/>
      <c r="HU110" s="28"/>
      <c r="HV110" s="28"/>
      <c r="HW110" s="28"/>
      <c r="HX110" s="28"/>
      <c r="HY110" s="28"/>
      <c r="HZ110" s="28"/>
      <c r="IA110" s="28"/>
      <c r="IB110" s="28"/>
      <c r="IC110" s="28"/>
      <c r="ID110" s="28"/>
      <c r="IE110" s="28"/>
      <c r="IF110" s="28"/>
      <c r="IG110" s="28"/>
      <c r="IH110" s="28"/>
      <c r="II110" s="28"/>
      <c r="IJ110" s="28"/>
      <c r="IK110" s="28"/>
      <c r="IL110" s="28"/>
      <c r="IM110" s="28"/>
      <c r="IN110" s="28"/>
      <c r="IO110" s="28"/>
      <c r="IP110" s="28"/>
      <c r="IQ110" s="28"/>
      <c r="IR110" s="28"/>
      <c r="IS110" s="28"/>
      <c r="IT110" s="28"/>
      <c r="IU110" s="28"/>
      <c r="IV110" s="28"/>
      <c r="IW110" s="28"/>
      <c r="IX110" s="28"/>
      <c r="IY110" s="28"/>
      <c r="IZ110" s="28"/>
      <c r="JA110" s="28"/>
      <c r="JB110" s="28"/>
      <c r="JC110" s="28"/>
      <c r="JD110" s="28"/>
      <c r="JE110" s="28"/>
      <c r="JF110" s="28"/>
      <c r="JG110" s="28"/>
      <c r="JH110" s="28"/>
      <c r="JI110" s="28"/>
      <c r="JJ110" s="28"/>
      <c r="JK110" s="28"/>
      <c r="JL110" s="28"/>
      <c r="JM110" s="28"/>
      <c r="JN110" s="28"/>
      <c r="JO110" s="28"/>
      <c r="JP110" s="28"/>
      <c r="JQ110" s="28"/>
      <c r="JR110" s="28"/>
      <c r="JS110" s="28"/>
      <c r="JT110" s="28"/>
      <c r="JU110" s="28"/>
      <c r="JV110" s="28"/>
      <c r="JW110" s="28"/>
      <c r="JX110" s="28"/>
      <c r="JY110" s="28"/>
      <c r="JZ110" s="28"/>
      <c r="KA110" s="28"/>
      <c r="KB110" s="28"/>
      <c r="KC110" s="28"/>
      <c r="KD110" s="28"/>
      <c r="KE110" s="28"/>
      <c r="KF110" s="28"/>
      <c r="KG110" s="28"/>
      <c r="KH110" s="28"/>
      <c r="KI110" s="28"/>
      <c r="KJ110" s="28"/>
      <c r="KK110" s="28"/>
      <c r="KL110" s="28"/>
      <c r="KM110" s="28"/>
      <c r="KN110" s="28"/>
      <c r="KO110" s="28"/>
      <c r="KP110" s="28"/>
      <c r="KQ110" s="28"/>
      <c r="KR110" s="28"/>
      <c r="KS110" s="28"/>
      <c r="KT110" s="28"/>
      <c r="KU110" s="28"/>
      <c r="KV110" s="28"/>
      <c r="KW110" s="28"/>
      <c r="KX110" s="28"/>
      <c r="KY110" s="28"/>
      <c r="KZ110" s="28"/>
      <c r="LA110" s="28"/>
      <c r="LB110" s="28"/>
      <c r="LC110" s="28"/>
      <c r="LD110" s="28"/>
      <c r="LE110" s="28"/>
      <c r="LF110" s="28"/>
      <c r="LG110" s="28"/>
      <c r="LH110" s="28"/>
      <c r="LI110" s="28"/>
      <c r="LJ110" s="28"/>
      <c r="LK110" s="28"/>
      <c r="LL110" s="28"/>
      <c r="LM110" s="28"/>
      <c r="LN110" s="28"/>
      <c r="LO110" s="28"/>
      <c r="LP110" s="28"/>
      <c r="LQ110" s="28"/>
      <c r="LR110" s="28"/>
      <c r="LS110" s="28"/>
      <c r="LT110" s="28"/>
      <c r="LU110" s="28"/>
      <c r="LV110" s="28"/>
      <c r="LW110" s="28"/>
      <c r="LX110" s="28"/>
      <c r="LY110" s="28"/>
      <c r="LZ110" s="28"/>
      <c r="MA110" s="28"/>
      <c r="MB110" s="28"/>
      <c r="MC110" s="28"/>
      <c r="MD110" s="28"/>
      <c r="ME110" s="28"/>
      <c r="MF110" s="28"/>
      <c r="MG110" s="28"/>
      <c r="MH110" s="28"/>
      <c r="MI110" s="28"/>
      <c r="MJ110" s="28">
        <v>4</v>
      </c>
    </row>
    <row r="111" spans="1:348" x14ac:dyDescent="0.25">
      <c r="A111" s="36" t="s">
        <v>52</v>
      </c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8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28"/>
      <c r="DT111" s="28"/>
      <c r="DU111" s="28"/>
      <c r="DV111" s="28"/>
      <c r="DW111" s="28"/>
      <c r="DX111" s="28"/>
      <c r="DY111" s="28"/>
      <c r="DZ111" s="28"/>
      <c r="EA111" s="28"/>
      <c r="EB111" s="28"/>
      <c r="EC111" s="28"/>
      <c r="ED111" s="28"/>
      <c r="EE111" s="28"/>
      <c r="EF111" s="28"/>
      <c r="EG111" s="28"/>
      <c r="EH111" s="28"/>
      <c r="EI111" s="28"/>
      <c r="EJ111" s="28"/>
      <c r="EK111" s="28"/>
      <c r="EL111" s="28"/>
      <c r="EM111" s="28"/>
      <c r="EN111" s="28"/>
      <c r="EO111" s="28">
        <v>1</v>
      </c>
      <c r="EP111" s="28">
        <v>1</v>
      </c>
      <c r="EQ111" s="28"/>
      <c r="ER111" s="28"/>
      <c r="ES111" s="28"/>
      <c r="ET111" s="28"/>
      <c r="EU111" s="28"/>
      <c r="EV111" s="28"/>
      <c r="EW111" s="28"/>
      <c r="EX111" s="28"/>
      <c r="EY111" s="28"/>
      <c r="EZ111" s="28"/>
      <c r="FA111" s="28"/>
      <c r="FB111" s="28"/>
      <c r="FC111" s="28"/>
      <c r="FD111" s="28"/>
      <c r="FE111" s="28"/>
      <c r="FF111" s="28"/>
      <c r="FG111" s="28"/>
      <c r="FH111" s="28"/>
      <c r="FI111" s="28"/>
      <c r="FJ111" s="28"/>
      <c r="FK111" s="28"/>
      <c r="FL111" s="28"/>
      <c r="FM111" s="28"/>
      <c r="FN111" s="28"/>
      <c r="FO111" s="28"/>
      <c r="FP111" s="28"/>
      <c r="FQ111" s="28"/>
      <c r="FR111" s="28"/>
      <c r="FS111" s="28"/>
      <c r="FT111" s="28"/>
      <c r="FU111" s="28"/>
      <c r="FV111" s="28"/>
      <c r="FW111" s="28"/>
      <c r="FX111" s="28"/>
      <c r="FY111" s="28"/>
      <c r="FZ111" s="28"/>
      <c r="GA111" s="28"/>
      <c r="GB111" s="28"/>
      <c r="GC111" s="28"/>
      <c r="GD111" s="28">
        <v>1</v>
      </c>
      <c r="GE111" s="28"/>
      <c r="GF111" s="28"/>
      <c r="GG111" s="28"/>
      <c r="GH111" s="28">
        <v>1</v>
      </c>
      <c r="GI111" s="28"/>
      <c r="GJ111" s="28">
        <v>2</v>
      </c>
      <c r="GK111" s="28"/>
      <c r="GL111" s="28"/>
      <c r="GM111" s="28"/>
      <c r="GN111" s="28"/>
      <c r="GO111" s="28"/>
      <c r="GP111" s="28"/>
      <c r="GQ111" s="28"/>
      <c r="GR111" s="28"/>
      <c r="GS111" s="28"/>
      <c r="GT111" s="28"/>
      <c r="GU111" s="28"/>
      <c r="GV111" s="28"/>
      <c r="GW111" s="28"/>
      <c r="GX111" s="28"/>
      <c r="GY111" s="28"/>
      <c r="GZ111" s="28"/>
      <c r="HA111" s="28"/>
      <c r="HB111" s="28"/>
      <c r="HC111" s="28"/>
      <c r="HD111" s="28"/>
      <c r="HE111" s="28"/>
      <c r="HF111" s="28"/>
      <c r="HG111" s="28"/>
      <c r="HH111" s="28"/>
      <c r="HI111" s="28"/>
      <c r="HJ111" s="28"/>
      <c r="HK111" s="28"/>
      <c r="HL111" s="28"/>
      <c r="HM111" s="28"/>
      <c r="HN111" s="28"/>
      <c r="HO111" s="28"/>
      <c r="HP111" s="28"/>
      <c r="HQ111" s="28"/>
      <c r="HR111" s="28"/>
      <c r="HS111" s="28"/>
      <c r="HT111" s="28"/>
      <c r="HU111" s="28"/>
      <c r="HV111" s="28"/>
      <c r="HW111" s="28"/>
      <c r="HX111" s="28"/>
      <c r="HY111" s="28"/>
      <c r="HZ111" s="28"/>
      <c r="IA111" s="28"/>
      <c r="IB111" s="28"/>
      <c r="IC111" s="28"/>
      <c r="ID111" s="28"/>
      <c r="IE111" s="28"/>
      <c r="IF111" s="28"/>
      <c r="IG111" s="28"/>
      <c r="IH111" s="28"/>
      <c r="II111" s="28"/>
      <c r="IJ111" s="28"/>
      <c r="IK111" s="28"/>
      <c r="IL111" s="28"/>
      <c r="IM111" s="28"/>
      <c r="IN111" s="28"/>
      <c r="IO111" s="28"/>
      <c r="IP111" s="28"/>
      <c r="IQ111" s="28"/>
      <c r="IR111" s="28"/>
      <c r="IS111" s="28"/>
      <c r="IT111" s="28"/>
      <c r="IU111" s="28"/>
      <c r="IV111" s="28"/>
      <c r="IW111" s="28"/>
      <c r="IX111" s="28"/>
      <c r="IY111" s="28"/>
      <c r="IZ111" s="28"/>
      <c r="JA111" s="28"/>
      <c r="JB111" s="28"/>
      <c r="JC111" s="28"/>
      <c r="JD111" s="28"/>
      <c r="JE111" s="28"/>
      <c r="JF111" s="28"/>
      <c r="JG111" s="28"/>
      <c r="JH111" s="28"/>
      <c r="JI111" s="28"/>
      <c r="JJ111" s="28"/>
      <c r="JK111" s="28"/>
      <c r="JL111" s="28"/>
      <c r="JM111" s="28"/>
      <c r="JN111" s="28"/>
      <c r="JO111" s="28"/>
      <c r="JP111" s="28"/>
      <c r="JQ111" s="28"/>
      <c r="JR111" s="28"/>
      <c r="JS111" s="28"/>
      <c r="JT111" s="28"/>
      <c r="JU111" s="28"/>
      <c r="JV111" s="28"/>
      <c r="JW111" s="28"/>
      <c r="JX111" s="28"/>
      <c r="JY111" s="28"/>
      <c r="JZ111" s="28"/>
      <c r="KA111" s="28"/>
      <c r="KB111" s="28"/>
      <c r="KC111" s="28"/>
      <c r="KD111" s="28"/>
      <c r="KE111" s="28"/>
      <c r="KF111" s="28"/>
      <c r="KG111" s="28"/>
      <c r="KH111" s="28"/>
      <c r="KI111" s="28"/>
      <c r="KJ111" s="28"/>
      <c r="KK111" s="28"/>
      <c r="KL111" s="28"/>
      <c r="KM111" s="28"/>
      <c r="KN111" s="28"/>
      <c r="KO111" s="28"/>
      <c r="KP111" s="28"/>
      <c r="KQ111" s="28"/>
      <c r="KR111" s="28"/>
      <c r="KS111" s="28"/>
      <c r="KT111" s="28"/>
      <c r="KU111" s="28"/>
      <c r="KV111" s="28"/>
      <c r="KW111" s="28"/>
      <c r="KX111" s="28"/>
      <c r="KY111" s="28"/>
      <c r="KZ111" s="28"/>
      <c r="LA111" s="28"/>
      <c r="LB111" s="28"/>
      <c r="LC111" s="28"/>
      <c r="LD111" s="28"/>
      <c r="LE111" s="28"/>
      <c r="LF111" s="28"/>
      <c r="LG111" s="28"/>
      <c r="LH111" s="28"/>
      <c r="LI111" s="28"/>
      <c r="LJ111" s="28"/>
      <c r="LK111" s="28"/>
      <c r="LL111" s="28"/>
      <c r="LM111" s="28"/>
      <c r="LN111" s="28"/>
      <c r="LO111" s="28"/>
      <c r="LP111" s="28"/>
      <c r="LQ111" s="28"/>
      <c r="LR111" s="28"/>
      <c r="LS111" s="28"/>
      <c r="LT111" s="28"/>
      <c r="LU111" s="28"/>
      <c r="LV111" s="28"/>
      <c r="LW111" s="28"/>
      <c r="LX111" s="28"/>
      <c r="LY111" s="28"/>
      <c r="LZ111" s="28"/>
      <c r="MA111" s="28"/>
      <c r="MB111" s="28"/>
      <c r="MC111" s="28"/>
      <c r="MD111" s="28"/>
      <c r="ME111" s="28"/>
      <c r="MF111" s="28"/>
      <c r="MG111" s="28"/>
      <c r="MH111" s="28"/>
      <c r="MI111" s="28"/>
      <c r="MJ111" s="28">
        <v>3</v>
      </c>
    </row>
    <row r="112" spans="1:348" x14ac:dyDescent="0.25">
      <c r="A112" s="27" t="s">
        <v>887</v>
      </c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>
        <v>1</v>
      </c>
      <c r="BM112" s="28"/>
      <c r="BN112" s="28">
        <v>1</v>
      </c>
      <c r="BO112" s="28"/>
      <c r="BP112" s="28"/>
      <c r="BQ112" s="28"/>
      <c r="BR112" s="28"/>
      <c r="BS112" s="28"/>
      <c r="BT112" s="28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28"/>
      <c r="DT112" s="28"/>
      <c r="DU112" s="28"/>
      <c r="DV112" s="28"/>
      <c r="DW112" s="28"/>
      <c r="DX112" s="28"/>
      <c r="DY112" s="28"/>
      <c r="DZ112" s="28"/>
      <c r="EA112" s="28"/>
      <c r="EB112" s="28"/>
      <c r="EC112" s="28"/>
      <c r="ED112" s="28"/>
      <c r="EE112" s="28"/>
      <c r="EF112" s="28"/>
      <c r="EG112" s="28"/>
      <c r="EH112" s="28"/>
      <c r="EI112" s="28"/>
      <c r="EJ112" s="28"/>
      <c r="EK112" s="28"/>
      <c r="EL112" s="28"/>
      <c r="EM112" s="28"/>
      <c r="EN112" s="28"/>
      <c r="EO112" s="28"/>
      <c r="EP112" s="28"/>
      <c r="EQ112" s="28"/>
      <c r="ER112" s="28"/>
      <c r="ES112" s="28"/>
      <c r="ET112" s="28"/>
      <c r="EU112" s="28"/>
      <c r="EV112" s="28"/>
      <c r="EW112" s="28"/>
      <c r="EX112" s="28"/>
      <c r="EY112" s="28"/>
      <c r="EZ112" s="28"/>
      <c r="FA112" s="28"/>
      <c r="FB112" s="28"/>
      <c r="FC112" s="28"/>
      <c r="FD112" s="28"/>
      <c r="FE112" s="28"/>
      <c r="FF112" s="28"/>
      <c r="FG112" s="28"/>
      <c r="FH112" s="28"/>
      <c r="FI112" s="28"/>
      <c r="FJ112" s="28"/>
      <c r="FK112" s="28"/>
      <c r="FL112" s="28"/>
      <c r="FM112" s="28"/>
      <c r="FN112" s="28"/>
      <c r="FO112" s="28"/>
      <c r="FP112" s="28"/>
      <c r="FQ112" s="28"/>
      <c r="FR112" s="28"/>
      <c r="FS112" s="28"/>
      <c r="FT112" s="28"/>
      <c r="FU112" s="28"/>
      <c r="FV112" s="28"/>
      <c r="FW112" s="28"/>
      <c r="FX112" s="28"/>
      <c r="FY112" s="28"/>
      <c r="FZ112" s="28"/>
      <c r="GA112" s="28"/>
      <c r="GB112" s="28"/>
      <c r="GC112" s="28"/>
      <c r="GD112" s="28"/>
      <c r="GE112" s="28"/>
      <c r="GF112" s="28"/>
      <c r="GG112" s="28"/>
      <c r="GH112" s="28"/>
      <c r="GI112" s="28"/>
      <c r="GJ112" s="28"/>
      <c r="GK112" s="28"/>
      <c r="GL112" s="28"/>
      <c r="GM112" s="28"/>
      <c r="GN112" s="28"/>
      <c r="GO112" s="28"/>
      <c r="GP112" s="28"/>
      <c r="GQ112" s="28"/>
      <c r="GR112" s="28"/>
      <c r="GS112" s="28"/>
      <c r="GT112" s="28"/>
      <c r="GU112" s="28"/>
      <c r="GV112" s="28">
        <v>1</v>
      </c>
      <c r="GW112" s="28">
        <v>1</v>
      </c>
      <c r="GX112" s="28">
        <v>2</v>
      </c>
      <c r="GY112" s="28"/>
      <c r="GZ112" s="28"/>
      <c r="HA112" s="28"/>
      <c r="HB112" s="28"/>
      <c r="HC112" s="28"/>
      <c r="HD112" s="28"/>
      <c r="HE112" s="28"/>
      <c r="HF112" s="28"/>
      <c r="HG112" s="28">
        <v>1</v>
      </c>
      <c r="HH112" s="28"/>
      <c r="HI112" s="28"/>
      <c r="HJ112" s="28"/>
      <c r="HK112" s="28"/>
      <c r="HL112" s="28">
        <v>1</v>
      </c>
      <c r="HM112" s="28"/>
      <c r="HN112" s="28"/>
      <c r="HO112" s="28"/>
      <c r="HP112" s="28"/>
      <c r="HQ112" s="28"/>
      <c r="HR112" s="28"/>
      <c r="HS112" s="28"/>
      <c r="HT112" s="28"/>
      <c r="HU112" s="28"/>
      <c r="HV112" s="28"/>
      <c r="HW112" s="28"/>
      <c r="HX112" s="28"/>
      <c r="HY112" s="28"/>
      <c r="HZ112" s="28"/>
      <c r="IA112" s="28"/>
      <c r="IB112" s="28"/>
      <c r="IC112" s="28"/>
      <c r="ID112" s="28"/>
      <c r="IE112" s="28"/>
      <c r="IF112" s="28"/>
      <c r="IG112" s="28"/>
      <c r="IH112" s="28"/>
      <c r="II112" s="28"/>
      <c r="IJ112" s="28"/>
      <c r="IK112" s="28"/>
      <c r="IL112" s="28"/>
      <c r="IM112" s="28"/>
      <c r="IN112" s="28"/>
      <c r="IO112" s="28"/>
      <c r="IP112" s="28"/>
      <c r="IQ112" s="28"/>
      <c r="IR112" s="28"/>
      <c r="IS112" s="28"/>
      <c r="IT112" s="28"/>
      <c r="IU112" s="28"/>
      <c r="IV112" s="28"/>
      <c r="IW112" s="28"/>
      <c r="IX112" s="28"/>
      <c r="IY112" s="28"/>
      <c r="IZ112" s="28"/>
      <c r="JA112" s="28"/>
      <c r="JB112" s="28"/>
      <c r="JC112" s="28"/>
      <c r="JD112" s="28"/>
      <c r="JE112" s="28"/>
      <c r="JF112" s="28"/>
      <c r="JG112" s="28"/>
      <c r="JH112" s="28"/>
      <c r="JI112" s="28"/>
      <c r="JJ112" s="28"/>
      <c r="JK112" s="28"/>
      <c r="JL112" s="28"/>
      <c r="JM112" s="28"/>
      <c r="JN112" s="28"/>
      <c r="JO112" s="28"/>
      <c r="JP112" s="28"/>
      <c r="JQ112" s="28"/>
      <c r="JR112" s="28"/>
      <c r="JS112" s="28"/>
      <c r="JT112" s="28"/>
      <c r="JU112" s="28"/>
      <c r="JV112" s="28"/>
      <c r="JW112" s="28"/>
      <c r="JX112" s="28"/>
      <c r="JY112" s="28"/>
      <c r="JZ112" s="28"/>
      <c r="KA112" s="28"/>
      <c r="KB112" s="28"/>
      <c r="KC112" s="28"/>
      <c r="KD112" s="28"/>
      <c r="KE112" s="28"/>
      <c r="KF112" s="28"/>
      <c r="KG112" s="28"/>
      <c r="KH112" s="28"/>
      <c r="KI112" s="28"/>
      <c r="KJ112" s="28"/>
      <c r="KK112" s="28"/>
      <c r="KL112" s="28"/>
      <c r="KM112" s="28"/>
      <c r="KN112" s="28"/>
      <c r="KO112" s="28"/>
      <c r="KP112" s="28"/>
      <c r="KQ112" s="28"/>
      <c r="KR112" s="28"/>
      <c r="KS112" s="28"/>
      <c r="KT112" s="28"/>
      <c r="KU112" s="28"/>
      <c r="KV112" s="28"/>
      <c r="KW112" s="28"/>
      <c r="KX112" s="28"/>
      <c r="KY112" s="28"/>
      <c r="KZ112" s="28"/>
      <c r="LA112" s="28"/>
      <c r="LB112" s="28"/>
      <c r="LC112" s="28"/>
      <c r="LD112" s="28"/>
      <c r="LE112" s="28"/>
      <c r="LF112" s="28"/>
      <c r="LG112" s="28"/>
      <c r="LH112" s="28"/>
      <c r="LI112" s="28"/>
      <c r="LJ112" s="28"/>
      <c r="LK112" s="28"/>
      <c r="LL112" s="28"/>
      <c r="LM112" s="28"/>
      <c r="LN112" s="28"/>
      <c r="LO112" s="28"/>
      <c r="LP112" s="28"/>
      <c r="LQ112" s="28"/>
      <c r="LR112" s="28"/>
      <c r="LS112" s="28"/>
      <c r="LT112" s="28"/>
      <c r="LU112" s="28"/>
      <c r="LV112" s="28"/>
      <c r="LW112" s="28"/>
      <c r="LX112" s="28"/>
      <c r="LY112" s="28"/>
      <c r="LZ112" s="28"/>
      <c r="MA112" s="28"/>
      <c r="MB112" s="28"/>
      <c r="MC112" s="28"/>
      <c r="MD112" s="28"/>
      <c r="ME112" s="28"/>
      <c r="MF112" s="28"/>
      <c r="MG112" s="28"/>
      <c r="MH112" s="28"/>
      <c r="MI112" s="28"/>
      <c r="MJ112" s="28">
        <v>4</v>
      </c>
    </row>
    <row r="113" spans="1:348" x14ac:dyDescent="0.25">
      <c r="A113" s="36" t="s">
        <v>18</v>
      </c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>
        <v>1</v>
      </c>
      <c r="BM113" s="28"/>
      <c r="BN113" s="28">
        <v>1</v>
      </c>
      <c r="BO113" s="28"/>
      <c r="BP113" s="28"/>
      <c r="BQ113" s="28"/>
      <c r="BR113" s="28"/>
      <c r="BS113" s="28"/>
      <c r="BT113" s="28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28"/>
      <c r="DT113" s="28"/>
      <c r="DU113" s="28"/>
      <c r="DV113" s="28"/>
      <c r="DW113" s="28"/>
      <c r="DX113" s="28"/>
      <c r="DY113" s="28"/>
      <c r="DZ113" s="28"/>
      <c r="EA113" s="28"/>
      <c r="EB113" s="28"/>
      <c r="EC113" s="28"/>
      <c r="ED113" s="28"/>
      <c r="EE113" s="28"/>
      <c r="EF113" s="28"/>
      <c r="EG113" s="28"/>
      <c r="EH113" s="28"/>
      <c r="EI113" s="28"/>
      <c r="EJ113" s="28"/>
      <c r="EK113" s="28"/>
      <c r="EL113" s="28"/>
      <c r="EM113" s="28"/>
      <c r="EN113" s="28"/>
      <c r="EO113" s="28"/>
      <c r="EP113" s="28"/>
      <c r="EQ113" s="28"/>
      <c r="ER113" s="28"/>
      <c r="ES113" s="28"/>
      <c r="ET113" s="28"/>
      <c r="EU113" s="28"/>
      <c r="EV113" s="28"/>
      <c r="EW113" s="28"/>
      <c r="EX113" s="28"/>
      <c r="EY113" s="28"/>
      <c r="EZ113" s="28"/>
      <c r="FA113" s="28"/>
      <c r="FB113" s="28"/>
      <c r="FC113" s="28"/>
      <c r="FD113" s="28"/>
      <c r="FE113" s="28"/>
      <c r="FF113" s="28"/>
      <c r="FG113" s="28"/>
      <c r="FH113" s="28"/>
      <c r="FI113" s="28"/>
      <c r="FJ113" s="28"/>
      <c r="FK113" s="28"/>
      <c r="FL113" s="28"/>
      <c r="FM113" s="28"/>
      <c r="FN113" s="28"/>
      <c r="FO113" s="28"/>
      <c r="FP113" s="28"/>
      <c r="FQ113" s="28"/>
      <c r="FR113" s="28"/>
      <c r="FS113" s="28"/>
      <c r="FT113" s="28"/>
      <c r="FU113" s="28"/>
      <c r="FV113" s="28"/>
      <c r="FW113" s="28"/>
      <c r="FX113" s="28"/>
      <c r="FY113" s="28"/>
      <c r="FZ113" s="28"/>
      <c r="GA113" s="28"/>
      <c r="GB113" s="28"/>
      <c r="GC113" s="28"/>
      <c r="GD113" s="28"/>
      <c r="GE113" s="28"/>
      <c r="GF113" s="28"/>
      <c r="GG113" s="28"/>
      <c r="GH113" s="28"/>
      <c r="GI113" s="28"/>
      <c r="GJ113" s="28"/>
      <c r="GK113" s="28"/>
      <c r="GL113" s="28"/>
      <c r="GM113" s="28"/>
      <c r="GN113" s="28"/>
      <c r="GO113" s="28"/>
      <c r="GP113" s="28"/>
      <c r="GQ113" s="28"/>
      <c r="GR113" s="28"/>
      <c r="GS113" s="28"/>
      <c r="GT113" s="28"/>
      <c r="GU113" s="28"/>
      <c r="GV113" s="28"/>
      <c r="GW113" s="28"/>
      <c r="GX113" s="28"/>
      <c r="GY113" s="28"/>
      <c r="GZ113" s="28"/>
      <c r="HA113" s="28"/>
      <c r="HB113" s="28"/>
      <c r="HC113" s="28"/>
      <c r="HD113" s="28"/>
      <c r="HE113" s="28"/>
      <c r="HF113" s="28"/>
      <c r="HG113" s="28"/>
      <c r="HH113" s="28"/>
      <c r="HI113" s="28"/>
      <c r="HJ113" s="28"/>
      <c r="HK113" s="28"/>
      <c r="HL113" s="28"/>
      <c r="HM113" s="28"/>
      <c r="HN113" s="28"/>
      <c r="HO113" s="28"/>
      <c r="HP113" s="28"/>
      <c r="HQ113" s="28"/>
      <c r="HR113" s="28"/>
      <c r="HS113" s="28"/>
      <c r="HT113" s="28"/>
      <c r="HU113" s="28"/>
      <c r="HV113" s="28"/>
      <c r="HW113" s="28"/>
      <c r="HX113" s="28"/>
      <c r="HY113" s="28"/>
      <c r="HZ113" s="28"/>
      <c r="IA113" s="28"/>
      <c r="IB113" s="28"/>
      <c r="IC113" s="28"/>
      <c r="ID113" s="28"/>
      <c r="IE113" s="28"/>
      <c r="IF113" s="28"/>
      <c r="IG113" s="28"/>
      <c r="IH113" s="28"/>
      <c r="II113" s="28"/>
      <c r="IJ113" s="28"/>
      <c r="IK113" s="28"/>
      <c r="IL113" s="28"/>
      <c r="IM113" s="28"/>
      <c r="IN113" s="28"/>
      <c r="IO113" s="28"/>
      <c r="IP113" s="28"/>
      <c r="IQ113" s="28"/>
      <c r="IR113" s="28"/>
      <c r="IS113" s="28"/>
      <c r="IT113" s="28"/>
      <c r="IU113" s="28"/>
      <c r="IV113" s="28"/>
      <c r="IW113" s="28"/>
      <c r="IX113" s="28"/>
      <c r="IY113" s="28"/>
      <c r="IZ113" s="28"/>
      <c r="JA113" s="28"/>
      <c r="JB113" s="28"/>
      <c r="JC113" s="28"/>
      <c r="JD113" s="28"/>
      <c r="JE113" s="28"/>
      <c r="JF113" s="28"/>
      <c r="JG113" s="28"/>
      <c r="JH113" s="28"/>
      <c r="JI113" s="28"/>
      <c r="JJ113" s="28"/>
      <c r="JK113" s="28"/>
      <c r="JL113" s="28"/>
      <c r="JM113" s="28"/>
      <c r="JN113" s="28"/>
      <c r="JO113" s="28"/>
      <c r="JP113" s="28"/>
      <c r="JQ113" s="28"/>
      <c r="JR113" s="28"/>
      <c r="JS113" s="28"/>
      <c r="JT113" s="28"/>
      <c r="JU113" s="28"/>
      <c r="JV113" s="28"/>
      <c r="JW113" s="28"/>
      <c r="JX113" s="28"/>
      <c r="JY113" s="28"/>
      <c r="JZ113" s="28"/>
      <c r="KA113" s="28"/>
      <c r="KB113" s="28"/>
      <c r="KC113" s="28"/>
      <c r="KD113" s="28"/>
      <c r="KE113" s="28"/>
      <c r="KF113" s="28"/>
      <c r="KG113" s="28"/>
      <c r="KH113" s="28"/>
      <c r="KI113" s="28"/>
      <c r="KJ113" s="28"/>
      <c r="KK113" s="28"/>
      <c r="KL113" s="28"/>
      <c r="KM113" s="28"/>
      <c r="KN113" s="28"/>
      <c r="KO113" s="28"/>
      <c r="KP113" s="28"/>
      <c r="KQ113" s="28"/>
      <c r="KR113" s="28"/>
      <c r="KS113" s="28"/>
      <c r="KT113" s="28"/>
      <c r="KU113" s="28"/>
      <c r="KV113" s="28"/>
      <c r="KW113" s="28"/>
      <c r="KX113" s="28"/>
      <c r="KY113" s="28"/>
      <c r="KZ113" s="28"/>
      <c r="LA113" s="28"/>
      <c r="LB113" s="28"/>
      <c r="LC113" s="28"/>
      <c r="LD113" s="28"/>
      <c r="LE113" s="28"/>
      <c r="LF113" s="28"/>
      <c r="LG113" s="28"/>
      <c r="LH113" s="28"/>
      <c r="LI113" s="28"/>
      <c r="LJ113" s="28"/>
      <c r="LK113" s="28"/>
      <c r="LL113" s="28"/>
      <c r="LM113" s="28"/>
      <c r="LN113" s="28"/>
      <c r="LO113" s="28"/>
      <c r="LP113" s="28"/>
      <c r="LQ113" s="28"/>
      <c r="LR113" s="28"/>
      <c r="LS113" s="28"/>
      <c r="LT113" s="28"/>
      <c r="LU113" s="28"/>
      <c r="LV113" s="28"/>
      <c r="LW113" s="28"/>
      <c r="LX113" s="28"/>
      <c r="LY113" s="28"/>
      <c r="LZ113" s="28"/>
      <c r="MA113" s="28"/>
      <c r="MB113" s="28"/>
      <c r="MC113" s="28"/>
      <c r="MD113" s="28"/>
      <c r="ME113" s="28"/>
      <c r="MF113" s="28"/>
      <c r="MG113" s="28"/>
      <c r="MH113" s="28"/>
      <c r="MI113" s="28"/>
      <c r="MJ113" s="28">
        <v>1</v>
      </c>
    </row>
    <row r="114" spans="1:348" x14ac:dyDescent="0.25">
      <c r="A114" s="36" t="s">
        <v>59</v>
      </c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28"/>
      <c r="DT114" s="28"/>
      <c r="DU114" s="28"/>
      <c r="DV114" s="28"/>
      <c r="DW114" s="28"/>
      <c r="DX114" s="28"/>
      <c r="DY114" s="28"/>
      <c r="DZ114" s="28"/>
      <c r="EA114" s="28"/>
      <c r="EB114" s="28"/>
      <c r="EC114" s="28"/>
      <c r="ED114" s="28"/>
      <c r="EE114" s="28"/>
      <c r="EF114" s="28"/>
      <c r="EG114" s="28"/>
      <c r="EH114" s="28"/>
      <c r="EI114" s="28"/>
      <c r="EJ114" s="28"/>
      <c r="EK114" s="28"/>
      <c r="EL114" s="28"/>
      <c r="EM114" s="28"/>
      <c r="EN114" s="28"/>
      <c r="EO114" s="28"/>
      <c r="EP114" s="28"/>
      <c r="EQ114" s="28"/>
      <c r="ER114" s="28"/>
      <c r="ES114" s="28"/>
      <c r="ET114" s="28"/>
      <c r="EU114" s="28"/>
      <c r="EV114" s="28"/>
      <c r="EW114" s="28"/>
      <c r="EX114" s="28"/>
      <c r="EY114" s="28"/>
      <c r="EZ114" s="28"/>
      <c r="FA114" s="28"/>
      <c r="FB114" s="28"/>
      <c r="FC114" s="28"/>
      <c r="FD114" s="28"/>
      <c r="FE114" s="28"/>
      <c r="FF114" s="28"/>
      <c r="FG114" s="28"/>
      <c r="FH114" s="28"/>
      <c r="FI114" s="28"/>
      <c r="FJ114" s="28"/>
      <c r="FK114" s="28"/>
      <c r="FL114" s="28"/>
      <c r="FM114" s="28"/>
      <c r="FN114" s="28"/>
      <c r="FO114" s="28"/>
      <c r="FP114" s="28"/>
      <c r="FQ114" s="28"/>
      <c r="FR114" s="28"/>
      <c r="FS114" s="28"/>
      <c r="FT114" s="28"/>
      <c r="FU114" s="28"/>
      <c r="FV114" s="28"/>
      <c r="FW114" s="28"/>
      <c r="FX114" s="28"/>
      <c r="FY114" s="28"/>
      <c r="FZ114" s="28"/>
      <c r="GA114" s="28"/>
      <c r="GB114" s="28"/>
      <c r="GC114" s="28"/>
      <c r="GD114" s="28"/>
      <c r="GE114" s="28"/>
      <c r="GF114" s="28"/>
      <c r="GG114" s="28"/>
      <c r="GH114" s="28"/>
      <c r="GI114" s="28"/>
      <c r="GJ114" s="28"/>
      <c r="GK114" s="28"/>
      <c r="GL114" s="28"/>
      <c r="GM114" s="28"/>
      <c r="GN114" s="28"/>
      <c r="GO114" s="28"/>
      <c r="GP114" s="28"/>
      <c r="GQ114" s="28"/>
      <c r="GR114" s="28"/>
      <c r="GS114" s="28"/>
      <c r="GT114" s="28"/>
      <c r="GU114" s="28"/>
      <c r="GV114" s="28">
        <v>1</v>
      </c>
      <c r="GW114" s="28">
        <v>1</v>
      </c>
      <c r="GX114" s="28">
        <v>2</v>
      </c>
      <c r="GY114" s="28"/>
      <c r="GZ114" s="28"/>
      <c r="HA114" s="28"/>
      <c r="HB114" s="28"/>
      <c r="HC114" s="28"/>
      <c r="HD114" s="28"/>
      <c r="HE114" s="28"/>
      <c r="HF114" s="28"/>
      <c r="HG114" s="28">
        <v>1</v>
      </c>
      <c r="HH114" s="28"/>
      <c r="HI114" s="28"/>
      <c r="HJ114" s="28"/>
      <c r="HK114" s="28"/>
      <c r="HL114" s="28">
        <v>1</v>
      </c>
      <c r="HM114" s="28"/>
      <c r="HN114" s="28"/>
      <c r="HO114" s="28"/>
      <c r="HP114" s="28"/>
      <c r="HQ114" s="28"/>
      <c r="HR114" s="28"/>
      <c r="HS114" s="28"/>
      <c r="HT114" s="28"/>
      <c r="HU114" s="28"/>
      <c r="HV114" s="28"/>
      <c r="HW114" s="28"/>
      <c r="HX114" s="28"/>
      <c r="HY114" s="28"/>
      <c r="HZ114" s="28"/>
      <c r="IA114" s="28"/>
      <c r="IB114" s="28"/>
      <c r="IC114" s="28"/>
      <c r="ID114" s="28"/>
      <c r="IE114" s="28"/>
      <c r="IF114" s="28"/>
      <c r="IG114" s="28"/>
      <c r="IH114" s="28"/>
      <c r="II114" s="28"/>
      <c r="IJ114" s="28"/>
      <c r="IK114" s="28"/>
      <c r="IL114" s="28"/>
      <c r="IM114" s="28"/>
      <c r="IN114" s="28"/>
      <c r="IO114" s="28"/>
      <c r="IP114" s="28"/>
      <c r="IQ114" s="28"/>
      <c r="IR114" s="28"/>
      <c r="IS114" s="28"/>
      <c r="IT114" s="28"/>
      <c r="IU114" s="28"/>
      <c r="IV114" s="28"/>
      <c r="IW114" s="28"/>
      <c r="IX114" s="28"/>
      <c r="IY114" s="28"/>
      <c r="IZ114" s="28"/>
      <c r="JA114" s="28"/>
      <c r="JB114" s="28"/>
      <c r="JC114" s="28"/>
      <c r="JD114" s="28"/>
      <c r="JE114" s="28"/>
      <c r="JF114" s="28"/>
      <c r="JG114" s="28"/>
      <c r="JH114" s="28"/>
      <c r="JI114" s="28"/>
      <c r="JJ114" s="28"/>
      <c r="JK114" s="28"/>
      <c r="JL114" s="28"/>
      <c r="JM114" s="28"/>
      <c r="JN114" s="28"/>
      <c r="JO114" s="28"/>
      <c r="JP114" s="28"/>
      <c r="JQ114" s="28"/>
      <c r="JR114" s="28"/>
      <c r="JS114" s="28"/>
      <c r="JT114" s="28"/>
      <c r="JU114" s="28"/>
      <c r="JV114" s="28"/>
      <c r="JW114" s="28"/>
      <c r="JX114" s="28"/>
      <c r="JY114" s="28"/>
      <c r="JZ114" s="28"/>
      <c r="KA114" s="28"/>
      <c r="KB114" s="28"/>
      <c r="KC114" s="28"/>
      <c r="KD114" s="28"/>
      <c r="KE114" s="28"/>
      <c r="KF114" s="28"/>
      <c r="KG114" s="28"/>
      <c r="KH114" s="28"/>
      <c r="KI114" s="28"/>
      <c r="KJ114" s="28"/>
      <c r="KK114" s="28"/>
      <c r="KL114" s="28"/>
      <c r="KM114" s="28"/>
      <c r="KN114" s="28"/>
      <c r="KO114" s="28"/>
      <c r="KP114" s="28"/>
      <c r="KQ114" s="28"/>
      <c r="KR114" s="28"/>
      <c r="KS114" s="28"/>
      <c r="KT114" s="28"/>
      <c r="KU114" s="28"/>
      <c r="KV114" s="28"/>
      <c r="KW114" s="28"/>
      <c r="KX114" s="28"/>
      <c r="KY114" s="28"/>
      <c r="KZ114" s="28"/>
      <c r="LA114" s="28"/>
      <c r="LB114" s="28"/>
      <c r="LC114" s="28"/>
      <c r="LD114" s="28"/>
      <c r="LE114" s="28"/>
      <c r="LF114" s="28"/>
      <c r="LG114" s="28"/>
      <c r="LH114" s="28"/>
      <c r="LI114" s="28"/>
      <c r="LJ114" s="28"/>
      <c r="LK114" s="28"/>
      <c r="LL114" s="28"/>
      <c r="LM114" s="28"/>
      <c r="LN114" s="28"/>
      <c r="LO114" s="28"/>
      <c r="LP114" s="28"/>
      <c r="LQ114" s="28"/>
      <c r="LR114" s="28"/>
      <c r="LS114" s="28"/>
      <c r="LT114" s="28"/>
      <c r="LU114" s="28"/>
      <c r="LV114" s="28"/>
      <c r="LW114" s="28"/>
      <c r="LX114" s="28"/>
      <c r="LY114" s="28"/>
      <c r="LZ114" s="28"/>
      <c r="MA114" s="28"/>
      <c r="MB114" s="28"/>
      <c r="MC114" s="28"/>
      <c r="MD114" s="28"/>
      <c r="ME114" s="28"/>
      <c r="MF114" s="28"/>
      <c r="MG114" s="28"/>
      <c r="MH114" s="28"/>
      <c r="MI114" s="28"/>
      <c r="MJ114" s="28">
        <v>3</v>
      </c>
    </row>
    <row r="115" spans="1:348" x14ac:dyDescent="0.25">
      <c r="A115" s="27" t="s">
        <v>888</v>
      </c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8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>
        <v>1</v>
      </c>
      <c r="CN115" s="28">
        <v>1</v>
      </c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>
        <v>1</v>
      </c>
      <c r="DP115" s="28"/>
      <c r="DQ115" s="28"/>
      <c r="DR115" s="28">
        <v>1</v>
      </c>
      <c r="DS115" s="28"/>
      <c r="DT115" s="28"/>
      <c r="DU115" s="28"/>
      <c r="DV115" s="28"/>
      <c r="DW115" s="28"/>
      <c r="DX115" s="28">
        <v>1</v>
      </c>
      <c r="DY115" s="28"/>
      <c r="DZ115" s="28"/>
      <c r="EA115" s="28"/>
      <c r="EB115" s="28">
        <v>1</v>
      </c>
      <c r="EC115" s="28"/>
      <c r="ED115" s="28"/>
      <c r="EE115" s="28"/>
      <c r="EF115" s="28"/>
      <c r="EG115" s="28"/>
      <c r="EH115" s="28"/>
      <c r="EI115" s="28"/>
      <c r="EJ115" s="28"/>
      <c r="EK115" s="28"/>
      <c r="EL115" s="28"/>
      <c r="EM115" s="28"/>
      <c r="EN115" s="28"/>
      <c r="EO115" s="28"/>
      <c r="EP115" s="28"/>
      <c r="EQ115" s="28"/>
      <c r="ER115" s="28"/>
      <c r="ES115" s="28"/>
      <c r="ET115" s="28"/>
      <c r="EU115" s="28"/>
      <c r="EV115" s="28"/>
      <c r="EW115" s="28"/>
      <c r="EX115" s="28"/>
      <c r="EY115" s="28"/>
      <c r="EZ115" s="28"/>
      <c r="FA115" s="28"/>
      <c r="FB115" s="28"/>
      <c r="FC115" s="28"/>
      <c r="FD115" s="28"/>
      <c r="FE115" s="28"/>
      <c r="FF115" s="28"/>
      <c r="FG115" s="28"/>
      <c r="FH115" s="28"/>
      <c r="FI115" s="28"/>
      <c r="FJ115" s="28"/>
      <c r="FK115" s="28"/>
      <c r="FL115" s="28"/>
      <c r="FM115" s="28"/>
      <c r="FN115" s="28"/>
      <c r="FO115" s="28"/>
      <c r="FP115" s="28"/>
      <c r="FQ115" s="28"/>
      <c r="FR115" s="28"/>
      <c r="FS115" s="28"/>
      <c r="FT115" s="28"/>
      <c r="FU115" s="28"/>
      <c r="FV115" s="28"/>
      <c r="FW115" s="28"/>
      <c r="FX115" s="28"/>
      <c r="FY115" s="28"/>
      <c r="FZ115" s="28">
        <v>1</v>
      </c>
      <c r="GA115" s="28"/>
      <c r="GB115" s="28"/>
      <c r="GC115" s="28">
        <v>1</v>
      </c>
      <c r="GD115" s="28"/>
      <c r="GE115" s="28"/>
      <c r="GF115" s="28"/>
      <c r="GG115" s="28"/>
      <c r="GH115" s="28"/>
      <c r="GI115" s="28"/>
      <c r="GJ115" s="28"/>
      <c r="GK115" s="28"/>
      <c r="GL115" s="28"/>
      <c r="GM115" s="28"/>
      <c r="GN115" s="28"/>
      <c r="GO115" s="28"/>
      <c r="GP115" s="28"/>
      <c r="GQ115" s="28"/>
      <c r="GR115" s="28"/>
      <c r="GS115" s="28"/>
      <c r="GT115" s="28"/>
      <c r="GU115" s="28"/>
      <c r="GV115" s="28"/>
      <c r="GW115" s="28"/>
      <c r="GX115" s="28"/>
      <c r="GY115" s="28"/>
      <c r="GZ115" s="28"/>
      <c r="HA115" s="28">
        <v>1</v>
      </c>
      <c r="HB115" s="28"/>
      <c r="HC115" s="28"/>
      <c r="HD115" s="28">
        <v>1</v>
      </c>
      <c r="HE115" s="28">
        <v>2</v>
      </c>
      <c r="HF115" s="28"/>
      <c r="HG115" s="28"/>
      <c r="HH115" s="28"/>
      <c r="HI115" s="28"/>
      <c r="HJ115" s="28"/>
      <c r="HK115" s="28"/>
      <c r="HL115" s="28"/>
      <c r="HM115" s="28"/>
      <c r="HN115" s="28"/>
      <c r="HO115" s="28"/>
      <c r="HP115" s="28"/>
      <c r="HQ115" s="28"/>
      <c r="HR115" s="28"/>
      <c r="HS115" s="28"/>
      <c r="HT115" s="28"/>
      <c r="HU115" s="28"/>
      <c r="HV115" s="28"/>
      <c r="HW115" s="28"/>
      <c r="HX115" s="28">
        <v>1</v>
      </c>
      <c r="HY115" s="28">
        <v>1</v>
      </c>
      <c r="HZ115" s="28"/>
      <c r="IA115" s="28">
        <v>1</v>
      </c>
      <c r="IB115" s="28"/>
      <c r="IC115" s="28"/>
      <c r="ID115" s="28"/>
      <c r="IE115" s="28">
        <v>1</v>
      </c>
      <c r="IF115" s="28"/>
      <c r="IG115" s="28"/>
      <c r="IH115" s="28"/>
      <c r="II115" s="28"/>
      <c r="IJ115" s="28"/>
      <c r="IK115" s="28"/>
      <c r="IL115" s="28"/>
      <c r="IM115" s="28"/>
      <c r="IN115" s="28"/>
      <c r="IO115" s="28"/>
      <c r="IP115" s="28"/>
      <c r="IQ115" s="28"/>
      <c r="IR115" s="28"/>
      <c r="IS115" s="28"/>
      <c r="IT115" s="28"/>
      <c r="IU115" s="28"/>
      <c r="IV115" s="28"/>
      <c r="IW115" s="28"/>
      <c r="IX115" s="28"/>
      <c r="IY115" s="28"/>
      <c r="IZ115" s="28"/>
      <c r="JA115" s="28"/>
      <c r="JB115" s="28"/>
      <c r="JC115" s="28"/>
      <c r="JD115" s="28"/>
      <c r="JE115" s="28"/>
      <c r="JF115" s="28"/>
      <c r="JG115" s="28"/>
      <c r="JH115" s="28"/>
      <c r="JI115" s="28"/>
      <c r="JJ115" s="28"/>
      <c r="JK115" s="28"/>
      <c r="JL115" s="28"/>
      <c r="JM115" s="28"/>
      <c r="JN115" s="28"/>
      <c r="JO115" s="28"/>
      <c r="JP115" s="28"/>
      <c r="JQ115" s="28"/>
      <c r="JR115" s="28"/>
      <c r="JS115" s="28"/>
      <c r="JT115" s="28"/>
      <c r="JU115" s="28"/>
      <c r="JV115" s="28"/>
      <c r="JW115" s="28"/>
      <c r="JX115" s="28"/>
      <c r="JY115" s="28"/>
      <c r="JZ115" s="28"/>
      <c r="KA115" s="28"/>
      <c r="KB115" s="28"/>
      <c r="KC115" s="28"/>
      <c r="KD115" s="28"/>
      <c r="KE115" s="28"/>
      <c r="KF115" s="28"/>
      <c r="KG115" s="28"/>
      <c r="KH115" s="28"/>
      <c r="KI115" s="28"/>
      <c r="KJ115" s="28"/>
      <c r="KK115" s="28"/>
      <c r="KL115" s="28"/>
      <c r="KM115" s="28"/>
      <c r="KN115" s="28"/>
      <c r="KO115" s="28"/>
      <c r="KP115" s="28"/>
      <c r="KQ115" s="28"/>
      <c r="KR115" s="28"/>
      <c r="KS115" s="28"/>
      <c r="KT115" s="28"/>
      <c r="KU115" s="28"/>
      <c r="KV115" s="28"/>
      <c r="KW115" s="28"/>
      <c r="KX115" s="28"/>
      <c r="KY115" s="28"/>
      <c r="KZ115" s="28"/>
      <c r="LA115" s="28"/>
      <c r="LB115" s="28"/>
      <c r="LC115" s="28"/>
      <c r="LD115" s="28"/>
      <c r="LE115" s="28"/>
      <c r="LF115" s="28"/>
      <c r="LG115" s="28"/>
      <c r="LH115" s="28"/>
      <c r="LI115" s="28"/>
      <c r="LJ115" s="28"/>
      <c r="LK115" s="28"/>
      <c r="LL115" s="28"/>
      <c r="LM115" s="28"/>
      <c r="LN115" s="28"/>
      <c r="LO115" s="28"/>
      <c r="LP115" s="28"/>
      <c r="LQ115" s="28"/>
      <c r="LR115" s="28"/>
      <c r="LS115" s="28"/>
      <c r="LT115" s="28"/>
      <c r="LU115" s="28"/>
      <c r="LV115" s="28"/>
      <c r="LW115" s="28"/>
      <c r="LX115" s="28"/>
      <c r="LY115" s="28"/>
      <c r="LZ115" s="28"/>
      <c r="MA115" s="28"/>
      <c r="MB115" s="28"/>
      <c r="MC115" s="28"/>
      <c r="MD115" s="28"/>
      <c r="ME115" s="28"/>
      <c r="MF115" s="28"/>
      <c r="MG115" s="28"/>
      <c r="MH115" s="28"/>
      <c r="MI115" s="28"/>
      <c r="MJ115" s="28">
        <v>8</v>
      </c>
    </row>
    <row r="116" spans="1:348" x14ac:dyDescent="0.25">
      <c r="A116" s="36" t="s">
        <v>31</v>
      </c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>
        <v>1</v>
      </c>
      <c r="CN116" s="28">
        <v>1</v>
      </c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>
        <v>1</v>
      </c>
      <c r="DP116" s="28"/>
      <c r="DQ116" s="28"/>
      <c r="DR116" s="28">
        <v>1</v>
      </c>
      <c r="DS116" s="28"/>
      <c r="DT116" s="28"/>
      <c r="DU116" s="28"/>
      <c r="DV116" s="28"/>
      <c r="DW116" s="28"/>
      <c r="DX116" s="28">
        <v>1</v>
      </c>
      <c r="DY116" s="28"/>
      <c r="DZ116" s="28"/>
      <c r="EA116" s="28"/>
      <c r="EB116" s="28">
        <v>1</v>
      </c>
      <c r="EC116" s="28"/>
      <c r="ED116" s="28"/>
      <c r="EE116" s="28"/>
      <c r="EF116" s="28"/>
      <c r="EG116" s="28"/>
      <c r="EH116" s="28"/>
      <c r="EI116" s="28"/>
      <c r="EJ116" s="28"/>
      <c r="EK116" s="28"/>
      <c r="EL116" s="28"/>
      <c r="EM116" s="28"/>
      <c r="EN116" s="28"/>
      <c r="EO116" s="28"/>
      <c r="EP116" s="28"/>
      <c r="EQ116" s="28"/>
      <c r="ER116" s="28"/>
      <c r="ES116" s="28"/>
      <c r="ET116" s="28"/>
      <c r="EU116" s="28"/>
      <c r="EV116" s="28"/>
      <c r="EW116" s="28"/>
      <c r="EX116" s="28"/>
      <c r="EY116" s="28"/>
      <c r="EZ116" s="28"/>
      <c r="FA116" s="28"/>
      <c r="FB116" s="28"/>
      <c r="FC116" s="28"/>
      <c r="FD116" s="28"/>
      <c r="FE116" s="28"/>
      <c r="FF116" s="28"/>
      <c r="FG116" s="28"/>
      <c r="FH116" s="28"/>
      <c r="FI116" s="28"/>
      <c r="FJ116" s="28"/>
      <c r="FK116" s="28"/>
      <c r="FL116" s="28"/>
      <c r="FM116" s="28"/>
      <c r="FN116" s="28"/>
      <c r="FO116" s="28"/>
      <c r="FP116" s="28"/>
      <c r="FQ116" s="28"/>
      <c r="FR116" s="28"/>
      <c r="FS116" s="28"/>
      <c r="FT116" s="28"/>
      <c r="FU116" s="28"/>
      <c r="FV116" s="28"/>
      <c r="FW116" s="28"/>
      <c r="FX116" s="28"/>
      <c r="FY116" s="28"/>
      <c r="FZ116" s="28">
        <v>1</v>
      </c>
      <c r="GA116" s="28"/>
      <c r="GB116" s="28"/>
      <c r="GC116" s="28">
        <v>1</v>
      </c>
      <c r="GD116" s="28"/>
      <c r="GE116" s="28"/>
      <c r="GF116" s="28"/>
      <c r="GG116" s="28"/>
      <c r="GH116" s="28"/>
      <c r="GI116" s="28"/>
      <c r="GJ116" s="28"/>
      <c r="GK116" s="28"/>
      <c r="GL116" s="28"/>
      <c r="GM116" s="28"/>
      <c r="GN116" s="28"/>
      <c r="GO116" s="28"/>
      <c r="GP116" s="28"/>
      <c r="GQ116" s="28"/>
      <c r="GR116" s="28"/>
      <c r="GS116" s="28"/>
      <c r="GT116" s="28"/>
      <c r="GU116" s="28"/>
      <c r="GV116" s="28"/>
      <c r="GW116" s="28"/>
      <c r="GX116" s="28"/>
      <c r="GY116" s="28"/>
      <c r="GZ116" s="28"/>
      <c r="HA116" s="28"/>
      <c r="HB116" s="28"/>
      <c r="HC116" s="28"/>
      <c r="HD116" s="28"/>
      <c r="HE116" s="28"/>
      <c r="HF116" s="28"/>
      <c r="HG116" s="28"/>
      <c r="HH116" s="28"/>
      <c r="HI116" s="28"/>
      <c r="HJ116" s="28"/>
      <c r="HK116" s="28"/>
      <c r="HL116" s="28"/>
      <c r="HM116" s="28"/>
      <c r="HN116" s="28"/>
      <c r="HO116" s="28"/>
      <c r="HP116" s="28"/>
      <c r="HQ116" s="28"/>
      <c r="HR116" s="28"/>
      <c r="HS116" s="28"/>
      <c r="HT116" s="28"/>
      <c r="HU116" s="28"/>
      <c r="HV116" s="28"/>
      <c r="HW116" s="28"/>
      <c r="HX116" s="28"/>
      <c r="HY116" s="28"/>
      <c r="HZ116" s="28"/>
      <c r="IA116" s="28"/>
      <c r="IB116" s="28"/>
      <c r="IC116" s="28"/>
      <c r="ID116" s="28"/>
      <c r="IE116" s="28"/>
      <c r="IF116" s="28"/>
      <c r="IG116" s="28"/>
      <c r="IH116" s="28"/>
      <c r="II116" s="28"/>
      <c r="IJ116" s="28"/>
      <c r="IK116" s="28"/>
      <c r="IL116" s="28"/>
      <c r="IM116" s="28"/>
      <c r="IN116" s="28"/>
      <c r="IO116" s="28"/>
      <c r="IP116" s="28"/>
      <c r="IQ116" s="28"/>
      <c r="IR116" s="28"/>
      <c r="IS116" s="28"/>
      <c r="IT116" s="28"/>
      <c r="IU116" s="28"/>
      <c r="IV116" s="28"/>
      <c r="IW116" s="28"/>
      <c r="IX116" s="28"/>
      <c r="IY116" s="28"/>
      <c r="IZ116" s="28"/>
      <c r="JA116" s="28"/>
      <c r="JB116" s="28"/>
      <c r="JC116" s="28"/>
      <c r="JD116" s="28"/>
      <c r="JE116" s="28"/>
      <c r="JF116" s="28"/>
      <c r="JG116" s="28"/>
      <c r="JH116" s="28"/>
      <c r="JI116" s="28"/>
      <c r="JJ116" s="28"/>
      <c r="JK116" s="28"/>
      <c r="JL116" s="28"/>
      <c r="JM116" s="28"/>
      <c r="JN116" s="28"/>
      <c r="JO116" s="28"/>
      <c r="JP116" s="28"/>
      <c r="JQ116" s="28"/>
      <c r="JR116" s="28"/>
      <c r="JS116" s="28"/>
      <c r="JT116" s="28"/>
      <c r="JU116" s="28"/>
      <c r="JV116" s="28"/>
      <c r="JW116" s="28"/>
      <c r="JX116" s="28"/>
      <c r="JY116" s="28"/>
      <c r="JZ116" s="28"/>
      <c r="KA116" s="28"/>
      <c r="KB116" s="28"/>
      <c r="KC116" s="28"/>
      <c r="KD116" s="28"/>
      <c r="KE116" s="28"/>
      <c r="KF116" s="28"/>
      <c r="KG116" s="28"/>
      <c r="KH116" s="28"/>
      <c r="KI116" s="28"/>
      <c r="KJ116" s="28"/>
      <c r="KK116" s="28"/>
      <c r="KL116" s="28"/>
      <c r="KM116" s="28"/>
      <c r="KN116" s="28"/>
      <c r="KO116" s="28"/>
      <c r="KP116" s="28"/>
      <c r="KQ116" s="28"/>
      <c r="KR116" s="28"/>
      <c r="KS116" s="28"/>
      <c r="KT116" s="28"/>
      <c r="KU116" s="28"/>
      <c r="KV116" s="28"/>
      <c r="KW116" s="28"/>
      <c r="KX116" s="28"/>
      <c r="KY116" s="28"/>
      <c r="KZ116" s="28"/>
      <c r="LA116" s="28"/>
      <c r="LB116" s="28"/>
      <c r="LC116" s="28"/>
      <c r="LD116" s="28"/>
      <c r="LE116" s="28"/>
      <c r="LF116" s="28"/>
      <c r="LG116" s="28"/>
      <c r="LH116" s="28"/>
      <c r="LI116" s="28"/>
      <c r="LJ116" s="28"/>
      <c r="LK116" s="28"/>
      <c r="LL116" s="28"/>
      <c r="LM116" s="28"/>
      <c r="LN116" s="28"/>
      <c r="LO116" s="28"/>
      <c r="LP116" s="28"/>
      <c r="LQ116" s="28"/>
      <c r="LR116" s="28"/>
      <c r="LS116" s="28"/>
      <c r="LT116" s="28"/>
      <c r="LU116" s="28"/>
      <c r="LV116" s="28"/>
      <c r="LW116" s="28"/>
      <c r="LX116" s="28"/>
      <c r="LY116" s="28"/>
      <c r="LZ116" s="28"/>
      <c r="MA116" s="28"/>
      <c r="MB116" s="28"/>
      <c r="MC116" s="28"/>
      <c r="MD116" s="28"/>
      <c r="ME116" s="28"/>
      <c r="MF116" s="28"/>
      <c r="MG116" s="28"/>
      <c r="MH116" s="28"/>
      <c r="MI116" s="28"/>
      <c r="MJ116" s="28">
        <v>4</v>
      </c>
    </row>
    <row r="117" spans="1:348" x14ac:dyDescent="0.25">
      <c r="A117" s="36" t="s">
        <v>10</v>
      </c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8"/>
      <c r="BU117" s="28"/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28"/>
      <c r="DT117" s="28"/>
      <c r="DU117" s="28"/>
      <c r="DV117" s="28"/>
      <c r="DW117" s="28"/>
      <c r="DX117" s="28"/>
      <c r="DY117" s="28"/>
      <c r="DZ117" s="28"/>
      <c r="EA117" s="28"/>
      <c r="EB117" s="28"/>
      <c r="EC117" s="28"/>
      <c r="ED117" s="28"/>
      <c r="EE117" s="28"/>
      <c r="EF117" s="28"/>
      <c r="EG117" s="28"/>
      <c r="EH117" s="28"/>
      <c r="EI117" s="28"/>
      <c r="EJ117" s="28"/>
      <c r="EK117" s="28"/>
      <c r="EL117" s="28"/>
      <c r="EM117" s="28"/>
      <c r="EN117" s="28"/>
      <c r="EO117" s="28"/>
      <c r="EP117" s="28"/>
      <c r="EQ117" s="28"/>
      <c r="ER117" s="28"/>
      <c r="ES117" s="28"/>
      <c r="ET117" s="28"/>
      <c r="EU117" s="28"/>
      <c r="EV117" s="28"/>
      <c r="EW117" s="28"/>
      <c r="EX117" s="28"/>
      <c r="EY117" s="28"/>
      <c r="EZ117" s="28"/>
      <c r="FA117" s="28"/>
      <c r="FB117" s="28"/>
      <c r="FC117" s="28"/>
      <c r="FD117" s="28"/>
      <c r="FE117" s="28"/>
      <c r="FF117" s="28"/>
      <c r="FG117" s="28"/>
      <c r="FH117" s="28"/>
      <c r="FI117" s="28"/>
      <c r="FJ117" s="28"/>
      <c r="FK117" s="28"/>
      <c r="FL117" s="28"/>
      <c r="FM117" s="28"/>
      <c r="FN117" s="28"/>
      <c r="FO117" s="28"/>
      <c r="FP117" s="28"/>
      <c r="FQ117" s="28"/>
      <c r="FR117" s="28"/>
      <c r="FS117" s="28"/>
      <c r="FT117" s="28"/>
      <c r="FU117" s="28"/>
      <c r="FV117" s="28"/>
      <c r="FW117" s="28"/>
      <c r="FX117" s="28"/>
      <c r="FY117" s="28"/>
      <c r="FZ117" s="28"/>
      <c r="GA117" s="28"/>
      <c r="GB117" s="28"/>
      <c r="GC117" s="28"/>
      <c r="GD117" s="28"/>
      <c r="GE117" s="28"/>
      <c r="GF117" s="28"/>
      <c r="GG117" s="28"/>
      <c r="GH117" s="28"/>
      <c r="GI117" s="28"/>
      <c r="GJ117" s="28"/>
      <c r="GK117" s="28"/>
      <c r="GL117" s="28"/>
      <c r="GM117" s="28"/>
      <c r="GN117" s="28"/>
      <c r="GO117" s="28"/>
      <c r="GP117" s="28"/>
      <c r="GQ117" s="28"/>
      <c r="GR117" s="28"/>
      <c r="GS117" s="28"/>
      <c r="GT117" s="28"/>
      <c r="GU117" s="28"/>
      <c r="GV117" s="28"/>
      <c r="GW117" s="28"/>
      <c r="GX117" s="28"/>
      <c r="GY117" s="28"/>
      <c r="GZ117" s="28"/>
      <c r="HA117" s="28">
        <v>1</v>
      </c>
      <c r="HB117" s="28"/>
      <c r="HC117" s="28"/>
      <c r="HD117" s="28">
        <v>1</v>
      </c>
      <c r="HE117" s="28">
        <v>2</v>
      </c>
      <c r="HF117" s="28"/>
      <c r="HG117" s="28"/>
      <c r="HH117" s="28"/>
      <c r="HI117" s="28"/>
      <c r="HJ117" s="28"/>
      <c r="HK117" s="28"/>
      <c r="HL117" s="28"/>
      <c r="HM117" s="28"/>
      <c r="HN117" s="28"/>
      <c r="HO117" s="28"/>
      <c r="HP117" s="28"/>
      <c r="HQ117" s="28"/>
      <c r="HR117" s="28"/>
      <c r="HS117" s="28"/>
      <c r="HT117" s="28"/>
      <c r="HU117" s="28"/>
      <c r="HV117" s="28"/>
      <c r="HW117" s="28"/>
      <c r="HX117" s="28">
        <v>1</v>
      </c>
      <c r="HY117" s="28">
        <v>1</v>
      </c>
      <c r="HZ117" s="28"/>
      <c r="IA117" s="28">
        <v>1</v>
      </c>
      <c r="IB117" s="28"/>
      <c r="IC117" s="28"/>
      <c r="ID117" s="28"/>
      <c r="IE117" s="28">
        <v>1</v>
      </c>
      <c r="IF117" s="28"/>
      <c r="IG117" s="28"/>
      <c r="IH117" s="28"/>
      <c r="II117" s="28"/>
      <c r="IJ117" s="28"/>
      <c r="IK117" s="28"/>
      <c r="IL117" s="28"/>
      <c r="IM117" s="28"/>
      <c r="IN117" s="28"/>
      <c r="IO117" s="28"/>
      <c r="IP117" s="28"/>
      <c r="IQ117" s="28"/>
      <c r="IR117" s="28"/>
      <c r="IS117" s="28"/>
      <c r="IT117" s="28"/>
      <c r="IU117" s="28"/>
      <c r="IV117" s="28"/>
      <c r="IW117" s="28"/>
      <c r="IX117" s="28"/>
      <c r="IY117" s="28"/>
      <c r="IZ117" s="28"/>
      <c r="JA117" s="28"/>
      <c r="JB117" s="28"/>
      <c r="JC117" s="28"/>
      <c r="JD117" s="28"/>
      <c r="JE117" s="28"/>
      <c r="JF117" s="28"/>
      <c r="JG117" s="28"/>
      <c r="JH117" s="28"/>
      <c r="JI117" s="28"/>
      <c r="JJ117" s="28"/>
      <c r="JK117" s="28"/>
      <c r="JL117" s="28"/>
      <c r="JM117" s="28"/>
      <c r="JN117" s="28"/>
      <c r="JO117" s="28"/>
      <c r="JP117" s="28"/>
      <c r="JQ117" s="28"/>
      <c r="JR117" s="28"/>
      <c r="JS117" s="28"/>
      <c r="JT117" s="28"/>
      <c r="JU117" s="28"/>
      <c r="JV117" s="28"/>
      <c r="JW117" s="28"/>
      <c r="JX117" s="28"/>
      <c r="JY117" s="28"/>
      <c r="JZ117" s="28"/>
      <c r="KA117" s="28"/>
      <c r="KB117" s="28"/>
      <c r="KC117" s="28"/>
      <c r="KD117" s="28"/>
      <c r="KE117" s="28"/>
      <c r="KF117" s="28"/>
      <c r="KG117" s="28"/>
      <c r="KH117" s="28"/>
      <c r="KI117" s="28"/>
      <c r="KJ117" s="28"/>
      <c r="KK117" s="28"/>
      <c r="KL117" s="28"/>
      <c r="KM117" s="28"/>
      <c r="KN117" s="28"/>
      <c r="KO117" s="28"/>
      <c r="KP117" s="28"/>
      <c r="KQ117" s="28"/>
      <c r="KR117" s="28"/>
      <c r="KS117" s="28"/>
      <c r="KT117" s="28"/>
      <c r="KU117" s="28"/>
      <c r="KV117" s="28"/>
      <c r="KW117" s="28"/>
      <c r="KX117" s="28"/>
      <c r="KY117" s="28"/>
      <c r="KZ117" s="28"/>
      <c r="LA117" s="28"/>
      <c r="LB117" s="28"/>
      <c r="LC117" s="28"/>
      <c r="LD117" s="28"/>
      <c r="LE117" s="28"/>
      <c r="LF117" s="28"/>
      <c r="LG117" s="28"/>
      <c r="LH117" s="28"/>
      <c r="LI117" s="28"/>
      <c r="LJ117" s="28"/>
      <c r="LK117" s="28"/>
      <c r="LL117" s="28"/>
      <c r="LM117" s="28"/>
      <c r="LN117" s="28"/>
      <c r="LO117" s="28"/>
      <c r="LP117" s="28"/>
      <c r="LQ117" s="28"/>
      <c r="LR117" s="28"/>
      <c r="LS117" s="28"/>
      <c r="LT117" s="28"/>
      <c r="LU117" s="28"/>
      <c r="LV117" s="28"/>
      <c r="LW117" s="28"/>
      <c r="LX117" s="28"/>
      <c r="LY117" s="28"/>
      <c r="LZ117" s="28"/>
      <c r="MA117" s="28"/>
      <c r="MB117" s="28"/>
      <c r="MC117" s="28"/>
      <c r="MD117" s="28"/>
      <c r="ME117" s="28"/>
      <c r="MF117" s="28"/>
      <c r="MG117" s="28"/>
      <c r="MH117" s="28"/>
      <c r="MI117" s="28"/>
      <c r="MJ117" s="28">
        <v>4</v>
      </c>
    </row>
    <row r="118" spans="1:348" x14ac:dyDescent="0.25">
      <c r="A118" s="27" t="s">
        <v>889</v>
      </c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>
        <v>1</v>
      </c>
      <c r="DF118" s="28"/>
      <c r="DG118" s="28"/>
      <c r="DH118" s="28">
        <v>1</v>
      </c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28"/>
      <c r="DT118" s="28"/>
      <c r="DU118" s="28"/>
      <c r="DV118" s="28"/>
      <c r="DW118" s="28"/>
      <c r="DX118" s="28"/>
      <c r="DY118" s="28"/>
      <c r="DZ118" s="28"/>
      <c r="EA118" s="28"/>
      <c r="EB118" s="28"/>
      <c r="EC118" s="28"/>
      <c r="ED118" s="28"/>
      <c r="EE118" s="28"/>
      <c r="EF118" s="28"/>
      <c r="EG118" s="28"/>
      <c r="EH118" s="28"/>
      <c r="EI118" s="28"/>
      <c r="EJ118" s="28"/>
      <c r="EK118" s="28"/>
      <c r="EL118" s="28"/>
      <c r="EM118" s="28"/>
      <c r="EN118" s="28"/>
      <c r="EO118" s="28"/>
      <c r="EP118" s="28"/>
      <c r="EQ118" s="28"/>
      <c r="ER118" s="28"/>
      <c r="ES118" s="28"/>
      <c r="ET118" s="28"/>
      <c r="EU118" s="28"/>
      <c r="EV118" s="28"/>
      <c r="EW118" s="28"/>
      <c r="EX118" s="28"/>
      <c r="EY118" s="28"/>
      <c r="EZ118" s="28"/>
      <c r="FA118" s="28"/>
      <c r="FB118" s="28"/>
      <c r="FC118" s="28"/>
      <c r="FD118" s="28"/>
      <c r="FE118" s="28"/>
      <c r="FF118" s="28"/>
      <c r="FG118" s="28"/>
      <c r="FH118" s="28"/>
      <c r="FI118" s="28"/>
      <c r="FJ118" s="28"/>
      <c r="FK118" s="28"/>
      <c r="FL118" s="28"/>
      <c r="FM118" s="28"/>
      <c r="FN118" s="28"/>
      <c r="FO118" s="28"/>
      <c r="FP118" s="28"/>
      <c r="FQ118" s="28"/>
      <c r="FR118" s="28"/>
      <c r="FS118" s="28"/>
      <c r="FT118" s="28"/>
      <c r="FU118" s="28"/>
      <c r="FV118" s="28"/>
      <c r="FW118" s="28"/>
      <c r="FX118" s="28"/>
      <c r="FY118" s="28"/>
      <c r="FZ118" s="28"/>
      <c r="GA118" s="28"/>
      <c r="GB118" s="28"/>
      <c r="GC118" s="28"/>
      <c r="GD118" s="28"/>
      <c r="GE118" s="28"/>
      <c r="GF118" s="28"/>
      <c r="GG118" s="28"/>
      <c r="GH118" s="28"/>
      <c r="GI118" s="28"/>
      <c r="GJ118" s="28"/>
      <c r="GK118" s="28"/>
      <c r="GL118" s="28"/>
      <c r="GM118" s="28"/>
      <c r="GN118" s="28"/>
      <c r="GO118" s="28"/>
      <c r="GP118" s="28"/>
      <c r="GQ118" s="28"/>
      <c r="GR118" s="28"/>
      <c r="GS118" s="28"/>
      <c r="GT118" s="28"/>
      <c r="GU118" s="28"/>
      <c r="GV118" s="28"/>
      <c r="GW118" s="28"/>
      <c r="GX118" s="28"/>
      <c r="GY118" s="28"/>
      <c r="GZ118" s="28"/>
      <c r="HA118" s="28"/>
      <c r="HB118" s="28"/>
      <c r="HC118" s="28"/>
      <c r="HD118" s="28"/>
      <c r="HE118" s="28"/>
      <c r="HF118" s="28"/>
      <c r="HG118" s="28"/>
      <c r="HH118" s="28"/>
      <c r="HI118" s="28"/>
      <c r="HJ118" s="28"/>
      <c r="HK118" s="28"/>
      <c r="HL118" s="28"/>
      <c r="HM118" s="28"/>
      <c r="HN118" s="28"/>
      <c r="HO118" s="28"/>
      <c r="HP118" s="28"/>
      <c r="HQ118" s="28"/>
      <c r="HR118" s="28"/>
      <c r="HS118" s="28"/>
      <c r="HT118" s="28"/>
      <c r="HU118" s="28"/>
      <c r="HV118" s="28"/>
      <c r="HW118" s="28"/>
      <c r="HX118" s="28"/>
      <c r="HY118" s="28"/>
      <c r="HZ118" s="28"/>
      <c r="IA118" s="28"/>
      <c r="IB118" s="28"/>
      <c r="IC118" s="28"/>
      <c r="ID118" s="28"/>
      <c r="IE118" s="28"/>
      <c r="IF118" s="28"/>
      <c r="IG118" s="28"/>
      <c r="IH118" s="28"/>
      <c r="II118" s="28"/>
      <c r="IJ118" s="28"/>
      <c r="IK118" s="28"/>
      <c r="IL118" s="28"/>
      <c r="IM118" s="28"/>
      <c r="IN118" s="28"/>
      <c r="IO118" s="28"/>
      <c r="IP118" s="28"/>
      <c r="IQ118" s="28"/>
      <c r="IR118" s="28"/>
      <c r="IS118" s="28"/>
      <c r="IT118" s="28"/>
      <c r="IU118" s="28"/>
      <c r="IV118" s="28"/>
      <c r="IW118" s="28"/>
      <c r="IX118" s="28"/>
      <c r="IY118" s="28"/>
      <c r="IZ118" s="28"/>
      <c r="JA118" s="28"/>
      <c r="JB118" s="28"/>
      <c r="JC118" s="28"/>
      <c r="JD118" s="28"/>
      <c r="JE118" s="28"/>
      <c r="JF118" s="28"/>
      <c r="JG118" s="28"/>
      <c r="JH118" s="28"/>
      <c r="JI118" s="28"/>
      <c r="JJ118" s="28"/>
      <c r="JK118" s="28"/>
      <c r="JL118" s="28"/>
      <c r="JM118" s="28"/>
      <c r="JN118" s="28"/>
      <c r="JO118" s="28"/>
      <c r="JP118" s="28"/>
      <c r="JQ118" s="28"/>
      <c r="JR118" s="28"/>
      <c r="JS118" s="28"/>
      <c r="JT118" s="28"/>
      <c r="JU118" s="28"/>
      <c r="JV118" s="28"/>
      <c r="JW118" s="28"/>
      <c r="JX118" s="28"/>
      <c r="JY118" s="28"/>
      <c r="JZ118" s="28"/>
      <c r="KA118" s="28"/>
      <c r="KB118" s="28"/>
      <c r="KC118" s="28"/>
      <c r="KD118" s="28"/>
      <c r="KE118" s="28"/>
      <c r="KF118" s="28"/>
      <c r="KG118" s="28"/>
      <c r="KH118" s="28"/>
      <c r="KI118" s="28"/>
      <c r="KJ118" s="28"/>
      <c r="KK118" s="28"/>
      <c r="KL118" s="28"/>
      <c r="KM118" s="28"/>
      <c r="KN118" s="28"/>
      <c r="KO118" s="28"/>
      <c r="KP118" s="28"/>
      <c r="KQ118" s="28"/>
      <c r="KR118" s="28"/>
      <c r="KS118" s="28"/>
      <c r="KT118" s="28"/>
      <c r="KU118" s="28"/>
      <c r="KV118" s="28"/>
      <c r="KW118" s="28"/>
      <c r="KX118" s="28"/>
      <c r="KY118" s="28"/>
      <c r="KZ118" s="28"/>
      <c r="LA118" s="28"/>
      <c r="LB118" s="28"/>
      <c r="LC118" s="28"/>
      <c r="LD118" s="28"/>
      <c r="LE118" s="28"/>
      <c r="LF118" s="28"/>
      <c r="LG118" s="28"/>
      <c r="LH118" s="28"/>
      <c r="LI118" s="28"/>
      <c r="LJ118" s="28"/>
      <c r="LK118" s="28"/>
      <c r="LL118" s="28"/>
      <c r="LM118" s="28"/>
      <c r="LN118" s="28"/>
      <c r="LO118" s="28"/>
      <c r="LP118" s="28"/>
      <c r="LQ118" s="28"/>
      <c r="LR118" s="28"/>
      <c r="LS118" s="28"/>
      <c r="LT118" s="28"/>
      <c r="LU118" s="28"/>
      <c r="LV118" s="28"/>
      <c r="LW118" s="28"/>
      <c r="LX118" s="28"/>
      <c r="LY118" s="28"/>
      <c r="LZ118" s="28"/>
      <c r="MA118" s="28"/>
      <c r="MB118" s="28"/>
      <c r="MC118" s="28"/>
      <c r="MD118" s="28"/>
      <c r="ME118" s="28"/>
      <c r="MF118" s="28"/>
      <c r="MG118" s="28"/>
      <c r="MH118" s="28"/>
      <c r="MI118" s="28"/>
      <c r="MJ118" s="28">
        <v>1</v>
      </c>
    </row>
    <row r="119" spans="1:348" x14ac:dyDescent="0.25">
      <c r="A119" s="36" t="s">
        <v>40</v>
      </c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8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>
        <v>1</v>
      </c>
      <c r="DF119" s="28"/>
      <c r="DG119" s="28"/>
      <c r="DH119" s="28">
        <v>1</v>
      </c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28"/>
      <c r="DT119" s="28"/>
      <c r="DU119" s="28"/>
      <c r="DV119" s="28"/>
      <c r="DW119" s="28"/>
      <c r="DX119" s="28"/>
      <c r="DY119" s="28"/>
      <c r="DZ119" s="28"/>
      <c r="EA119" s="28"/>
      <c r="EB119" s="28"/>
      <c r="EC119" s="28"/>
      <c r="ED119" s="28"/>
      <c r="EE119" s="28"/>
      <c r="EF119" s="28"/>
      <c r="EG119" s="28"/>
      <c r="EH119" s="28"/>
      <c r="EI119" s="28"/>
      <c r="EJ119" s="28"/>
      <c r="EK119" s="28"/>
      <c r="EL119" s="28"/>
      <c r="EM119" s="28"/>
      <c r="EN119" s="28"/>
      <c r="EO119" s="28"/>
      <c r="EP119" s="28"/>
      <c r="EQ119" s="28"/>
      <c r="ER119" s="28"/>
      <c r="ES119" s="28"/>
      <c r="ET119" s="28"/>
      <c r="EU119" s="28"/>
      <c r="EV119" s="28"/>
      <c r="EW119" s="28"/>
      <c r="EX119" s="28"/>
      <c r="EY119" s="28"/>
      <c r="EZ119" s="28"/>
      <c r="FA119" s="28"/>
      <c r="FB119" s="28"/>
      <c r="FC119" s="28"/>
      <c r="FD119" s="28"/>
      <c r="FE119" s="28"/>
      <c r="FF119" s="28"/>
      <c r="FG119" s="28"/>
      <c r="FH119" s="28"/>
      <c r="FI119" s="28"/>
      <c r="FJ119" s="28"/>
      <c r="FK119" s="28"/>
      <c r="FL119" s="28"/>
      <c r="FM119" s="28"/>
      <c r="FN119" s="28"/>
      <c r="FO119" s="28"/>
      <c r="FP119" s="28"/>
      <c r="FQ119" s="28"/>
      <c r="FR119" s="28"/>
      <c r="FS119" s="28"/>
      <c r="FT119" s="28"/>
      <c r="FU119" s="28"/>
      <c r="FV119" s="28"/>
      <c r="FW119" s="28"/>
      <c r="FX119" s="28"/>
      <c r="FY119" s="28"/>
      <c r="FZ119" s="28"/>
      <c r="GA119" s="28"/>
      <c r="GB119" s="28"/>
      <c r="GC119" s="28"/>
      <c r="GD119" s="28"/>
      <c r="GE119" s="28"/>
      <c r="GF119" s="28"/>
      <c r="GG119" s="28"/>
      <c r="GH119" s="28"/>
      <c r="GI119" s="28"/>
      <c r="GJ119" s="28"/>
      <c r="GK119" s="28"/>
      <c r="GL119" s="28"/>
      <c r="GM119" s="28"/>
      <c r="GN119" s="28"/>
      <c r="GO119" s="28"/>
      <c r="GP119" s="28"/>
      <c r="GQ119" s="28"/>
      <c r="GR119" s="28"/>
      <c r="GS119" s="28"/>
      <c r="GT119" s="28"/>
      <c r="GU119" s="28"/>
      <c r="GV119" s="28"/>
      <c r="GW119" s="28"/>
      <c r="GX119" s="28"/>
      <c r="GY119" s="28"/>
      <c r="GZ119" s="28"/>
      <c r="HA119" s="28"/>
      <c r="HB119" s="28"/>
      <c r="HC119" s="28"/>
      <c r="HD119" s="28"/>
      <c r="HE119" s="28"/>
      <c r="HF119" s="28"/>
      <c r="HG119" s="28"/>
      <c r="HH119" s="28"/>
      <c r="HI119" s="28"/>
      <c r="HJ119" s="28"/>
      <c r="HK119" s="28"/>
      <c r="HL119" s="28"/>
      <c r="HM119" s="28"/>
      <c r="HN119" s="28"/>
      <c r="HO119" s="28"/>
      <c r="HP119" s="28"/>
      <c r="HQ119" s="28"/>
      <c r="HR119" s="28"/>
      <c r="HS119" s="28"/>
      <c r="HT119" s="28"/>
      <c r="HU119" s="28"/>
      <c r="HV119" s="28"/>
      <c r="HW119" s="28"/>
      <c r="HX119" s="28"/>
      <c r="HY119" s="28"/>
      <c r="HZ119" s="28"/>
      <c r="IA119" s="28"/>
      <c r="IB119" s="28"/>
      <c r="IC119" s="28"/>
      <c r="ID119" s="28"/>
      <c r="IE119" s="28"/>
      <c r="IF119" s="28"/>
      <c r="IG119" s="28"/>
      <c r="IH119" s="28"/>
      <c r="II119" s="28"/>
      <c r="IJ119" s="28"/>
      <c r="IK119" s="28"/>
      <c r="IL119" s="28"/>
      <c r="IM119" s="28"/>
      <c r="IN119" s="28"/>
      <c r="IO119" s="28"/>
      <c r="IP119" s="28"/>
      <c r="IQ119" s="28"/>
      <c r="IR119" s="28"/>
      <c r="IS119" s="28"/>
      <c r="IT119" s="28"/>
      <c r="IU119" s="28"/>
      <c r="IV119" s="28"/>
      <c r="IW119" s="28"/>
      <c r="IX119" s="28"/>
      <c r="IY119" s="28"/>
      <c r="IZ119" s="28"/>
      <c r="JA119" s="28"/>
      <c r="JB119" s="28"/>
      <c r="JC119" s="28"/>
      <c r="JD119" s="28"/>
      <c r="JE119" s="28"/>
      <c r="JF119" s="28"/>
      <c r="JG119" s="28"/>
      <c r="JH119" s="28"/>
      <c r="JI119" s="28"/>
      <c r="JJ119" s="28"/>
      <c r="JK119" s="28"/>
      <c r="JL119" s="28"/>
      <c r="JM119" s="28"/>
      <c r="JN119" s="28"/>
      <c r="JO119" s="28"/>
      <c r="JP119" s="28"/>
      <c r="JQ119" s="28"/>
      <c r="JR119" s="28"/>
      <c r="JS119" s="28"/>
      <c r="JT119" s="28"/>
      <c r="JU119" s="28"/>
      <c r="JV119" s="28"/>
      <c r="JW119" s="28"/>
      <c r="JX119" s="28"/>
      <c r="JY119" s="28"/>
      <c r="JZ119" s="28"/>
      <c r="KA119" s="28"/>
      <c r="KB119" s="28"/>
      <c r="KC119" s="28"/>
      <c r="KD119" s="28"/>
      <c r="KE119" s="28"/>
      <c r="KF119" s="28"/>
      <c r="KG119" s="28"/>
      <c r="KH119" s="28"/>
      <c r="KI119" s="28"/>
      <c r="KJ119" s="28"/>
      <c r="KK119" s="28"/>
      <c r="KL119" s="28"/>
      <c r="KM119" s="28"/>
      <c r="KN119" s="28"/>
      <c r="KO119" s="28"/>
      <c r="KP119" s="28"/>
      <c r="KQ119" s="28"/>
      <c r="KR119" s="28"/>
      <c r="KS119" s="28"/>
      <c r="KT119" s="28"/>
      <c r="KU119" s="28"/>
      <c r="KV119" s="28"/>
      <c r="KW119" s="28"/>
      <c r="KX119" s="28"/>
      <c r="KY119" s="28"/>
      <c r="KZ119" s="28"/>
      <c r="LA119" s="28"/>
      <c r="LB119" s="28"/>
      <c r="LC119" s="28"/>
      <c r="LD119" s="28"/>
      <c r="LE119" s="28"/>
      <c r="LF119" s="28"/>
      <c r="LG119" s="28"/>
      <c r="LH119" s="28"/>
      <c r="LI119" s="28"/>
      <c r="LJ119" s="28"/>
      <c r="LK119" s="28"/>
      <c r="LL119" s="28"/>
      <c r="LM119" s="28"/>
      <c r="LN119" s="28"/>
      <c r="LO119" s="28"/>
      <c r="LP119" s="28"/>
      <c r="LQ119" s="28"/>
      <c r="LR119" s="28"/>
      <c r="LS119" s="28"/>
      <c r="LT119" s="28"/>
      <c r="LU119" s="28"/>
      <c r="LV119" s="28"/>
      <c r="LW119" s="28"/>
      <c r="LX119" s="28"/>
      <c r="LY119" s="28"/>
      <c r="LZ119" s="28"/>
      <c r="MA119" s="28"/>
      <c r="MB119" s="28"/>
      <c r="MC119" s="28"/>
      <c r="MD119" s="28"/>
      <c r="ME119" s="28"/>
      <c r="MF119" s="28"/>
      <c r="MG119" s="28"/>
      <c r="MH119" s="28"/>
      <c r="MI119" s="28"/>
      <c r="MJ119" s="28">
        <v>1</v>
      </c>
    </row>
    <row r="120" spans="1:348" x14ac:dyDescent="0.25">
      <c r="A120" s="27" t="s">
        <v>890</v>
      </c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8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>
        <v>1</v>
      </c>
      <c r="DF120" s="28"/>
      <c r="DG120" s="28"/>
      <c r="DH120" s="28">
        <v>1</v>
      </c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28"/>
      <c r="DT120" s="28"/>
      <c r="DU120" s="28"/>
      <c r="DV120" s="28"/>
      <c r="DW120" s="28"/>
      <c r="DX120" s="28"/>
      <c r="DY120" s="28"/>
      <c r="DZ120" s="28"/>
      <c r="EA120" s="28"/>
      <c r="EB120" s="28"/>
      <c r="EC120" s="28"/>
      <c r="ED120" s="28"/>
      <c r="EE120" s="28"/>
      <c r="EF120" s="28"/>
      <c r="EG120" s="28"/>
      <c r="EH120" s="28"/>
      <c r="EI120" s="28"/>
      <c r="EJ120" s="28"/>
      <c r="EK120" s="28"/>
      <c r="EL120" s="28"/>
      <c r="EM120" s="28"/>
      <c r="EN120" s="28"/>
      <c r="EO120" s="28"/>
      <c r="EP120" s="28"/>
      <c r="EQ120" s="28"/>
      <c r="ER120" s="28"/>
      <c r="ES120" s="28"/>
      <c r="ET120" s="28"/>
      <c r="EU120" s="28"/>
      <c r="EV120" s="28"/>
      <c r="EW120" s="28"/>
      <c r="EX120" s="28"/>
      <c r="EY120" s="28"/>
      <c r="EZ120" s="28"/>
      <c r="FA120" s="28"/>
      <c r="FB120" s="28"/>
      <c r="FC120" s="28"/>
      <c r="FD120" s="28"/>
      <c r="FE120" s="28"/>
      <c r="FF120" s="28"/>
      <c r="FG120" s="28"/>
      <c r="FH120" s="28"/>
      <c r="FI120" s="28"/>
      <c r="FJ120" s="28"/>
      <c r="FK120" s="28"/>
      <c r="FL120" s="28"/>
      <c r="FM120" s="28"/>
      <c r="FN120" s="28"/>
      <c r="FO120" s="28"/>
      <c r="FP120" s="28"/>
      <c r="FQ120" s="28"/>
      <c r="FR120" s="28"/>
      <c r="FS120" s="28"/>
      <c r="FT120" s="28"/>
      <c r="FU120" s="28"/>
      <c r="FV120" s="28"/>
      <c r="FW120" s="28"/>
      <c r="FX120" s="28"/>
      <c r="FY120" s="28"/>
      <c r="FZ120" s="28"/>
      <c r="GA120" s="28"/>
      <c r="GB120" s="28"/>
      <c r="GC120" s="28"/>
      <c r="GD120" s="28">
        <v>1</v>
      </c>
      <c r="GE120" s="28"/>
      <c r="GF120" s="28"/>
      <c r="GG120" s="28"/>
      <c r="GH120" s="28"/>
      <c r="GI120" s="28"/>
      <c r="GJ120" s="28">
        <v>1</v>
      </c>
      <c r="GK120" s="28"/>
      <c r="GL120" s="28"/>
      <c r="GM120" s="28"/>
      <c r="GN120" s="28"/>
      <c r="GO120" s="28"/>
      <c r="GP120" s="28"/>
      <c r="GQ120" s="28"/>
      <c r="GR120" s="28"/>
      <c r="GS120" s="28"/>
      <c r="GT120" s="28"/>
      <c r="GU120" s="28"/>
      <c r="GV120" s="28"/>
      <c r="GW120" s="28"/>
      <c r="GX120" s="28"/>
      <c r="GY120" s="28"/>
      <c r="GZ120" s="28"/>
      <c r="HA120" s="28"/>
      <c r="HB120" s="28"/>
      <c r="HC120" s="28"/>
      <c r="HD120" s="28"/>
      <c r="HE120" s="28"/>
      <c r="HF120" s="28"/>
      <c r="HG120" s="28"/>
      <c r="HH120" s="28"/>
      <c r="HI120" s="28"/>
      <c r="HJ120" s="28"/>
      <c r="HK120" s="28"/>
      <c r="HL120" s="28"/>
      <c r="HM120" s="28"/>
      <c r="HN120" s="28"/>
      <c r="HO120" s="28"/>
      <c r="HP120" s="28"/>
      <c r="HQ120" s="28"/>
      <c r="HR120" s="28"/>
      <c r="HS120" s="28"/>
      <c r="HT120" s="28"/>
      <c r="HU120" s="28"/>
      <c r="HV120" s="28"/>
      <c r="HW120" s="28"/>
      <c r="HX120" s="28"/>
      <c r="HY120" s="28"/>
      <c r="HZ120" s="28"/>
      <c r="IA120" s="28"/>
      <c r="IB120" s="28"/>
      <c r="IC120" s="28"/>
      <c r="ID120" s="28"/>
      <c r="IE120" s="28"/>
      <c r="IF120" s="28"/>
      <c r="IG120" s="28"/>
      <c r="IH120" s="28"/>
      <c r="II120" s="28"/>
      <c r="IJ120" s="28"/>
      <c r="IK120" s="28"/>
      <c r="IL120" s="28"/>
      <c r="IM120" s="28"/>
      <c r="IN120" s="28"/>
      <c r="IO120" s="28"/>
      <c r="IP120" s="28"/>
      <c r="IQ120" s="28"/>
      <c r="IR120" s="28"/>
      <c r="IS120" s="28"/>
      <c r="IT120" s="28"/>
      <c r="IU120" s="28"/>
      <c r="IV120" s="28"/>
      <c r="IW120" s="28"/>
      <c r="IX120" s="28"/>
      <c r="IY120" s="28"/>
      <c r="IZ120" s="28"/>
      <c r="JA120" s="28"/>
      <c r="JB120" s="28"/>
      <c r="JC120" s="28"/>
      <c r="JD120" s="28"/>
      <c r="JE120" s="28"/>
      <c r="JF120" s="28">
        <v>1</v>
      </c>
      <c r="JG120" s="28"/>
      <c r="JH120" s="28"/>
      <c r="JI120" s="28"/>
      <c r="JJ120" s="28"/>
      <c r="JK120" s="28"/>
      <c r="JL120" s="28"/>
      <c r="JM120" s="28">
        <v>1</v>
      </c>
      <c r="JN120" s="28"/>
      <c r="JO120" s="28"/>
      <c r="JP120" s="28"/>
      <c r="JQ120" s="28"/>
      <c r="JR120" s="28"/>
      <c r="JS120" s="28"/>
      <c r="JT120" s="28"/>
      <c r="JU120" s="28"/>
      <c r="JV120" s="28"/>
      <c r="JW120" s="28"/>
      <c r="JX120" s="28"/>
      <c r="JY120" s="28"/>
      <c r="JZ120" s="28"/>
      <c r="KA120" s="28"/>
      <c r="KB120" s="28"/>
      <c r="KC120" s="28"/>
      <c r="KD120" s="28"/>
      <c r="KE120" s="28"/>
      <c r="KF120" s="28"/>
      <c r="KG120" s="28"/>
      <c r="KH120" s="28"/>
      <c r="KI120" s="28"/>
      <c r="KJ120" s="28"/>
      <c r="KK120" s="28"/>
      <c r="KL120" s="28"/>
      <c r="KM120" s="28"/>
      <c r="KN120" s="28"/>
      <c r="KO120" s="28"/>
      <c r="KP120" s="28"/>
      <c r="KQ120" s="28"/>
      <c r="KR120" s="28"/>
      <c r="KS120" s="28"/>
      <c r="KT120" s="28"/>
      <c r="KU120" s="28"/>
      <c r="KV120" s="28"/>
      <c r="KW120" s="28"/>
      <c r="KX120" s="28"/>
      <c r="KY120" s="28"/>
      <c r="KZ120" s="28"/>
      <c r="LA120" s="28"/>
      <c r="LB120" s="28"/>
      <c r="LC120" s="28"/>
      <c r="LD120" s="28"/>
      <c r="LE120" s="28"/>
      <c r="LF120" s="28"/>
      <c r="LG120" s="28"/>
      <c r="LH120" s="28"/>
      <c r="LI120" s="28"/>
      <c r="LJ120" s="28"/>
      <c r="LK120" s="28"/>
      <c r="LL120" s="28"/>
      <c r="LM120" s="28"/>
      <c r="LN120" s="28"/>
      <c r="LO120" s="28"/>
      <c r="LP120" s="28"/>
      <c r="LQ120" s="28"/>
      <c r="LR120" s="28"/>
      <c r="LS120" s="28"/>
      <c r="LT120" s="28"/>
      <c r="LU120" s="28"/>
      <c r="LV120" s="28"/>
      <c r="LW120" s="28"/>
      <c r="LX120" s="28"/>
      <c r="LY120" s="28"/>
      <c r="LZ120" s="28"/>
      <c r="MA120" s="28"/>
      <c r="MB120" s="28"/>
      <c r="MC120" s="28"/>
      <c r="MD120" s="28"/>
      <c r="ME120" s="28"/>
      <c r="MF120" s="28"/>
      <c r="MG120" s="28"/>
      <c r="MH120" s="28"/>
      <c r="MI120" s="28"/>
      <c r="MJ120" s="28">
        <v>3</v>
      </c>
    </row>
    <row r="121" spans="1:348" x14ac:dyDescent="0.25">
      <c r="A121" s="36" t="s">
        <v>40</v>
      </c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8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>
        <v>1</v>
      </c>
      <c r="DF121" s="28"/>
      <c r="DG121" s="28"/>
      <c r="DH121" s="28">
        <v>1</v>
      </c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28"/>
      <c r="DT121" s="28"/>
      <c r="DU121" s="28"/>
      <c r="DV121" s="28"/>
      <c r="DW121" s="28"/>
      <c r="DX121" s="28"/>
      <c r="DY121" s="28"/>
      <c r="DZ121" s="28"/>
      <c r="EA121" s="28"/>
      <c r="EB121" s="28"/>
      <c r="EC121" s="28"/>
      <c r="ED121" s="28"/>
      <c r="EE121" s="28"/>
      <c r="EF121" s="28"/>
      <c r="EG121" s="28"/>
      <c r="EH121" s="28"/>
      <c r="EI121" s="28"/>
      <c r="EJ121" s="28"/>
      <c r="EK121" s="28"/>
      <c r="EL121" s="28"/>
      <c r="EM121" s="28"/>
      <c r="EN121" s="28"/>
      <c r="EO121" s="28"/>
      <c r="EP121" s="28"/>
      <c r="EQ121" s="28"/>
      <c r="ER121" s="28"/>
      <c r="ES121" s="28"/>
      <c r="ET121" s="28"/>
      <c r="EU121" s="28"/>
      <c r="EV121" s="28"/>
      <c r="EW121" s="28"/>
      <c r="EX121" s="28"/>
      <c r="EY121" s="28"/>
      <c r="EZ121" s="28"/>
      <c r="FA121" s="28"/>
      <c r="FB121" s="28"/>
      <c r="FC121" s="28"/>
      <c r="FD121" s="28"/>
      <c r="FE121" s="28"/>
      <c r="FF121" s="28"/>
      <c r="FG121" s="28"/>
      <c r="FH121" s="28"/>
      <c r="FI121" s="28"/>
      <c r="FJ121" s="28"/>
      <c r="FK121" s="28"/>
      <c r="FL121" s="28"/>
      <c r="FM121" s="28"/>
      <c r="FN121" s="28"/>
      <c r="FO121" s="28"/>
      <c r="FP121" s="28"/>
      <c r="FQ121" s="28"/>
      <c r="FR121" s="28"/>
      <c r="FS121" s="28"/>
      <c r="FT121" s="28"/>
      <c r="FU121" s="28"/>
      <c r="FV121" s="28"/>
      <c r="FW121" s="28"/>
      <c r="FX121" s="28"/>
      <c r="FY121" s="28"/>
      <c r="FZ121" s="28"/>
      <c r="GA121" s="28"/>
      <c r="GB121" s="28"/>
      <c r="GC121" s="28"/>
      <c r="GD121" s="28"/>
      <c r="GE121" s="28"/>
      <c r="GF121" s="28"/>
      <c r="GG121" s="28"/>
      <c r="GH121" s="28"/>
      <c r="GI121" s="28"/>
      <c r="GJ121" s="28"/>
      <c r="GK121" s="28"/>
      <c r="GL121" s="28"/>
      <c r="GM121" s="28"/>
      <c r="GN121" s="28"/>
      <c r="GO121" s="28"/>
      <c r="GP121" s="28"/>
      <c r="GQ121" s="28"/>
      <c r="GR121" s="28"/>
      <c r="GS121" s="28"/>
      <c r="GT121" s="28"/>
      <c r="GU121" s="28"/>
      <c r="GV121" s="28"/>
      <c r="GW121" s="28"/>
      <c r="GX121" s="28"/>
      <c r="GY121" s="28"/>
      <c r="GZ121" s="28"/>
      <c r="HA121" s="28"/>
      <c r="HB121" s="28"/>
      <c r="HC121" s="28"/>
      <c r="HD121" s="28"/>
      <c r="HE121" s="28"/>
      <c r="HF121" s="28"/>
      <c r="HG121" s="28"/>
      <c r="HH121" s="28"/>
      <c r="HI121" s="28"/>
      <c r="HJ121" s="28"/>
      <c r="HK121" s="28"/>
      <c r="HL121" s="28"/>
      <c r="HM121" s="28"/>
      <c r="HN121" s="28"/>
      <c r="HO121" s="28"/>
      <c r="HP121" s="28"/>
      <c r="HQ121" s="28"/>
      <c r="HR121" s="28"/>
      <c r="HS121" s="28"/>
      <c r="HT121" s="28"/>
      <c r="HU121" s="28"/>
      <c r="HV121" s="28"/>
      <c r="HW121" s="28"/>
      <c r="HX121" s="28"/>
      <c r="HY121" s="28"/>
      <c r="HZ121" s="28"/>
      <c r="IA121" s="28"/>
      <c r="IB121" s="28"/>
      <c r="IC121" s="28"/>
      <c r="ID121" s="28"/>
      <c r="IE121" s="28"/>
      <c r="IF121" s="28"/>
      <c r="IG121" s="28"/>
      <c r="IH121" s="28"/>
      <c r="II121" s="28"/>
      <c r="IJ121" s="28"/>
      <c r="IK121" s="28"/>
      <c r="IL121" s="28"/>
      <c r="IM121" s="28"/>
      <c r="IN121" s="28"/>
      <c r="IO121" s="28"/>
      <c r="IP121" s="28"/>
      <c r="IQ121" s="28"/>
      <c r="IR121" s="28"/>
      <c r="IS121" s="28"/>
      <c r="IT121" s="28"/>
      <c r="IU121" s="28"/>
      <c r="IV121" s="28"/>
      <c r="IW121" s="28"/>
      <c r="IX121" s="28"/>
      <c r="IY121" s="28"/>
      <c r="IZ121" s="28"/>
      <c r="JA121" s="28"/>
      <c r="JB121" s="28"/>
      <c r="JC121" s="28"/>
      <c r="JD121" s="28"/>
      <c r="JE121" s="28"/>
      <c r="JF121" s="28"/>
      <c r="JG121" s="28"/>
      <c r="JH121" s="28"/>
      <c r="JI121" s="28"/>
      <c r="JJ121" s="28"/>
      <c r="JK121" s="28"/>
      <c r="JL121" s="28"/>
      <c r="JM121" s="28"/>
      <c r="JN121" s="28"/>
      <c r="JO121" s="28"/>
      <c r="JP121" s="28"/>
      <c r="JQ121" s="28"/>
      <c r="JR121" s="28"/>
      <c r="JS121" s="28"/>
      <c r="JT121" s="28"/>
      <c r="JU121" s="28"/>
      <c r="JV121" s="28"/>
      <c r="JW121" s="28"/>
      <c r="JX121" s="28"/>
      <c r="JY121" s="28"/>
      <c r="JZ121" s="28"/>
      <c r="KA121" s="28"/>
      <c r="KB121" s="28"/>
      <c r="KC121" s="28"/>
      <c r="KD121" s="28"/>
      <c r="KE121" s="28"/>
      <c r="KF121" s="28"/>
      <c r="KG121" s="28"/>
      <c r="KH121" s="28"/>
      <c r="KI121" s="28"/>
      <c r="KJ121" s="28"/>
      <c r="KK121" s="28"/>
      <c r="KL121" s="28"/>
      <c r="KM121" s="28"/>
      <c r="KN121" s="28"/>
      <c r="KO121" s="28"/>
      <c r="KP121" s="28"/>
      <c r="KQ121" s="28"/>
      <c r="KR121" s="28"/>
      <c r="KS121" s="28"/>
      <c r="KT121" s="28"/>
      <c r="KU121" s="28"/>
      <c r="KV121" s="28"/>
      <c r="KW121" s="28"/>
      <c r="KX121" s="28"/>
      <c r="KY121" s="28"/>
      <c r="KZ121" s="28"/>
      <c r="LA121" s="28"/>
      <c r="LB121" s="28"/>
      <c r="LC121" s="28"/>
      <c r="LD121" s="28"/>
      <c r="LE121" s="28"/>
      <c r="LF121" s="28"/>
      <c r="LG121" s="28"/>
      <c r="LH121" s="28"/>
      <c r="LI121" s="28"/>
      <c r="LJ121" s="28"/>
      <c r="LK121" s="28"/>
      <c r="LL121" s="28"/>
      <c r="LM121" s="28"/>
      <c r="LN121" s="28"/>
      <c r="LO121" s="28"/>
      <c r="LP121" s="28"/>
      <c r="LQ121" s="28"/>
      <c r="LR121" s="28"/>
      <c r="LS121" s="28"/>
      <c r="LT121" s="28"/>
      <c r="LU121" s="28"/>
      <c r="LV121" s="28"/>
      <c r="LW121" s="28"/>
      <c r="LX121" s="28"/>
      <c r="LY121" s="28"/>
      <c r="LZ121" s="28"/>
      <c r="MA121" s="28"/>
      <c r="MB121" s="28"/>
      <c r="MC121" s="28"/>
      <c r="MD121" s="28"/>
      <c r="ME121" s="28"/>
      <c r="MF121" s="28"/>
      <c r="MG121" s="28"/>
      <c r="MH121" s="28"/>
      <c r="MI121" s="28"/>
      <c r="MJ121" s="28">
        <v>1</v>
      </c>
    </row>
    <row r="122" spans="1:348" x14ac:dyDescent="0.25">
      <c r="A122" s="36" t="s">
        <v>23</v>
      </c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8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28"/>
      <c r="DT122" s="28"/>
      <c r="DU122" s="28"/>
      <c r="DV122" s="28"/>
      <c r="DW122" s="28"/>
      <c r="DX122" s="28"/>
      <c r="DY122" s="28"/>
      <c r="DZ122" s="28"/>
      <c r="EA122" s="28"/>
      <c r="EB122" s="28"/>
      <c r="EC122" s="28"/>
      <c r="ED122" s="28"/>
      <c r="EE122" s="28"/>
      <c r="EF122" s="28"/>
      <c r="EG122" s="28"/>
      <c r="EH122" s="28"/>
      <c r="EI122" s="28"/>
      <c r="EJ122" s="28"/>
      <c r="EK122" s="28"/>
      <c r="EL122" s="28"/>
      <c r="EM122" s="28"/>
      <c r="EN122" s="28"/>
      <c r="EO122" s="28"/>
      <c r="EP122" s="28"/>
      <c r="EQ122" s="28"/>
      <c r="ER122" s="28"/>
      <c r="ES122" s="28"/>
      <c r="ET122" s="28"/>
      <c r="EU122" s="28"/>
      <c r="EV122" s="28"/>
      <c r="EW122" s="28"/>
      <c r="EX122" s="28"/>
      <c r="EY122" s="28"/>
      <c r="EZ122" s="28"/>
      <c r="FA122" s="28"/>
      <c r="FB122" s="28"/>
      <c r="FC122" s="28"/>
      <c r="FD122" s="28"/>
      <c r="FE122" s="28"/>
      <c r="FF122" s="28"/>
      <c r="FG122" s="28"/>
      <c r="FH122" s="28"/>
      <c r="FI122" s="28"/>
      <c r="FJ122" s="28"/>
      <c r="FK122" s="28"/>
      <c r="FL122" s="28"/>
      <c r="FM122" s="28"/>
      <c r="FN122" s="28"/>
      <c r="FO122" s="28"/>
      <c r="FP122" s="28"/>
      <c r="FQ122" s="28"/>
      <c r="FR122" s="28"/>
      <c r="FS122" s="28"/>
      <c r="FT122" s="28"/>
      <c r="FU122" s="28"/>
      <c r="FV122" s="28"/>
      <c r="FW122" s="28"/>
      <c r="FX122" s="28"/>
      <c r="FY122" s="28"/>
      <c r="FZ122" s="28"/>
      <c r="GA122" s="28"/>
      <c r="GB122" s="28"/>
      <c r="GC122" s="28"/>
      <c r="GD122" s="28">
        <v>1</v>
      </c>
      <c r="GE122" s="28"/>
      <c r="GF122" s="28"/>
      <c r="GG122" s="28"/>
      <c r="GH122" s="28"/>
      <c r="GI122" s="28"/>
      <c r="GJ122" s="28">
        <v>1</v>
      </c>
      <c r="GK122" s="28"/>
      <c r="GL122" s="28"/>
      <c r="GM122" s="28"/>
      <c r="GN122" s="28"/>
      <c r="GO122" s="28"/>
      <c r="GP122" s="28"/>
      <c r="GQ122" s="28"/>
      <c r="GR122" s="28"/>
      <c r="GS122" s="28"/>
      <c r="GT122" s="28"/>
      <c r="GU122" s="28"/>
      <c r="GV122" s="28"/>
      <c r="GW122" s="28"/>
      <c r="GX122" s="28"/>
      <c r="GY122" s="28"/>
      <c r="GZ122" s="28"/>
      <c r="HA122" s="28"/>
      <c r="HB122" s="28"/>
      <c r="HC122" s="28"/>
      <c r="HD122" s="28"/>
      <c r="HE122" s="28"/>
      <c r="HF122" s="28"/>
      <c r="HG122" s="28"/>
      <c r="HH122" s="28"/>
      <c r="HI122" s="28"/>
      <c r="HJ122" s="28"/>
      <c r="HK122" s="28"/>
      <c r="HL122" s="28"/>
      <c r="HM122" s="28"/>
      <c r="HN122" s="28"/>
      <c r="HO122" s="28"/>
      <c r="HP122" s="28"/>
      <c r="HQ122" s="28"/>
      <c r="HR122" s="28"/>
      <c r="HS122" s="28"/>
      <c r="HT122" s="28"/>
      <c r="HU122" s="28"/>
      <c r="HV122" s="28"/>
      <c r="HW122" s="28"/>
      <c r="HX122" s="28"/>
      <c r="HY122" s="28"/>
      <c r="HZ122" s="28"/>
      <c r="IA122" s="28"/>
      <c r="IB122" s="28"/>
      <c r="IC122" s="28"/>
      <c r="ID122" s="28"/>
      <c r="IE122" s="28"/>
      <c r="IF122" s="28"/>
      <c r="IG122" s="28"/>
      <c r="IH122" s="28"/>
      <c r="II122" s="28"/>
      <c r="IJ122" s="28"/>
      <c r="IK122" s="28"/>
      <c r="IL122" s="28"/>
      <c r="IM122" s="28"/>
      <c r="IN122" s="28"/>
      <c r="IO122" s="28"/>
      <c r="IP122" s="28"/>
      <c r="IQ122" s="28"/>
      <c r="IR122" s="28"/>
      <c r="IS122" s="28"/>
      <c r="IT122" s="28"/>
      <c r="IU122" s="28"/>
      <c r="IV122" s="28"/>
      <c r="IW122" s="28"/>
      <c r="IX122" s="28"/>
      <c r="IY122" s="28"/>
      <c r="IZ122" s="28"/>
      <c r="JA122" s="28"/>
      <c r="JB122" s="28"/>
      <c r="JC122" s="28"/>
      <c r="JD122" s="28"/>
      <c r="JE122" s="28"/>
      <c r="JF122" s="28"/>
      <c r="JG122" s="28"/>
      <c r="JH122" s="28"/>
      <c r="JI122" s="28"/>
      <c r="JJ122" s="28"/>
      <c r="JK122" s="28"/>
      <c r="JL122" s="28"/>
      <c r="JM122" s="28"/>
      <c r="JN122" s="28"/>
      <c r="JO122" s="28"/>
      <c r="JP122" s="28"/>
      <c r="JQ122" s="28"/>
      <c r="JR122" s="28"/>
      <c r="JS122" s="28"/>
      <c r="JT122" s="28"/>
      <c r="JU122" s="28"/>
      <c r="JV122" s="28"/>
      <c r="JW122" s="28"/>
      <c r="JX122" s="28"/>
      <c r="JY122" s="28"/>
      <c r="JZ122" s="28"/>
      <c r="KA122" s="28"/>
      <c r="KB122" s="28"/>
      <c r="KC122" s="28"/>
      <c r="KD122" s="28"/>
      <c r="KE122" s="28"/>
      <c r="KF122" s="28"/>
      <c r="KG122" s="28"/>
      <c r="KH122" s="28"/>
      <c r="KI122" s="28"/>
      <c r="KJ122" s="28"/>
      <c r="KK122" s="28"/>
      <c r="KL122" s="28"/>
      <c r="KM122" s="28"/>
      <c r="KN122" s="28"/>
      <c r="KO122" s="28"/>
      <c r="KP122" s="28"/>
      <c r="KQ122" s="28"/>
      <c r="KR122" s="28"/>
      <c r="KS122" s="28"/>
      <c r="KT122" s="28"/>
      <c r="KU122" s="28"/>
      <c r="KV122" s="28"/>
      <c r="KW122" s="28"/>
      <c r="KX122" s="28"/>
      <c r="KY122" s="28"/>
      <c r="KZ122" s="28"/>
      <c r="LA122" s="28"/>
      <c r="LB122" s="28"/>
      <c r="LC122" s="28"/>
      <c r="LD122" s="28"/>
      <c r="LE122" s="28"/>
      <c r="LF122" s="28"/>
      <c r="LG122" s="28"/>
      <c r="LH122" s="28"/>
      <c r="LI122" s="28"/>
      <c r="LJ122" s="28"/>
      <c r="LK122" s="28"/>
      <c r="LL122" s="28"/>
      <c r="LM122" s="28"/>
      <c r="LN122" s="28"/>
      <c r="LO122" s="28"/>
      <c r="LP122" s="28"/>
      <c r="LQ122" s="28"/>
      <c r="LR122" s="28"/>
      <c r="LS122" s="28"/>
      <c r="LT122" s="28"/>
      <c r="LU122" s="28"/>
      <c r="LV122" s="28"/>
      <c r="LW122" s="28"/>
      <c r="LX122" s="28"/>
      <c r="LY122" s="28"/>
      <c r="LZ122" s="28"/>
      <c r="MA122" s="28"/>
      <c r="MB122" s="28"/>
      <c r="MC122" s="28"/>
      <c r="MD122" s="28"/>
      <c r="ME122" s="28"/>
      <c r="MF122" s="28"/>
      <c r="MG122" s="28"/>
      <c r="MH122" s="28"/>
      <c r="MI122" s="28"/>
      <c r="MJ122" s="28">
        <v>1</v>
      </c>
    </row>
    <row r="123" spans="1:348" x14ac:dyDescent="0.25">
      <c r="A123" s="36" t="s">
        <v>24</v>
      </c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28"/>
      <c r="BN123" s="28"/>
      <c r="BO123" s="28"/>
      <c r="BP123" s="28"/>
      <c r="BQ123" s="28"/>
      <c r="BR123" s="28"/>
      <c r="BS123" s="28"/>
      <c r="BT123" s="28"/>
      <c r="BU123" s="28"/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28"/>
      <c r="DT123" s="28"/>
      <c r="DU123" s="28"/>
      <c r="DV123" s="28"/>
      <c r="DW123" s="28"/>
      <c r="DX123" s="28"/>
      <c r="DY123" s="28"/>
      <c r="DZ123" s="28"/>
      <c r="EA123" s="28"/>
      <c r="EB123" s="28"/>
      <c r="EC123" s="28"/>
      <c r="ED123" s="28"/>
      <c r="EE123" s="28"/>
      <c r="EF123" s="28"/>
      <c r="EG123" s="28"/>
      <c r="EH123" s="28"/>
      <c r="EI123" s="28"/>
      <c r="EJ123" s="28"/>
      <c r="EK123" s="28"/>
      <c r="EL123" s="28"/>
      <c r="EM123" s="28"/>
      <c r="EN123" s="28"/>
      <c r="EO123" s="28"/>
      <c r="EP123" s="28"/>
      <c r="EQ123" s="28"/>
      <c r="ER123" s="28"/>
      <c r="ES123" s="28"/>
      <c r="ET123" s="28"/>
      <c r="EU123" s="28"/>
      <c r="EV123" s="28"/>
      <c r="EW123" s="28"/>
      <c r="EX123" s="28"/>
      <c r="EY123" s="28"/>
      <c r="EZ123" s="28"/>
      <c r="FA123" s="28"/>
      <c r="FB123" s="28"/>
      <c r="FC123" s="28"/>
      <c r="FD123" s="28"/>
      <c r="FE123" s="28"/>
      <c r="FF123" s="28"/>
      <c r="FG123" s="28"/>
      <c r="FH123" s="28"/>
      <c r="FI123" s="28"/>
      <c r="FJ123" s="28"/>
      <c r="FK123" s="28"/>
      <c r="FL123" s="28"/>
      <c r="FM123" s="28"/>
      <c r="FN123" s="28"/>
      <c r="FO123" s="28"/>
      <c r="FP123" s="28"/>
      <c r="FQ123" s="28"/>
      <c r="FR123" s="28"/>
      <c r="FS123" s="28"/>
      <c r="FT123" s="28"/>
      <c r="FU123" s="28"/>
      <c r="FV123" s="28"/>
      <c r="FW123" s="28"/>
      <c r="FX123" s="28"/>
      <c r="FY123" s="28"/>
      <c r="FZ123" s="28"/>
      <c r="GA123" s="28"/>
      <c r="GB123" s="28"/>
      <c r="GC123" s="28"/>
      <c r="GD123" s="28"/>
      <c r="GE123" s="28"/>
      <c r="GF123" s="28"/>
      <c r="GG123" s="28"/>
      <c r="GH123" s="28"/>
      <c r="GI123" s="28"/>
      <c r="GJ123" s="28"/>
      <c r="GK123" s="28"/>
      <c r="GL123" s="28"/>
      <c r="GM123" s="28"/>
      <c r="GN123" s="28"/>
      <c r="GO123" s="28"/>
      <c r="GP123" s="28"/>
      <c r="GQ123" s="28"/>
      <c r="GR123" s="28"/>
      <c r="GS123" s="28"/>
      <c r="GT123" s="28"/>
      <c r="GU123" s="28"/>
      <c r="GV123" s="28"/>
      <c r="GW123" s="28"/>
      <c r="GX123" s="28"/>
      <c r="GY123" s="28"/>
      <c r="GZ123" s="28"/>
      <c r="HA123" s="28"/>
      <c r="HB123" s="28"/>
      <c r="HC123" s="28"/>
      <c r="HD123" s="28"/>
      <c r="HE123" s="28"/>
      <c r="HF123" s="28"/>
      <c r="HG123" s="28"/>
      <c r="HH123" s="28"/>
      <c r="HI123" s="28"/>
      <c r="HJ123" s="28"/>
      <c r="HK123" s="28"/>
      <c r="HL123" s="28"/>
      <c r="HM123" s="28"/>
      <c r="HN123" s="28"/>
      <c r="HO123" s="28"/>
      <c r="HP123" s="28"/>
      <c r="HQ123" s="28"/>
      <c r="HR123" s="28"/>
      <c r="HS123" s="28"/>
      <c r="HT123" s="28"/>
      <c r="HU123" s="28"/>
      <c r="HV123" s="28"/>
      <c r="HW123" s="28"/>
      <c r="HX123" s="28"/>
      <c r="HY123" s="28"/>
      <c r="HZ123" s="28"/>
      <c r="IA123" s="28"/>
      <c r="IB123" s="28"/>
      <c r="IC123" s="28"/>
      <c r="ID123" s="28"/>
      <c r="IE123" s="28"/>
      <c r="IF123" s="28"/>
      <c r="IG123" s="28"/>
      <c r="IH123" s="28"/>
      <c r="II123" s="28"/>
      <c r="IJ123" s="28"/>
      <c r="IK123" s="28"/>
      <c r="IL123" s="28"/>
      <c r="IM123" s="28"/>
      <c r="IN123" s="28"/>
      <c r="IO123" s="28"/>
      <c r="IP123" s="28"/>
      <c r="IQ123" s="28"/>
      <c r="IR123" s="28"/>
      <c r="IS123" s="28"/>
      <c r="IT123" s="28"/>
      <c r="IU123" s="28"/>
      <c r="IV123" s="28"/>
      <c r="IW123" s="28"/>
      <c r="IX123" s="28"/>
      <c r="IY123" s="28"/>
      <c r="IZ123" s="28"/>
      <c r="JA123" s="28"/>
      <c r="JB123" s="28"/>
      <c r="JC123" s="28"/>
      <c r="JD123" s="28"/>
      <c r="JE123" s="28"/>
      <c r="JF123" s="28">
        <v>1</v>
      </c>
      <c r="JG123" s="28"/>
      <c r="JH123" s="28"/>
      <c r="JI123" s="28"/>
      <c r="JJ123" s="28"/>
      <c r="JK123" s="28"/>
      <c r="JL123" s="28"/>
      <c r="JM123" s="28">
        <v>1</v>
      </c>
      <c r="JN123" s="28"/>
      <c r="JO123" s="28"/>
      <c r="JP123" s="28"/>
      <c r="JQ123" s="28"/>
      <c r="JR123" s="28"/>
      <c r="JS123" s="28"/>
      <c r="JT123" s="28"/>
      <c r="JU123" s="28"/>
      <c r="JV123" s="28"/>
      <c r="JW123" s="28"/>
      <c r="JX123" s="28"/>
      <c r="JY123" s="28"/>
      <c r="JZ123" s="28"/>
      <c r="KA123" s="28"/>
      <c r="KB123" s="28"/>
      <c r="KC123" s="28"/>
      <c r="KD123" s="28"/>
      <c r="KE123" s="28"/>
      <c r="KF123" s="28"/>
      <c r="KG123" s="28"/>
      <c r="KH123" s="28"/>
      <c r="KI123" s="28"/>
      <c r="KJ123" s="28"/>
      <c r="KK123" s="28"/>
      <c r="KL123" s="28"/>
      <c r="KM123" s="28"/>
      <c r="KN123" s="28"/>
      <c r="KO123" s="28"/>
      <c r="KP123" s="28"/>
      <c r="KQ123" s="28"/>
      <c r="KR123" s="28"/>
      <c r="KS123" s="28"/>
      <c r="KT123" s="28"/>
      <c r="KU123" s="28"/>
      <c r="KV123" s="28"/>
      <c r="KW123" s="28"/>
      <c r="KX123" s="28"/>
      <c r="KY123" s="28"/>
      <c r="KZ123" s="28"/>
      <c r="LA123" s="28"/>
      <c r="LB123" s="28"/>
      <c r="LC123" s="28"/>
      <c r="LD123" s="28"/>
      <c r="LE123" s="28"/>
      <c r="LF123" s="28"/>
      <c r="LG123" s="28"/>
      <c r="LH123" s="28"/>
      <c r="LI123" s="28"/>
      <c r="LJ123" s="28"/>
      <c r="LK123" s="28"/>
      <c r="LL123" s="28"/>
      <c r="LM123" s="28"/>
      <c r="LN123" s="28"/>
      <c r="LO123" s="28"/>
      <c r="LP123" s="28"/>
      <c r="LQ123" s="28"/>
      <c r="LR123" s="28"/>
      <c r="LS123" s="28"/>
      <c r="LT123" s="28"/>
      <c r="LU123" s="28"/>
      <c r="LV123" s="28"/>
      <c r="LW123" s="28"/>
      <c r="LX123" s="28"/>
      <c r="LY123" s="28"/>
      <c r="LZ123" s="28"/>
      <c r="MA123" s="28"/>
      <c r="MB123" s="28"/>
      <c r="MC123" s="28"/>
      <c r="MD123" s="28"/>
      <c r="ME123" s="28"/>
      <c r="MF123" s="28"/>
      <c r="MG123" s="28"/>
      <c r="MH123" s="28"/>
      <c r="MI123" s="28"/>
      <c r="MJ123" s="28">
        <v>1</v>
      </c>
    </row>
    <row r="124" spans="1:348" x14ac:dyDescent="0.25">
      <c r="A124" s="27" t="s">
        <v>891</v>
      </c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8"/>
      <c r="BJ124" s="28"/>
      <c r="BK124" s="28"/>
      <c r="BL124" s="28"/>
      <c r="BM124" s="28"/>
      <c r="BN124" s="28"/>
      <c r="BO124" s="28"/>
      <c r="BP124" s="28"/>
      <c r="BQ124" s="28"/>
      <c r="BR124" s="28"/>
      <c r="BS124" s="28"/>
      <c r="BT124" s="28"/>
      <c r="BU124" s="28"/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28"/>
      <c r="DT124" s="28"/>
      <c r="DU124" s="28"/>
      <c r="DV124" s="28"/>
      <c r="DW124" s="28"/>
      <c r="DX124" s="28"/>
      <c r="DY124" s="28"/>
      <c r="DZ124" s="28"/>
      <c r="EA124" s="28"/>
      <c r="EB124" s="28"/>
      <c r="EC124" s="28"/>
      <c r="ED124" s="28"/>
      <c r="EE124" s="28"/>
      <c r="EF124" s="28"/>
      <c r="EG124" s="28"/>
      <c r="EH124" s="28"/>
      <c r="EI124" s="28"/>
      <c r="EJ124" s="28"/>
      <c r="EK124" s="28"/>
      <c r="EL124" s="28"/>
      <c r="EM124" s="28"/>
      <c r="EN124" s="28">
        <v>1</v>
      </c>
      <c r="EO124" s="28"/>
      <c r="EP124" s="28">
        <v>1</v>
      </c>
      <c r="EQ124" s="28"/>
      <c r="ER124" s="28"/>
      <c r="ES124" s="28"/>
      <c r="ET124" s="28"/>
      <c r="EU124" s="28"/>
      <c r="EV124" s="28"/>
      <c r="EW124" s="28"/>
      <c r="EX124" s="28"/>
      <c r="EY124" s="28"/>
      <c r="EZ124" s="28"/>
      <c r="FA124" s="28"/>
      <c r="FB124" s="28"/>
      <c r="FC124" s="28"/>
      <c r="FD124" s="28"/>
      <c r="FE124" s="28"/>
      <c r="FF124" s="28"/>
      <c r="FG124" s="28"/>
      <c r="FH124" s="28"/>
      <c r="FI124" s="28"/>
      <c r="FJ124" s="28"/>
      <c r="FK124" s="28"/>
      <c r="FL124" s="28"/>
      <c r="FM124" s="28">
        <v>1</v>
      </c>
      <c r="FN124" s="28"/>
      <c r="FO124" s="28"/>
      <c r="FP124" s="28">
        <v>1</v>
      </c>
      <c r="FQ124" s="28"/>
      <c r="FR124" s="28"/>
      <c r="FS124" s="28"/>
      <c r="FT124" s="28"/>
      <c r="FU124" s="28"/>
      <c r="FV124" s="28"/>
      <c r="FW124" s="28"/>
      <c r="FX124" s="28">
        <v>1</v>
      </c>
      <c r="FY124" s="28">
        <v>1</v>
      </c>
      <c r="FZ124" s="28"/>
      <c r="GA124" s="28"/>
      <c r="GB124" s="28"/>
      <c r="GC124" s="28"/>
      <c r="GD124" s="28"/>
      <c r="GE124" s="28"/>
      <c r="GF124" s="28"/>
      <c r="GG124" s="28"/>
      <c r="GH124" s="28">
        <v>1</v>
      </c>
      <c r="GI124" s="28">
        <v>1</v>
      </c>
      <c r="GJ124" s="28">
        <v>2</v>
      </c>
      <c r="GK124" s="28"/>
      <c r="GL124" s="28"/>
      <c r="GM124" s="28"/>
      <c r="GN124" s="28"/>
      <c r="GO124" s="28"/>
      <c r="GP124" s="28"/>
      <c r="GQ124" s="28"/>
      <c r="GR124" s="28">
        <v>1</v>
      </c>
      <c r="GS124" s="28"/>
      <c r="GT124" s="28"/>
      <c r="GU124" s="28"/>
      <c r="GV124" s="28"/>
      <c r="GW124" s="28"/>
      <c r="GX124" s="28">
        <v>1</v>
      </c>
      <c r="GY124" s="28"/>
      <c r="GZ124" s="28"/>
      <c r="HA124" s="28"/>
      <c r="HB124" s="28"/>
      <c r="HC124" s="28"/>
      <c r="HD124" s="28"/>
      <c r="HE124" s="28"/>
      <c r="HF124" s="28"/>
      <c r="HG124" s="28"/>
      <c r="HH124" s="28"/>
      <c r="HI124" s="28"/>
      <c r="HJ124" s="28">
        <v>1</v>
      </c>
      <c r="HK124" s="28"/>
      <c r="HL124" s="28">
        <v>1</v>
      </c>
      <c r="HM124" s="28"/>
      <c r="HN124" s="28"/>
      <c r="HO124" s="28"/>
      <c r="HP124" s="28"/>
      <c r="HQ124" s="28"/>
      <c r="HR124" s="28"/>
      <c r="HS124" s="28"/>
      <c r="HT124" s="28"/>
      <c r="HU124" s="28"/>
      <c r="HV124" s="28"/>
      <c r="HW124" s="28"/>
      <c r="HX124" s="28"/>
      <c r="HY124" s="28"/>
      <c r="HZ124" s="28"/>
      <c r="IA124" s="28"/>
      <c r="IB124" s="28"/>
      <c r="IC124" s="28"/>
      <c r="ID124" s="28"/>
      <c r="IE124" s="28"/>
      <c r="IF124" s="28"/>
      <c r="IG124" s="28"/>
      <c r="IH124" s="28"/>
      <c r="II124" s="28"/>
      <c r="IJ124" s="28"/>
      <c r="IK124" s="28"/>
      <c r="IL124" s="28"/>
      <c r="IM124" s="28"/>
      <c r="IN124" s="28"/>
      <c r="IO124" s="28"/>
      <c r="IP124" s="28"/>
      <c r="IQ124" s="28"/>
      <c r="IR124" s="28"/>
      <c r="IS124" s="28"/>
      <c r="IT124" s="28"/>
      <c r="IU124" s="28"/>
      <c r="IV124" s="28"/>
      <c r="IW124" s="28"/>
      <c r="IX124" s="28"/>
      <c r="IY124" s="28"/>
      <c r="IZ124" s="28"/>
      <c r="JA124" s="28"/>
      <c r="JB124" s="28"/>
      <c r="JC124" s="28"/>
      <c r="JD124" s="28"/>
      <c r="JE124" s="28"/>
      <c r="JF124" s="28">
        <v>2</v>
      </c>
      <c r="JG124" s="28"/>
      <c r="JH124" s="28"/>
      <c r="JI124" s="28"/>
      <c r="JJ124" s="28"/>
      <c r="JK124" s="28"/>
      <c r="JL124" s="28"/>
      <c r="JM124" s="28">
        <v>2</v>
      </c>
      <c r="JN124" s="28"/>
      <c r="JO124" s="28"/>
      <c r="JP124" s="28"/>
      <c r="JQ124" s="28"/>
      <c r="JR124" s="28"/>
      <c r="JS124" s="28"/>
      <c r="JT124" s="28"/>
      <c r="JU124" s="28"/>
      <c r="JV124" s="28"/>
      <c r="JW124" s="28"/>
      <c r="JX124" s="28"/>
      <c r="JY124" s="28"/>
      <c r="JZ124" s="28"/>
      <c r="KA124" s="28"/>
      <c r="KB124" s="28"/>
      <c r="KC124" s="28"/>
      <c r="KD124" s="28"/>
      <c r="KE124" s="28"/>
      <c r="KF124" s="28"/>
      <c r="KG124" s="28"/>
      <c r="KH124" s="28"/>
      <c r="KI124" s="28"/>
      <c r="KJ124" s="28"/>
      <c r="KK124" s="28"/>
      <c r="KL124" s="28"/>
      <c r="KM124" s="28"/>
      <c r="KN124" s="28"/>
      <c r="KO124" s="28"/>
      <c r="KP124" s="28"/>
      <c r="KQ124" s="28"/>
      <c r="KR124" s="28"/>
      <c r="KS124" s="28"/>
      <c r="KT124" s="28"/>
      <c r="KU124" s="28"/>
      <c r="KV124" s="28"/>
      <c r="KW124" s="28"/>
      <c r="KX124" s="28"/>
      <c r="KY124" s="28"/>
      <c r="KZ124" s="28"/>
      <c r="LA124" s="28"/>
      <c r="LB124" s="28"/>
      <c r="LC124" s="28"/>
      <c r="LD124" s="28"/>
      <c r="LE124" s="28"/>
      <c r="LF124" s="28"/>
      <c r="LG124" s="28"/>
      <c r="LH124" s="28"/>
      <c r="LI124" s="28"/>
      <c r="LJ124" s="28"/>
      <c r="LK124" s="28"/>
      <c r="LL124" s="28"/>
      <c r="LM124" s="28"/>
      <c r="LN124" s="28"/>
      <c r="LO124" s="28"/>
      <c r="LP124" s="28"/>
      <c r="LQ124" s="28"/>
      <c r="LR124" s="28"/>
      <c r="LS124" s="28"/>
      <c r="LT124" s="28"/>
      <c r="LU124" s="28"/>
      <c r="LV124" s="28"/>
      <c r="LW124" s="28"/>
      <c r="LX124" s="28"/>
      <c r="LY124" s="28"/>
      <c r="LZ124" s="28">
        <v>1</v>
      </c>
      <c r="MA124" s="28"/>
      <c r="MB124" s="28"/>
      <c r="MC124" s="28">
        <v>1</v>
      </c>
      <c r="MD124" s="28"/>
      <c r="ME124" s="28"/>
      <c r="MF124" s="28"/>
      <c r="MG124" s="28"/>
      <c r="MH124" s="28"/>
      <c r="MI124" s="28"/>
      <c r="MJ124" s="28">
        <v>10</v>
      </c>
    </row>
    <row r="125" spans="1:348" x14ac:dyDescent="0.25">
      <c r="A125" s="36" t="s">
        <v>52</v>
      </c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8"/>
      <c r="BJ125" s="28"/>
      <c r="BK125" s="28"/>
      <c r="BL125" s="28"/>
      <c r="BM125" s="28"/>
      <c r="BN125" s="28"/>
      <c r="BO125" s="28"/>
      <c r="BP125" s="28"/>
      <c r="BQ125" s="28"/>
      <c r="BR125" s="28"/>
      <c r="BS125" s="28"/>
      <c r="BT125" s="28"/>
      <c r="BU125" s="28"/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28"/>
      <c r="DT125" s="28"/>
      <c r="DU125" s="28"/>
      <c r="DV125" s="28"/>
      <c r="DW125" s="28"/>
      <c r="DX125" s="28"/>
      <c r="DY125" s="28"/>
      <c r="DZ125" s="28"/>
      <c r="EA125" s="28"/>
      <c r="EB125" s="28"/>
      <c r="EC125" s="28"/>
      <c r="ED125" s="28"/>
      <c r="EE125" s="28"/>
      <c r="EF125" s="28"/>
      <c r="EG125" s="28"/>
      <c r="EH125" s="28"/>
      <c r="EI125" s="28"/>
      <c r="EJ125" s="28"/>
      <c r="EK125" s="28"/>
      <c r="EL125" s="28"/>
      <c r="EM125" s="28"/>
      <c r="EN125" s="28">
        <v>1</v>
      </c>
      <c r="EO125" s="28"/>
      <c r="EP125" s="28">
        <v>1</v>
      </c>
      <c r="EQ125" s="28"/>
      <c r="ER125" s="28"/>
      <c r="ES125" s="28"/>
      <c r="ET125" s="28"/>
      <c r="EU125" s="28"/>
      <c r="EV125" s="28"/>
      <c r="EW125" s="28"/>
      <c r="EX125" s="28"/>
      <c r="EY125" s="28"/>
      <c r="EZ125" s="28"/>
      <c r="FA125" s="28"/>
      <c r="FB125" s="28"/>
      <c r="FC125" s="28"/>
      <c r="FD125" s="28"/>
      <c r="FE125" s="28"/>
      <c r="FF125" s="28"/>
      <c r="FG125" s="28"/>
      <c r="FH125" s="28"/>
      <c r="FI125" s="28"/>
      <c r="FJ125" s="28"/>
      <c r="FK125" s="28"/>
      <c r="FL125" s="28"/>
      <c r="FM125" s="28">
        <v>1</v>
      </c>
      <c r="FN125" s="28"/>
      <c r="FO125" s="28"/>
      <c r="FP125" s="28">
        <v>1</v>
      </c>
      <c r="FQ125" s="28"/>
      <c r="FR125" s="28"/>
      <c r="FS125" s="28"/>
      <c r="FT125" s="28"/>
      <c r="FU125" s="28"/>
      <c r="FV125" s="28"/>
      <c r="FW125" s="28"/>
      <c r="FX125" s="28"/>
      <c r="FY125" s="28"/>
      <c r="FZ125" s="28"/>
      <c r="GA125" s="28"/>
      <c r="GB125" s="28"/>
      <c r="GC125" s="28"/>
      <c r="GD125" s="28"/>
      <c r="GE125" s="28"/>
      <c r="GF125" s="28"/>
      <c r="GG125" s="28"/>
      <c r="GH125" s="28"/>
      <c r="GI125" s="28">
        <v>1</v>
      </c>
      <c r="GJ125" s="28">
        <v>1</v>
      </c>
      <c r="GK125" s="28"/>
      <c r="GL125" s="28"/>
      <c r="GM125" s="28"/>
      <c r="GN125" s="28"/>
      <c r="GO125" s="28"/>
      <c r="GP125" s="28"/>
      <c r="GQ125" s="28"/>
      <c r="GR125" s="28">
        <v>1</v>
      </c>
      <c r="GS125" s="28"/>
      <c r="GT125" s="28"/>
      <c r="GU125" s="28"/>
      <c r="GV125" s="28"/>
      <c r="GW125" s="28"/>
      <c r="GX125" s="28">
        <v>1</v>
      </c>
      <c r="GY125" s="28"/>
      <c r="GZ125" s="28"/>
      <c r="HA125" s="28"/>
      <c r="HB125" s="28"/>
      <c r="HC125" s="28"/>
      <c r="HD125" s="28"/>
      <c r="HE125" s="28"/>
      <c r="HF125" s="28"/>
      <c r="HG125" s="28"/>
      <c r="HH125" s="28"/>
      <c r="HI125" s="28"/>
      <c r="HJ125" s="28"/>
      <c r="HK125" s="28"/>
      <c r="HL125" s="28"/>
      <c r="HM125" s="28"/>
      <c r="HN125" s="28"/>
      <c r="HO125" s="28"/>
      <c r="HP125" s="28"/>
      <c r="HQ125" s="28"/>
      <c r="HR125" s="28"/>
      <c r="HS125" s="28"/>
      <c r="HT125" s="28"/>
      <c r="HU125" s="28"/>
      <c r="HV125" s="28"/>
      <c r="HW125" s="28"/>
      <c r="HX125" s="28"/>
      <c r="HY125" s="28"/>
      <c r="HZ125" s="28"/>
      <c r="IA125" s="28"/>
      <c r="IB125" s="28"/>
      <c r="IC125" s="28"/>
      <c r="ID125" s="28"/>
      <c r="IE125" s="28"/>
      <c r="IF125" s="28"/>
      <c r="IG125" s="28"/>
      <c r="IH125" s="28"/>
      <c r="II125" s="28"/>
      <c r="IJ125" s="28"/>
      <c r="IK125" s="28"/>
      <c r="IL125" s="28"/>
      <c r="IM125" s="28"/>
      <c r="IN125" s="28"/>
      <c r="IO125" s="28"/>
      <c r="IP125" s="28"/>
      <c r="IQ125" s="28"/>
      <c r="IR125" s="28"/>
      <c r="IS125" s="28"/>
      <c r="IT125" s="28"/>
      <c r="IU125" s="28"/>
      <c r="IV125" s="28"/>
      <c r="IW125" s="28"/>
      <c r="IX125" s="28"/>
      <c r="IY125" s="28"/>
      <c r="IZ125" s="28"/>
      <c r="JA125" s="28"/>
      <c r="JB125" s="28"/>
      <c r="JC125" s="28"/>
      <c r="JD125" s="28"/>
      <c r="JE125" s="28"/>
      <c r="JF125" s="28"/>
      <c r="JG125" s="28"/>
      <c r="JH125" s="28"/>
      <c r="JI125" s="28"/>
      <c r="JJ125" s="28"/>
      <c r="JK125" s="28"/>
      <c r="JL125" s="28"/>
      <c r="JM125" s="28"/>
      <c r="JN125" s="28"/>
      <c r="JO125" s="28"/>
      <c r="JP125" s="28"/>
      <c r="JQ125" s="28"/>
      <c r="JR125" s="28"/>
      <c r="JS125" s="28"/>
      <c r="JT125" s="28"/>
      <c r="JU125" s="28"/>
      <c r="JV125" s="28"/>
      <c r="JW125" s="28"/>
      <c r="JX125" s="28"/>
      <c r="JY125" s="28"/>
      <c r="JZ125" s="28"/>
      <c r="KA125" s="28"/>
      <c r="KB125" s="28"/>
      <c r="KC125" s="28"/>
      <c r="KD125" s="28"/>
      <c r="KE125" s="28"/>
      <c r="KF125" s="28"/>
      <c r="KG125" s="28"/>
      <c r="KH125" s="28"/>
      <c r="KI125" s="28"/>
      <c r="KJ125" s="28"/>
      <c r="KK125" s="28"/>
      <c r="KL125" s="28"/>
      <c r="KM125" s="28"/>
      <c r="KN125" s="28"/>
      <c r="KO125" s="28"/>
      <c r="KP125" s="28"/>
      <c r="KQ125" s="28"/>
      <c r="KR125" s="28"/>
      <c r="KS125" s="28"/>
      <c r="KT125" s="28"/>
      <c r="KU125" s="28"/>
      <c r="KV125" s="28"/>
      <c r="KW125" s="28"/>
      <c r="KX125" s="28"/>
      <c r="KY125" s="28"/>
      <c r="KZ125" s="28"/>
      <c r="LA125" s="28"/>
      <c r="LB125" s="28"/>
      <c r="LC125" s="28"/>
      <c r="LD125" s="28"/>
      <c r="LE125" s="28"/>
      <c r="LF125" s="28"/>
      <c r="LG125" s="28"/>
      <c r="LH125" s="28"/>
      <c r="LI125" s="28"/>
      <c r="LJ125" s="28"/>
      <c r="LK125" s="28"/>
      <c r="LL125" s="28"/>
      <c r="LM125" s="28"/>
      <c r="LN125" s="28"/>
      <c r="LO125" s="28"/>
      <c r="LP125" s="28"/>
      <c r="LQ125" s="28"/>
      <c r="LR125" s="28"/>
      <c r="LS125" s="28"/>
      <c r="LT125" s="28"/>
      <c r="LU125" s="28"/>
      <c r="LV125" s="28"/>
      <c r="LW125" s="28"/>
      <c r="LX125" s="28"/>
      <c r="LY125" s="28"/>
      <c r="LZ125" s="28"/>
      <c r="MA125" s="28"/>
      <c r="MB125" s="28"/>
      <c r="MC125" s="28"/>
      <c r="MD125" s="28"/>
      <c r="ME125" s="28"/>
      <c r="MF125" s="28"/>
      <c r="MG125" s="28"/>
      <c r="MH125" s="28"/>
      <c r="MI125" s="28"/>
      <c r="MJ125" s="28">
        <v>4</v>
      </c>
    </row>
    <row r="126" spans="1:348" x14ac:dyDescent="0.25">
      <c r="A126" s="36" t="s">
        <v>68</v>
      </c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  <c r="BN126" s="28"/>
      <c r="BO126" s="28"/>
      <c r="BP126" s="28"/>
      <c r="BQ126" s="28"/>
      <c r="BR126" s="28"/>
      <c r="BS126" s="28"/>
      <c r="BT126" s="28"/>
      <c r="BU126" s="28"/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28"/>
      <c r="DT126" s="28"/>
      <c r="DU126" s="28"/>
      <c r="DV126" s="28"/>
      <c r="DW126" s="28"/>
      <c r="DX126" s="28"/>
      <c r="DY126" s="28"/>
      <c r="DZ126" s="28"/>
      <c r="EA126" s="28"/>
      <c r="EB126" s="28"/>
      <c r="EC126" s="28"/>
      <c r="ED126" s="28"/>
      <c r="EE126" s="28"/>
      <c r="EF126" s="28"/>
      <c r="EG126" s="28"/>
      <c r="EH126" s="28"/>
      <c r="EI126" s="28"/>
      <c r="EJ126" s="28"/>
      <c r="EK126" s="28"/>
      <c r="EL126" s="28"/>
      <c r="EM126" s="28"/>
      <c r="EN126" s="28"/>
      <c r="EO126" s="28"/>
      <c r="EP126" s="28"/>
      <c r="EQ126" s="28"/>
      <c r="ER126" s="28"/>
      <c r="ES126" s="28"/>
      <c r="ET126" s="28"/>
      <c r="EU126" s="28"/>
      <c r="EV126" s="28"/>
      <c r="EW126" s="28"/>
      <c r="EX126" s="28"/>
      <c r="EY126" s="28"/>
      <c r="EZ126" s="28"/>
      <c r="FA126" s="28"/>
      <c r="FB126" s="28"/>
      <c r="FC126" s="28"/>
      <c r="FD126" s="28"/>
      <c r="FE126" s="28"/>
      <c r="FF126" s="28"/>
      <c r="FG126" s="28"/>
      <c r="FH126" s="28"/>
      <c r="FI126" s="28"/>
      <c r="FJ126" s="28"/>
      <c r="FK126" s="28"/>
      <c r="FL126" s="28"/>
      <c r="FM126" s="28"/>
      <c r="FN126" s="28"/>
      <c r="FO126" s="28"/>
      <c r="FP126" s="28"/>
      <c r="FQ126" s="28"/>
      <c r="FR126" s="28"/>
      <c r="FS126" s="28"/>
      <c r="FT126" s="28"/>
      <c r="FU126" s="28"/>
      <c r="FV126" s="28"/>
      <c r="FW126" s="28"/>
      <c r="FX126" s="28">
        <v>1</v>
      </c>
      <c r="FY126" s="28">
        <v>1</v>
      </c>
      <c r="FZ126" s="28"/>
      <c r="GA126" s="28"/>
      <c r="GB126" s="28"/>
      <c r="GC126" s="28"/>
      <c r="GD126" s="28"/>
      <c r="GE126" s="28"/>
      <c r="GF126" s="28"/>
      <c r="GG126" s="28"/>
      <c r="GH126" s="28">
        <v>1</v>
      </c>
      <c r="GI126" s="28"/>
      <c r="GJ126" s="28">
        <v>1</v>
      </c>
      <c r="GK126" s="28"/>
      <c r="GL126" s="28"/>
      <c r="GM126" s="28"/>
      <c r="GN126" s="28"/>
      <c r="GO126" s="28"/>
      <c r="GP126" s="28"/>
      <c r="GQ126" s="28"/>
      <c r="GR126" s="28"/>
      <c r="GS126" s="28"/>
      <c r="GT126" s="28"/>
      <c r="GU126" s="28"/>
      <c r="GV126" s="28"/>
      <c r="GW126" s="28"/>
      <c r="GX126" s="28"/>
      <c r="GY126" s="28"/>
      <c r="GZ126" s="28"/>
      <c r="HA126" s="28"/>
      <c r="HB126" s="28"/>
      <c r="HC126" s="28"/>
      <c r="HD126" s="28"/>
      <c r="HE126" s="28"/>
      <c r="HF126" s="28"/>
      <c r="HG126" s="28"/>
      <c r="HH126" s="28"/>
      <c r="HI126" s="28"/>
      <c r="HJ126" s="28"/>
      <c r="HK126" s="28"/>
      <c r="HL126" s="28"/>
      <c r="HM126" s="28"/>
      <c r="HN126" s="28"/>
      <c r="HO126" s="28"/>
      <c r="HP126" s="28"/>
      <c r="HQ126" s="28"/>
      <c r="HR126" s="28"/>
      <c r="HS126" s="28"/>
      <c r="HT126" s="28"/>
      <c r="HU126" s="28"/>
      <c r="HV126" s="28"/>
      <c r="HW126" s="28"/>
      <c r="HX126" s="28"/>
      <c r="HY126" s="28"/>
      <c r="HZ126" s="28"/>
      <c r="IA126" s="28"/>
      <c r="IB126" s="28"/>
      <c r="IC126" s="28"/>
      <c r="ID126" s="28"/>
      <c r="IE126" s="28"/>
      <c r="IF126" s="28"/>
      <c r="IG126" s="28"/>
      <c r="IH126" s="28"/>
      <c r="II126" s="28"/>
      <c r="IJ126" s="28"/>
      <c r="IK126" s="28"/>
      <c r="IL126" s="28"/>
      <c r="IM126" s="28"/>
      <c r="IN126" s="28"/>
      <c r="IO126" s="28"/>
      <c r="IP126" s="28"/>
      <c r="IQ126" s="28"/>
      <c r="IR126" s="28"/>
      <c r="IS126" s="28"/>
      <c r="IT126" s="28"/>
      <c r="IU126" s="28"/>
      <c r="IV126" s="28"/>
      <c r="IW126" s="28"/>
      <c r="IX126" s="28"/>
      <c r="IY126" s="28"/>
      <c r="IZ126" s="28"/>
      <c r="JA126" s="28"/>
      <c r="JB126" s="28"/>
      <c r="JC126" s="28"/>
      <c r="JD126" s="28"/>
      <c r="JE126" s="28"/>
      <c r="JF126" s="28">
        <v>1</v>
      </c>
      <c r="JG126" s="28"/>
      <c r="JH126" s="28"/>
      <c r="JI126" s="28"/>
      <c r="JJ126" s="28"/>
      <c r="JK126" s="28"/>
      <c r="JL126" s="28"/>
      <c r="JM126" s="28">
        <v>1</v>
      </c>
      <c r="JN126" s="28"/>
      <c r="JO126" s="28"/>
      <c r="JP126" s="28"/>
      <c r="JQ126" s="28"/>
      <c r="JR126" s="28"/>
      <c r="JS126" s="28"/>
      <c r="JT126" s="28"/>
      <c r="JU126" s="28"/>
      <c r="JV126" s="28"/>
      <c r="JW126" s="28"/>
      <c r="JX126" s="28"/>
      <c r="JY126" s="28"/>
      <c r="JZ126" s="28"/>
      <c r="KA126" s="28"/>
      <c r="KB126" s="28"/>
      <c r="KC126" s="28"/>
      <c r="KD126" s="28"/>
      <c r="KE126" s="28"/>
      <c r="KF126" s="28"/>
      <c r="KG126" s="28"/>
      <c r="KH126" s="28"/>
      <c r="KI126" s="28"/>
      <c r="KJ126" s="28"/>
      <c r="KK126" s="28"/>
      <c r="KL126" s="28"/>
      <c r="KM126" s="28"/>
      <c r="KN126" s="28"/>
      <c r="KO126" s="28"/>
      <c r="KP126" s="28"/>
      <c r="KQ126" s="28"/>
      <c r="KR126" s="28"/>
      <c r="KS126" s="28"/>
      <c r="KT126" s="28"/>
      <c r="KU126" s="28"/>
      <c r="KV126" s="28"/>
      <c r="KW126" s="28"/>
      <c r="KX126" s="28"/>
      <c r="KY126" s="28"/>
      <c r="KZ126" s="28"/>
      <c r="LA126" s="28"/>
      <c r="LB126" s="28"/>
      <c r="LC126" s="28"/>
      <c r="LD126" s="28"/>
      <c r="LE126" s="28"/>
      <c r="LF126" s="28"/>
      <c r="LG126" s="28"/>
      <c r="LH126" s="28"/>
      <c r="LI126" s="28"/>
      <c r="LJ126" s="28"/>
      <c r="LK126" s="28"/>
      <c r="LL126" s="28"/>
      <c r="LM126" s="28"/>
      <c r="LN126" s="28"/>
      <c r="LO126" s="28"/>
      <c r="LP126" s="28"/>
      <c r="LQ126" s="28"/>
      <c r="LR126" s="28"/>
      <c r="LS126" s="28"/>
      <c r="LT126" s="28"/>
      <c r="LU126" s="28"/>
      <c r="LV126" s="28"/>
      <c r="LW126" s="28"/>
      <c r="LX126" s="28"/>
      <c r="LY126" s="28"/>
      <c r="LZ126" s="28"/>
      <c r="MA126" s="28"/>
      <c r="MB126" s="28"/>
      <c r="MC126" s="28"/>
      <c r="MD126" s="28"/>
      <c r="ME126" s="28"/>
      <c r="MF126" s="28"/>
      <c r="MG126" s="28"/>
      <c r="MH126" s="28"/>
      <c r="MI126" s="28"/>
      <c r="MJ126" s="28">
        <v>3</v>
      </c>
    </row>
    <row r="127" spans="1:348" x14ac:dyDescent="0.25">
      <c r="A127" s="36" t="s">
        <v>19</v>
      </c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8"/>
      <c r="BE127" s="28"/>
      <c r="BF127" s="28"/>
      <c r="BG127" s="28"/>
      <c r="BH127" s="28"/>
      <c r="BI127" s="28"/>
      <c r="BJ127" s="28"/>
      <c r="BK127" s="28"/>
      <c r="BL127" s="28"/>
      <c r="BM127" s="28"/>
      <c r="BN127" s="28"/>
      <c r="BO127" s="28"/>
      <c r="BP127" s="28"/>
      <c r="BQ127" s="28"/>
      <c r="BR127" s="28"/>
      <c r="BS127" s="28"/>
      <c r="BT127" s="28"/>
      <c r="BU127" s="28"/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28"/>
      <c r="DT127" s="28"/>
      <c r="DU127" s="28"/>
      <c r="DV127" s="28"/>
      <c r="DW127" s="28"/>
      <c r="DX127" s="28"/>
      <c r="DY127" s="28"/>
      <c r="DZ127" s="28"/>
      <c r="EA127" s="28"/>
      <c r="EB127" s="28"/>
      <c r="EC127" s="28"/>
      <c r="ED127" s="28"/>
      <c r="EE127" s="28"/>
      <c r="EF127" s="28"/>
      <c r="EG127" s="28"/>
      <c r="EH127" s="28"/>
      <c r="EI127" s="28"/>
      <c r="EJ127" s="28"/>
      <c r="EK127" s="28"/>
      <c r="EL127" s="28"/>
      <c r="EM127" s="28"/>
      <c r="EN127" s="28"/>
      <c r="EO127" s="28"/>
      <c r="EP127" s="28"/>
      <c r="EQ127" s="28"/>
      <c r="ER127" s="28"/>
      <c r="ES127" s="28"/>
      <c r="ET127" s="28"/>
      <c r="EU127" s="28"/>
      <c r="EV127" s="28"/>
      <c r="EW127" s="28"/>
      <c r="EX127" s="28"/>
      <c r="EY127" s="28"/>
      <c r="EZ127" s="28"/>
      <c r="FA127" s="28"/>
      <c r="FB127" s="28"/>
      <c r="FC127" s="28"/>
      <c r="FD127" s="28"/>
      <c r="FE127" s="28"/>
      <c r="FF127" s="28"/>
      <c r="FG127" s="28"/>
      <c r="FH127" s="28"/>
      <c r="FI127" s="28"/>
      <c r="FJ127" s="28"/>
      <c r="FK127" s="28"/>
      <c r="FL127" s="28"/>
      <c r="FM127" s="28"/>
      <c r="FN127" s="28"/>
      <c r="FO127" s="28"/>
      <c r="FP127" s="28"/>
      <c r="FQ127" s="28"/>
      <c r="FR127" s="28"/>
      <c r="FS127" s="28"/>
      <c r="FT127" s="28"/>
      <c r="FU127" s="28"/>
      <c r="FV127" s="28"/>
      <c r="FW127" s="28"/>
      <c r="FX127" s="28"/>
      <c r="FY127" s="28"/>
      <c r="FZ127" s="28"/>
      <c r="GA127" s="28"/>
      <c r="GB127" s="28"/>
      <c r="GC127" s="28"/>
      <c r="GD127" s="28"/>
      <c r="GE127" s="28"/>
      <c r="GF127" s="28"/>
      <c r="GG127" s="28"/>
      <c r="GH127" s="28"/>
      <c r="GI127" s="28"/>
      <c r="GJ127" s="28"/>
      <c r="GK127" s="28"/>
      <c r="GL127" s="28"/>
      <c r="GM127" s="28"/>
      <c r="GN127" s="28"/>
      <c r="GO127" s="28"/>
      <c r="GP127" s="28"/>
      <c r="GQ127" s="28"/>
      <c r="GR127" s="28"/>
      <c r="GS127" s="28"/>
      <c r="GT127" s="28"/>
      <c r="GU127" s="28"/>
      <c r="GV127" s="28"/>
      <c r="GW127" s="28"/>
      <c r="GX127" s="28"/>
      <c r="GY127" s="28"/>
      <c r="GZ127" s="28"/>
      <c r="HA127" s="28"/>
      <c r="HB127" s="28"/>
      <c r="HC127" s="28"/>
      <c r="HD127" s="28"/>
      <c r="HE127" s="28"/>
      <c r="HF127" s="28"/>
      <c r="HG127" s="28"/>
      <c r="HH127" s="28"/>
      <c r="HI127" s="28"/>
      <c r="HJ127" s="28">
        <v>1</v>
      </c>
      <c r="HK127" s="28"/>
      <c r="HL127" s="28">
        <v>1</v>
      </c>
      <c r="HM127" s="28"/>
      <c r="HN127" s="28"/>
      <c r="HO127" s="28"/>
      <c r="HP127" s="28"/>
      <c r="HQ127" s="28"/>
      <c r="HR127" s="28"/>
      <c r="HS127" s="28"/>
      <c r="HT127" s="28"/>
      <c r="HU127" s="28"/>
      <c r="HV127" s="28"/>
      <c r="HW127" s="28"/>
      <c r="HX127" s="28"/>
      <c r="HY127" s="28"/>
      <c r="HZ127" s="28"/>
      <c r="IA127" s="28"/>
      <c r="IB127" s="28"/>
      <c r="IC127" s="28"/>
      <c r="ID127" s="28"/>
      <c r="IE127" s="28"/>
      <c r="IF127" s="28"/>
      <c r="IG127" s="28"/>
      <c r="IH127" s="28"/>
      <c r="II127" s="28"/>
      <c r="IJ127" s="28"/>
      <c r="IK127" s="28"/>
      <c r="IL127" s="28"/>
      <c r="IM127" s="28"/>
      <c r="IN127" s="28"/>
      <c r="IO127" s="28"/>
      <c r="IP127" s="28"/>
      <c r="IQ127" s="28"/>
      <c r="IR127" s="28"/>
      <c r="IS127" s="28"/>
      <c r="IT127" s="28"/>
      <c r="IU127" s="28"/>
      <c r="IV127" s="28"/>
      <c r="IW127" s="28"/>
      <c r="IX127" s="28"/>
      <c r="IY127" s="28"/>
      <c r="IZ127" s="28"/>
      <c r="JA127" s="28"/>
      <c r="JB127" s="28"/>
      <c r="JC127" s="28"/>
      <c r="JD127" s="28"/>
      <c r="JE127" s="28"/>
      <c r="JF127" s="28">
        <v>1</v>
      </c>
      <c r="JG127" s="28"/>
      <c r="JH127" s="28"/>
      <c r="JI127" s="28"/>
      <c r="JJ127" s="28"/>
      <c r="JK127" s="28"/>
      <c r="JL127" s="28"/>
      <c r="JM127" s="28">
        <v>1</v>
      </c>
      <c r="JN127" s="28"/>
      <c r="JO127" s="28"/>
      <c r="JP127" s="28"/>
      <c r="JQ127" s="28"/>
      <c r="JR127" s="28"/>
      <c r="JS127" s="28"/>
      <c r="JT127" s="28"/>
      <c r="JU127" s="28"/>
      <c r="JV127" s="28"/>
      <c r="JW127" s="28"/>
      <c r="JX127" s="28"/>
      <c r="JY127" s="28"/>
      <c r="JZ127" s="28"/>
      <c r="KA127" s="28"/>
      <c r="KB127" s="28"/>
      <c r="KC127" s="28"/>
      <c r="KD127" s="28"/>
      <c r="KE127" s="28"/>
      <c r="KF127" s="28"/>
      <c r="KG127" s="28"/>
      <c r="KH127" s="28"/>
      <c r="KI127" s="28"/>
      <c r="KJ127" s="28"/>
      <c r="KK127" s="28"/>
      <c r="KL127" s="28"/>
      <c r="KM127" s="28"/>
      <c r="KN127" s="28"/>
      <c r="KO127" s="28"/>
      <c r="KP127" s="28"/>
      <c r="KQ127" s="28"/>
      <c r="KR127" s="28"/>
      <c r="KS127" s="28"/>
      <c r="KT127" s="28"/>
      <c r="KU127" s="28"/>
      <c r="KV127" s="28"/>
      <c r="KW127" s="28"/>
      <c r="KX127" s="28"/>
      <c r="KY127" s="28"/>
      <c r="KZ127" s="28"/>
      <c r="LA127" s="28"/>
      <c r="LB127" s="28"/>
      <c r="LC127" s="28"/>
      <c r="LD127" s="28"/>
      <c r="LE127" s="28"/>
      <c r="LF127" s="28"/>
      <c r="LG127" s="28"/>
      <c r="LH127" s="28"/>
      <c r="LI127" s="28"/>
      <c r="LJ127" s="28"/>
      <c r="LK127" s="28"/>
      <c r="LL127" s="28"/>
      <c r="LM127" s="28"/>
      <c r="LN127" s="28"/>
      <c r="LO127" s="28"/>
      <c r="LP127" s="28"/>
      <c r="LQ127" s="28"/>
      <c r="LR127" s="28"/>
      <c r="LS127" s="28"/>
      <c r="LT127" s="28"/>
      <c r="LU127" s="28"/>
      <c r="LV127" s="28"/>
      <c r="LW127" s="28"/>
      <c r="LX127" s="28"/>
      <c r="LY127" s="28"/>
      <c r="LZ127" s="28"/>
      <c r="MA127" s="28"/>
      <c r="MB127" s="28"/>
      <c r="MC127" s="28"/>
      <c r="MD127" s="28"/>
      <c r="ME127" s="28"/>
      <c r="MF127" s="28"/>
      <c r="MG127" s="28"/>
      <c r="MH127" s="28"/>
      <c r="MI127" s="28"/>
      <c r="MJ127" s="28">
        <v>2</v>
      </c>
    </row>
    <row r="128" spans="1:348" x14ac:dyDescent="0.25">
      <c r="A128" s="36" t="s">
        <v>62</v>
      </c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AV128" s="28"/>
      <c r="AW128" s="28"/>
      <c r="AX128" s="28"/>
      <c r="AY128" s="28"/>
      <c r="AZ128" s="28"/>
      <c r="BA128" s="28"/>
      <c r="BB128" s="28"/>
      <c r="BC128" s="28"/>
      <c r="BD128" s="28"/>
      <c r="BE128" s="28"/>
      <c r="BF128" s="28"/>
      <c r="BG128" s="28"/>
      <c r="BH128" s="28"/>
      <c r="BI128" s="28"/>
      <c r="BJ128" s="28"/>
      <c r="BK128" s="28"/>
      <c r="BL128" s="28"/>
      <c r="BM128" s="28"/>
      <c r="BN128" s="28"/>
      <c r="BO128" s="28"/>
      <c r="BP128" s="28"/>
      <c r="BQ128" s="28"/>
      <c r="BR128" s="28"/>
      <c r="BS128" s="28"/>
      <c r="BT128" s="28"/>
      <c r="BU128" s="28"/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28"/>
      <c r="DT128" s="28"/>
      <c r="DU128" s="28"/>
      <c r="DV128" s="28"/>
      <c r="DW128" s="28"/>
      <c r="DX128" s="28"/>
      <c r="DY128" s="28"/>
      <c r="DZ128" s="28"/>
      <c r="EA128" s="28"/>
      <c r="EB128" s="28"/>
      <c r="EC128" s="28"/>
      <c r="ED128" s="28"/>
      <c r="EE128" s="28"/>
      <c r="EF128" s="28"/>
      <c r="EG128" s="28"/>
      <c r="EH128" s="28"/>
      <c r="EI128" s="28"/>
      <c r="EJ128" s="28"/>
      <c r="EK128" s="28"/>
      <c r="EL128" s="28"/>
      <c r="EM128" s="28"/>
      <c r="EN128" s="28"/>
      <c r="EO128" s="28"/>
      <c r="EP128" s="28"/>
      <c r="EQ128" s="28"/>
      <c r="ER128" s="28"/>
      <c r="ES128" s="28"/>
      <c r="ET128" s="28"/>
      <c r="EU128" s="28"/>
      <c r="EV128" s="28"/>
      <c r="EW128" s="28"/>
      <c r="EX128" s="28"/>
      <c r="EY128" s="28"/>
      <c r="EZ128" s="28"/>
      <c r="FA128" s="28"/>
      <c r="FB128" s="28"/>
      <c r="FC128" s="28"/>
      <c r="FD128" s="28"/>
      <c r="FE128" s="28"/>
      <c r="FF128" s="28"/>
      <c r="FG128" s="28"/>
      <c r="FH128" s="28"/>
      <c r="FI128" s="28"/>
      <c r="FJ128" s="28"/>
      <c r="FK128" s="28"/>
      <c r="FL128" s="28"/>
      <c r="FM128" s="28"/>
      <c r="FN128" s="28"/>
      <c r="FO128" s="28"/>
      <c r="FP128" s="28"/>
      <c r="FQ128" s="28"/>
      <c r="FR128" s="28"/>
      <c r="FS128" s="28"/>
      <c r="FT128" s="28"/>
      <c r="FU128" s="28"/>
      <c r="FV128" s="28"/>
      <c r="FW128" s="28"/>
      <c r="FX128" s="28"/>
      <c r="FY128" s="28"/>
      <c r="FZ128" s="28"/>
      <c r="GA128" s="28"/>
      <c r="GB128" s="28"/>
      <c r="GC128" s="28"/>
      <c r="GD128" s="28"/>
      <c r="GE128" s="28"/>
      <c r="GF128" s="28"/>
      <c r="GG128" s="28"/>
      <c r="GH128" s="28"/>
      <c r="GI128" s="28"/>
      <c r="GJ128" s="28"/>
      <c r="GK128" s="28"/>
      <c r="GL128" s="28"/>
      <c r="GM128" s="28"/>
      <c r="GN128" s="28"/>
      <c r="GO128" s="28"/>
      <c r="GP128" s="28"/>
      <c r="GQ128" s="28"/>
      <c r="GR128" s="28"/>
      <c r="GS128" s="28"/>
      <c r="GT128" s="28"/>
      <c r="GU128" s="28"/>
      <c r="GV128" s="28"/>
      <c r="GW128" s="28"/>
      <c r="GX128" s="28"/>
      <c r="GY128" s="28"/>
      <c r="GZ128" s="28"/>
      <c r="HA128" s="28"/>
      <c r="HB128" s="28"/>
      <c r="HC128" s="28"/>
      <c r="HD128" s="28"/>
      <c r="HE128" s="28"/>
      <c r="HF128" s="28"/>
      <c r="HG128" s="28"/>
      <c r="HH128" s="28"/>
      <c r="HI128" s="28"/>
      <c r="HJ128" s="28"/>
      <c r="HK128" s="28"/>
      <c r="HL128" s="28"/>
      <c r="HM128" s="28"/>
      <c r="HN128" s="28"/>
      <c r="HO128" s="28"/>
      <c r="HP128" s="28"/>
      <c r="HQ128" s="28"/>
      <c r="HR128" s="28"/>
      <c r="HS128" s="28"/>
      <c r="HT128" s="28"/>
      <c r="HU128" s="28"/>
      <c r="HV128" s="28"/>
      <c r="HW128" s="28"/>
      <c r="HX128" s="28"/>
      <c r="HY128" s="28"/>
      <c r="HZ128" s="28"/>
      <c r="IA128" s="28"/>
      <c r="IB128" s="28"/>
      <c r="IC128" s="28"/>
      <c r="ID128" s="28"/>
      <c r="IE128" s="28"/>
      <c r="IF128" s="28"/>
      <c r="IG128" s="28"/>
      <c r="IH128" s="28"/>
      <c r="II128" s="28"/>
      <c r="IJ128" s="28"/>
      <c r="IK128" s="28"/>
      <c r="IL128" s="28"/>
      <c r="IM128" s="28"/>
      <c r="IN128" s="28"/>
      <c r="IO128" s="28"/>
      <c r="IP128" s="28"/>
      <c r="IQ128" s="28"/>
      <c r="IR128" s="28"/>
      <c r="IS128" s="28"/>
      <c r="IT128" s="28"/>
      <c r="IU128" s="28"/>
      <c r="IV128" s="28"/>
      <c r="IW128" s="28"/>
      <c r="IX128" s="28"/>
      <c r="IY128" s="28"/>
      <c r="IZ128" s="28"/>
      <c r="JA128" s="28"/>
      <c r="JB128" s="28"/>
      <c r="JC128" s="28"/>
      <c r="JD128" s="28"/>
      <c r="JE128" s="28"/>
      <c r="JF128" s="28"/>
      <c r="JG128" s="28"/>
      <c r="JH128" s="28"/>
      <c r="JI128" s="28"/>
      <c r="JJ128" s="28"/>
      <c r="JK128" s="28"/>
      <c r="JL128" s="28"/>
      <c r="JM128" s="28"/>
      <c r="JN128" s="28"/>
      <c r="JO128" s="28"/>
      <c r="JP128" s="28"/>
      <c r="JQ128" s="28"/>
      <c r="JR128" s="28"/>
      <c r="JS128" s="28"/>
      <c r="JT128" s="28"/>
      <c r="JU128" s="28"/>
      <c r="JV128" s="28"/>
      <c r="JW128" s="28"/>
      <c r="JX128" s="28"/>
      <c r="JY128" s="28"/>
      <c r="JZ128" s="28"/>
      <c r="KA128" s="28"/>
      <c r="KB128" s="28"/>
      <c r="KC128" s="28"/>
      <c r="KD128" s="28"/>
      <c r="KE128" s="28"/>
      <c r="KF128" s="28"/>
      <c r="KG128" s="28"/>
      <c r="KH128" s="28"/>
      <c r="KI128" s="28"/>
      <c r="KJ128" s="28"/>
      <c r="KK128" s="28"/>
      <c r="KL128" s="28"/>
      <c r="KM128" s="28"/>
      <c r="KN128" s="28"/>
      <c r="KO128" s="28"/>
      <c r="KP128" s="28"/>
      <c r="KQ128" s="28"/>
      <c r="KR128" s="28"/>
      <c r="KS128" s="28"/>
      <c r="KT128" s="28"/>
      <c r="KU128" s="28"/>
      <c r="KV128" s="28"/>
      <c r="KW128" s="28"/>
      <c r="KX128" s="28"/>
      <c r="KY128" s="28"/>
      <c r="KZ128" s="28"/>
      <c r="LA128" s="28"/>
      <c r="LB128" s="28"/>
      <c r="LC128" s="28"/>
      <c r="LD128" s="28"/>
      <c r="LE128" s="28"/>
      <c r="LF128" s="28"/>
      <c r="LG128" s="28"/>
      <c r="LH128" s="28"/>
      <c r="LI128" s="28"/>
      <c r="LJ128" s="28"/>
      <c r="LK128" s="28"/>
      <c r="LL128" s="28"/>
      <c r="LM128" s="28"/>
      <c r="LN128" s="28"/>
      <c r="LO128" s="28"/>
      <c r="LP128" s="28"/>
      <c r="LQ128" s="28"/>
      <c r="LR128" s="28"/>
      <c r="LS128" s="28"/>
      <c r="LT128" s="28"/>
      <c r="LU128" s="28"/>
      <c r="LV128" s="28"/>
      <c r="LW128" s="28"/>
      <c r="LX128" s="28"/>
      <c r="LY128" s="28"/>
      <c r="LZ128" s="28">
        <v>1</v>
      </c>
      <c r="MA128" s="28"/>
      <c r="MB128" s="28"/>
      <c r="MC128" s="28">
        <v>1</v>
      </c>
      <c r="MD128" s="28"/>
      <c r="ME128" s="28"/>
      <c r="MF128" s="28"/>
      <c r="MG128" s="28"/>
      <c r="MH128" s="28"/>
      <c r="MI128" s="28"/>
      <c r="MJ128" s="28">
        <v>1</v>
      </c>
    </row>
    <row r="129" spans="1:348" x14ac:dyDescent="0.25">
      <c r="A129" s="27" t="s">
        <v>893</v>
      </c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AV129" s="28"/>
      <c r="AW129" s="28"/>
      <c r="AX129" s="28"/>
      <c r="AY129" s="28"/>
      <c r="AZ129" s="28"/>
      <c r="BA129" s="28"/>
      <c r="BB129" s="28"/>
      <c r="BC129" s="28"/>
      <c r="BD129" s="28"/>
      <c r="BE129" s="28"/>
      <c r="BF129" s="28"/>
      <c r="BG129" s="28"/>
      <c r="BH129" s="28"/>
      <c r="BI129" s="28"/>
      <c r="BJ129" s="28"/>
      <c r="BK129" s="28"/>
      <c r="BL129" s="28"/>
      <c r="BM129" s="28"/>
      <c r="BN129" s="28"/>
      <c r="BO129" s="28"/>
      <c r="BP129" s="28"/>
      <c r="BQ129" s="28"/>
      <c r="BR129" s="28"/>
      <c r="BS129" s="28"/>
      <c r="BT129" s="28"/>
      <c r="BU129" s="28"/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28"/>
      <c r="DT129" s="28"/>
      <c r="DU129" s="28"/>
      <c r="DV129" s="28"/>
      <c r="DW129" s="28"/>
      <c r="DX129" s="28"/>
      <c r="DY129" s="28"/>
      <c r="DZ129" s="28"/>
      <c r="EA129" s="28"/>
      <c r="EB129" s="28"/>
      <c r="EC129" s="28"/>
      <c r="ED129" s="28"/>
      <c r="EE129" s="28"/>
      <c r="EF129" s="28"/>
      <c r="EG129" s="28"/>
      <c r="EH129" s="28"/>
      <c r="EI129" s="28"/>
      <c r="EJ129" s="28"/>
      <c r="EK129" s="28"/>
      <c r="EL129" s="28"/>
      <c r="EM129" s="28"/>
      <c r="EN129" s="28"/>
      <c r="EO129" s="28"/>
      <c r="EP129" s="28"/>
      <c r="EQ129" s="28"/>
      <c r="ER129" s="28">
        <v>1</v>
      </c>
      <c r="ES129" s="28"/>
      <c r="ET129" s="28"/>
      <c r="EU129" s="28"/>
      <c r="EV129" s="28">
        <v>1</v>
      </c>
      <c r="EW129" s="28"/>
      <c r="EX129" s="28"/>
      <c r="EY129" s="28">
        <v>1</v>
      </c>
      <c r="EZ129" s="28"/>
      <c r="FA129" s="28"/>
      <c r="FB129" s="28"/>
      <c r="FC129" s="28">
        <v>1</v>
      </c>
      <c r="FD129" s="28"/>
      <c r="FE129" s="28">
        <v>1</v>
      </c>
      <c r="FF129" s="28"/>
      <c r="FG129" s="28"/>
      <c r="FH129" s="28"/>
      <c r="FI129" s="28"/>
      <c r="FJ129" s="28">
        <v>1</v>
      </c>
      <c r="FK129" s="28"/>
      <c r="FL129" s="28"/>
      <c r="FM129" s="28"/>
      <c r="FN129" s="28"/>
      <c r="FO129" s="28"/>
      <c r="FP129" s="28"/>
      <c r="FQ129" s="28"/>
      <c r="FR129" s="28"/>
      <c r="FS129" s="28"/>
      <c r="FT129" s="28"/>
      <c r="FU129" s="28"/>
      <c r="FV129" s="28"/>
      <c r="FW129" s="28">
        <v>1</v>
      </c>
      <c r="FX129" s="28"/>
      <c r="FY129" s="28">
        <v>1</v>
      </c>
      <c r="FZ129" s="28"/>
      <c r="GA129" s="28"/>
      <c r="GB129" s="28"/>
      <c r="GC129" s="28"/>
      <c r="GD129" s="28"/>
      <c r="GE129" s="28"/>
      <c r="GF129" s="28"/>
      <c r="GG129" s="28"/>
      <c r="GH129" s="28"/>
      <c r="GI129" s="28"/>
      <c r="GJ129" s="28"/>
      <c r="GK129" s="28"/>
      <c r="GL129" s="28"/>
      <c r="GM129" s="28"/>
      <c r="GN129" s="28"/>
      <c r="GO129" s="28"/>
      <c r="GP129" s="28"/>
      <c r="GQ129" s="28"/>
      <c r="GR129" s="28"/>
      <c r="GS129" s="28"/>
      <c r="GT129" s="28"/>
      <c r="GU129" s="28"/>
      <c r="GV129" s="28"/>
      <c r="GW129" s="28"/>
      <c r="GX129" s="28"/>
      <c r="GY129" s="28"/>
      <c r="GZ129" s="28"/>
      <c r="HA129" s="28"/>
      <c r="HB129" s="28"/>
      <c r="HC129" s="28"/>
      <c r="HD129" s="28">
        <v>1</v>
      </c>
      <c r="HE129" s="28">
        <v>1</v>
      </c>
      <c r="HF129" s="28"/>
      <c r="HG129" s="28"/>
      <c r="HH129" s="28"/>
      <c r="HI129" s="28"/>
      <c r="HJ129" s="28"/>
      <c r="HK129" s="28"/>
      <c r="HL129" s="28"/>
      <c r="HM129" s="28"/>
      <c r="HN129" s="28"/>
      <c r="HO129" s="28"/>
      <c r="HP129" s="28">
        <v>1</v>
      </c>
      <c r="HQ129" s="28"/>
      <c r="HR129" s="28">
        <v>1</v>
      </c>
      <c r="HS129" s="28">
        <v>1</v>
      </c>
      <c r="HT129" s="28"/>
      <c r="HU129" s="28"/>
      <c r="HV129" s="28"/>
      <c r="HW129" s="28"/>
      <c r="HX129" s="28"/>
      <c r="HY129" s="28">
        <v>1</v>
      </c>
      <c r="HZ129" s="28">
        <v>1</v>
      </c>
      <c r="IA129" s="28"/>
      <c r="IB129" s="28"/>
      <c r="IC129" s="28"/>
      <c r="ID129" s="28"/>
      <c r="IE129" s="28">
        <v>1</v>
      </c>
      <c r="IF129" s="28">
        <v>1</v>
      </c>
      <c r="IG129" s="28"/>
      <c r="IH129" s="28"/>
      <c r="II129" s="28"/>
      <c r="IJ129" s="28"/>
      <c r="IK129" s="28"/>
      <c r="IL129" s="28">
        <v>1</v>
      </c>
      <c r="IM129" s="28"/>
      <c r="IN129" s="28"/>
      <c r="IO129" s="28"/>
      <c r="IP129" s="28"/>
      <c r="IQ129" s="28"/>
      <c r="IR129" s="28"/>
      <c r="IS129" s="28"/>
      <c r="IT129" s="28"/>
      <c r="IU129" s="28"/>
      <c r="IV129" s="28"/>
      <c r="IW129" s="28"/>
      <c r="IX129" s="28"/>
      <c r="IY129" s="28"/>
      <c r="IZ129" s="28"/>
      <c r="JA129" s="28"/>
      <c r="JB129" s="28"/>
      <c r="JC129" s="28"/>
      <c r="JD129" s="28"/>
      <c r="JE129" s="28"/>
      <c r="JF129" s="28"/>
      <c r="JG129" s="28"/>
      <c r="JH129" s="28"/>
      <c r="JI129" s="28"/>
      <c r="JJ129" s="28"/>
      <c r="JK129" s="28"/>
      <c r="JL129" s="28"/>
      <c r="JM129" s="28"/>
      <c r="JN129" s="28"/>
      <c r="JO129" s="28"/>
      <c r="JP129" s="28"/>
      <c r="JQ129" s="28"/>
      <c r="JR129" s="28"/>
      <c r="JS129" s="28"/>
      <c r="JT129" s="28"/>
      <c r="JU129" s="28"/>
      <c r="JV129" s="28"/>
      <c r="JW129" s="28"/>
      <c r="JX129" s="28"/>
      <c r="JY129" s="28"/>
      <c r="JZ129" s="28"/>
      <c r="KA129" s="28"/>
      <c r="KB129" s="28"/>
      <c r="KC129" s="28"/>
      <c r="KD129" s="28"/>
      <c r="KE129" s="28"/>
      <c r="KF129" s="28"/>
      <c r="KG129" s="28"/>
      <c r="KH129" s="28"/>
      <c r="KI129" s="28"/>
      <c r="KJ129" s="28"/>
      <c r="KK129" s="28"/>
      <c r="KL129" s="28"/>
      <c r="KM129" s="28"/>
      <c r="KN129" s="28"/>
      <c r="KO129" s="28"/>
      <c r="KP129" s="28"/>
      <c r="KQ129" s="28"/>
      <c r="KR129" s="28"/>
      <c r="KS129" s="28"/>
      <c r="KT129" s="28"/>
      <c r="KU129" s="28"/>
      <c r="KV129" s="28"/>
      <c r="KW129" s="28"/>
      <c r="KX129" s="28"/>
      <c r="KY129" s="28"/>
      <c r="KZ129" s="28"/>
      <c r="LA129" s="28"/>
      <c r="LB129" s="28"/>
      <c r="LC129" s="28"/>
      <c r="LD129" s="28"/>
      <c r="LE129" s="28"/>
      <c r="LF129" s="28"/>
      <c r="LG129" s="28"/>
      <c r="LH129" s="28"/>
      <c r="LI129" s="28"/>
      <c r="LJ129" s="28"/>
      <c r="LK129" s="28"/>
      <c r="LL129" s="28"/>
      <c r="LM129" s="28"/>
      <c r="LN129" s="28"/>
      <c r="LO129" s="28"/>
      <c r="LP129" s="28"/>
      <c r="LQ129" s="28"/>
      <c r="LR129" s="28"/>
      <c r="LS129" s="28"/>
      <c r="LT129" s="28"/>
      <c r="LU129" s="28"/>
      <c r="LV129" s="28"/>
      <c r="LW129" s="28"/>
      <c r="LX129" s="28"/>
      <c r="LY129" s="28"/>
      <c r="LZ129" s="28"/>
      <c r="MA129" s="28"/>
      <c r="MB129" s="28"/>
      <c r="MC129" s="28"/>
      <c r="MD129" s="28"/>
      <c r="ME129" s="28"/>
      <c r="MF129" s="28"/>
      <c r="MG129" s="28"/>
      <c r="MH129" s="28"/>
      <c r="MI129" s="28"/>
      <c r="MJ129" s="28">
        <v>9</v>
      </c>
    </row>
    <row r="130" spans="1:348" x14ac:dyDescent="0.25">
      <c r="A130" s="36" t="s">
        <v>70</v>
      </c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AV130" s="28"/>
      <c r="AW130" s="28"/>
      <c r="AX130" s="28"/>
      <c r="AY130" s="28"/>
      <c r="AZ130" s="28"/>
      <c r="BA130" s="28"/>
      <c r="BB130" s="28"/>
      <c r="BC130" s="28"/>
      <c r="BD130" s="28"/>
      <c r="BE130" s="28"/>
      <c r="BF130" s="28"/>
      <c r="BG130" s="28"/>
      <c r="BH130" s="28"/>
      <c r="BI130" s="28"/>
      <c r="BJ130" s="28"/>
      <c r="BK130" s="28"/>
      <c r="BL130" s="28"/>
      <c r="BM130" s="28"/>
      <c r="BN130" s="28"/>
      <c r="BO130" s="28"/>
      <c r="BP130" s="28"/>
      <c r="BQ130" s="28"/>
      <c r="BR130" s="28"/>
      <c r="BS130" s="28"/>
      <c r="BT130" s="28"/>
      <c r="BU130" s="28"/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28"/>
      <c r="DT130" s="28"/>
      <c r="DU130" s="28"/>
      <c r="DV130" s="28"/>
      <c r="DW130" s="28"/>
      <c r="DX130" s="28"/>
      <c r="DY130" s="28"/>
      <c r="DZ130" s="28"/>
      <c r="EA130" s="28"/>
      <c r="EB130" s="28"/>
      <c r="EC130" s="28"/>
      <c r="ED130" s="28"/>
      <c r="EE130" s="28"/>
      <c r="EF130" s="28"/>
      <c r="EG130" s="28"/>
      <c r="EH130" s="28"/>
      <c r="EI130" s="28"/>
      <c r="EJ130" s="28"/>
      <c r="EK130" s="28"/>
      <c r="EL130" s="28"/>
      <c r="EM130" s="28"/>
      <c r="EN130" s="28"/>
      <c r="EO130" s="28"/>
      <c r="EP130" s="28"/>
      <c r="EQ130" s="28"/>
      <c r="ER130" s="28">
        <v>1</v>
      </c>
      <c r="ES130" s="28"/>
      <c r="ET130" s="28"/>
      <c r="EU130" s="28"/>
      <c r="EV130" s="28">
        <v>1</v>
      </c>
      <c r="EW130" s="28"/>
      <c r="EX130" s="28"/>
      <c r="EY130" s="28"/>
      <c r="EZ130" s="28"/>
      <c r="FA130" s="28"/>
      <c r="FB130" s="28"/>
      <c r="FC130" s="28"/>
      <c r="FD130" s="28"/>
      <c r="FE130" s="28">
        <v>1</v>
      </c>
      <c r="FF130" s="28"/>
      <c r="FG130" s="28"/>
      <c r="FH130" s="28"/>
      <c r="FI130" s="28"/>
      <c r="FJ130" s="28">
        <v>1</v>
      </c>
      <c r="FK130" s="28"/>
      <c r="FL130" s="28"/>
      <c r="FM130" s="28"/>
      <c r="FN130" s="28"/>
      <c r="FO130" s="28"/>
      <c r="FP130" s="28"/>
      <c r="FQ130" s="28"/>
      <c r="FR130" s="28"/>
      <c r="FS130" s="28"/>
      <c r="FT130" s="28"/>
      <c r="FU130" s="28"/>
      <c r="FV130" s="28"/>
      <c r="FW130" s="28"/>
      <c r="FX130" s="28"/>
      <c r="FY130" s="28"/>
      <c r="FZ130" s="28"/>
      <c r="GA130" s="28"/>
      <c r="GB130" s="28"/>
      <c r="GC130" s="28"/>
      <c r="GD130" s="28"/>
      <c r="GE130" s="28"/>
      <c r="GF130" s="28"/>
      <c r="GG130" s="28"/>
      <c r="GH130" s="28"/>
      <c r="GI130" s="28"/>
      <c r="GJ130" s="28"/>
      <c r="GK130" s="28"/>
      <c r="GL130" s="28"/>
      <c r="GM130" s="28"/>
      <c r="GN130" s="28"/>
      <c r="GO130" s="28"/>
      <c r="GP130" s="28"/>
      <c r="GQ130" s="28"/>
      <c r="GR130" s="28"/>
      <c r="GS130" s="28"/>
      <c r="GT130" s="28"/>
      <c r="GU130" s="28"/>
      <c r="GV130" s="28"/>
      <c r="GW130" s="28"/>
      <c r="GX130" s="28"/>
      <c r="GY130" s="28"/>
      <c r="GZ130" s="28"/>
      <c r="HA130" s="28"/>
      <c r="HB130" s="28"/>
      <c r="HC130" s="28"/>
      <c r="HD130" s="28"/>
      <c r="HE130" s="28"/>
      <c r="HF130" s="28"/>
      <c r="HG130" s="28"/>
      <c r="HH130" s="28"/>
      <c r="HI130" s="28"/>
      <c r="HJ130" s="28"/>
      <c r="HK130" s="28"/>
      <c r="HL130" s="28"/>
      <c r="HM130" s="28"/>
      <c r="HN130" s="28"/>
      <c r="HO130" s="28"/>
      <c r="HP130" s="28"/>
      <c r="HQ130" s="28"/>
      <c r="HR130" s="28"/>
      <c r="HS130" s="28">
        <v>1</v>
      </c>
      <c r="HT130" s="28"/>
      <c r="HU130" s="28"/>
      <c r="HV130" s="28"/>
      <c r="HW130" s="28"/>
      <c r="HX130" s="28"/>
      <c r="HY130" s="28">
        <v>1</v>
      </c>
      <c r="HZ130" s="28"/>
      <c r="IA130" s="28"/>
      <c r="IB130" s="28"/>
      <c r="IC130" s="28"/>
      <c r="ID130" s="28"/>
      <c r="IE130" s="28"/>
      <c r="IF130" s="28"/>
      <c r="IG130" s="28"/>
      <c r="IH130" s="28"/>
      <c r="II130" s="28"/>
      <c r="IJ130" s="28"/>
      <c r="IK130" s="28"/>
      <c r="IL130" s="28"/>
      <c r="IM130" s="28"/>
      <c r="IN130" s="28"/>
      <c r="IO130" s="28"/>
      <c r="IP130" s="28"/>
      <c r="IQ130" s="28"/>
      <c r="IR130" s="28"/>
      <c r="IS130" s="28"/>
      <c r="IT130" s="28"/>
      <c r="IU130" s="28"/>
      <c r="IV130" s="28"/>
      <c r="IW130" s="28"/>
      <c r="IX130" s="28"/>
      <c r="IY130" s="28"/>
      <c r="IZ130" s="28"/>
      <c r="JA130" s="28"/>
      <c r="JB130" s="28"/>
      <c r="JC130" s="28"/>
      <c r="JD130" s="28"/>
      <c r="JE130" s="28"/>
      <c r="JF130" s="28"/>
      <c r="JG130" s="28"/>
      <c r="JH130" s="28"/>
      <c r="JI130" s="28"/>
      <c r="JJ130" s="28"/>
      <c r="JK130" s="28"/>
      <c r="JL130" s="28"/>
      <c r="JM130" s="28"/>
      <c r="JN130" s="28"/>
      <c r="JO130" s="28"/>
      <c r="JP130" s="28"/>
      <c r="JQ130" s="28"/>
      <c r="JR130" s="28"/>
      <c r="JS130" s="28"/>
      <c r="JT130" s="28"/>
      <c r="JU130" s="28"/>
      <c r="JV130" s="28"/>
      <c r="JW130" s="28"/>
      <c r="JX130" s="28"/>
      <c r="JY130" s="28"/>
      <c r="JZ130" s="28"/>
      <c r="KA130" s="28"/>
      <c r="KB130" s="28"/>
      <c r="KC130" s="28"/>
      <c r="KD130" s="28"/>
      <c r="KE130" s="28"/>
      <c r="KF130" s="28"/>
      <c r="KG130" s="28"/>
      <c r="KH130" s="28"/>
      <c r="KI130" s="28"/>
      <c r="KJ130" s="28"/>
      <c r="KK130" s="28"/>
      <c r="KL130" s="28"/>
      <c r="KM130" s="28"/>
      <c r="KN130" s="28"/>
      <c r="KO130" s="28"/>
      <c r="KP130" s="28"/>
      <c r="KQ130" s="28"/>
      <c r="KR130" s="28"/>
      <c r="KS130" s="28"/>
      <c r="KT130" s="28"/>
      <c r="KU130" s="28"/>
      <c r="KV130" s="28"/>
      <c r="KW130" s="28"/>
      <c r="KX130" s="28"/>
      <c r="KY130" s="28"/>
      <c r="KZ130" s="28"/>
      <c r="LA130" s="28"/>
      <c r="LB130" s="28"/>
      <c r="LC130" s="28"/>
      <c r="LD130" s="28"/>
      <c r="LE130" s="28"/>
      <c r="LF130" s="28"/>
      <c r="LG130" s="28"/>
      <c r="LH130" s="28"/>
      <c r="LI130" s="28"/>
      <c r="LJ130" s="28"/>
      <c r="LK130" s="28"/>
      <c r="LL130" s="28"/>
      <c r="LM130" s="28"/>
      <c r="LN130" s="28"/>
      <c r="LO130" s="28"/>
      <c r="LP130" s="28"/>
      <c r="LQ130" s="28"/>
      <c r="LR130" s="28"/>
      <c r="LS130" s="28"/>
      <c r="LT130" s="28"/>
      <c r="LU130" s="28"/>
      <c r="LV130" s="28"/>
      <c r="LW130" s="28"/>
      <c r="LX130" s="28"/>
      <c r="LY130" s="28"/>
      <c r="LZ130" s="28"/>
      <c r="MA130" s="28"/>
      <c r="MB130" s="28"/>
      <c r="MC130" s="28"/>
      <c r="MD130" s="28"/>
      <c r="ME130" s="28"/>
      <c r="MF130" s="28"/>
      <c r="MG130" s="28"/>
      <c r="MH130" s="28"/>
      <c r="MI130" s="28"/>
      <c r="MJ130" s="28">
        <v>3</v>
      </c>
    </row>
    <row r="131" spans="1:348" x14ac:dyDescent="0.25">
      <c r="A131" s="36" t="s">
        <v>8</v>
      </c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AV131" s="28"/>
      <c r="AW131" s="28"/>
      <c r="AX131" s="28"/>
      <c r="AY131" s="28"/>
      <c r="AZ131" s="28"/>
      <c r="BA131" s="28"/>
      <c r="BB131" s="28"/>
      <c r="BC131" s="28"/>
      <c r="BD131" s="28"/>
      <c r="BE131" s="28"/>
      <c r="BF131" s="28"/>
      <c r="BG131" s="28"/>
      <c r="BH131" s="28"/>
      <c r="BI131" s="28"/>
      <c r="BJ131" s="28"/>
      <c r="BK131" s="28"/>
      <c r="BL131" s="28"/>
      <c r="BM131" s="28"/>
      <c r="BN131" s="28"/>
      <c r="BO131" s="28"/>
      <c r="BP131" s="28"/>
      <c r="BQ131" s="28"/>
      <c r="BR131" s="28"/>
      <c r="BS131" s="28"/>
      <c r="BT131" s="28"/>
      <c r="BU131" s="28"/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28"/>
      <c r="DT131" s="28"/>
      <c r="DU131" s="28"/>
      <c r="DV131" s="28"/>
      <c r="DW131" s="28"/>
      <c r="DX131" s="28"/>
      <c r="DY131" s="28"/>
      <c r="DZ131" s="28"/>
      <c r="EA131" s="28"/>
      <c r="EB131" s="28"/>
      <c r="EC131" s="28"/>
      <c r="ED131" s="28"/>
      <c r="EE131" s="28"/>
      <c r="EF131" s="28"/>
      <c r="EG131" s="28"/>
      <c r="EH131" s="28"/>
      <c r="EI131" s="28"/>
      <c r="EJ131" s="28"/>
      <c r="EK131" s="28"/>
      <c r="EL131" s="28"/>
      <c r="EM131" s="28"/>
      <c r="EN131" s="28"/>
      <c r="EO131" s="28"/>
      <c r="EP131" s="28"/>
      <c r="EQ131" s="28"/>
      <c r="ER131" s="28"/>
      <c r="ES131" s="28"/>
      <c r="ET131" s="28"/>
      <c r="EU131" s="28"/>
      <c r="EV131" s="28"/>
      <c r="EW131" s="28"/>
      <c r="EX131" s="28"/>
      <c r="EY131" s="28">
        <v>1</v>
      </c>
      <c r="EZ131" s="28"/>
      <c r="FA131" s="28"/>
      <c r="FB131" s="28"/>
      <c r="FC131" s="28">
        <v>1</v>
      </c>
      <c r="FD131" s="28"/>
      <c r="FE131" s="28"/>
      <c r="FF131" s="28"/>
      <c r="FG131" s="28"/>
      <c r="FH131" s="28"/>
      <c r="FI131" s="28"/>
      <c r="FJ131" s="28"/>
      <c r="FK131" s="28"/>
      <c r="FL131" s="28"/>
      <c r="FM131" s="28"/>
      <c r="FN131" s="28"/>
      <c r="FO131" s="28"/>
      <c r="FP131" s="28"/>
      <c r="FQ131" s="28"/>
      <c r="FR131" s="28"/>
      <c r="FS131" s="28"/>
      <c r="FT131" s="28"/>
      <c r="FU131" s="28"/>
      <c r="FV131" s="28"/>
      <c r="FW131" s="28"/>
      <c r="FX131" s="28"/>
      <c r="FY131" s="28"/>
      <c r="FZ131" s="28"/>
      <c r="GA131" s="28"/>
      <c r="GB131" s="28"/>
      <c r="GC131" s="28"/>
      <c r="GD131" s="28"/>
      <c r="GE131" s="28"/>
      <c r="GF131" s="28"/>
      <c r="GG131" s="28"/>
      <c r="GH131" s="28"/>
      <c r="GI131" s="28"/>
      <c r="GJ131" s="28"/>
      <c r="GK131" s="28"/>
      <c r="GL131" s="28"/>
      <c r="GM131" s="28"/>
      <c r="GN131" s="28"/>
      <c r="GO131" s="28"/>
      <c r="GP131" s="28"/>
      <c r="GQ131" s="28"/>
      <c r="GR131" s="28"/>
      <c r="GS131" s="28"/>
      <c r="GT131" s="28"/>
      <c r="GU131" s="28"/>
      <c r="GV131" s="28"/>
      <c r="GW131" s="28"/>
      <c r="GX131" s="28"/>
      <c r="GY131" s="28"/>
      <c r="GZ131" s="28"/>
      <c r="HA131" s="28"/>
      <c r="HB131" s="28"/>
      <c r="HC131" s="28"/>
      <c r="HD131" s="28">
        <v>1</v>
      </c>
      <c r="HE131" s="28">
        <v>1</v>
      </c>
      <c r="HF131" s="28"/>
      <c r="HG131" s="28"/>
      <c r="HH131" s="28"/>
      <c r="HI131" s="28"/>
      <c r="HJ131" s="28"/>
      <c r="HK131" s="28"/>
      <c r="HL131" s="28"/>
      <c r="HM131" s="28"/>
      <c r="HN131" s="28"/>
      <c r="HO131" s="28"/>
      <c r="HP131" s="28">
        <v>1</v>
      </c>
      <c r="HQ131" s="28"/>
      <c r="HR131" s="28">
        <v>1</v>
      </c>
      <c r="HS131" s="28"/>
      <c r="HT131" s="28"/>
      <c r="HU131" s="28"/>
      <c r="HV131" s="28"/>
      <c r="HW131" s="28"/>
      <c r="HX131" s="28"/>
      <c r="HY131" s="28"/>
      <c r="HZ131" s="28">
        <v>1</v>
      </c>
      <c r="IA131" s="28"/>
      <c r="IB131" s="28"/>
      <c r="IC131" s="28"/>
      <c r="ID131" s="28"/>
      <c r="IE131" s="28">
        <v>1</v>
      </c>
      <c r="IF131" s="28"/>
      <c r="IG131" s="28"/>
      <c r="IH131" s="28"/>
      <c r="II131" s="28"/>
      <c r="IJ131" s="28"/>
      <c r="IK131" s="28"/>
      <c r="IL131" s="28"/>
      <c r="IM131" s="28"/>
      <c r="IN131" s="28"/>
      <c r="IO131" s="28"/>
      <c r="IP131" s="28"/>
      <c r="IQ131" s="28"/>
      <c r="IR131" s="28"/>
      <c r="IS131" s="28"/>
      <c r="IT131" s="28"/>
      <c r="IU131" s="28"/>
      <c r="IV131" s="28"/>
      <c r="IW131" s="28"/>
      <c r="IX131" s="28"/>
      <c r="IY131" s="28"/>
      <c r="IZ131" s="28"/>
      <c r="JA131" s="28"/>
      <c r="JB131" s="28"/>
      <c r="JC131" s="28"/>
      <c r="JD131" s="28"/>
      <c r="JE131" s="28"/>
      <c r="JF131" s="28"/>
      <c r="JG131" s="28"/>
      <c r="JH131" s="28"/>
      <c r="JI131" s="28"/>
      <c r="JJ131" s="28"/>
      <c r="JK131" s="28"/>
      <c r="JL131" s="28"/>
      <c r="JM131" s="28"/>
      <c r="JN131" s="28"/>
      <c r="JO131" s="28"/>
      <c r="JP131" s="28"/>
      <c r="JQ131" s="28"/>
      <c r="JR131" s="28"/>
      <c r="JS131" s="28"/>
      <c r="JT131" s="28"/>
      <c r="JU131" s="28"/>
      <c r="JV131" s="28"/>
      <c r="JW131" s="28"/>
      <c r="JX131" s="28"/>
      <c r="JY131" s="28"/>
      <c r="JZ131" s="28"/>
      <c r="KA131" s="28"/>
      <c r="KB131" s="28"/>
      <c r="KC131" s="28"/>
      <c r="KD131" s="28"/>
      <c r="KE131" s="28"/>
      <c r="KF131" s="28"/>
      <c r="KG131" s="28"/>
      <c r="KH131" s="28"/>
      <c r="KI131" s="28"/>
      <c r="KJ131" s="28"/>
      <c r="KK131" s="28"/>
      <c r="KL131" s="28"/>
      <c r="KM131" s="28"/>
      <c r="KN131" s="28"/>
      <c r="KO131" s="28"/>
      <c r="KP131" s="28"/>
      <c r="KQ131" s="28"/>
      <c r="KR131" s="28"/>
      <c r="KS131" s="28"/>
      <c r="KT131" s="28"/>
      <c r="KU131" s="28"/>
      <c r="KV131" s="28"/>
      <c r="KW131" s="28"/>
      <c r="KX131" s="28"/>
      <c r="KY131" s="28"/>
      <c r="KZ131" s="28"/>
      <c r="LA131" s="28"/>
      <c r="LB131" s="28"/>
      <c r="LC131" s="28"/>
      <c r="LD131" s="28"/>
      <c r="LE131" s="28"/>
      <c r="LF131" s="28"/>
      <c r="LG131" s="28"/>
      <c r="LH131" s="28"/>
      <c r="LI131" s="28"/>
      <c r="LJ131" s="28"/>
      <c r="LK131" s="28"/>
      <c r="LL131" s="28"/>
      <c r="LM131" s="28"/>
      <c r="LN131" s="28"/>
      <c r="LO131" s="28"/>
      <c r="LP131" s="28"/>
      <c r="LQ131" s="28"/>
      <c r="LR131" s="28"/>
      <c r="LS131" s="28"/>
      <c r="LT131" s="28"/>
      <c r="LU131" s="28"/>
      <c r="LV131" s="28"/>
      <c r="LW131" s="28"/>
      <c r="LX131" s="28"/>
      <c r="LY131" s="28"/>
      <c r="LZ131" s="28"/>
      <c r="MA131" s="28"/>
      <c r="MB131" s="28"/>
      <c r="MC131" s="28"/>
      <c r="MD131" s="28"/>
      <c r="ME131" s="28"/>
      <c r="MF131" s="28"/>
      <c r="MG131" s="28"/>
      <c r="MH131" s="28"/>
      <c r="MI131" s="28"/>
      <c r="MJ131" s="28">
        <v>4</v>
      </c>
    </row>
    <row r="132" spans="1:348" x14ac:dyDescent="0.25">
      <c r="A132" s="36" t="s">
        <v>68</v>
      </c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AV132" s="28"/>
      <c r="AW132" s="28"/>
      <c r="AX132" s="28"/>
      <c r="AY132" s="28"/>
      <c r="AZ132" s="28"/>
      <c r="BA132" s="28"/>
      <c r="BB132" s="28"/>
      <c r="BC132" s="28"/>
      <c r="BD132" s="28"/>
      <c r="BE132" s="28"/>
      <c r="BF132" s="28"/>
      <c r="BG132" s="28"/>
      <c r="BH132" s="28"/>
      <c r="BI132" s="28"/>
      <c r="BJ132" s="28"/>
      <c r="BK132" s="28"/>
      <c r="BL132" s="28"/>
      <c r="BM132" s="28"/>
      <c r="BN132" s="28"/>
      <c r="BO132" s="28"/>
      <c r="BP132" s="28"/>
      <c r="BQ132" s="28"/>
      <c r="BR132" s="28"/>
      <c r="BS132" s="28"/>
      <c r="BT132" s="28"/>
      <c r="BU132" s="28"/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28"/>
      <c r="DT132" s="28"/>
      <c r="DU132" s="28"/>
      <c r="DV132" s="28"/>
      <c r="DW132" s="28"/>
      <c r="DX132" s="28"/>
      <c r="DY132" s="28"/>
      <c r="DZ132" s="28"/>
      <c r="EA132" s="28"/>
      <c r="EB132" s="28"/>
      <c r="EC132" s="28"/>
      <c r="ED132" s="28"/>
      <c r="EE132" s="28"/>
      <c r="EF132" s="28"/>
      <c r="EG132" s="28"/>
      <c r="EH132" s="28"/>
      <c r="EI132" s="28"/>
      <c r="EJ132" s="28"/>
      <c r="EK132" s="28"/>
      <c r="EL132" s="28"/>
      <c r="EM132" s="28"/>
      <c r="EN132" s="28"/>
      <c r="EO132" s="28"/>
      <c r="EP132" s="28"/>
      <c r="EQ132" s="28"/>
      <c r="ER132" s="28"/>
      <c r="ES132" s="28"/>
      <c r="ET132" s="28"/>
      <c r="EU132" s="28"/>
      <c r="EV132" s="28"/>
      <c r="EW132" s="28"/>
      <c r="EX132" s="28"/>
      <c r="EY132" s="28"/>
      <c r="EZ132" s="28"/>
      <c r="FA132" s="28"/>
      <c r="FB132" s="28"/>
      <c r="FC132" s="28"/>
      <c r="FD132" s="28"/>
      <c r="FE132" s="28"/>
      <c r="FF132" s="28"/>
      <c r="FG132" s="28"/>
      <c r="FH132" s="28"/>
      <c r="FI132" s="28"/>
      <c r="FJ132" s="28"/>
      <c r="FK132" s="28"/>
      <c r="FL132" s="28"/>
      <c r="FM132" s="28"/>
      <c r="FN132" s="28"/>
      <c r="FO132" s="28"/>
      <c r="FP132" s="28"/>
      <c r="FQ132" s="28"/>
      <c r="FR132" s="28"/>
      <c r="FS132" s="28"/>
      <c r="FT132" s="28"/>
      <c r="FU132" s="28"/>
      <c r="FV132" s="28"/>
      <c r="FW132" s="28">
        <v>1</v>
      </c>
      <c r="FX132" s="28"/>
      <c r="FY132" s="28">
        <v>1</v>
      </c>
      <c r="FZ132" s="28"/>
      <c r="GA132" s="28"/>
      <c r="GB132" s="28"/>
      <c r="GC132" s="28"/>
      <c r="GD132" s="28"/>
      <c r="GE132" s="28"/>
      <c r="GF132" s="28"/>
      <c r="GG132" s="28"/>
      <c r="GH132" s="28"/>
      <c r="GI132" s="28"/>
      <c r="GJ132" s="28"/>
      <c r="GK132" s="28"/>
      <c r="GL132" s="28"/>
      <c r="GM132" s="28"/>
      <c r="GN132" s="28"/>
      <c r="GO132" s="28"/>
      <c r="GP132" s="28"/>
      <c r="GQ132" s="28"/>
      <c r="GR132" s="28"/>
      <c r="GS132" s="28"/>
      <c r="GT132" s="28"/>
      <c r="GU132" s="28"/>
      <c r="GV132" s="28"/>
      <c r="GW132" s="28"/>
      <c r="GX132" s="28"/>
      <c r="GY132" s="28"/>
      <c r="GZ132" s="28"/>
      <c r="HA132" s="28"/>
      <c r="HB132" s="28"/>
      <c r="HC132" s="28"/>
      <c r="HD132" s="28"/>
      <c r="HE132" s="28"/>
      <c r="HF132" s="28"/>
      <c r="HG132" s="28"/>
      <c r="HH132" s="28"/>
      <c r="HI132" s="28"/>
      <c r="HJ132" s="28"/>
      <c r="HK132" s="28"/>
      <c r="HL132" s="28"/>
      <c r="HM132" s="28"/>
      <c r="HN132" s="28"/>
      <c r="HO132" s="28"/>
      <c r="HP132" s="28"/>
      <c r="HQ132" s="28"/>
      <c r="HR132" s="28"/>
      <c r="HS132" s="28"/>
      <c r="HT132" s="28"/>
      <c r="HU132" s="28"/>
      <c r="HV132" s="28"/>
      <c r="HW132" s="28"/>
      <c r="HX132" s="28"/>
      <c r="HY132" s="28"/>
      <c r="HZ132" s="28"/>
      <c r="IA132" s="28"/>
      <c r="IB132" s="28"/>
      <c r="IC132" s="28"/>
      <c r="ID132" s="28"/>
      <c r="IE132" s="28"/>
      <c r="IF132" s="28">
        <v>1</v>
      </c>
      <c r="IG132" s="28"/>
      <c r="IH132" s="28"/>
      <c r="II132" s="28"/>
      <c r="IJ132" s="28"/>
      <c r="IK132" s="28"/>
      <c r="IL132" s="28">
        <v>1</v>
      </c>
      <c r="IM132" s="28"/>
      <c r="IN132" s="28"/>
      <c r="IO132" s="28"/>
      <c r="IP132" s="28"/>
      <c r="IQ132" s="28"/>
      <c r="IR132" s="28"/>
      <c r="IS132" s="28"/>
      <c r="IT132" s="28"/>
      <c r="IU132" s="28"/>
      <c r="IV132" s="28"/>
      <c r="IW132" s="28"/>
      <c r="IX132" s="28"/>
      <c r="IY132" s="28"/>
      <c r="IZ132" s="28"/>
      <c r="JA132" s="28"/>
      <c r="JB132" s="28"/>
      <c r="JC132" s="28"/>
      <c r="JD132" s="28"/>
      <c r="JE132" s="28"/>
      <c r="JF132" s="28"/>
      <c r="JG132" s="28"/>
      <c r="JH132" s="28"/>
      <c r="JI132" s="28"/>
      <c r="JJ132" s="28"/>
      <c r="JK132" s="28"/>
      <c r="JL132" s="28"/>
      <c r="JM132" s="28"/>
      <c r="JN132" s="28"/>
      <c r="JO132" s="28"/>
      <c r="JP132" s="28"/>
      <c r="JQ132" s="28"/>
      <c r="JR132" s="28"/>
      <c r="JS132" s="28"/>
      <c r="JT132" s="28"/>
      <c r="JU132" s="28"/>
      <c r="JV132" s="28"/>
      <c r="JW132" s="28"/>
      <c r="JX132" s="28"/>
      <c r="JY132" s="28"/>
      <c r="JZ132" s="28"/>
      <c r="KA132" s="28"/>
      <c r="KB132" s="28"/>
      <c r="KC132" s="28"/>
      <c r="KD132" s="28"/>
      <c r="KE132" s="28"/>
      <c r="KF132" s="28"/>
      <c r="KG132" s="28"/>
      <c r="KH132" s="28"/>
      <c r="KI132" s="28"/>
      <c r="KJ132" s="28"/>
      <c r="KK132" s="28"/>
      <c r="KL132" s="28"/>
      <c r="KM132" s="28"/>
      <c r="KN132" s="28"/>
      <c r="KO132" s="28"/>
      <c r="KP132" s="28"/>
      <c r="KQ132" s="28"/>
      <c r="KR132" s="28"/>
      <c r="KS132" s="28"/>
      <c r="KT132" s="28"/>
      <c r="KU132" s="28"/>
      <c r="KV132" s="28"/>
      <c r="KW132" s="28"/>
      <c r="KX132" s="28"/>
      <c r="KY132" s="28"/>
      <c r="KZ132" s="28"/>
      <c r="LA132" s="28"/>
      <c r="LB132" s="28"/>
      <c r="LC132" s="28"/>
      <c r="LD132" s="28"/>
      <c r="LE132" s="28"/>
      <c r="LF132" s="28"/>
      <c r="LG132" s="28"/>
      <c r="LH132" s="28"/>
      <c r="LI132" s="28"/>
      <c r="LJ132" s="28"/>
      <c r="LK132" s="28"/>
      <c r="LL132" s="28"/>
      <c r="LM132" s="28"/>
      <c r="LN132" s="28"/>
      <c r="LO132" s="28"/>
      <c r="LP132" s="28"/>
      <c r="LQ132" s="28"/>
      <c r="LR132" s="28"/>
      <c r="LS132" s="28"/>
      <c r="LT132" s="28"/>
      <c r="LU132" s="28"/>
      <c r="LV132" s="28"/>
      <c r="LW132" s="28"/>
      <c r="LX132" s="28"/>
      <c r="LY132" s="28"/>
      <c r="LZ132" s="28"/>
      <c r="MA132" s="28"/>
      <c r="MB132" s="28"/>
      <c r="MC132" s="28"/>
      <c r="MD132" s="28"/>
      <c r="ME132" s="28"/>
      <c r="MF132" s="28"/>
      <c r="MG132" s="28"/>
      <c r="MH132" s="28"/>
      <c r="MI132" s="28"/>
      <c r="MJ132" s="28">
        <v>2</v>
      </c>
    </row>
    <row r="133" spans="1:348" x14ac:dyDescent="0.25">
      <c r="A133" s="27" t="s">
        <v>894</v>
      </c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  <c r="BH133" s="28"/>
      <c r="BI133" s="28"/>
      <c r="BJ133" s="28"/>
      <c r="BK133" s="28"/>
      <c r="BL133" s="28"/>
      <c r="BM133" s="28"/>
      <c r="BN133" s="28"/>
      <c r="BO133" s="28"/>
      <c r="BP133" s="28"/>
      <c r="BQ133" s="28"/>
      <c r="BR133" s="28"/>
      <c r="BS133" s="28"/>
      <c r="BT133" s="28"/>
      <c r="BU133" s="28"/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28"/>
      <c r="DT133" s="28"/>
      <c r="DU133" s="28"/>
      <c r="DV133" s="28"/>
      <c r="DW133" s="28"/>
      <c r="DX133" s="28"/>
      <c r="DY133" s="28"/>
      <c r="DZ133" s="28"/>
      <c r="EA133" s="28"/>
      <c r="EB133" s="28"/>
      <c r="EC133" s="28"/>
      <c r="ED133" s="28"/>
      <c r="EE133" s="28"/>
      <c r="EF133" s="28"/>
      <c r="EG133" s="28"/>
      <c r="EH133" s="28"/>
      <c r="EI133" s="28"/>
      <c r="EJ133" s="28"/>
      <c r="EK133" s="28"/>
      <c r="EL133" s="28"/>
      <c r="EM133" s="28"/>
      <c r="EN133" s="28"/>
      <c r="EO133" s="28"/>
      <c r="EP133" s="28"/>
      <c r="EQ133" s="28"/>
      <c r="ER133" s="28"/>
      <c r="ES133" s="28"/>
      <c r="ET133" s="28"/>
      <c r="EU133" s="28"/>
      <c r="EV133" s="28"/>
      <c r="EW133" s="28"/>
      <c r="EX133" s="28"/>
      <c r="EY133" s="28"/>
      <c r="EZ133" s="28"/>
      <c r="FA133" s="28"/>
      <c r="FB133" s="28"/>
      <c r="FC133" s="28"/>
      <c r="FD133" s="28"/>
      <c r="FE133" s="28"/>
      <c r="FF133" s="28"/>
      <c r="FG133" s="28"/>
      <c r="FH133" s="28"/>
      <c r="FI133" s="28"/>
      <c r="FJ133" s="28"/>
      <c r="FK133" s="28"/>
      <c r="FL133" s="28"/>
      <c r="FM133" s="28"/>
      <c r="FN133" s="28"/>
      <c r="FO133" s="28"/>
      <c r="FP133" s="28"/>
      <c r="FQ133" s="28"/>
      <c r="FR133" s="28"/>
      <c r="FS133" s="28"/>
      <c r="FT133" s="28"/>
      <c r="FU133" s="28"/>
      <c r="FV133" s="28"/>
      <c r="FW133" s="28"/>
      <c r="FX133" s="28"/>
      <c r="FY133" s="28"/>
      <c r="FZ133" s="28"/>
      <c r="GA133" s="28"/>
      <c r="GB133" s="28"/>
      <c r="GC133" s="28"/>
      <c r="GD133" s="28"/>
      <c r="GE133" s="28"/>
      <c r="GF133" s="28"/>
      <c r="GG133" s="28"/>
      <c r="GH133" s="28"/>
      <c r="GI133" s="28"/>
      <c r="GJ133" s="28"/>
      <c r="GK133" s="28"/>
      <c r="GL133" s="28"/>
      <c r="GM133" s="28"/>
      <c r="GN133" s="28"/>
      <c r="GO133" s="28"/>
      <c r="GP133" s="28"/>
      <c r="GQ133" s="28"/>
      <c r="GR133" s="28"/>
      <c r="GS133" s="28"/>
      <c r="GT133" s="28"/>
      <c r="GU133" s="28"/>
      <c r="GV133" s="28"/>
      <c r="GW133" s="28"/>
      <c r="GX133" s="28"/>
      <c r="GY133" s="28"/>
      <c r="GZ133" s="28"/>
      <c r="HA133" s="28"/>
      <c r="HB133" s="28"/>
      <c r="HC133" s="28"/>
      <c r="HD133" s="28"/>
      <c r="HE133" s="28"/>
      <c r="HF133" s="28"/>
      <c r="HG133" s="28"/>
      <c r="HH133" s="28"/>
      <c r="HI133" s="28"/>
      <c r="HJ133" s="28">
        <v>1</v>
      </c>
      <c r="HK133" s="28"/>
      <c r="HL133" s="28">
        <v>1</v>
      </c>
      <c r="HM133" s="28"/>
      <c r="HN133" s="28"/>
      <c r="HO133" s="28"/>
      <c r="HP133" s="28"/>
      <c r="HQ133" s="28"/>
      <c r="HR133" s="28"/>
      <c r="HS133" s="28"/>
      <c r="HT133" s="28"/>
      <c r="HU133" s="28">
        <v>1</v>
      </c>
      <c r="HV133" s="28"/>
      <c r="HW133" s="28"/>
      <c r="HX133" s="28">
        <v>1</v>
      </c>
      <c r="HY133" s="28">
        <v>2</v>
      </c>
      <c r="HZ133" s="28"/>
      <c r="IA133" s="28"/>
      <c r="IB133" s="28"/>
      <c r="IC133" s="28"/>
      <c r="ID133" s="28"/>
      <c r="IE133" s="28"/>
      <c r="IF133" s="28"/>
      <c r="IG133" s="28"/>
      <c r="IH133" s="28"/>
      <c r="II133" s="28"/>
      <c r="IJ133" s="28"/>
      <c r="IK133" s="28"/>
      <c r="IL133" s="28"/>
      <c r="IM133" s="28">
        <v>1</v>
      </c>
      <c r="IN133" s="28"/>
      <c r="IO133" s="28"/>
      <c r="IP133" s="28"/>
      <c r="IQ133" s="28"/>
      <c r="IR133" s="28">
        <v>1</v>
      </c>
      <c r="IS133" s="28"/>
      <c r="IT133" s="28"/>
      <c r="IU133" s="28"/>
      <c r="IV133" s="28"/>
      <c r="IW133" s="28"/>
      <c r="IX133" s="28"/>
      <c r="IY133" s="28"/>
      <c r="IZ133" s="28"/>
      <c r="JA133" s="28"/>
      <c r="JB133" s="28"/>
      <c r="JC133" s="28"/>
      <c r="JD133" s="28"/>
      <c r="JE133" s="28"/>
      <c r="JF133" s="28"/>
      <c r="JG133" s="28"/>
      <c r="JH133" s="28"/>
      <c r="JI133" s="28"/>
      <c r="JJ133" s="28"/>
      <c r="JK133" s="28"/>
      <c r="JL133" s="28"/>
      <c r="JM133" s="28"/>
      <c r="JN133" s="28">
        <v>1</v>
      </c>
      <c r="JO133" s="28"/>
      <c r="JP133" s="28"/>
      <c r="JQ133" s="28"/>
      <c r="JR133" s="28"/>
      <c r="JS133" s="28"/>
      <c r="JT133" s="28"/>
      <c r="JU133" s="28"/>
      <c r="JV133" s="28">
        <v>1</v>
      </c>
      <c r="JW133" s="28">
        <v>4</v>
      </c>
      <c r="JX133" s="28"/>
      <c r="JY133" s="28"/>
      <c r="JZ133" s="28"/>
      <c r="KA133" s="28"/>
      <c r="KB133" s="28"/>
      <c r="KC133" s="28">
        <v>4</v>
      </c>
      <c r="KD133" s="28"/>
      <c r="KE133" s="28"/>
      <c r="KF133" s="28"/>
      <c r="KG133" s="28"/>
      <c r="KH133" s="28"/>
      <c r="KI133" s="28"/>
      <c r="KJ133" s="28"/>
      <c r="KK133" s="28"/>
      <c r="KL133" s="28"/>
      <c r="KM133" s="28"/>
      <c r="KN133" s="28"/>
      <c r="KO133" s="28"/>
      <c r="KP133" s="28"/>
      <c r="KQ133" s="28"/>
      <c r="KR133" s="28"/>
      <c r="KS133" s="28"/>
      <c r="KT133" s="28"/>
      <c r="KU133" s="28"/>
      <c r="KV133" s="28"/>
      <c r="KW133" s="28"/>
      <c r="KX133" s="28"/>
      <c r="KY133" s="28"/>
      <c r="KZ133" s="28"/>
      <c r="LA133" s="28"/>
      <c r="LB133" s="28"/>
      <c r="LC133" s="28"/>
      <c r="LD133" s="28"/>
      <c r="LE133" s="28"/>
      <c r="LF133" s="28"/>
      <c r="LG133" s="28"/>
      <c r="LH133" s="28"/>
      <c r="LI133" s="28"/>
      <c r="LJ133" s="28"/>
      <c r="LK133" s="28"/>
      <c r="LL133" s="28"/>
      <c r="LM133" s="28"/>
      <c r="LN133" s="28"/>
      <c r="LO133" s="28"/>
      <c r="LP133" s="28"/>
      <c r="LQ133" s="28"/>
      <c r="LR133" s="28"/>
      <c r="LS133" s="28"/>
      <c r="LT133" s="28"/>
      <c r="LU133" s="28"/>
      <c r="LV133" s="28"/>
      <c r="LW133" s="28"/>
      <c r="LX133" s="28"/>
      <c r="LY133" s="28"/>
      <c r="LZ133" s="28"/>
      <c r="MA133" s="28"/>
      <c r="MB133" s="28"/>
      <c r="MC133" s="28"/>
      <c r="MD133" s="28"/>
      <c r="ME133" s="28"/>
      <c r="MF133" s="28"/>
      <c r="MG133" s="28"/>
      <c r="MH133" s="28"/>
      <c r="MI133" s="28"/>
      <c r="MJ133" s="28">
        <v>9</v>
      </c>
    </row>
    <row r="134" spans="1:348" x14ac:dyDescent="0.25">
      <c r="A134" s="36" t="s">
        <v>19</v>
      </c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AV134" s="28"/>
      <c r="AW134" s="28"/>
      <c r="AX134" s="28"/>
      <c r="AY134" s="28"/>
      <c r="AZ134" s="28"/>
      <c r="BA134" s="28"/>
      <c r="BB134" s="28"/>
      <c r="BC134" s="28"/>
      <c r="BD134" s="28"/>
      <c r="BE134" s="28"/>
      <c r="BF134" s="28"/>
      <c r="BG134" s="28"/>
      <c r="BH134" s="28"/>
      <c r="BI134" s="28"/>
      <c r="BJ134" s="28"/>
      <c r="BK134" s="28"/>
      <c r="BL134" s="28"/>
      <c r="BM134" s="28"/>
      <c r="BN134" s="28"/>
      <c r="BO134" s="28"/>
      <c r="BP134" s="28"/>
      <c r="BQ134" s="28"/>
      <c r="BR134" s="28"/>
      <c r="BS134" s="28"/>
      <c r="BT134" s="28"/>
      <c r="BU134" s="28"/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28"/>
      <c r="DT134" s="28"/>
      <c r="DU134" s="28"/>
      <c r="DV134" s="28"/>
      <c r="DW134" s="28"/>
      <c r="DX134" s="28"/>
      <c r="DY134" s="28"/>
      <c r="DZ134" s="28"/>
      <c r="EA134" s="28"/>
      <c r="EB134" s="28"/>
      <c r="EC134" s="28"/>
      <c r="ED134" s="28"/>
      <c r="EE134" s="28"/>
      <c r="EF134" s="28"/>
      <c r="EG134" s="28"/>
      <c r="EH134" s="28"/>
      <c r="EI134" s="28"/>
      <c r="EJ134" s="28"/>
      <c r="EK134" s="28"/>
      <c r="EL134" s="28"/>
      <c r="EM134" s="28"/>
      <c r="EN134" s="28"/>
      <c r="EO134" s="28"/>
      <c r="EP134" s="28"/>
      <c r="EQ134" s="28"/>
      <c r="ER134" s="28"/>
      <c r="ES134" s="28"/>
      <c r="ET134" s="28"/>
      <c r="EU134" s="28"/>
      <c r="EV134" s="28"/>
      <c r="EW134" s="28"/>
      <c r="EX134" s="28"/>
      <c r="EY134" s="28"/>
      <c r="EZ134" s="28"/>
      <c r="FA134" s="28"/>
      <c r="FB134" s="28"/>
      <c r="FC134" s="28"/>
      <c r="FD134" s="28"/>
      <c r="FE134" s="28"/>
      <c r="FF134" s="28"/>
      <c r="FG134" s="28"/>
      <c r="FH134" s="28"/>
      <c r="FI134" s="28"/>
      <c r="FJ134" s="28"/>
      <c r="FK134" s="28"/>
      <c r="FL134" s="28"/>
      <c r="FM134" s="28"/>
      <c r="FN134" s="28"/>
      <c r="FO134" s="28"/>
      <c r="FP134" s="28"/>
      <c r="FQ134" s="28"/>
      <c r="FR134" s="28"/>
      <c r="FS134" s="28"/>
      <c r="FT134" s="28"/>
      <c r="FU134" s="28"/>
      <c r="FV134" s="28"/>
      <c r="FW134" s="28"/>
      <c r="FX134" s="28"/>
      <c r="FY134" s="28"/>
      <c r="FZ134" s="28"/>
      <c r="GA134" s="28"/>
      <c r="GB134" s="28"/>
      <c r="GC134" s="28"/>
      <c r="GD134" s="28"/>
      <c r="GE134" s="28"/>
      <c r="GF134" s="28"/>
      <c r="GG134" s="28"/>
      <c r="GH134" s="28"/>
      <c r="GI134" s="28"/>
      <c r="GJ134" s="28"/>
      <c r="GK134" s="28"/>
      <c r="GL134" s="28"/>
      <c r="GM134" s="28"/>
      <c r="GN134" s="28"/>
      <c r="GO134" s="28"/>
      <c r="GP134" s="28"/>
      <c r="GQ134" s="28"/>
      <c r="GR134" s="28"/>
      <c r="GS134" s="28"/>
      <c r="GT134" s="28"/>
      <c r="GU134" s="28"/>
      <c r="GV134" s="28"/>
      <c r="GW134" s="28"/>
      <c r="GX134" s="28"/>
      <c r="GY134" s="28"/>
      <c r="GZ134" s="28"/>
      <c r="HA134" s="28"/>
      <c r="HB134" s="28"/>
      <c r="HC134" s="28"/>
      <c r="HD134" s="28"/>
      <c r="HE134" s="28"/>
      <c r="HF134" s="28"/>
      <c r="HG134" s="28"/>
      <c r="HH134" s="28"/>
      <c r="HI134" s="28"/>
      <c r="HJ134" s="28">
        <v>1</v>
      </c>
      <c r="HK134" s="28"/>
      <c r="HL134" s="28">
        <v>1</v>
      </c>
      <c r="HM134" s="28"/>
      <c r="HN134" s="28"/>
      <c r="HO134" s="28"/>
      <c r="HP134" s="28"/>
      <c r="HQ134" s="28"/>
      <c r="HR134" s="28"/>
      <c r="HS134" s="28"/>
      <c r="HT134" s="28"/>
      <c r="HU134" s="28"/>
      <c r="HV134" s="28"/>
      <c r="HW134" s="28"/>
      <c r="HX134" s="28"/>
      <c r="HY134" s="28"/>
      <c r="HZ134" s="28"/>
      <c r="IA134" s="28"/>
      <c r="IB134" s="28"/>
      <c r="IC134" s="28"/>
      <c r="ID134" s="28"/>
      <c r="IE134" s="28"/>
      <c r="IF134" s="28"/>
      <c r="IG134" s="28"/>
      <c r="IH134" s="28"/>
      <c r="II134" s="28"/>
      <c r="IJ134" s="28"/>
      <c r="IK134" s="28"/>
      <c r="IL134" s="28"/>
      <c r="IM134" s="28"/>
      <c r="IN134" s="28"/>
      <c r="IO134" s="28"/>
      <c r="IP134" s="28"/>
      <c r="IQ134" s="28"/>
      <c r="IR134" s="28"/>
      <c r="IS134" s="28"/>
      <c r="IT134" s="28"/>
      <c r="IU134" s="28"/>
      <c r="IV134" s="28"/>
      <c r="IW134" s="28"/>
      <c r="IX134" s="28"/>
      <c r="IY134" s="28"/>
      <c r="IZ134" s="28"/>
      <c r="JA134" s="28"/>
      <c r="JB134" s="28"/>
      <c r="JC134" s="28"/>
      <c r="JD134" s="28"/>
      <c r="JE134" s="28"/>
      <c r="JF134" s="28"/>
      <c r="JG134" s="28"/>
      <c r="JH134" s="28"/>
      <c r="JI134" s="28"/>
      <c r="JJ134" s="28"/>
      <c r="JK134" s="28"/>
      <c r="JL134" s="28"/>
      <c r="JM134" s="28"/>
      <c r="JN134" s="28">
        <v>1</v>
      </c>
      <c r="JO134" s="28"/>
      <c r="JP134" s="28"/>
      <c r="JQ134" s="28"/>
      <c r="JR134" s="28"/>
      <c r="JS134" s="28"/>
      <c r="JT134" s="28"/>
      <c r="JU134" s="28"/>
      <c r="JV134" s="28">
        <v>1</v>
      </c>
      <c r="JW134" s="28"/>
      <c r="JX134" s="28"/>
      <c r="JY134" s="28"/>
      <c r="JZ134" s="28"/>
      <c r="KA134" s="28"/>
      <c r="KB134" s="28"/>
      <c r="KC134" s="28"/>
      <c r="KD134" s="28"/>
      <c r="KE134" s="28"/>
      <c r="KF134" s="28"/>
      <c r="KG134" s="28"/>
      <c r="KH134" s="28"/>
      <c r="KI134" s="28"/>
      <c r="KJ134" s="28"/>
      <c r="KK134" s="28"/>
      <c r="KL134" s="28"/>
      <c r="KM134" s="28"/>
      <c r="KN134" s="28"/>
      <c r="KO134" s="28"/>
      <c r="KP134" s="28"/>
      <c r="KQ134" s="28"/>
      <c r="KR134" s="28"/>
      <c r="KS134" s="28"/>
      <c r="KT134" s="28"/>
      <c r="KU134" s="28"/>
      <c r="KV134" s="28"/>
      <c r="KW134" s="28"/>
      <c r="KX134" s="28"/>
      <c r="KY134" s="28"/>
      <c r="KZ134" s="28"/>
      <c r="LA134" s="28"/>
      <c r="LB134" s="28"/>
      <c r="LC134" s="28"/>
      <c r="LD134" s="28"/>
      <c r="LE134" s="28"/>
      <c r="LF134" s="28"/>
      <c r="LG134" s="28"/>
      <c r="LH134" s="28"/>
      <c r="LI134" s="28"/>
      <c r="LJ134" s="28"/>
      <c r="LK134" s="28"/>
      <c r="LL134" s="28"/>
      <c r="LM134" s="28"/>
      <c r="LN134" s="28"/>
      <c r="LO134" s="28"/>
      <c r="LP134" s="28"/>
      <c r="LQ134" s="28"/>
      <c r="LR134" s="28"/>
      <c r="LS134" s="28"/>
      <c r="LT134" s="28"/>
      <c r="LU134" s="28"/>
      <c r="LV134" s="28"/>
      <c r="LW134" s="28"/>
      <c r="LX134" s="28"/>
      <c r="LY134" s="28"/>
      <c r="LZ134" s="28"/>
      <c r="MA134" s="28"/>
      <c r="MB134" s="28"/>
      <c r="MC134" s="28"/>
      <c r="MD134" s="28"/>
      <c r="ME134" s="28"/>
      <c r="MF134" s="28"/>
      <c r="MG134" s="28"/>
      <c r="MH134" s="28"/>
      <c r="MI134" s="28"/>
      <c r="MJ134" s="28">
        <v>2</v>
      </c>
    </row>
    <row r="135" spans="1:348" x14ac:dyDescent="0.25">
      <c r="A135" s="36" t="s">
        <v>55</v>
      </c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AV135" s="28"/>
      <c r="AW135" s="28"/>
      <c r="AX135" s="28"/>
      <c r="AY135" s="28"/>
      <c r="AZ135" s="28"/>
      <c r="BA135" s="28"/>
      <c r="BB135" s="28"/>
      <c r="BC135" s="28"/>
      <c r="BD135" s="28"/>
      <c r="BE135" s="28"/>
      <c r="BF135" s="28"/>
      <c r="BG135" s="28"/>
      <c r="BH135" s="28"/>
      <c r="BI135" s="28"/>
      <c r="BJ135" s="28"/>
      <c r="BK135" s="28"/>
      <c r="BL135" s="28"/>
      <c r="BM135" s="28"/>
      <c r="BN135" s="28"/>
      <c r="BO135" s="28"/>
      <c r="BP135" s="28"/>
      <c r="BQ135" s="28"/>
      <c r="BR135" s="28"/>
      <c r="BS135" s="28"/>
      <c r="BT135" s="28"/>
      <c r="BU135" s="28"/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28"/>
      <c r="DT135" s="28"/>
      <c r="DU135" s="28"/>
      <c r="DV135" s="28"/>
      <c r="DW135" s="28"/>
      <c r="DX135" s="28"/>
      <c r="DY135" s="28"/>
      <c r="DZ135" s="28"/>
      <c r="EA135" s="28"/>
      <c r="EB135" s="28"/>
      <c r="EC135" s="28"/>
      <c r="ED135" s="28"/>
      <c r="EE135" s="28"/>
      <c r="EF135" s="28"/>
      <c r="EG135" s="28"/>
      <c r="EH135" s="28"/>
      <c r="EI135" s="28"/>
      <c r="EJ135" s="28"/>
      <c r="EK135" s="28"/>
      <c r="EL135" s="28"/>
      <c r="EM135" s="28"/>
      <c r="EN135" s="28"/>
      <c r="EO135" s="28"/>
      <c r="EP135" s="28"/>
      <c r="EQ135" s="28"/>
      <c r="ER135" s="28"/>
      <c r="ES135" s="28"/>
      <c r="ET135" s="28"/>
      <c r="EU135" s="28"/>
      <c r="EV135" s="28"/>
      <c r="EW135" s="28"/>
      <c r="EX135" s="28"/>
      <c r="EY135" s="28"/>
      <c r="EZ135" s="28"/>
      <c r="FA135" s="28"/>
      <c r="FB135" s="28"/>
      <c r="FC135" s="28"/>
      <c r="FD135" s="28"/>
      <c r="FE135" s="28"/>
      <c r="FF135" s="28"/>
      <c r="FG135" s="28"/>
      <c r="FH135" s="28"/>
      <c r="FI135" s="28"/>
      <c r="FJ135" s="28"/>
      <c r="FK135" s="28"/>
      <c r="FL135" s="28"/>
      <c r="FM135" s="28"/>
      <c r="FN135" s="28"/>
      <c r="FO135" s="28"/>
      <c r="FP135" s="28"/>
      <c r="FQ135" s="28"/>
      <c r="FR135" s="28"/>
      <c r="FS135" s="28"/>
      <c r="FT135" s="28"/>
      <c r="FU135" s="28"/>
      <c r="FV135" s="28"/>
      <c r="FW135" s="28"/>
      <c r="FX135" s="28"/>
      <c r="FY135" s="28"/>
      <c r="FZ135" s="28"/>
      <c r="GA135" s="28"/>
      <c r="GB135" s="28"/>
      <c r="GC135" s="28"/>
      <c r="GD135" s="28"/>
      <c r="GE135" s="28"/>
      <c r="GF135" s="28"/>
      <c r="GG135" s="28"/>
      <c r="GH135" s="28"/>
      <c r="GI135" s="28"/>
      <c r="GJ135" s="28"/>
      <c r="GK135" s="28"/>
      <c r="GL135" s="28"/>
      <c r="GM135" s="28"/>
      <c r="GN135" s="28"/>
      <c r="GO135" s="28"/>
      <c r="GP135" s="28"/>
      <c r="GQ135" s="28"/>
      <c r="GR135" s="28"/>
      <c r="GS135" s="28"/>
      <c r="GT135" s="28"/>
      <c r="GU135" s="28"/>
      <c r="GV135" s="28"/>
      <c r="GW135" s="28"/>
      <c r="GX135" s="28"/>
      <c r="GY135" s="28"/>
      <c r="GZ135" s="28"/>
      <c r="HA135" s="28"/>
      <c r="HB135" s="28"/>
      <c r="HC135" s="28"/>
      <c r="HD135" s="28"/>
      <c r="HE135" s="28"/>
      <c r="HF135" s="28"/>
      <c r="HG135" s="28"/>
      <c r="HH135" s="28"/>
      <c r="HI135" s="28"/>
      <c r="HJ135" s="28"/>
      <c r="HK135" s="28"/>
      <c r="HL135" s="28"/>
      <c r="HM135" s="28"/>
      <c r="HN135" s="28"/>
      <c r="HO135" s="28"/>
      <c r="HP135" s="28"/>
      <c r="HQ135" s="28"/>
      <c r="HR135" s="28"/>
      <c r="HS135" s="28"/>
      <c r="HT135" s="28"/>
      <c r="HU135" s="28">
        <v>1</v>
      </c>
      <c r="HV135" s="28"/>
      <c r="HW135" s="28"/>
      <c r="HX135" s="28">
        <v>1</v>
      </c>
      <c r="HY135" s="28">
        <v>2</v>
      </c>
      <c r="HZ135" s="28"/>
      <c r="IA135" s="28"/>
      <c r="IB135" s="28"/>
      <c r="IC135" s="28"/>
      <c r="ID135" s="28"/>
      <c r="IE135" s="28"/>
      <c r="IF135" s="28"/>
      <c r="IG135" s="28"/>
      <c r="IH135" s="28"/>
      <c r="II135" s="28"/>
      <c r="IJ135" s="28"/>
      <c r="IK135" s="28"/>
      <c r="IL135" s="28"/>
      <c r="IM135" s="28">
        <v>1</v>
      </c>
      <c r="IN135" s="28"/>
      <c r="IO135" s="28"/>
      <c r="IP135" s="28"/>
      <c r="IQ135" s="28"/>
      <c r="IR135" s="28">
        <v>1</v>
      </c>
      <c r="IS135" s="28"/>
      <c r="IT135" s="28"/>
      <c r="IU135" s="28"/>
      <c r="IV135" s="28"/>
      <c r="IW135" s="28"/>
      <c r="IX135" s="28"/>
      <c r="IY135" s="28"/>
      <c r="IZ135" s="28"/>
      <c r="JA135" s="28"/>
      <c r="JB135" s="28"/>
      <c r="JC135" s="28"/>
      <c r="JD135" s="28"/>
      <c r="JE135" s="28"/>
      <c r="JF135" s="28"/>
      <c r="JG135" s="28"/>
      <c r="JH135" s="28"/>
      <c r="JI135" s="28"/>
      <c r="JJ135" s="28"/>
      <c r="JK135" s="28"/>
      <c r="JL135" s="28"/>
      <c r="JM135" s="28"/>
      <c r="JN135" s="28"/>
      <c r="JO135" s="28"/>
      <c r="JP135" s="28"/>
      <c r="JQ135" s="28"/>
      <c r="JR135" s="28"/>
      <c r="JS135" s="28"/>
      <c r="JT135" s="28"/>
      <c r="JU135" s="28"/>
      <c r="JV135" s="28"/>
      <c r="JW135" s="28"/>
      <c r="JX135" s="28"/>
      <c r="JY135" s="28"/>
      <c r="JZ135" s="28"/>
      <c r="KA135" s="28"/>
      <c r="KB135" s="28"/>
      <c r="KC135" s="28"/>
      <c r="KD135" s="28"/>
      <c r="KE135" s="28"/>
      <c r="KF135" s="28"/>
      <c r="KG135" s="28"/>
      <c r="KH135" s="28"/>
      <c r="KI135" s="28"/>
      <c r="KJ135" s="28"/>
      <c r="KK135" s="28"/>
      <c r="KL135" s="28"/>
      <c r="KM135" s="28"/>
      <c r="KN135" s="28"/>
      <c r="KO135" s="28"/>
      <c r="KP135" s="28"/>
      <c r="KQ135" s="28"/>
      <c r="KR135" s="28"/>
      <c r="KS135" s="28"/>
      <c r="KT135" s="28"/>
      <c r="KU135" s="28"/>
      <c r="KV135" s="28"/>
      <c r="KW135" s="28"/>
      <c r="KX135" s="28"/>
      <c r="KY135" s="28"/>
      <c r="KZ135" s="28"/>
      <c r="LA135" s="28"/>
      <c r="LB135" s="28"/>
      <c r="LC135" s="28"/>
      <c r="LD135" s="28"/>
      <c r="LE135" s="28"/>
      <c r="LF135" s="28"/>
      <c r="LG135" s="28"/>
      <c r="LH135" s="28"/>
      <c r="LI135" s="28"/>
      <c r="LJ135" s="28"/>
      <c r="LK135" s="28"/>
      <c r="LL135" s="28"/>
      <c r="LM135" s="28"/>
      <c r="LN135" s="28"/>
      <c r="LO135" s="28"/>
      <c r="LP135" s="28"/>
      <c r="LQ135" s="28"/>
      <c r="LR135" s="28"/>
      <c r="LS135" s="28"/>
      <c r="LT135" s="28"/>
      <c r="LU135" s="28"/>
      <c r="LV135" s="28"/>
      <c r="LW135" s="28"/>
      <c r="LX135" s="28"/>
      <c r="LY135" s="28"/>
      <c r="LZ135" s="28"/>
      <c r="MA135" s="28"/>
      <c r="MB135" s="28"/>
      <c r="MC135" s="28"/>
      <c r="MD135" s="28"/>
      <c r="ME135" s="28"/>
      <c r="MF135" s="28"/>
      <c r="MG135" s="28"/>
      <c r="MH135" s="28"/>
      <c r="MI135" s="28"/>
      <c r="MJ135" s="28">
        <v>3</v>
      </c>
    </row>
    <row r="136" spans="1:348" x14ac:dyDescent="0.25">
      <c r="A136" s="36" t="s">
        <v>60</v>
      </c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AV136" s="28"/>
      <c r="AW136" s="28"/>
      <c r="AX136" s="28"/>
      <c r="AY136" s="28"/>
      <c r="AZ136" s="28"/>
      <c r="BA136" s="28"/>
      <c r="BB136" s="28"/>
      <c r="BC136" s="28"/>
      <c r="BD136" s="28"/>
      <c r="BE136" s="28"/>
      <c r="BF136" s="28"/>
      <c r="BG136" s="28"/>
      <c r="BH136" s="28"/>
      <c r="BI136" s="28"/>
      <c r="BJ136" s="28"/>
      <c r="BK136" s="28"/>
      <c r="BL136" s="28"/>
      <c r="BM136" s="28"/>
      <c r="BN136" s="28"/>
      <c r="BO136" s="28"/>
      <c r="BP136" s="28"/>
      <c r="BQ136" s="28"/>
      <c r="BR136" s="28"/>
      <c r="BS136" s="28"/>
      <c r="BT136" s="28"/>
      <c r="BU136" s="28"/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28"/>
      <c r="DT136" s="28"/>
      <c r="DU136" s="28"/>
      <c r="DV136" s="28"/>
      <c r="DW136" s="28"/>
      <c r="DX136" s="28"/>
      <c r="DY136" s="28"/>
      <c r="DZ136" s="28"/>
      <c r="EA136" s="28"/>
      <c r="EB136" s="28"/>
      <c r="EC136" s="28"/>
      <c r="ED136" s="28"/>
      <c r="EE136" s="28"/>
      <c r="EF136" s="28"/>
      <c r="EG136" s="28"/>
      <c r="EH136" s="28"/>
      <c r="EI136" s="28"/>
      <c r="EJ136" s="28"/>
      <c r="EK136" s="28"/>
      <c r="EL136" s="28"/>
      <c r="EM136" s="28"/>
      <c r="EN136" s="28"/>
      <c r="EO136" s="28"/>
      <c r="EP136" s="28"/>
      <c r="EQ136" s="28"/>
      <c r="ER136" s="28"/>
      <c r="ES136" s="28"/>
      <c r="ET136" s="28"/>
      <c r="EU136" s="28"/>
      <c r="EV136" s="28"/>
      <c r="EW136" s="28"/>
      <c r="EX136" s="28"/>
      <c r="EY136" s="28"/>
      <c r="EZ136" s="28"/>
      <c r="FA136" s="28"/>
      <c r="FB136" s="28"/>
      <c r="FC136" s="28"/>
      <c r="FD136" s="28"/>
      <c r="FE136" s="28"/>
      <c r="FF136" s="28"/>
      <c r="FG136" s="28"/>
      <c r="FH136" s="28"/>
      <c r="FI136" s="28"/>
      <c r="FJ136" s="28"/>
      <c r="FK136" s="28"/>
      <c r="FL136" s="28"/>
      <c r="FM136" s="28"/>
      <c r="FN136" s="28"/>
      <c r="FO136" s="28"/>
      <c r="FP136" s="28"/>
      <c r="FQ136" s="28"/>
      <c r="FR136" s="28"/>
      <c r="FS136" s="28"/>
      <c r="FT136" s="28"/>
      <c r="FU136" s="28"/>
      <c r="FV136" s="28"/>
      <c r="FW136" s="28"/>
      <c r="FX136" s="28"/>
      <c r="FY136" s="28"/>
      <c r="FZ136" s="28"/>
      <c r="GA136" s="28"/>
      <c r="GB136" s="28"/>
      <c r="GC136" s="28"/>
      <c r="GD136" s="28"/>
      <c r="GE136" s="28"/>
      <c r="GF136" s="28"/>
      <c r="GG136" s="28"/>
      <c r="GH136" s="28"/>
      <c r="GI136" s="28"/>
      <c r="GJ136" s="28"/>
      <c r="GK136" s="28"/>
      <c r="GL136" s="28"/>
      <c r="GM136" s="28"/>
      <c r="GN136" s="28"/>
      <c r="GO136" s="28"/>
      <c r="GP136" s="28"/>
      <c r="GQ136" s="28"/>
      <c r="GR136" s="28"/>
      <c r="GS136" s="28"/>
      <c r="GT136" s="28"/>
      <c r="GU136" s="28"/>
      <c r="GV136" s="28"/>
      <c r="GW136" s="28"/>
      <c r="GX136" s="28"/>
      <c r="GY136" s="28"/>
      <c r="GZ136" s="28"/>
      <c r="HA136" s="28"/>
      <c r="HB136" s="28"/>
      <c r="HC136" s="28"/>
      <c r="HD136" s="28"/>
      <c r="HE136" s="28"/>
      <c r="HF136" s="28"/>
      <c r="HG136" s="28"/>
      <c r="HH136" s="28"/>
      <c r="HI136" s="28"/>
      <c r="HJ136" s="28"/>
      <c r="HK136" s="28"/>
      <c r="HL136" s="28"/>
      <c r="HM136" s="28"/>
      <c r="HN136" s="28"/>
      <c r="HO136" s="28"/>
      <c r="HP136" s="28"/>
      <c r="HQ136" s="28"/>
      <c r="HR136" s="28"/>
      <c r="HS136" s="28"/>
      <c r="HT136" s="28"/>
      <c r="HU136" s="28"/>
      <c r="HV136" s="28"/>
      <c r="HW136" s="28"/>
      <c r="HX136" s="28"/>
      <c r="HY136" s="28"/>
      <c r="HZ136" s="28"/>
      <c r="IA136" s="28"/>
      <c r="IB136" s="28"/>
      <c r="IC136" s="28"/>
      <c r="ID136" s="28"/>
      <c r="IE136" s="28"/>
      <c r="IF136" s="28"/>
      <c r="IG136" s="28"/>
      <c r="IH136" s="28"/>
      <c r="II136" s="28"/>
      <c r="IJ136" s="28"/>
      <c r="IK136" s="28"/>
      <c r="IL136" s="28"/>
      <c r="IM136" s="28"/>
      <c r="IN136" s="28"/>
      <c r="IO136" s="28"/>
      <c r="IP136" s="28"/>
      <c r="IQ136" s="28"/>
      <c r="IR136" s="28"/>
      <c r="IS136" s="28"/>
      <c r="IT136" s="28"/>
      <c r="IU136" s="28"/>
      <c r="IV136" s="28"/>
      <c r="IW136" s="28"/>
      <c r="IX136" s="28"/>
      <c r="IY136" s="28"/>
      <c r="IZ136" s="28"/>
      <c r="JA136" s="28"/>
      <c r="JB136" s="28"/>
      <c r="JC136" s="28"/>
      <c r="JD136" s="28"/>
      <c r="JE136" s="28"/>
      <c r="JF136" s="28"/>
      <c r="JG136" s="28"/>
      <c r="JH136" s="28"/>
      <c r="JI136" s="28"/>
      <c r="JJ136" s="28"/>
      <c r="JK136" s="28"/>
      <c r="JL136" s="28"/>
      <c r="JM136" s="28"/>
      <c r="JN136" s="28"/>
      <c r="JO136" s="28"/>
      <c r="JP136" s="28"/>
      <c r="JQ136" s="28"/>
      <c r="JR136" s="28"/>
      <c r="JS136" s="28"/>
      <c r="JT136" s="28"/>
      <c r="JU136" s="28"/>
      <c r="JV136" s="28"/>
      <c r="JW136" s="28">
        <v>4</v>
      </c>
      <c r="JX136" s="28"/>
      <c r="JY136" s="28"/>
      <c r="JZ136" s="28"/>
      <c r="KA136" s="28"/>
      <c r="KB136" s="28"/>
      <c r="KC136" s="28">
        <v>4</v>
      </c>
      <c r="KD136" s="28"/>
      <c r="KE136" s="28"/>
      <c r="KF136" s="28"/>
      <c r="KG136" s="28"/>
      <c r="KH136" s="28"/>
      <c r="KI136" s="28"/>
      <c r="KJ136" s="28"/>
      <c r="KK136" s="28"/>
      <c r="KL136" s="28"/>
      <c r="KM136" s="28"/>
      <c r="KN136" s="28"/>
      <c r="KO136" s="28"/>
      <c r="KP136" s="28"/>
      <c r="KQ136" s="28"/>
      <c r="KR136" s="28"/>
      <c r="KS136" s="28"/>
      <c r="KT136" s="28"/>
      <c r="KU136" s="28"/>
      <c r="KV136" s="28"/>
      <c r="KW136" s="28"/>
      <c r="KX136" s="28"/>
      <c r="KY136" s="28"/>
      <c r="KZ136" s="28"/>
      <c r="LA136" s="28"/>
      <c r="LB136" s="28"/>
      <c r="LC136" s="28"/>
      <c r="LD136" s="28"/>
      <c r="LE136" s="28"/>
      <c r="LF136" s="28"/>
      <c r="LG136" s="28"/>
      <c r="LH136" s="28"/>
      <c r="LI136" s="28"/>
      <c r="LJ136" s="28"/>
      <c r="LK136" s="28"/>
      <c r="LL136" s="28"/>
      <c r="LM136" s="28"/>
      <c r="LN136" s="28"/>
      <c r="LO136" s="28"/>
      <c r="LP136" s="28"/>
      <c r="LQ136" s="28"/>
      <c r="LR136" s="28"/>
      <c r="LS136" s="28"/>
      <c r="LT136" s="28"/>
      <c r="LU136" s="28"/>
      <c r="LV136" s="28"/>
      <c r="LW136" s="28"/>
      <c r="LX136" s="28"/>
      <c r="LY136" s="28"/>
      <c r="LZ136" s="28"/>
      <c r="MA136" s="28"/>
      <c r="MB136" s="28"/>
      <c r="MC136" s="28"/>
      <c r="MD136" s="28"/>
      <c r="ME136" s="28"/>
      <c r="MF136" s="28"/>
      <c r="MG136" s="28"/>
      <c r="MH136" s="28"/>
      <c r="MI136" s="28"/>
      <c r="MJ136" s="28">
        <v>4</v>
      </c>
    </row>
    <row r="137" spans="1:348" x14ac:dyDescent="0.25">
      <c r="A137" s="27" t="s">
        <v>895</v>
      </c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AV137" s="28"/>
      <c r="AW137" s="28"/>
      <c r="AX137" s="28"/>
      <c r="AY137" s="28"/>
      <c r="AZ137" s="28"/>
      <c r="BA137" s="28"/>
      <c r="BB137" s="28"/>
      <c r="BC137" s="28"/>
      <c r="BD137" s="28"/>
      <c r="BE137" s="28"/>
      <c r="BF137" s="28"/>
      <c r="BG137" s="28"/>
      <c r="BH137" s="28"/>
      <c r="BI137" s="28"/>
      <c r="BJ137" s="28"/>
      <c r="BK137" s="28"/>
      <c r="BL137" s="28"/>
      <c r="BM137" s="28"/>
      <c r="BN137" s="28"/>
      <c r="BO137" s="28"/>
      <c r="BP137" s="28"/>
      <c r="BQ137" s="28"/>
      <c r="BR137" s="28"/>
      <c r="BS137" s="28"/>
      <c r="BT137" s="28"/>
      <c r="BU137" s="28"/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28"/>
      <c r="DT137" s="28"/>
      <c r="DU137" s="28"/>
      <c r="DV137" s="28"/>
      <c r="DW137" s="28"/>
      <c r="DX137" s="28"/>
      <c r="DY137" s="28"/>
      <c r="DZ137" s="28"/>
      <c r="EA137" s="28"/>
      <c r="EB137" s="28"/>
      <c r="EC137" s="28"/>
      <c r="ED137" s="28"/>
      <c r="EE137" s="28"/>
      <c r="EF137" s="28"/>
      <c r="EG137" s="28"/>
      <c r="EH137" s="28"/>
      <c r="EI137" s="28"/>
      <c r="EJ137" s="28"/>
      <c r="EK137" s="28"/>
      <c r="EL137" s="28"/>
      <c r="EM137" s="28"/>
      <c r="EN137" s="28"/>
      <c r="EO137" s="28"/>
      <c r="EP137" s="28"/>
      <c r="EQ137" s="28"/>
      <c r="ER137" s="28"/>
      <c r="ES137" s="28"/>
      <c r="ET137" s="28"/>
      <c r="EU137" s="28"/>
      <c r="EV137" s="28"/>
      <c r="EW137" s="28"/>
      <c r="EX137" s="28"/>
      <c r="EY137" s="28"/>
      <c r="EZ137" s="28"/>
      <c r="FA137" s="28"/>
      <c r="FB137" s="28"/>
      <c r="FC137" s="28"/>
      <c r="FD137" s="28"/>
      <c r="FE137" s="28"/>
      <c r="FF137" s="28"/>
      <c r="FG137" s="28"/>
      <c r="FH137" s="28"/>
      <c r="FI137" s="28"/>
      <c r="FJ137" s="28"/>
      <c r="FK137" s="28"/>
      <c r="FL137" s="28"/>
      <c r="FM137" s="28"/>
      <c r="FN137" s="28"/>
      <c r="FO137" s="28"/>
      <c r="FP137" s="28"/>
      <c r="FQ137" s="28"/>
      <c r="FR137" s="28"/>
      <c r="FS137" s="28"/>
      <c r="FT137" s="28"/>
      <c r="FU137" s="28"/>
      <c r="FV137" s="28"/>
      <c r="FW137" s="28"/>
      <c r="FX137" s="28"/>
      <c r="FY137" s="28"/>
      <c r="FZ137" s="28"/>
      <c r="GA137" s="28"/>
      <c r="GB137" s="28"/>
      <c r="GC137" s="28"/>
      <c r="GD137" s="28"/>
      <c r="GE137" s="28"/>
      <c r="GF137" s="28"/>
      <c r="GG137" s="28"/>
      <c r="GH137" s="28"/>
      <c r="GI137" s="28"/>
      <c r="GJ137" s="28"/>
      <c r="GK137" s="28"/>
      <c r="GL137" s="28"/>
      <c r="GM137" s="28"/>
      <c r="GN137" s="28"/>
      <c r="GO137" s="28"/>
      <c r="GP137" s="28"/>
      <c r="GQ137" s="28"/>
      <c r="GR137" s="28"/>
      <c r="GS137" s="28"/>
      <c r="GT137" s="28"/>
      <c r="GU137" s="28"/>
      <c r="GV137" s="28"/>
      <c r="GW137" s="28"/>
      <c r="GX137" s="28"/>
      <c r="GY137" s="28"/>
      <c r="GZ137" s="28"/>
      <c r="HA137" s="28"/>
      <c r="HB137" s="28"/>
      <c r="HC137" s="28"/>
      <c r="HD137" s="28"/>
      <c r="HE137" s="28"/>
      <c r="HF137" s="28"/>
      <c r="HG137" s="28"/>
      <c r="HH137" s="28"/>
      <c r="HI137" s="28"/>
      <c r="HJ137" s="28"/>
      <c r="HK137" s="28"/>
      <c r="HL137" s="28"/>
      <c r="HM137" s="28"/>
      <c r="HN137" s="28"/>
      <c r="HO137" s="28"/>
      <c r="HP137" s="28"/>
      <c r="HQ137" s="28"/>
      <c r="HR137" s="28"/>
      <c r="HS137" s="28"/>
      <c r="HT137" s="28"/>
      <c r="HU137" s="28"/>
      <c r="HV137" s="28"/>
      <c r="HW137" s="28"/>
      <c r="HX137" s="28"/>
      <c r="HY137" s="28"/>
      <c r="HZ137" s="28"/>
      <c r="IA137" s="28"/>
      <c r="IB137" s="28"/>
      <c r="IC137" s="28"/>
      <c r="ID137" s="28"/>
      <c r="IE137" s="28"/>
      <c r="IF137" s="28"/>
      <c r="IG137" s="28"/>
      <c r="IH137" s="28"/>
      <c r="II137" s="28"/>
      <c r="IJ137" s="28"/>
      <c r="IK137" s="28"/>
      <c r="IL137" s="28"/>
      <c r="IM137" s="28"/>
      <c r="IN137" s="28"/>
      <c r="IO137" s="28"/>
      <c r="IP137" s="28"/>
      <c r="IQ137" s="28"/>
      <c r="IR137" s="28"/>
      <c r="IS137" s="28"/>
      <c r="IT137" s="28"/>
      <c r="IU137" s="28"/>
      <c r="IV137" s="28"/>
      <c r="IW137" s="28"/>
      <c r="IX137" s="28"/>
      <c r="IY137" s="28"/>
      <c r="IZ137" s="28"/>
      <c r="JA137" s="28"/>
      <c r="JB137" s="28"/>
      <c r="JC137" s="28"/>
      <c r="JD137" s="28"/>
      <c r="JE137" s="28"/>
      <c r="JF137" s="28"/>
      <c r="JG137" s="28"/>
      <c r="JH137" s="28"/>
      <c r="JI137" s="28">
        <v>1</v>
      </c>
      <c r="JJ137" s="28"/>
      <c r="JK137" s="28"/>
      <c r="JL137" s="28"/>
      <c r="JM137" s="28">
        <v>1</v>
      </c>
      <c r="JN137" s="28"/>
      <c r="JO137" s="28"/>
      <c r="JP137" s="28"/>
      <c r="JQ137" s="28"/>
      <c r="JR137" s="28"/>
      <c r="JS137" s="28"/>
      <c r="JT137" s="28"/>
      <c r="JU137" s="28">
        <v>1</v>
      </c>
      <c r="JV137" s="28">
        <v>1</v>
      </c>
      <c r="JW137" s="28"/>
      <c r="JX137" s="28"/>
      <c r="JY137" s="28"/>
      <c r="JZ137" s="28"/>
      <c r="KA137" s="28"/>
      <c r="KB137" s="28"/>
      <c r="KC137" s="28"/>
      <c r="KD137" s="28"/>
      <c r="KE137" s="28"/>
      <c r="KF137" s="28"/>
      <c r="KG137" s="28"/>
      <c r="KH137" s="28"/>
      <c r="KI137" s="28"/>
      <c r="KJ137" s="28"/>
      <c r="KK137" s="28"/>
      <c r="KL137" s="28"/>
      <c r="KM137" s="28"/>
      <c r="KN137" s="28"/>
      <c r="KO137" s="28"/>
      <c r="KP137" s="28"/>
      <c r="KQ137" s="28"/>
      <c r="KR137" s="28"/>
      <c r="KS137" s="28"/>
      <c r="KT137" s="28"/>
      <c r="KU137" s="28"/>
      <c r="KV137" s="28"/>
      <c r="KW137" s="28"/>
      <c r="KX137" s="28">
        <v>1</v>
      </c>
      <c r="KY137" s="28">
        <v>1</v>
      </c>
      <c r="KZ137" s="28">
        <v>2</v>
      </c>
      <c r="LA137" s="28"/>
      <c r="LB137" s="28"/>
      <c r="LC137" s="28">
        <v>1</v>
      </c>
      <c r="LD137" s="28"/>
      <c r="LE137" s="28"/>
      <c r="LF137" s="28"/>
      <c r="LG137" s="28">
        <v>1</v>
      </c>
      <c r="LH137" s="28"/>
      <c r="LI137" s="28"/>
      <c r="LJ137" s="28"/>
      <c r="LK137" s="28"/>
      <c r="LL137" s="28"/>
      <c r="LM137" s="28"/>
      <c r="LN137" s="28"/>
      <c r="LO137" s="28"/>
      <c r="LP137" s="28"/>
      <c r="LQ137" s="28"/>
      <c r="LR137" s="28"/>
      <c r="LS137" s="28"/>
      <c r="LT137" s="28"/>
      <c r="LU137" s="28"/>
      <c r="LV137" s="28"/>
      <c r="LW137" s="28"/>
      <c r="LX137" s="28"/>
      <c r="LY137" s="28"/>
      <c r="LZ137" s="28"/>
      <c r="MA137" s="28"/>
      <c r="MB137" s="28"/>
      <c r="MC137" s="28"/>
      <c r="MD137" s="28"/>
      <c r="ME137" s="28"/>
      <c r="MF137" s="28"/>
      <c r="MG137" s="28"/>
      <c r="MH137" s="28"/>
      <c r="MI137" s="28"/>
      <c r="MJ137" s="28">
        <v>5</v>
      </c>
    </row>
    <row r="138" spans="1:348" x14ac:dyDescent="0.25">
      <c r="A138" s="36" t="s">
        <v>24</v>
      </c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AV138" s="28"/>
      <c r="AW138" s="28"/>
      <c r="AX138" s="28"/>
      <c r="AY138" s="28"/>
      <c r="AZ138" s="28"/>
      <c r="BA138" s="28"/>
      <c r="BB138" s="28"/>
      <c r="BC138" s="28"/>
      <c r="BD138" s="28"/>
      <c r="BE138" s="28"/>
      <c r="BF138" s="28"/>
      <c r="BG138" s="28"/>
      <c r="BH138" s="28"/>
      <c r="BI138" s="28"/>
      <c r="BJ138" s="28"/>
      <c r="BK138" s="28"/>
      <c r="BL138" s="28"/>
      <c r="BM138" s="28"/>
      <c r="BN138" s="28"/>
      <c r="BO138" s="28"/>
      <c r="BP138" s="28"/>
      <c r="BQ138" s="28"/>
      <c r="BR138" s="28"/>
      <c r="BS138" s="28"/>
      <c r="BT138" s="28"/>
      <c r="BU138" s="28"/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28"/>
      <c r="DT138" s="28"/>
      <c r="DU138" s="28"/>
      <c r="DV138" s="28"/>
      <c r="DW138" s="28"/>
      <c r="DX138" s="28"/>
      <c r="DY138" s="28"/>
      <c r="DZ138" s="28"/>
      <c r="EA138" s="28"/>
      <c r="EB138" s="28"/>
      <c r="EC138" s="28"/>
      <c r="ED138" s="28"/>
      <c r="EE138" s="28"/>
      <c r="EF138" s="28"/>
      <c r="EG138" s="28"/>
      <c r="EH138" s="28"/>
      <c r="EI138" s="28"/>
      <c r="EJ138" s="28"/>
      <c r="EK138" s="28"/>
      <c r="EL138" s="28"/>
      <c r="EM138" s="28"/>
      <c r="EN138" s="28"/>
      <c r="EO138" s="28"/>
      <c r="EP138" s="28"/>
      <c r="EQ138" s="28"/>
      <c r="ER138" s="28"/>
      <c r="ES138" s="28"/>
      <c r="ET138" s="28"/>
      <c r="EU138" s="28"/>
      <c r="EV138" s="28"/>
      <c r="EW138" s="28"/>
      <c r="EX138" s="28"/>
      <c r="EY138" s="28"/>
      <c r="EZ138" s="28"/>
      <c r="FA138" s="28"/>
      <c r="FB138" s="28"/>
      <c r="FC138" s="28"/>
      <c r="FD138" s="28"/>
      <c r="FE138" s="28"/>
      <c r="FF138" s="28"/>
      <c r="FG138" s="28"/>
      <c r="FH138" s="28"/>
      <c r="FI138" s="28"/>
      <c r="FJ138" s="28"/>
      <c r="FK138" s="28"/>
      <c r="FL138" s="28"/>
      <c r="FM138" s="28"/>
      <c r="FN138" s="28"/>
      <c r="FO138" s="28"/>
      <c r="FP138" s="28"/>
      <c r="FQ138" s="28"/>
      <c r="FR138" s="28"/>
      <c r="FS138" s="28"/>
      <c r="FT138" s="28"/>
      <c r="FU138" s="28"/>
      <c r="FV138" s="28"/>
      <c r="FW138" s="28"/>
      <c r="FX138" s="28"/>
      <c r="FY138" s="28"/>
      <c r="FZ138" s="28"/>
      <c r="GA138" s="28"/>
      <c r="GB138" s="28"/>
      <c r="GC138" s="28"/>
      <c r="GD138" s="28"/>
      <c r="GE138" s="28"/>
      <c r="GF138" s="28"/>
      <c r="GG138" s="28"/>
      <c r="GH138" s="28"/>
      <c r="GI138" s="28"/>
      <c r="GJ138" s="28"/>
      <c r="GK138" s="28"/>
      <c r="GL138" s="28"/>
      <c r="GM138" s="28"/>
      <c r="GN138" s="28"/>
      <c r="GO138" s="28"/>
      <c r="GP138" s="28"/>
      <c r="GQ138" s="28"/>
      <c r="GR138" s="28"/>
      <c r="GS138" s="28"/>
      <c r="GT138" s="28"/>
      <c r="GU138" s="28"/>
      <c r="GV138" s="28"/>
      <c r="GW138" s="28"/>
      <c r="GX138" s="28"/>
      <c r="GY138" s="28"/>
      <c r="GZ138" s="28"/>
      <c r="HA138" s="28"/>
      <c r="HB138" s="28"/>
      <c r="HC138" s="28"/>
      <c r="HD138" s="28"/>
      <c r="HE138" s="28"/>
      <c r="HF138" s="28"/>
      <c r="HG138" s="28"/>
      <c r="HH138" s="28"/>
      <c r="HI138" s="28"/>
      <c r="HJ138" s="28"/>
      <c r="HK138" s="28"/>
      <c r="HL138" s="28"/>
      <c r="HM138" s="28"/>
      <c r="HN138" s="28"/>
      <c r="HO138" s="28"/>
      <c r="HP138" s="28"/>
      <c r="HQ138" s="28"/>
      <c r="HR138" s="28"/>
      <c r="HS138" s="28"/>
      <c r="HT138" s="28"/>
      <c r="HU138" s="28"/>
      <c r="HV138" s="28"/>
      <c r="HW138" s="28"/>
      <c r="HX138" s="28"/>
      <c r="HY138" s="28"/>
      <c r="HZ138" s="28"/>
      <c r="IA138" s="28"/>
      <c r="IB138" s="28"/>
      <c r="IC138" s="28"/>
      <c r="ID138" s="28"/>
      <c r="IE138" s="28"/>
      <c r="IF138" s="28"/>
      <c r="IG138" s="28"/>
      <c r="IH138" s="28"/>
      <c r="II138" s="28"/>
      <c r="IJ138" s="28"/>
      <c r="IK138" s="28"/>
      <c r="IL138" s="28"/>
      <c r="IM138" s="28"/>
      <c r="IN138" s="28"/>
      <c r="IO138" s="28"/>
      <c r="IP138" s="28"/>
      <c r="IQ138" s="28"/>
      <c r="IR138" s="28"/>
      <c r="IS138" s="28"/>
      <c r="IT138" s="28"/>
      <c r="IU138" s="28"/>
      <c r="IV138" s="28"/>
      <c r="IW138" s="28"/>
      <c r="IX138" s="28"/>
      <c r="IY138" s="28"/>
      <c r="IZ138" s="28"/>
      <c r="JA138" s="28"/>
      <c r="JB138" s="28"/>
      <c r="JC138" s="28"/>
      <c r="JD138" s="28"/>
      <c r="JE138" s="28"/>
      <c r="JF138" s="28"/>
      <c r="JG138" s="28"/>
      <c r="JH138" s="28"/>
      <c r="JI138" s="28">
        <v>1</v>
      </c>
      <c r="JJ138" s="28"/>
      <c r="JK138" s="28"/>
      <c r="JL138" s="28"/>
      <c r="JM138" s="28">
        <v>1</v>
      </c>
      <c r="JN138" s="28"/>
      <c r="JO138" s="28"/>
      <c r="JP138" s="28"/>
      <c r="JQ138" s="28"/>
      <c r="JR138" s="28"/>
      <c r="JS138" s="28"/>
      <c r="JT138" s="28"/>
      <c r="JU138" s="28">
        <v>1</v>
      </c>
      <c r="JV138" s="28">
        <v>1</v>
      </c>
      <c r="JW138" s="28"/>
      <c r="JX138" s="28"/>
      <c r="JY138" s="28"/>
      <c r="JZ138" s="28"/>
      <c r="KA138" s="28"/>
      <c r="KB138" s="28"/>
      <c r="KC138" s="28"/>
      <c r="KD138" s="28"/>
      <c r="KE138" s="28"/>
      <c r="KF138" s="28"/>
      <c r="KG138" s="28"/>
      <c r="KH138" s="28"/>
      <c r="KI138" s="28"/>
      <c r="KJ138" s="28"/>
      <c r="KK138" s="28"/>
      <c r="KL138" s="28"/>
      <c r="KM138" s="28"/>
      <c r="KN138" s="28"/>
      <c r="KO138" s="28"/>
      <c r="KP138" s="28"/>
      <c r="KQ138" s="28"/>
      <c r="KR138" s="28"/>
      <c r="KS138" s="28"/>
      <c r="KT138" s="28"/>
      <c r="KU138" s="28"/>
      <c r="KV138" s="28"/>
      <c r="KW138" s="28"/>
      <c r="KX138" s="28">
        <v>1</v>
      </c>
      <c r="KY138" s="28">
        <v>1</v>
      </c>
      <c r="KZ138" s="28">
        <v>2</v>
      </c>
      <c r="LA138" s="28"/>
      <c r="LB138" s="28"/>
      <c r="LC138" s="28">
        <v>1</v>
      </c>
      <c r="LD138" s="28"/>
      <c r="LE138" s="28"/>
      <c r="LF138" s="28"/>
      <c r="LG138" s="28">
        <v>1</v>
      </c>
      <c r="LH138" s="28"/>
      <c r="LI138" s="28"/>
      <c r="LJ138" s="28"/>
      <c r="LK138" s="28"/>
      <c r="LL138" s="28"/>
      <c r="LM138" s="28"/>
      <c r="LN138" s="28"/>
      <c r="LO138" s="28"/>
      <c r="LP138" s="28"/>
      <c r="LQ138" s="28"/>
      <c r="LR138" s="28"/>
      <c r="LS138" s="28"/>
      <c r="LT138" s="28"/>
      <c r="LU138" s="28"/>
      <c r="LV138" s="28"/>
      <c r="LW138" s="28"/>
      <c r="LX138" s="28"/>
      <c r="LY138" s="28"/>
      <c r="LZ138" s="28"/>
      <c r="MA138" s="28"/>
      <c r="MB138" s="28"/>
      <c r="MC138" s="28"/>
      <c r="MD138" s="28"/>
      <c r="ME138" s="28"/>
      <c r="MF138" s="28"/>
      <c r="MG138" s="28"/>
      <c r="MH138" s="28"/>
      <c r="MI138" s="28"/>
      <c r="MJ138" s="28">
        <v>5</v>
      </c>
    </row>
    <row r="139" spans="1:348" x14ac:dyDescent="0.25">
      <c r="A139" s="26" t="s">
        <v>900</v>
      </c>
      <c r="B139" s="28">
        <v>1</v>
      </c>
      <c r="C139" s="28">
        <v>1</v>
      </c>
      <c r="D139" s="28"/>
      <c r="E139" s="28"/>
      <c r="F139" s="28"/>
      <c r="G139" s="28"/>
      <c r="H139" s="28">
        <v>2</v>
      </c>
      <c r="I139" s="28"/>
      <c r="J139" s="28">
        <v>2</v>
      </c>
      <c r="K139" s="28"/>
      <c r="L139" s="28"/>
      <c r="M139" s="28">
        <v>1</v>
      </c>
      <c r="N139" s="28">
        <v>1</v>
      </c>
      <c r="O139" s="28"/>
      <c r="P139" s="28"/>
      <c r="Q139" s="28"/>
      <c r="R139" s="28">
        <v>1</v>
      </c>
      <c r="S139" s="28">
        <v>2</v>
      </c>
      <c r="T139" s="28">
        <v>3</v>
      </c>
      <c r="U139" s="28"/>
      <c r="V139" s="28"/>
      <c r="W139" s="28"/>
      <c r="X139" s="28"/>
      <c r="Y139" s="28"/>
      <c r="Z139" s="28">
        <v>3</v>
      </c>
      <c r="AA139" s="28">
        <v>1</v>
      </c>
      <c r="AB139" s="28"/>
      <c r="AC139" s="28">
        <v>1</v>
      </c>
      <c r="AD139" s="28">
        <v>5</v>
      </c>
      <c r="AE139" s="28"/>
      <c r="AF139" s="28"/>
      <c r="AG139" s="28"/>
      <c r="AH139" s="28"/>
      <c r="AI139" s="28">
        <v>1</v>
      </c>
      <c r="AJ139" s="28">
        <v>1</v>
      </c>
      <c r="AK139" s="28"/>
      <c r="AL139" s="28">
        <v>1</v>
      </c>
      <c r="AM139" s="28">
        <v>1</v>
      </c>
      <c r="AN139" s="28">
        <v>2</v>
      </c>
      <c r="AO139" s="28"/>
      <c r="AP139" s="28"/>
      <c r="AQ139" s="28"/>
      <c r="AR139" s="28">
        <v>1</v>
      </c>
      <c r="AS139" s="28">
        <v>1</v>
      </c>
      <c r="AT139" s="28">
        <v>1</v>
      </c>
      <c r="AU139" s="28">
        <v>3</v>
      </c>
      <c r="AV139" s="28">
        <v>3</v>
      </c>
      <c r="AW139" s="28"/>
      <c r="AX139" s="28"/>
      <c r="AY139" s="28">
        <v>3</v>
      </c>
      <c r="AZ139" s="28"/>
      <c r="BA139" s="28"/>
      <c r="BB139" s="28"/>
      <c r="BC139" s="28"/>
      <c r="BD139" s="28">
        <v>2</v>
      </c>
      <c r="BE139" s="28">
        <v>1</v>
      </c>
      <c r="BF139" s="28"/>
      <c r="BG139" s="28"/>
      <c r="BH139" s="28">
        <v>3</v>
      </c>
      <c r="BI139" s="28"/>
      <c r="BJ139" s="28">
        <v>1</v>
      </c>
      <c r="BK139" s="28">
        <v>1</v>
      </c>
      <c r="BL139" s="28">
        <v>2</v>
      </c>
      <c r="BM139" s="28">
        <v>1</v>
      </c>
      <c r="BN139" s="28">
        <v>3</v>
      </c>
      <c r="BO139" s="28"/>
      <c r="BP139" s="28"/>
      <c r="BQ139" s="28"/>
      <c r="BR139" s="28">
        <v>2</v>
      </c>
      <c r="BS139" s="28"/>
      <c r="BT139" s="28"/>
      <c r="BU139" s="28">
        <v>1</v>
      </c>
      <c r="BV139" s="28"/>
      <c r="BW139" s="28"/>
      <c r="BX139" s="28">
        <v>3</v>
      </c>
      <c r="BY139" s="28"/>
      <c r="BZ139" s="28">
        <v>3</v>
      </c>
      <c r="CA139" s="28">
        <v>4</v>
      </c>
      <c r="CB139" s="28"/>
      <c r="CC139" s="28">
        <v>7</v>
      </c>
      <c r="CD139" s="28">
        <v>1</v>
      </c>
      <c r="CE139" s="28"/>
      <c r="CF139" s="28"/>
      <c r="CG139" s="28"/>
      <c r="CH139" s="28"/>
      <c r="CI139" s="28">
        <v>1</v>
      </c>
      <c r="CJ139" s="28">
        <v>1</v>
      </c>
      <c r="CK139" s="28"/>
      <c r="CL139" s="28">
        <v>1</v>
      </c>
      <c r="CM139" s="28"/>
      <c r="CN139" s="28">
        <v>2</v>
      </c>
      <c r="CO139" s="28"/>
      <c r="CP139" s="28"/>
      <c r="CQ139" s="28">
        <v>2</v>
      </c>
      <c r="CR139" s="28">
        <v>3</v>
      </c>
      <c r="CS139" s="28"/>
      <c r="CT139" s="28">
        <v>1</v>
      </c>
      <c r="CU139" s="28"/>
      <c r="CV139" s="28"/>
      <c r="CW139" s="28">
        <v>6</v>
      </c>
      <c r="CX139" s="28"/>
      <c r="CY139" s="28"/>
      <c r="CZ139" s="28"/>
      <c r="DA139" s="28"/>
      <c r="DB139" s="28"/>
      <c r="DC139" s="28"/>
      <c r="DD139" s="28"/>
      <c r="DE139" s="28">
        <v>3</v>
      </c>
      <c r="DF139" s="28">
        <v>1</v>
      </c>
      <c r="DG139" s="28">
        <v>1</v>
      </c>
      <c r="DH139" s="28">
        <v>5</v>
      </c>
      <c r="DI139" s="28">
        <v>2</v>
      </c>
      <c r="DJ139" s="28">
        <v>1</v>
      </c>
      <c r="DK139" s="28">
        <v>1</v>
      </c>
      <c r="DL139" s="28"/>
      <c r="DM139" s="28">
        <v>4</v>
      </c>
      <c r="DN139" s="28"/>
      <c r="DO139" s="28"/>
      <c r="DP139" s="28">
        <v>2</v>
      </c>
      <c r="DQ139" s="28"/>
      <c r="DR139" s="28">
        <v>2</v>
      </c>
      <c r="DS139" s="28"/>
      <c r="DT139" s="28"/>
      <c r="DU139" s="28">
        <v>2</v>
      </c>
      <c r="DV139" s="28"/>
      <c r="DW139" s="28">
        <v>2</v>
      </c>
      <c r="DX139" s="28"/>
      <c r="DY139" s="28"/>
      <c r="DZ139" s="28">
        <v>1</v>
      </c>
      <c r="EA139" s="28">
        <v>2</v>
      </c>
      <c r="EB139" s="28">
        <v>7</v>
      </c>
      <c r="EC139" s="28"/>
      <c r="ED139" s="28">
        <v>1</v>
      </c>
      <c r="EE139" s="28"/>
      <c r="EF139" s="28"/>
      <c r="EG139" s="28">
        <v>2</v>
      </c>
      <c r="EH139" s="28">
        <v>3</v>
      </c>
      <c r="EI139" s="28"/>
      <c r="EJ139" s="28">
        <v>3</v>
      </c>
      <c r="EK139" s="28"/>
      <c r="EL139" s="28">
        <v>1</v>
      </c>
      <c r="EM139" s="28">
        <v>2</v>
      </c>
      <c r="EN139" s="28"/>
      <c r="EO139" s="28">
        <v>1</v>
      </c>
      <c r="EP139" s="28">
        <v>7</v>
      </c>
      <c r="EQ139" s="28"/>
      <c r="ER139" s="28"/>
      <c r="ES139" s="28">
        <v>1</v>
      </c>
      <c r="ET139" s="28"/>
      <c r="EU139" s="28"/>
      <c r="EV139" s="28">
        <v>1</v>
      </c>
      <c r="EW139" s="28">
        <v>1</v>
      </c>
      <c r="EX139" s="28">
        <v>2</v>
      </c>
      <c r="EY139" s="28"/>
      <c r="EZ139" s="28">
        <v>1</v>
      </c>
      <c r="FA139" s="28"/>
      <c r="FB139" s="28">
        <v>1</v>
      </c>
      <c r="FC139" s="28">
        <v>5</v>
      </c>
      <c r="FD139" s="28"/>
      <c r="FE139" s="28"/>
      <c r="FF139" s="28">
        <v>1</v>
      </c>
      <c r="FG139" s="28">
        <v>1</v>
      </c>
      <c r="FH139" s="28"/>
      <c r="FI139" s="28">
        <v>1</v>
      </c>
      <c r="FJ139" s="28">
        <v>3</v>
      </c>
      <c r="FK139" s="28"/>
      <c r="FL139" s="28"/>
      <c r="FM139" s="28">
        <v>1</v>
      </c>
      <c r="FN139" s="28"/>
      <c r="FO139" s="28"/>
      <c r="FP139" s="28">
        <v>1</v>
      </c>
      <c r="FQ139" s="28"/>
      <c r="FR139" s="28">
        <v>1</v>
      </c>
      <c r="FS139" s="28"/>
      <c r="FT139" s="28"/>
      <c r="FU139" s="28"/>
      <c r="FV139" s="28">
        <v>1</v>
      </c>
      <c r="FW139" s="28"/>
      <c r="FX139" s="28">
        <v>1</v>
      </c>
      <c r="FY139" s="28">
        <v>3</v>
      </c>
      <c r="FZ139" s="28"/>
      <c r="GA139" s="28">
        <v>1</v>
      </c>
      <c r="GB139" s="28">
        <v>1</v>
      </c>
      <c r="GC139" s="28">
        <v>2</v>
      </c>
      <c r="GD139" s="28"/>
      <c r="GE139" s="28"/>
      <c r="GF139" s="28">
        <v>1</v>
      </c>
      <c r="GG139" s="28"/>
      <c r="GH139" s="28">
        <v>1</v>
      </c>
      <c r="GI139" s="28"/>
      <c r="GJ139" s="28">
        <v>2</v>
      </c>
      <c r="GK139" s="28">
        <v>1</v>
      </c>
      <c r="GL139" s="28">
        <v>2</v>
      </c>
      <c r="GM139" s="28"/>
      <c r="GN139" s="28"/>
      <c r="GO139" s="28">
        <v>1</v>
      </c>
      <c r="GP139" s="28"/>
      <c r="GQ139" s="28">
        <v>4</v>
      </c>
      <c r="GR139" s="28">
        <v>1</v>
      </c>
      <c r="GS139" s="28"/>
      <c r="GT139" s="28"/>
      <c r="GU139" s="28"/>
      <c r="GV139" s="28"/>
      <c r="GW139" s="28">
        <v>2</v>
      </c>
      <c r="GX139" s="28">
        <v>3</v>
      </c>
      <c r="GY139" s="28">
        <v>2</v>
      </c>
      <c r="GZ139" s="28">
        <v>1</v>
      </c>
      <c r="HA139" s="28"/>
      <c r="HB139" s="28">
        <v>1</v>
      </c>
      <c r="HC139" s="28"/>
      <c r="HD139" s="28"/>
      <c r="HE139" s="28">
        <v>4</v>
      </c>
      <c r="HF139" s="28"/>
      <c r="HG139" s="28"/>
      <c r="HH139" s="28"/>
      <c r="HI139" s="28"/>
      <c r="HJ139" s="28"/>
      <c r="HK139" s="28"/>
      <c r="HL139" s="28"/>
      <c r="HM139" s="28"/>
      <c r="HN139" s="28"/>
      <c r="HO139" s="28">
        <v>1</v>
      </c>
      <c r="HP139" s="28"/>
      <c r="HQ139" s="28"/>
      <c r="HR139" s="28">
        <v>1</v>
      </c>
      <c r="HS139" s="28">
        <v>1</v>
      </c>
      <c r="HT139" s="28">
        <v>1</v>
      </c>
      <c r="HU139" s="28"/>
      <c r="HV139" s="28">
        <v>1</v>
      </c>
      <c r="HW139" s="28"/>
      <c r="HX139" s="28"/>
      <c r="HY139" s="28">
        <v>3</v>
      </c>
      <c r="HZ139" s="28"/>
      <c r="IA139" s="28">
        <v>2</v>
      </c>
      <c r="IB139" s="28">
        <v>2</v>
      </c>
      <c r="IC139" s="28"/>
      <c r="ID139" s="28"/>
      <c r="IE139" s="28">
        <v>4</v>
      </c>
      <c r="IF139" s="28">
        <v>2</v>
      </c>
      <c r="IG139" s="28"/>
      <c r="IH139" s="28"/>
      <c r="II139" s="28"/>
      <c r="IJ139" s="28">
        <v>1</v>
      </c>
      <c r="IK139" s="28"/>
      <c r="IL139" s="28">
        <v>3</v>
      </c>
      <c r="IM139" s="28"/>
      <c r="IN139" s="28"/>
      <c r="IO139" s="28"/>
      <c r="IP139" s="28"/>
      <c r="IQ139" s="28"/>
      <c r="IR139" s="28"/>
      <c r="IS139" s="28"/>
      <c r="IT139" s="28">
        <v>10</v>
      </c>
      <c r="IU139" s="28"/>
      <c r="IV139" s="28">
        <v>1</v>
      </c>
      <c r="IW139" s="28">
        <v>1</v>
      </c>
      <c r="IX139" s="28">
        <v>12</v>
      </c>
      <c r="IY139" s="28"/>
      <c r="IZ139" s="28"/>
      <c r="JA139" s="28"/>
      <c r="JB139" s="28"/>
      <c r="JC139" s="28"/>
      <c r="JD139" s="28">
        <v>1</v>
      </c>
      <c r="JE139" s="28">
        <v>1</v>
      </c>
      <c r="JF139" s="28">
        <v>1</v>
      </c>
      <c r="JG139" s="28">
        <v>1</v>
      </c>
      <c r="JH139" s="28">
        <v>1</v>
      </c>
      <c r="JI139" s="28"/>
      <c r="JJ139" s="28"/>
      <c r="JK139" s="28"/>
      <c r="JL139" s="28">
        <v>1</v>
      </c>
      <c r="JM139" s="28">
        <v>4</v>
      </c>
      <c r="JN139" s="28">
        <v>3</v>
      </c>
      <c r="JO139" s="28"/>
      <c r="JP139" s="28"/>
      <c r="JQ139" s="28">
        <v>1</v>
      </c>
      <c r="JR139" s="28"/>
      <c r="JS139" s="28"/>
      <c r="JT139" s="28">
        <v>1</v>
      </c>
      <c r="JU139" s="28">
        <v>1</v>
      </c>
      <c r="JV139" s="28">
        <v>6</v>
      </c>
      <c r="JW139" s="28">
        <v>1</v>
      </c>
      <c r="JX139" s="28">
        <v>2</v>
      </c>
      <c r="JY139" s="28"/>
      <c r="JZ139" s="28"/>
      <c r="KA139" s="28"/>
      <c r="KB139" s="28">
        <v>1</v>
      </c>
      <c r="KC139" s="28">
        <v>4</v>
      </c>
      <c r="KD139" s="28"/>
      <c r="KE139" s="28"/>
      <c r="KF139" s="28"/>
      <c r="KG139" s="28">
        <v>1</v>
      </c>
      <c r="KH139" s="28">
        <v>1</v>
      </c>
      <c r="KI139" s="28">
        <v>1</v>
      </c>
      <c r="KJ139" s="28">
        <v>1</v>
      </c>
      <c r="KK139" s="28">
        <v>2</v>
      </c>
      <c r="KL139" s="28">
        <v>6</v>
      </c>
      <c r="KM139" s="28">
        <v>1</v>
      </c>
      <c r="KN139" s="28"/>
      <c r="KO139" s="28"/>
      <c r="KP139" s="28"/>
      <c r="KQ139" s="28"/>
      <c r="KR139" s="28">
        <v>1</v>
      </c>
      <c r="KS139" s="28">
        <v>2</v>
      </c>
      <c r="KT139" s="28"/>
      <c r="KU139" s="28"/>
      <c r="KV139" s="28"/>
      <c r="KW139" s="28"/>
      <c r="KX139" s="28"/>
      <c r="KY139" s="28"/>
      <c r="KZ139" s="28"/>
      <c r="LA139" s="28"/>
      <c r="LB139" s="28"/>
      <c r="LC139" s="28"/>
      <c r="LD139" s="28"/>
      <c r="LE139" s="28"/>
      <c r="LF139" s="28">
        <v>1</v>
      </c>
      <c r="LG139" s="28">
        <v>1</v>
      </c>
      <c r="LH139" s="28"/>
      <c r="LI139" s="28"/>
      <c r="LJ139" s="28"/>
      <c r="LK139" s="28"/>
      <c r="LL139" s="28"/>
      <c r="LM139" s="28"/>
      <c r="LN139" s="28"/>
      <c r="LO139" s="28"/>
      <c r="LP139" s="28"/>
      <c r="LQ139" s="28"/>
      <c r="LR139" s="28"/>
      <c r="LS139" s="28"/>
      <c r="LT139" s="28"/>
      <c r="LU139" s="28"/>
      <c r="LV139" s="28"/>
      <c r="LW139" s="28"/>
      <c r="LX139" s="28"/>
      <c r="LY139" s="28"/>
      <c r="LZ139" s="28"/>
      <c r="MA139" s="28"/>
      <c r="MB139" s="28"/>
      <c r="MC139" s="28"/>
      <c r="MD139" s="28"/>
      <c r="ME139" s="28"/>
      <c r="MF139" s="28">
        <v>1</v>
      </c>
      <c r="MG139" s="28">
        <v>1</v>
      </c>
      <c r="MH139" s="28"/>
      <c r="MI139" s="28"/>
      <c r="MJ139" s="28">
        <v>151</v>
      </c>
    </row>
    <row r="140" spans="1:348" x14ac:dyDescent="0.25">
      <c r="A140" s="27" t="s">
        <v>877</v>
      </c>
      <c r="B140" s="28">
        <v>1</v>
      </c>
      <c r="C140" s="28">
        <v>1</v>
      </c>
      <c r="D140" s="28"/>
      <c r="E140" s="28"/>
      <c r="F140" s="28"/>
      <c r="G140" s="28"/>
      <c r="H140" s="28">
        <v>2</v>
      </c>
      <c r="I140" s="28"/>
      <c r="J140" s="28">
        <v>2</v>
      </c>
      <c r="K140" s="28"/>
      <c r="L140" s="28"/>
      <c r="M140" s="28">
        <v>1</v>
      </c>
      <c r="N140" s="28">
        <v>1</v>
      </c>
      <c r="O140" s="28"/>
      <c r="P140" s="28"/>
      <c r="Q140" s="28"/>
      <c r="R140" s="28">
        <v>1</v>
      </c>
      <c r="S140" s="28">
        <v>1</v>
      </c>
      <c r="T140" s="28">
        <v>2</v>
      </c>
      <c r="U140" s="28"/>
      <c r="V140" s="28"/>
      <c r="W140" s="28"/>
      <c r="X140" s="28"/>
      <c r="Y140" s="28"/>
      <c r="Z140" s="28">
        <v>1</v>
      </c>
      <c r="AA140" s="28"/>
      <c r="AB140" s="28"/>
      <c r="AC140" s="28"/>
      <c r="AD140" s="28">
        <v>1</v>
      </c>
      <c r="AE140" s="28"/>
      <c r="AF140" s="28"/>
      <c r="AG140" s="28"/>
      <c r="AH140" s="28"/>
      <c r="AI140" s="28">
        <v>1</v>
      </c>
      <c r="AJ140" s="28">
        <v>1</v>
      </c>
      <c r="AK140" s="28"/>
      <c r="AL140" s="28">
        <v>1</v>
      </c>
      <c r="AM140" s="28">
        <v>1</v>
      </c>
      <c r="AN140" s="28">
        <v>2</v>
      </c>
      <c r="AO140" s="28"/>
      <c r="AP140" s="28"/>
      <c r="AQ140" s="28"/>
      <c r="AR140" s="28">
        <v>1</v>
      </c>
      <c r="AS140" s="28">
        <v>1</v>
      </c>
      <c r="AT140" s="28">
        <v>1</v>
      </c>
      <c r="AU140" s="28">
        <v>3</v>
      </c>
      <c r="AV140" s="28">
        <v>2</v>
      </c>
      <c r="AW140" s="28"/>
      <c r="AX140" s="28"/>
      <c r="AY140" s="28">
        <v>2</v>
      </c>
      <c r="AZ140" s="28"/>
      <c r="BA140" s="28"/>
      <c r="BB140" s="28"/>
      <c r="BC140" s="28"/>
      <c r="BD140" s="28">
        <v>2</v>
      </c>
      <c r="BE140" s="28"/>
      <c r="BF140" s="28"/>
      <c r="BG140" s="28"/>
      <c r="BH140" s="28">
        <v>2</v>
      </c>
      <c r="BI140" s="28"/>
      <c r="BJ140" s="28"/>
      <c r="BK140" s="28"/>
      <c r="BL140" s="28">
        <v>2</v>
      </c>
      <c r="BM140" s="28"/>
      <c r="BN140" s="28">
        <v>2</v>
      </c>
      <c r="BO140" s="28"/>
      <c r="BP140" s="28"/>
      <c r="BQ140" s="28"/>
      <c r="BR140" s="28">
        <v>1</v>
      </c>
      <c r="BS140" s="28"/>
      <c r="BT140" s="28"/>
      <c r="BU140" s="28"/>
      <c r="BV140" s="28"/>
      <c r="BW140" s="28"/>
      <c r="BX140" s="28">
        <v>1</v>
      </c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>
        <v>1</v>
      </c>
      <c r="CR140" s="28"/>
      <c r="CS140" s="28"/>
      <c r="CT140" s="28"/>
      <c r="CU140" s="28"/>
      <c r="CV140" s="28"/>
      <c r="CW140" s="28">
        <v>1</v>
      </c>
      <c r="CX140" s="28"/>
      <c r="CY140" s="28"/>
      <c r="CZ140" s="28"/>
      <c r="DA140" s="28"/>
      <c r="DB140" s="28"/>
      <c r="DC140" s="28"/>
      <c r="DD140" s="28"/>
      <c r="DE140" s="28">
        <v>3</v>
      </c>
      <c r="DF140" s="28"/>
      <c r="DG140" s="28">
        <v>1</v>
      </c>
      <c r="DH140" s="28">
        <v>4</v>
      </c>
      <c r="DI140" s="28"/>
      <c r="DJ140" s="28"/>
      <c r="DK140" s="28"/>
      <c r="DL140" s="28"/>
      <c r="DM140" s="28"/>
      <c r="DN140" s="28"/>
      <c r="DO140" s="28"/>
      <c r="DP140" s="28">
        <v>2</v>
      </c>
      <c r="DQ140" s="28"/>
      <c r="DR140" s="28">
        <v>2</v>
      </c>
      <c r="DS140" s="28"/>
      <c r="DT140" s="28"/>
      <c r="DU140" s="28"/>
      <c r="DV140" s="28"/>
      <c r="DW140" s="28">
        <v>2</v>
      </c>
      <c r="DX140" s="28"/>
      <c r="DY140" s="28"/>
      <c r="DZ140" s="28">
        <v>1</v>
      </c>
      <c r="EA140" s="28">
        <v>1</v>
      </c>
      <c r="EB140" s="28">
        <v>4</v>
      </c>
      <c r="EC140" s="28"/>
      <c r="ED140" s="28"/>
      <c r="EE140" s="28"/>
      <c r="EF140" s="28"/>
      <c r="EG140" s="28">
        <v>2</v>
      </c>
      <c r="EH140" s="28">
        <v>2</v>
      </c>
      <c r="EI140" s="28"/>
      <c r="EJ140" s="28">
        <v>3</v>
      </c>
      <c r="EK140" s="28"/>
      <c r="EL140" s="28">
        <v>1</v>
      </c>
      <c r="EM140" s="28">
        <v>2</v>
      </c>
      <c r="EN140" s="28"/>
      <c r="EO140" s="28">
        <v>1</v>
      </c>
      <c r="EP140" s="28">
        <v>7</v>
      </c>
      <c r="EQ140" s="28"/>
      <c r="ER140" s="28"/>
      <c r="ES140" s="28"/>
      <c r="ET140" s="28"/>
      <c r="EU140" s="28"/>
      <c r="EV140" s="28"/>
      <c r="EW140" s="28"/>
      <c r="EX140" s="28">
        <v>2</v>
      </c>
      <c r="EY140" s="28"/>
      <c r="EZ140" s="28">
        <v>1</v>
      </c>
      <c r="FA140" s="28"/>
      <c r="FB140" s="28">
        <v>1</v>
      </c>
      <c r="FC140" s="28">
        <v>4</v>
      </c>
      <c r="FD140" s="28"/>
      <c r="FE140" s="28"/>
      <c r="FF140" s="28">
        <v>1</v>
      </c>
      <c r="FG140" s="28"/>
      <c r="FH140" s="28"/>
      <c r="FI140" s="28"/>
      <c r="FJ140" s="28">
        <v>1</v>
      </c>
      <c r="FK140" s="28"/>
      <c r="FL140" s="28"/>
      <c r="FM140" s="28"/>
      <c r="FN140" s="28"/>
      <c r="FO140" s="28"/>
      <c r="FP140" s="28"/>
      <c r="FQ140" s="28"/>
      <c r="FR140" s="28">
        <v>1</v>
      </c>
      <c r="FS140" s="28"/>
      <c r="FT140" s="28"/>
      <c r="FU140" s="28"/>
      <c r="FV140" s="28">
        <v>1</v>
      </c>
      <c r="FW140" s="28"/>
      <c r="FX140" s="28">
        <v>1</v>
      </c>
      <c r="FY140" s="28">
        <v>3</v>
      </c>
      <c r="FZ140" s="28"/>
      <c r="GA140" s="28"/>
      <c r="GB140" s="28"/>
      <c r="GC140" s="28"/>
      <c r="GD140" s="28"/>
      <c r="GE140" s="28"/>
      <c r="GF140" s="28">
        <v>1</v>
      </c>
      <c r="GG140" s="28"/>
      <c r="GH140" s="28">
        <v>1</v>
      </c>
      <c r="GI140" s="28"/>
      <c r="GJ140" s="28">
        <v>2</v>
      </c>
      <c r="GK140" s="28"/>
      <c r="GL140" s="28">
        <v>2</v>
      </c>
      <c r="GM140" s="28"/>
      <c r="GN140" s="28"/>
      <c r="GO140" s="28">
        <v>1</v>
      </c>
      <c r="GP140" s="28"/>
      <c r="GQ140" s="28">
        <v>3</v>
      </c>
      <c r="GR140" s="28">
        <v>1</v>
      </c>
      <c r="GS140" s="28"/>
      <c r="GT140" s="28"/>
      <c r="GU140" s="28"/>
      <c r="GV140" s="28"/>
      <c r="GW140" s="28"/>
      <c r="GX140" s="28">
        <v>1</v>
      </c>
      <c r="GY140" s="28">
        <v>1</v>
      </c>
      <c r="GZ140" s="28">
        <v>1</v>
      </c>
      <c r="HA140" s="28"/>
      <c r="HB140" s="28">
        <v>1</v>
      </c>
      <c r="HC140" s="28"/>
      <c r="HD140" s="28"/>
      <c r="HE140" s="28">
        <v>3</v>
      </c>
      <c r="HF140" s="28"/>
      <c r="HG140" s="28"/>
      <c r="HH140" s="28"/>
      <c r="HI140" s="28"/>
      <c r="HJ140" s="28"/>
      <c r="HK140" s="28"/>
      <c r="HL140" s="28"/>
      <c r="HM140" s="28"/>
      <c r="HN140" s="28"/>
      <c r="HO140" s="28">
        <v>1</v>
      </c>
      <c r="HP140" s="28"/>
      <c r="HQ140" s="28"/>
      <c r="HR140" s="28">
        <v>1</v>
      </c>
      <c r="HS140" s="28"/>
      <c r="HT140" s="28">
        <v>1</v>
      </c>
      <c r="HU140" s="28"/>
      <c r="HV140" s="28">
        <v>1</v>
      </c>
      <c r="HW140" s="28"/>
      <c r="HX140" s="28"/>
      <c r="HY140" s="28">
        <v>2</v>
      </c>
      <c r="HZ140" s="28"/>
      <c r="IA140" s="28">
        <v>2</v>
      </c>
      <c r="IB140" s="28">
        <v>2</v>
      </c>
      <c r="IC140" s="28"/>
      <c r="ID140" s="28"/>
      <c r="IE140" s="28">
        <v>4</v>
      </c>
      <c r="IF140" s="28">
        <v>1</v>
      </c>
      <c r="IG140" s="28"/>
      <c r="IH140" s="28"/>
      <c r="II140" s="28"/>
      <c r="IJ140" s="28"/>
      <c r="IK140" s="28"/>
      <c r="IL140" s="28">
        <v>1</v>
      </c>
      <c r="IM140" s="28"/>
      <c r="IN140" s="28"/>
      <c r="IO140" s="28"/>
      <c r="IP140" s="28"/>
      <c r="IQ140" s="28"/>
      <c r="IR140" s="28"/>
      <c r="IS140" s="28"/>
      <c r="IT140" s="28">
        <v>8</v>
      </c>
      <c r="IU140" s="28"/>
      <c r="IV140" s="28">
        <v>1</v>
      </c>
      <c r="IW140" s="28">
        <v>1</v>
      </c>
      <c r="IX140" s="28">
        <v>10</v>
      </c>
      <c r="IY140" s="28"/>
      <c r="IZ140" s="28"/>
      <c r="JA140" s="28"/>
      <c r="JB140" s="28"/>
      <c r="JC140" s="28"/>
      <c r="JD140" s="28">
        <v>1</v>
      </c>
      <c r="JE140" s="28">
        <v>1</v>
      </c>
      <c r="JF140" s="28">
        <v>1</v>
      </c>
      <c r="JG140" s="28">
        <v>1</v>
      </c>
      <c r="JH140" s="28">
        <v>1</v>
      </c>
      <c r="JI140" s="28"/>
      <c r="JJ140" s="28"/>
      <c r="JK140" s="28"/>
      <c r="JL140" s="28">
        <v>1</v>
      </c>
      <c r="JM140" s="28">
        <v>4</v>
      </c>
      <c r="JN140" s="28">
        <v>2</v>
      </c>
      <c r="JO140" s="28"/>
      <c r="JP140" s="28"/>
      <c r="JQ140" s="28">
        <v>1</v>
      </c>
      <c r="JR140" s="28"/>
      <c r="JS140" s="28"/>
      <c r="JT140" s="28">
        <v>1</v>
      </c>
      <c r="JU140" s="28">
        <v>1</v>
      </c>
      <c r="JV140" s="28">
        <v>5</v>
      </c>
      <c r="JW140" s="28">
        <v>1</v>
      </c>
      <c r="JX140" s="28">
        <v>2</v>
      </c>
      <c r="JY140" s="28"/>
      <c r="JZ140" s="28"/>
      <c r="KA140" s="28"/>
      <c r="KB140" s="28"/>
      <c r="KC140" s="28">
        <v>3</v>
      </c>
      <c r="KD140" s="28"/>
      <c r="KE140" s="28"/>
      <c r="KF140" s="28"/>
      <c r="KG140" s="28">
        <v>1</v>
      </c>
      <c r="KH140" s="28">
        <v>1</v>
      </c>
      <c r="KI140" s="28"/>
      <c r="KJ140" s="28"/>
      <c r="KK140" s="28">
        <v>1</v>
      </c>
      <c r="KL140" s="28">
        <v>3</v>
      </c>
      <c r="KM140" s="28">
        <v>1</v>
      </c>
      <c r="KN140" s="28"/>
      <c r="KO140" s="28"/>
      <c r="KP140" s="28"/>
      <c r="KQ140" s="28"/>
      <c r="KR140" s="28"/>
      <c r="KS140" s="28">
        <v>1</v>
      </c>
      <c r="KT140" s="28"/>
      <c r="KU140" s="28"/>
      <c r="KV140" s="28"/>
      <c r="KW140" s="28"/>
      <c r="KX140" s="28"/>
      <c r="KY140" s="28"/>
      <c r="KZ140" s="28"/>
      <c r="LA140" s="28"/>
      <c r="LB140" s="28"/>
      <c r="LC140" s="28"/>
      <c r="LD140" s="28"/>
      <c r="LE140" s="28"/>
      <c r="LF140" s="28">
        <v>1</v>
      </c>
      <c r="LG140" s="28">
        <v>1</v>
      </c>
      <c r="LH140" s="28"/>
      <c r="LI140" s="28"/>
      <c r="LJ140" s="28"/>
      <c r="LK140" s="28"/>
      <c r="LL140" s="28"/>
      <c r="LM140" s="28"/>
      <c r="LN140" s="28"/>
      <c r="LO140" s="28"/>
      <c r="LP140" s="28"/>
      <c r="LQ140" s="28"/>
      <c r="LR140" s="28"/>
      <c r="LS140" s="28"/>
      <c r="LT140" s="28"/>
      <c r="LU140" s="28"/>
      <c r="LV140" s="28"/>
      <c r="LW140" s="28"/>
      <c r="LX140" s="28"/>
      <c r="LY140" s="28"/>
      <c r="LZ140" s="28"/>
      <c r="MA140" s="28"/>
      <c r="MB140" s="28"/>
      <c r="MC140" s="28"/>
      <c r="MD140" s="28"/>
      <c r="ME140" s="28"/>
      <c r="MF140" s="28">
        <v>1</v>
      </c>
      <c r="MG140" s="28">
        <v>1</v>
      </c>
      <c r="MH140" s="28"/>
      <c r="MI140" s="28"/>
      <c r="MJ140" s="28">
        <v>94</v>
      </c>
    </row>
    <row r="141" spans="1:348" x14ac:dyDescent="0.25">
      <c r="A141" s="36" t="s">
        <v>0</v>
      </c>
      <c r="B141" s="28">
        <v>1</v>
      </c>
      <c r="C141" s="28">
        <v>1</v>
      </c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>
        <v>1</v>
      </c>
      <c r="AA141" s="28"/>
      <c r="AB141" s="28"/>
      <c r="AC141" s="28"/>
      <c r="AD141" s="28">
        <v>1</v>
      </c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>
        <v>1</v>
      </c>
      <c r="AS141" s="28"/>
      <c r="AT141" s="28"/>
      <c r="AU141" s="28">
        <v>1</v>
      </c>
      <c r="AV141" s="28"/>
      <c r="AW141" s="28"/>
      <c r="AX141" s="28"/>
      <c r="AY141" s="28"/>
      <c r="AZ141" s="28"/>
      <c r="BA141" s="28"/>
      <c r="BB141" s="28"/>
      <c r="BC141" s="28"/>
      <c r="BD141" s="28"/>
      <c r="BE141" s="28"/>
      <c r="BF141" s="28"/>
      <c r="BG141" s="28"/>
      <c r="BH141" s="28"/>
      <c r="BI141" s="28"/>
      <c r="BJ141" s="28"/>
      <c r="BK141" s="28"/>
      <c r="BL141" s="28"/>
      <c r="BM141" s="28"/>
      <c r="BN141" s="28"/>
      <c r="BO141" s="28"/>
      <c r="BP141" s="28"/>
      <c r="BQ141" s="28"/>
      <c r="BR141" s="28"/>
      <c r="BS141" s="28"/>
      <c r="BT141" s="28"/>
      <c r="BU141" s="28"/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28"/>
      <c r="DT141" s="28"/>
      <c r="DU141" s="28"/>
      <c r="DV141" s="28"/>
      <c r="DW141" s="28"/>
      <c r="DX141" s="28"/>
      <c r="DY141" s="28"/>
      <c r="DZ141" s="28"/>
      <c r="EA141" s="28"/>
      <c r="EB141" s="28"/>
      <c r="EC141" s="28"/>
      <c r="ED141" s="28"/>
      <c r="EE141" s="28"/>
      <c r="EF141" s="28"/>
      <c r="EG141" s="28"/>
      <c r="EH141" s="28"/>
      <c r="EI141" s="28"/>
      <c r="EJ141" s="28"/>
      <c r="EK141" s="28"/>
      <c r="EL141" s="28"/>
      <c r="EM141" s="28"/>
      <c r="EN141" s="28"/>
      <c r="EO141" s="28"/>
      <c r="EP141" s="28"/>
      <c r="EQ141" s="28"/>
      <c r="ER141" s="28"/>
      <c r="ES141" s="28"/>
      <c r="ET141" s="28"/>
      <c r="EU141" s="28"/>
      <c r="EV141" s="28"/>
      <c r="EW141" s="28"/>
      <c r="EX141" s="28"/>
      <c r="EY141" s="28"/>
      <c r="EZ141" s="28"/>
      <c r="FA141" s="28"/>
      <c r="FB141" s="28"/>
      <c r="FC141" s="28"/>
      <c r="FD141" s="28"/>
      <c r="FE141" s="28"/>
      <c r="FF141" s="28"/>
      <c r="FG141" s="28"/>
      <c r="FH141" s="28"/>
      <c r="FI141" s="28"/>
      <c r="FJ141" s="28"/>
      <c r="FK141" s="28"/>
      <c r="FL141" s="28"/>
      <c r="FM141" s="28"/>
      <c r="FN141" s="28"/>
      <c r="FO141" s="28"/>
      <c r="FP141" s="28"/>
      <c r="FQ141" s="28"/>
      <c r="FR141" s="28"/>
      <c r="FS141" s="28"/>
      <c r="FT141" s="28"/>
      <c r="FU141" s="28"/>
      <c r="FV141" s="28"/>
      <c r="FW141" s="28"/>
      <c r="FX141" s="28"/>
      <c r="FY141" s="28"/>
      <c r="FZ141" s="28"/>
      <c r="GA141" s="28"/>
      <c r="GB141" s="28"/>
      <c r="GC141" s="28"/>
      <c r="GD141" s="28"/>
      <c r="GE141" s="28"/>
      <c r="GF141" s="28"/>
      <c r="GG141" s="28"/>
      <c r="GH141" s="28"/>
      <c r="GI141" s="28"/>
      <c r="GJ141" s="28"/>
      <c r="GK141" s="28"/>
      <c r="GL141" s="28"/>
      <c r="GM141" s="28"/>
      <c r="GN141" s="28"/>
      <c r="GO141" s="28"/>
      <c r="GP141" s="28"/>
      <c r="GQ141" s="28"/>
      <c r="GR141" s="28"/>
      <c r="GS141" s="28"/>
      <c r="GT141" s="28"/>
      <c r="GU141" s="28"/>
      <c r="GV141" s="28"/>
      <c r="GW141" s="28"/>
      <c r="GX141" s="28"/>
      <c r="GY141" s="28"/>
      <c r="GZ141" s="28"/>
      <c r="HA141" s="28"/>
      <c r="HB141" s="28"/>
      <c r="HC141" s="28"/>
      <c r="HD141" s="28"/>
      <c r="HE141" s="28"/>
      <c r="HF141" s="28"/>
      <c r="HG141" s="28"/>
      <c r="HH141" s="28"/>
      <c r="HI141" s="28"/>
      <c r="HJ141" s="28"/>
      <c r="HK141" s="28"/>
      <c r="HL141" s="28"/>
      <c r="HM141" s="28"/>
      <c r="HN141" s="28"/>
      <c r="HO141" s="28"/>
      <c r="HP141" s="28"/>
      <c r="HQ141" s="28"/>
      <c r="HR141" s="28"/>
      <c r="HS141" s="28"/>
      <c r="HT141" s="28"/>
      <c r="HU141" s="28"/>
      <c r="HV141" s="28"/>
      <c r="HW141" s="28"/>
      <c r="HX141" s="28"/>
      <c r="HY141" s="28"/>
      <c r="HZ141" s="28"/>
      <c r="IA141" s="28"/>
      <c r="IB141" s="28"/>
      <c r="IC141" s="28"/>
      <c r="ID141" s="28"/>
      <c r="IE141" s="28"/>
      <c r="IF141" s="28"/>
      <c r="IG141" s="28"/>
      <c r="IH141" s="28"/>
      <c r="II141" s="28"/>
      <c r="IJ141" s="28"/>
      <c r="IK141" s="28"/>
      <c r="IL141" s="28"/>
      <c r="IM141" s="28"/>
      <c r="IN141" s="28"/>
      <c r="IO141" s="28"/>
      <c r="IP141" s="28"/>
      <c r="IQ141" s="28"/>
      <c r="IR141" s="28"/>
      <c r="IS141" s="28"/>
      <c r="IT141" s="28"/>
      <c r="IU141" s="28"/>
      <c r="IV141" s="28"/>
      <c r="IW141" s="28"/>
      <c r="IX141" s="28"/>
      <c r="IY141" s="28"/>
      <c r="IZ141" s="28"/>
      <c r="JA141" s="28"/>
      <c r="JB141" s="28"/>
      <c r="JC141" s="28"/>
      <c r="JD141" s="28"/>
      <c r="JE141" s="28"/>
      <c r="JF141" s="28"/>
      <c r="JG141" s="28"/>
      <c r="JH141" s="28"/>
      <c r="JI141" s="28"/>
      <c r="JJ141" s="28"/>
      <c r="JK141" s="28"/>
      <c r="JL141" s="28"/>
      <c r="JM141" s="28"/>
      <c r="JN141" s="28"/>
      <c r="JO141" s="28"/>
      <c r="JP141" s="28"/>
      <c r="JQ141" s="28"/>
      <c r="JR141" s="28"/>
      <c r="JS141" s="28"/>
      <c r="JT141" s="28"/>
      <c r="JU141" s="28"/>
      <c r="JV141" s="28"/>
      <c r="JW141" s="28"/>
      <c r="JX141" s="28"/>
      <c r="JY141" s="28"/>
      <c r="JZ141" s="28"/>
      <c r="KA141" s="28"/>
      <c r="KB141" s="28"/>
      <c r="KC141" s="28"/>
      <c r="KD141" s="28"/>
      <c r="KE141" s="28"/>
      <c r="KF141" s="28"/>
      <c r="KG141" s="28"/>
      <c r="KH141" s="28"/>
      <c r="KI141" s="28"/>
      <c r="KJ141" s="28"/>
      <c r="KK141" s="28"/>
      <c r="KL141" s="28"/>
      <c r="KM141" s="28"/>
      <c r="KN141" s="28"/>
      <c r="KO141" s="28"/>
      <c r="KP141" s="28"/>
      <c r="KQ141" s="28"/>
      <c r="KR141" s="28"/>
      <c r="KS141" s="28"/>
      <c r="KT141" s="28"/>
      <c r="KU141" s="28"/>
      <c r="KV141" s="28"/>
      <c r="KW141" s="28"/>
      <c r="KX141" s="28"/>
      <c r="KY141" s="28"/>
      <c r="KZ141" s="28"/>
      <c r="LA141" s="28"/>
      <c r="LB141" s="28"/>
      <c r="LC141" s="28"/>
      <c r="LD141" s="28"/>
      <c r="LE141" s="28"/>
      <c r="LF141" s="28"/>
      <c r="LG141" s="28"/>
      <c r="LH141" s="28"/>
      <c r="LI141" s="28"/>
      <c r="LJ141" s="28"/>
      <c r="LK141" s="28"/>
      <c r="LL141" s="28"/>
      <c r="LM141" s="28"/>
      <c r="LN141" s="28"/>
      <c r="LO141" s="28"/>
      <c r="LP141" s="28"/>
      <c r="LQ141" s="28"/>
      <c r="LR141" s="28"/>
      <c r="LS141" s="28"/>
      <c r="LT141" s="28"/>
      <c r="LU141" s="28"/>
      <c r="LV141" s="28"/>
      <c r="LW141" s="28"/>
      <c r="LX141" s="28"/>
      <c r="LY141" s="28"/>
      <c r="LZ141" s="28"/>
      <c r="MA141" s="28"/>
      <c r="MB141" s="28"/>
      <c r="MC141" s="28"/>
      <c r="MD141" s="28"/>
      <c r="ME141" s="28"/>
      <c r="MF141" s="28"/>
      <c r="MG141" s="28"/>
      <c r="MH141" s="28"/>
      <c r="MI141" s="28"/>
      <c r="MJ141" s="28">
        <v>3</v>
      </c>
    </row>
    <row r="142" spans="1:348" x14ac:dyDescent="0.25">
      <c r="A142" s="36" t="s">
        <v>64</v>
      </c>
      <c r="B142" s="28"/>
      <c r="C142" s="28"/>
      <c r="D142" s="28"/>
      <c r="E142" s="28"/>
      <c r="F142" s="28"/>
      <c r="G142" s="28"/>
      <c r="H142" s="28">
        <v>2</v>
      </c>
      <c r="I142" s="28"/>
      <c r="J142" s="28">
        <v>2</v>
      </c>
      <c r="K142" s="28"/>
      <c r="L142" s="28"/>
      <c r="M142" s="28">
        <v>1</v>
      </c>
      <c r="N142" s="28">
        <v>1</v>
      </c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AV142" s="28"/>
      <c r="AW142" s="28"/>
      <c r="AX142" s="28"/>
      <c r="AY142" s="28"/>
      <c r="AZ142" s="28"/>
      <c r="BA142" s="28"/>
      <c r="BB142" s="28"/>
      <c r="BC142" s="28"/>
      <c r="BD142" s="28"/>
      <c r="BE142" s="28"/>
      <c r="BF142" s="28"/>
      <c r="BG142" s="28"/>
      <c r="BH142" s="28"/>
      <c r="BI142" s="28"/>
      <c r="BJ142" s="28"/>
      <c r="BK142" s="28"/>
      <c r="BL142" s="28">
        <v>1</v>
      </c>
      <c r="BM142" s="28"/>
      <c r="BN142" s="28">
        <v>1</v>
      </c>
      <c r="BO142" s="28"/>
      <c r="BP142" s="28"/>
      <c r="BQ142" s="28"/>
      <c r="BR142" s="28"/>
      <c r="BS142" s="28"/>
      <c r="BT142" s="28"/>
      <c r="BU142" s="28"/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>
        <v>1</v>
      </c>
      <c r="CR142" s="28"/>
      <c r="CS142" s="28"/>
      <c r="CT142" s="28"/>
      <c r="CU142" s="28"/>
      <c r="CV142" s="28"/>
      <c r="CW142" s="28">
        <v>1</v>
      </c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28"/>
      <c r="DT142" s="28"/>
      <c r="DU142" s="28"/>
      <c r="DV142" s="28"/>
      <c r="DW142" s="28"/>
      <c r="DX142" s="28"/>
      <c r="DY142" s="28"/>
      <c r="DZ142" s="28"/>
      <c r="EA142" s="28"/>
      <c r="EB142" s="28"/>
      <c r="EC142" s="28"/>
      <c r="ED142" s="28"/>
      <c r="EE142" s="28"/>
      <c r="EF142" s="28"/>
      <c r="EG142" s="28"/>
      <c r="EH142" s="28"/>
      <c r="EI142" s="28"/>
      <c r="EJ142" s="28"/>
      <c r="EK142" s="28"/>
      <c r="EL142" s="28"/>
      <c r="EM142" s="28"/>
      <c r="EN142" s="28"/>
      <c r="EO142" s="28"/>
      <c r="EP142" s="28"/>
      <c r="EQ142" s="28"/>
      <c r="ER142" s="28"/>
      <c r="ES142" s="28"/>
      <c r="ET142" s="28"/>
      <c r="EU142" s="28"/>
      <c r="EV142" s="28"/>
      <c r="EW142" s="28"/>
      <c r="EX142" s="28"/>
      <c r="EY142" s="28"/>
      <c r="EZ142" s="28"/>
      <c r="FA142" s="28"/>
      <c r="FB142" s="28"/>
      <c r="FC142" s="28"/>
      <c r="FD142" s="28"/>
      <c r="FE142" s="28"/>
      <c r="FF142" s="28"/>
      <c r="FG142" s="28"/>
      <c r="FH142" s="28"/>
      <c r="FI142" s="28"/>
      <c r="FJ142" s="28"/>
      <c r="FK142" s="28"/>
      <c r="FL142" s="28"/>
      <c r="FM142" s="28"/>
      <c r="FN142" s="28"/>
      <c r="FO142" s="28"/>
      <c r="FP142" s="28"/>
      <c r="FQ142" s="28"/>
      <c r="FR142" s="28"/>
      <c r="FS142" s="28"/>
      <c r="FT142" s="28"/>
      <c r="FU142" s="28"/>
      <c r="FV142" s="28"/>
      <c r="FW142" s="28"/>
      <c r="FX142" s="28"/>
      <c r="FY142" s="28"/>
      <c r="FZ142" s="28"/>
      <c r="GA142" s="28"/>
      <c r="GB142" s="28"/>
      <c r="GC142" s="28"/>
      <c r="GD142" s="28"/>
      <c r="GE142" s="28"/>
      <c r="GF142" s="28"/>
      <c r="GG142" s="28"/>
      <c r="GH142" s="28"/>
      <c r="GI142" s="28"/>
      <c r="GJ142" s="28"/>
      <c r="GK142" s="28"/>
      <c r="GL142" s="28"/>
      <c r="GM142" s="28"/>
      <c r="GN142" s="28"/>
      <c r="GO142" s="28"/>
      <c r="GP142" s="28"/>
      <c r="GQ142" s="28"/>
      <c r="GR142" s="28"/>
      <c r="GS142" s="28"/>
      <c r="GT142" s="28"/>
      <c r="GU142" s="28"/>
      <c r="GV142" s="28"/>
      <c r="GW142" s="28"/>
      <c r="GX142" s="28"/>
      <c r="GY142" s="28"/>
      <c r="GZ142" s="28"/>
      <c r="HA142" s="28"/>
      <c r="HB142" s="28"/>
      <c r="HC142" s="28"/>
      <c r="HD142" s="28"/>
      <c r="HE142" s="28"/>
      <c r="HF142" s="28"/>
      <c r="HG142" s="28"/>
      <c r="HH142" s="28"/>
      <c r="HI142" s="28"/>
      <c r="HJ142" s="28"/>
      <c r="HK142" s="28"/>
      <c r="HL142" s="28"/>
      <c r="HM142" s="28"/>
      <c r="HN142" s="28"/>
      <c r="HO142" s="28"/>
      <c r="HP142" s="28"/>
      <c r="HQ142" s="28"/>
      <c r="HR142" s="28"/>
      <c r="HS142" s="28"/>
      <c r="HT142" s="28"/>
      <c r="HU142" s="28"/>
      <c r="HV142" s="28"/>
      <c r="HW142" s="28"/>
      <c r="HX142" s="28"/>
      <c r="HY142" s="28"/>
      <c r="HZ142" s="28"/>
      <c r="IA142" s="28"/>
      <c r="IB142" s="28"/>
      <c r="IC142" s="28"/>
      <c r="ID142" s="28"/>
      <c r="IE142" s="28"/>
      <c r="IF142" s="28"/>
      <c r="IG142" s="28"/>
      <c r="IH142" s="28"/>
      <c r="II142" s="28"/>
      <c r="IJ142" s="28"/>
      <c r="IK142" s="28"/>
      <c r="IL142" s="28"/>
      <c r="IM142" s="28"/>
      <c r="IN142" s="28"/>
      <c r="IO142" s="28"/>
      <c r="IP142" s="28"/>
      <c r="IQ142" s="28"/>
      <c r="IR142" s="28"/>
      <c r="IS142" s="28"/>
      <c r="IT142" s="28"/>
      <c r="IU142" s="28"/>
      <c r="IV142" s="28"/>
      <c r="IW142" s="28"/>
      <c r="IX142" s="28"/>
      <c r="IY142" s="28"/>
      <c r="IZ142" s="28"/>
      <c r="JA142" s="28"/>
      <c r="JB142" s="28"/>
      <c r="JC142" s="28"/>
      <c r="JD142" s="28"/>
      <c r="JE142" s="28"/>
      <c r="JF142" s="28"/>
      <c r="JG142" s="28"/>
      <c r="JH142" s="28"/>
      <c r="JI142" s="28"/>
      <c r="JJ142" s="28"/>
      <c r="JK142" s="28"/>
      <c r="JL142" s="28"/>
      <c r="JM142" s="28"/>
      <c r="JN142" s="28"/>
      <c r="JO142" s="28"/>
      <c r="JP142" s="28"/>
      <c r="JQ142" s="28"/>
      <c r="JR142" s="28"/>
      <c r="JS142" s="28"/>
      <c r="JT142" s="28"/>
      <c r="JU142" s="28"/>
      <c r="JV142" s="28"/>
      <c r="JW142" s="28"/>
      <c r="JX142" s="28"/>
      <c r="JY142" s="28"/>
      <c r="JZ142" s="28"/>
      <c r="KA142" s="28"/>
      <c r="KB142" s="28"/>
      <c r="KC142" s="28"/>
      <c r="KD142" s="28"/>
      <c r="KE142" s="28"/>
      <c r="KF142" s="28"/>
      <c r="KG142" s="28"/>
      <c r="KH142" s="28"/>
      <c r="KI142" s="28"/>
      <c r="KJ142" s="28"/>
      <c r="KK142" s="28"/>
      <c r="KL142" s="28"/>
      <c r="KM142" s="28"/>
      <c r="KN142" s="28"/>
      <c r="KO142" s="28"/>
      <c r="KP142" s="28"/>
      <c r="KQ142" s="28"/>
      <c r="KR142" s="28"/>
      <c r="KS142" s="28"/>
      <c r="KT142" s="28"/>
      <c r="KU142" s="28"/>
      <c r="KV142" s="28"/>
      <c r="KW142" s="28"/>
      <c r="KX142" s="28"/>
      <c r="KY142" s="28"/>
      <c r="KZ142" s="28"/>
      <c r="LA142" s="28"/>
      <c r="LB142" s="28"/>
      <c r="LC142" s="28"/>
      <c r="LD142" s="28"/>
      <c r="LE142" s="28"/>
      <c r="LF142" s="28"/>
      <c r="LG142" s="28"/>
      <c r="LH142" s="28"/>
      <c r="LI142" s="28"/>
      <c r="LJ142" s="28"/>
      <c r="LK142" s="28"/>
      <c r="LL142" s="28"/>
      <c r="LM142" s="28"/>
      <c r="LN142" s="28"/>
      <c r="LO142" s="28"/>
      <c r="LP142" s="28"/>
      <c r="LQ142" s="28"/>
      <c r="LR142" s="28"/>
      <c r="LS142" s="28"/>
      <c r="LT142" s="28"/>
      <c r="LU142" s="28"/>
      <c r="LV142" s="28"/>
      <c r="LW142" s="28"/>
      <c r="LX142" s="28"/>
      <c r="LY142" s="28"/>
      <c r="LZ142" s="28"/>
      <c r="MA142" s="28"/>
      <c r="MB142" s="28"/>
      <c r="MC142" s="28"/>
      <c r="MD142" s="28"/>
      <c r="ME142" s="28"/>
      <c r="MF142" s="28"/>
      <c r="MG142" s="28"/>
      <c r="MH142" s="28"/>
      <c r="MI142" s="28"/>
      <c r="MJ142" s="28">
        <v>5</v>
      </c>
    </row>
    <row r="143" spans="1:348" x14ac:dyDescent="0.25">
      <c r="A143" s="36" t="s">
        <v>38</v>
      </c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>
        <v>1</v>
      </c>
      <c r="S143" s="28">
        <v>1</v>
      </c>
      <c r="T143" s="28">
        <v>2</v>
      </c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AV143" s="28"/>
      <c r="AW143" s="28"/>
      <c r="AX143" s="28"/>
      <c r="AY143" s="28"/>
      <c r="AZ143" s="28"/>
      <c r="BA143" s="28"/>
      <c r="BB143" s="28"/>
      <c r="BC143" s="28"/>
      <c r="BD143" s="28"/>
      <c r="BE143" s="28"/>
      <c r="BF143" s="28"/>
      <c r="BG143" s="28"/>
      <c r="BH143" s="28"/>
      <c r="BI143" s="28"/>
      <c r="BJ143" s="28"/>
      <c r="BK143" s="28"/>
      <c r="BL143" s="28"/>
      <c r="BM143" s="28"/>
      <c r="BN143" s="28"/>
      <c r="BO143" s="28"/>
      <c r="BP143" s="28"/>
      <c r="BQ143" s="28"/>
      <c r="BR143" s="28"/>
      <c r="BS143" s="28"/>
      <c r="BT143" s="28"/>
      <c r="BU143" s="28"/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28"/>
      <c r="DT143" s="28"/>
      <c r="DU143" s="28"/>
      <c r="DV143" s="28"/>
      <c r="DW143" s="28"/>
      <c r="DX143" s="28"/>
      <c r="DY143" s="28"/>
      <c r="DZ143" s="28"/>
      <c r="EA143" s="28"/>
      <c r="EB143" s="28"/>
      <c r="EC143" s="28"/>
      <c r="ED143" s="28"/>
      <c r="EE143" s="28"/>
      <c r="EF143" s="28"/>
      <c r="EG143" s="28"/>
      <c r="EH143" s="28"/>
      <c r="EI143" s="28"/>
      <c r="EJ143" s="28"/>
      <c r="EK143" s="28"/>
      <c r="EL143" s="28"/>
      <c r="EM143" s="28"/>
      <c r="EN143" s="28"/>
      <c r="EO143" s="28"/>
      <c r="EP143" s="28"/>
      <c r="EQ143" s="28"/>
      <c r="ER143" s="28"/>
      <c r="ES143" s="28"/>
      <c r="ET143" s="28"/>
      <c r="EU143" s="28"/>
      <c r="EV143" s="28"/>
      <c r="EW143" s="28"/>
      <c r="EX143" s="28"/>
      <c r="EY143" s="28"/>
      <c r="EZ143" s="28"/>
      <c r="FA143" s="28"/>
      <c r="FB143" s="28"/>
      <c r="FC143" s="28"/>
      <c r="FD143" s="28"/>
      <c r="FE143" s="28"/>
      <c r="FF143" s="28"/>
      <c r="FG143" s="28"/>
      <c r="FH143" s="28"/>
      <c r="FI143" s="28"/>
      <c r="FJ143" s="28"/>
      <c r="FK143" s="28"/>
      <c r="FL143" s="28"/>
      <c r="FM143" s="28"/>
      <c r="FN143" s="28"/>
      <c r="FO143" s="28"/>
      <c r="FP143" s="28"/>
      <c r="FQ143" s="28"/>
      <c r="FR143" s="28"/>
      <c r="FS143" s="28"/>
      <c r="FT143" s="28"/>
      <c r="FU143" s="28"/>
      <c r="FV143" s="28"/>
      <c r="FW143" s="28"/>
      <c r="FX143" s="28"/>
      <c r="FY143" s="28"/>
      <c r="FZ143" s="28"/>
      <c r="GA143" s="28"/>
      <c r="GB143" s="28"/>
      <c r="GC143" s="28"/>
      <c r="GD143" s="28"/>
      <c r="GE143" s="28"/>
      <c r="GF143" s="28"/>
      <c r="GG143" s="28"/>
      <c r="GH143" s="28"/>
      <c r="GI143" s="28"/>
      <c r="GJ143" s="28"/>
      <c r="GK143" s="28"/>
      <c r="GL143" s="28"/>
      <c r="GM143" s="28"/>
      <c r="GN143" s="28"/>
      <c r="GO143" s="28"/>
      <c r="GP143" s="28"/>
      <c r="GQ143" s="28"/>
      <c r="GR143" s="28"/>
      <c r="GS143" s="28"/>
      <c r="GT143" s="28"/>
      <c r="GU143" s="28"/>
      <c r="GV143" s="28"/>
      <c r="GW143" s="28"/>
      <c r="GX143" s="28"/>
      <c r="GY143" s="28"/>
      <c r="GZ143" s="28"/>
      <c r="HA143" s="28"/>
      <c r="HB143" s="28"/>
      <c r="HC143" s="28"/>
      <c r="HD143" s="28"/>
      <c r="HE143" s="28"/>
      <c r="HF143" s="28"/>
      <c r="HG143" s="28"/>
      <c r="HH143" s="28"/>
      <c r="HI143" s="28"/>
      <c r="HJ143" s="28"/>
      <c r="HK143" s="28"/>
      <c r="HL143" s="28"/>
      <c r="HM143" s="28"/>
      <c r="HN143" s="28"/>
      <c r="HO143" s="28"/>
      <c r="HP143" s="28"/>
      <c r="HQ143" s="28"/>
      <c r="HR143" s="28"/>
      <c r="HS143" s="28"/>
      <c r="HT143" s="28"/>
      <c r="HU143" s="28"/>
      <c r="HV143" s="28"/>
      <c r="HW143" s="28"/>
      <c r="HX143" s="28"/>
      <c r="HY143" s="28"/>
      <c r="HZ143" s="28"/>
      <c r="IA143" s="28"/>
      <c r="IB143" s="28"/>
      <c r="IC143" s="28"/>
      <c r="ID143" s="28"/>
      <c r="IE143" s="28"/>
      <c r="IF143" s="28"/>
      <c r="IG143" s="28"/>
      <c r="IH143" s="28"/>
      <c r="II143" s="28"/>
      <c r="IJ143" s="28"/>
      <c r="IK143" s="28"/>
      <c r="IL143" s="28"/>
      <c r="IM143" s="28"/>
      <c r="IN143" s="28"/>
      <c r="IO143" s="28"/>
      <c r="IP143" s="28"/>
      <c r="IQ143" s="28"/>
      <c r="IR143" s="28"/>
      <c r="IS143" s="28"/>
      <c r="IT143" s="28"/>
      <c r="IU143" s="28"/>
      <c r="IV143" s="28"/>
      <c r="IW143" s="28"/>
      <c r="IX143" s="28"/>
      <c r="IY143" s="28"/>
      <c r="IZ143" s="28"/>
      <c r="JA143" s="28"/>
      <c r="JB143" s="28"/>
      <c r="JC143" s="28"/>
      <c r="JD143" s="28"/>
      <c r="JE143" s="28"/>
      <c r="JF143" s="28"/>
      <c r="JG143" s="28"/>
      <c r="JH143" s="28"/>
      <c r="JI143" s="28"/>
      <c r="JJ143" s="28"/>
      <c r="JK143" s="28"/>
      <c r="JL143" s="28"/>
      <c r="JM143" s="28"/>
      <c r="JN143" s="28"/>
      <c r="JO143" s="28"/>
      <c r="JP143" s="28"/>
      <c r="JQ143" s="28"/>
      <c r="JR143" s="28"/>
      <c r="JS143" s="28"/>
      <c r="JT143" s="28"/>
      <c r="JU143" s="28"/>
      <c r="JV143" s="28"/>
      <c r="JW143" s="28"/>
      <c r="JX143" s="28"/>
      <c r="JY143" s="28"/>
      <c r="JZ143" s="28"/>
      <c r="KA143" s="28"/>
      <c r="KB143" s="28"/>
      <c r="KC143" s="28"/>
      <c r="KD143" s="28"/>
      <c r="KE143" s="28"/>
      <c r="KF143" s="28"/>
      <c r="KG143" s="28"/>
      <c r="KH143" s="28"/>
      <c r="KI143" s="28"/>
      <c r="KJ143" s="28"/>
      <c r="KK143" s="28"/>
      <c r="KL143" s="28"/>
      <c r="KM143" s="28"/>
      <c r="KN143" s="28"/>
      <c r="KO143" s="28"/>
      <c r="KP143" s="28"/>
      <c r="KQ143" s="28"/>
      <c r="KR143" s="28"/>
      <c r="KS143" s="28"/>
      <c r="KT143" s="28"/>
      <c r="KU143" s="28"/>
      <c r="KV143" s="28"/>
      <c r="KW143" s="28"/>
      <c r="KX143" s="28"/>
      <c r="KY143" s="28"/>
      <c r="KZ143" s="28"/>
      <c r="LA143" s="28"/>
      <c r="LB143" s="28"/>
      <c r="LC143" s="28"/>
      <c r="LD143" s="28"/>
      <c r="LE143" s="28"/>
      <c r="LF143" s="28"/>
      <c r="LG143" s="28"/>
      <c r="LH143" s="28"/>
      <c r="LI143" s="28"/>
      <c r="LJ143" s="28"/>
      <c r="LK143" s="28"/>
      <c r="LL143" s="28"/>
      <c r="LM143" s="28"/>
      <c r="LN143" s="28"/>
      <c r="LO143" s="28"/>
      <c r="LP143" s="28"/>
      <c r="LQ143" s="28"/>
      <c r="LR143" s="28"/>
      <c r="LS143" s="28"/>
      <c r="LT143" s="28"/>
      <c r="LU143" s="28"/>
      <c r="LV143" s="28"/>
      <c r="LW143" s="28"/>
      <c r="LX143" s="28"/>
      <c r="LY143" s="28"/>
      <c r="LZ143" s="28"/>
      <c r="MA143" s="28"/>
      <c r="MB143" s="28"/>
      <c r="MC143" s="28"/>
      <c r="MD143" s="28"/>
      <c r="ME143" s="28"/>
      <c r="MF143" s="28"/>
      <c r="MG143" s="28"/>
      <c r="MH143" s="28"/>
      <c r="MI143" s="28"/>
      <c r="MJ143" s="28">
        <v>2</v>
      </c>
    </row>
    <row r="144" spans="1:348" x14ac:dyDescent="0.25">
      <c r="A144" s="36" t="s">
        <v>30</v>
      </c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>
        <v>1</v>
      </c>
      <c r="AJ144" s="28">
        <v>1</v>
      </c>
      <c r="AK144" s="28"/>
      <c r="AL144" s="28"/>
      <c r="AM144" s="28">
        <v>1</v>
      </c>
      <c r="AN144" s="28">
        <v>1</v>
      </c>
      <c r="AO144" s="28"/>
      <c r="AP144" s="28"/>
      <c r="AQ144" s="28"/>
      <c r="AR144" s="28"/>
      <c r="AS144" s="28"/>
      <c r="AT144" s="28"/>
      <c r="AU144" s="28"/>
      <c r="AV144" s="28">
        <v>1</v>
      </c>
      <c r="AW144" s="28"/>
      <c r="AX144" s="28"/>
      <c r="AY144" s="28">
        <v>1</v>
      </c>
      <c r="AZ144" s="28"/>
      <c r="BA144" s="28"/>
      <c r="BB144" s="28"/>
      <c r="BC144" s="28"/>
      <c r="BD144" s="28"/>
      <c r="BE144" s="28"/>
      <c r="BF144" s="28"/>
      <c r="BG144" s="28"/>
      <c r="BH144" s="28"/>
      <c r="BI144" s="28"/>
      <c r="BJ144" s="28"/>
      <c r="BK144" s="28"/>
      <c r="BL144" s="28"/>
      <c r="BM144" s="28"/>
      <c r="BN144" s="28"/>
      <c r="BO144" s="28"/>
      <c r="BP144" s="28"/>
      <c r="BQ144" s="28"/>
      <c r="BR144" s="28"/>
      <c r="BS144" s="28"/>
      <c r="BT144" s="28"/>
      <c r="BU144" s="28"/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28"/>
      <c r="DT144" s="28"/>
      <c r="DU144" s="28"/>
      <c r="DV144" s="28"/>
      <c r="DW144" s="28"/>
      <c r="DX144" s="28"/>
      <c r="DY144" s="28"/>
      <c r="DZ144" s="28"/>
      <c r="EA144" s="28"/>
      <c r="EB144" s="28"/>
      <c r="EC144" s="28"/>
      <c r="ED144" s="28"/>
      <c r="EE144" s="28"/>
      <c r="EF144" s="28"/>
      <c r="EG144" s="28"/>
      <c r="EH144" s="28"/>
      <c r="EI144" s="28"/>
      <c r="EJ144" s="28"/>
      <c r="EK144" s="28"/>
      <c r="EL144" s="28"/>
      <c r="EM144" s="28"/>
      <c r="EN144" s="28"/>
      <c r="EO144" s="28"/>
      <c r="EP144" s="28"/>
      <c r="EQ144" s="28"/>
      <c r="ER144" s="28"/>
      <c r="ES144" s="28"/>
      <c r="ET144" s="28"/>
      <c r="EU144" s="28"/>
      <c r="EV144" s="28"/>
      <c r="EW144" s="28"/>
      <c r="EX144" s="28"/>
      <c r="EY144" s="28"/>
      <c r="EZ144" s="28"/>
      <c r="FA144" s="28"/>
      <c r="FB144" s="28"/>
      <c r="FC144" s="28"/>
      <c r="FD144" s="28"/>
      <c r="FE144" s="28"/>
      <c r="FF144" s="28"/>
      <c r="FG144" s="28"/>
      <c r="FH144" s="28"/>
      <c r="FI144" s="28"/>
      <c r="FJ144" s="28"/>
      <c r="FK144" s="28"/>
      <c r="FL144" s="28"/>
      <c r="FM144" s="28"/>
      <c r="FN144" s="28"/>
      <c r="FO144" s="28"/>
      <c r="FP144" s="28"/>
      <c r="FQ144" s="28"/>
      <c r="FR144" s="28"/>
      <c r="FS144" s="28"/>
      <c r="FT144" s="28"/>
      <c r="FU144" s="28"/>
      <c r="FV144" s="28"/>
      <c r="FW144" s="28"/>
      <c r="FX144" s="28"/>
      <c r="FY144" s="28"/>
      <c r="FZ144" s="28"/>
      <c r="GA144" s="28"/>
      <c r="GB144" s="28"/>
      <c r="GC144" s="28"/>
      <c r="GD144" s="28"/>
      <c r="GE144" s="28"/>
      <c r="GF144" s="28"/>
      <c r="GG144" s="28"/>
      <c r="GH144" s="28"/>
      <c r="GI144" s="28"/>
      <c r="GJ144" s="28"/>
      <c r="GK144" s="28"/>
      <c r="GL144" s="28"/>
      <c r="GM144" s="28"/>
      <c r="GN144" s="28"/>
      <c r="GO144" s="28"/>
      <c r="GP144" s="28"/>
      <c r="GQ144" s="28"/>
      <c r="GR144" s="28"/>
      <c r="GS144" s="28"/>
      <c r="GT144" s="28"/>
      <c r="GU144" s="28"/>
      <c r="GV144" s="28"/>
      <c r="GW144" s="28"/>
      <c r="GX144" s="28"/>
      <c r="GY144" s="28"/>
      <c r="GZ144" s="28"/>
      <c r="HA144" s="28"/>
      <c r="HB144" s="28"/>
      <c r="HC144" s="28"/>
      <c r="HD144" s="28"/>
      <c r="HE144" s="28"/>
      <c r="HF144" s="28"/>
      <c r="HG144" s="28"/>
      <c r="HH144" s="28"/>
      <c r="HI144" s="28"/>
      <c r="HJ144" s="28"/>
      <c r="HK144" s="28"/>
      <c r="HL144" s="28"/>
      <c r="HM144" s="28"/>
      <c r="HN144" s="28"/>
      <c r="HO144" s="28"/>
      <c r="HP144" s="28"/>
      <c r="HQ144" s="28"/>
      <c r="HR144" s="28"/>
      <c r="HS144" s="28"/>
      <c r="HT144" s="28"/>
      <c r="HU144" s="28"/>
      <c r="HV144" s="28"/>
      <c r="HW144" s="28"/>
      <c r="HX144" s="28"/>
      <c r="HY144" s="28"/>
      <c r="HZ144" s="28"/>
      <c r="IA144" s="28"/>
      <c r="IB144" s="28"/>
      <c r="IC144" s="28"/>
      <c r="ID144" s="28"/>
      <c r="IE144" s="28"/>
      <c r="IF144" s="28"/>
      <c r="IG144" s="28"/>
      <c r="IH144" s="28"/>
      <c r="II144" s="28"/>
      <c r="IJ144" s="28"/>
      <c r="IK144" s="28"/>
      <c r="IL144" s="28"/>
      <c r="IM144" s="28"/>
      <c r="IN144" s="28"/>
      <c r="IO144" s="28"/>
      <c r="IP144" s="28"/>
      <c r="IQ144" s="28"/>
      <c r="IR144" s="28"/>
      <c r="IS144" s="28"/>
      <c r="IT144" s="28"/>
      <c r="IU144" s="28"/>
      <c r="IV144" s="28"/>
      <c r="IW144" s="28"/>
      <c r="IX144" s="28"/>
      <c r="IY144" s="28"/>
      <c r="IZ144" s="28"/>
      <c r="JA144" s="28"/>
      <c r="JB144" s="28"/>
      <c r="JC144" s="28"/>
      <c r="JD144" s="28"/>
      <c r="JE144" s="28"/>
      <c r="JF144" s="28"/>
      <c r="JG144" s="28"/>
      <c r="JH144" s="28"/>
      <c r="JI144" s="28"/>
      <c r="JJ144" s="28"/>
      <c r="JK144" s="28"/>
      <c r="JL144" s="28"/>
      <c r="JM144" s="28"/>
      <c r="JN144" s="28"/>
      <c r="JO144" s="28"/>
      <c r="JP144" s="28"/>
      <c r="JQ144" s="28"/>
      <c r="JR144" s="28"/>
      <c r="JS144" s="28"/>
      <c r="JT144" s="28"/>
      <c r="JU144" s="28"/>
      <c r="JV144" s="28"/>
      <c r="JW144" s="28"/>
      <c r="JX144" s="28"/>
      <c r="JY144" s="28"/>
      <c r="JZ144" s="28"/>
      <c r="KA144" s="28"/>
      <c r="KB144" s="28"/>
      <c r="KC144" s="28"/>
      <c r="KD144" s="28"/>
      <c r="KE144" s="28"/>
      <c r="KF144" s="28"/>
      <c r="KG144" s="28"/>
      <c r="KH144" s="28"/>
      <c r="KI144" s="28"/>
      <c r="KJ144" s="28"/>
      <c r="KK144" s="28"/>
      <c r="KL144" s="28"/>
      <c r="KM144" s="28"/>
      <c r="KN144" s="28"/>
      <c r="KO144" s="28"/>
      <c r="KP144" s="28"/>
      <c r="KQ144" s="28"/>
      <c r="KR144" s="28"/>
      <c r="KS144" s="28"/>
      <c r="KT144" s="28"/>
      <c r="KU144" s="28"/>
      <c r="KV144" s="28"/>
      <c r="KW144" s="28"/>
      <c r="KX144" s="28"/>
      <c r="KY144" s="28"/>
      <c r="KZ144" s="28"/>
      <c r="LA144" s="28"/>
      <c r="LB144" s="28"/>
      <c r="LC144" s="28"/>
      <c r="LD144" s="28"/>
      <c r="LE144" s="28"/>
      <c r="LF144" s="28"/>
      <c r="LG144" s="28"/>
      <c r="LH144" s="28"/>
      <c r="LI144" s="28"/>
      <c r="LJ144" s="28"/>
      <c r="LK144" s="28"/>
      <c r="LL144" s="28"/>
      <c r="LM144" s="28"/>
      <c r="LN144" s="28"/>
      <c r="LO144" s="28"/>
      <c r="LP144" s="28"/>
      <c r="LQ144" s="28"/>
      <c r="LR144" s="28"/>
      <c r="LS144" s="28"/>
      <c r="LT144" s="28"/>
      <c r="LU144" s="28"/>
      <c r="LV144" s="28"/>
      <c r="LW144" s="28"/>
      <c r="LX144" s="28"/>
      <c r="LY144" s="28"/>
      <c r="LZ144" s="28"/>
      <c r="MA144" s="28"/>
      <c r="MB144" s="28"/>
      <c r="MC144" s="28"/>
      <c r="MD144" s="28"/>
      <c r="ME144" s="28"/>
      <c r="MF144" s="28"/>
      <c r="MG144" s="28"/>
      <c r="MH144" s="28"/>
      <c r="MI144" s="28"/>
      <c r="MJ144" s="28">
        <v>3</v>
      </c>
    </row>
    <row r="145" spans="1:348" x14ac:dyDescent="0.25">
      <c r="A145" s="36" t="s">
        <v>48</v>
      </c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>
        <v>1</v>
      </c>
      <c r="AM145" s="28"/>
      <c r="AN145" s="28">
        <v>1</v>
      </c>
      <c r="AO145" s="28"/>
      <c r="AP145" s="28"/>
      <c r="AQ145" s="28"/>
      <c r="AR145" s="28"/>
      <c r="AS145" s="28"/>
      <c r="AT145" s="28"/>
      <c r="AU145" s="28"/>
      <c r="AV145" s="28">
        <v>1</v>
      </c>
      <c r="AW145" s="28"/>
      <c r="AX145" s="28"/>
      <c r="AY145" s="28">
        <v>1</v>
      </c>
      <c r="AZ145" s="28"/>
      <c r="BA145" s="28"/>
      <c r="BB145" s="28"/>
      <c r="BC145" s="28"/>
      <c r="BD145" s="28"/>
      <c r="BE145" s="28"/>
      <c r="BF145" s="28"/>
      <c r="BG145" s="28"/>
      <c r="BH145" s="28"/>
      <c r="BI145" s="28"/>
      <c r="BJ145" s="28"/>
      <c r="BK145" s="28"/>
      <c r="BL145" s="28"/>
      <c r="BM145" s="28"/>
      <c r="BN145" s="28"/>
      <c r="BO145" s="28"/>
      <c r="BP145" s="28"/>
      <c r="BQ145" s="28"/>
      <c r="BR145" s="28"/>
      <c r="BS145" s="28"/>
      <c r="BT145" s="28"/>
      <c r="BU145" s="28"/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28"/>
      <c r="DT145" s="28"/>
      <c r="DU145" s="28"/>
      <c r="DV145" s="28"/>
      <c r="DW145" s="28"/>
      <c r="DX145" s="28"/>
      <c r="DY145" s="28"/>
      <c r="DZ145" s="28"/>
      <c r="EA145" s="28"/>
      <c r="EB145" s="28"/>
      <c r="EC145" s="28"/>
      <c r="ED145" s="28"/>
      <c r="EE145" s="28"/>
      <c r="EF145" s="28"/>
      <c r="EG145" s="28"/>
      <c r="EH145" s="28"/>
      <c r="EI145" s="28"/>
      <c r="EJ145" s="28"/>
      <c r="EK145" s="28"/>
      <c r="EL145" s="28"/>
      <c r="EM145" s="28"/>
      <c r="EN145" s="28"/>
      <c r="EO145" s="28"/>
      <c r="EP145" s="28"/>
      <c r="EQ145" s="28"/>
      <c r="ER145" s="28"/>
      <c r="ES145" s="28"/>
      <c r="ET145" s="28"/>
      <c r="EU145" s="28"/>
      <c r="EV145" s="28"/>
      <c r="EW145" s="28"/>
      <c r="EX145" s="28"/>
      <c r="EY145" s="28"/>
      <c r="EZ145" s="28"/>
      <c r="FA145" s="28"/>
      <c r="FB145" s="28"/>
      <c r="FC145" s="28"/>
      <c r="FD145" s="28"/>
      <c r="FE145" s="28"/>
      <c r="FF145" s="28"/>
      <c r="FG145" s="28"/>
      <c r="FH145" s="28"/>
      <c r="FI145" s="28"/>
      <c r="FJ145" s="28"/>
      <c r="FK145" s="28"/>
      <c r="FL145" s="28"/>
      <c r="FM145" s="28"/>
      <c r="FN145" s="28"/>
      <c r="FO145" s="28"/>
      <c r="FP145" s="28"/>
      <c r="FQ145" s="28"/>
      <c r="FR145" s="28"/>
      <c r="FS145" s="28"/>
      <c r="FT145" s="28"/>
      <c r="FU145" s="28"/>
      <c r="FV145" s="28"/>
      <c r="FW145" s="28"/>
      <c r="FX145" s="28"/>
      <c r="FY145" s="28"/>
      <c r="FZ145" s="28"/>
      <c r="GA145" s="28"/>
      <c r="GB145" s="28"/>
      <c r="GC145" s="28"/>
      <c r="GD145" s="28"/>
      <c r="GE145" s="28"/>
      <c r="GF145" s="28"/>
      <c r="GG145" s="28"/>
      <c r="GH145" s="28"/>
      <c r="GI145" s="28"/>
      <c r="GJ145" s="28"/>
      <c r="GK145" s="28"/>
      <c r="GL145" s="28"/>
      <c r="GM145" s="28"/>
      <c r="GN145" s="28"/>
      <c r="GO145" s="28"/>
      <c r="GP145" s="28"/>
      <c r="GQ145" s="28"/>
      <c r="GR145" s="28"/>
      <c r="GS145" s="28"/>
      <c r="GT145" s="28"/>
      <c r="GU145" s="28"/>
      <c r="GV145" s="28"/>
      <c r="GW145" s="28"/>
      <c r="GX145" s="28"/>
      <c r="GY145" s="28"/>
      <c r="GZ145" s="28"/>
      <c r="HA145" s="28"/>
      <c r="HB145" s="28"/>
      <c r="HC145" s="28"/>
      <c r="HD145" s="28"/>
      <c r="HE145" s="28"/>
      <c r="HF145" s="28"/>
      <c r="HG145" s="28"/>
      <c r="HH145" s="28"/>
      <c r="HI145" s="28"/>
      <c r="HJ145" s="28"/>
      <c r="HK145" s="28"/>
      <c r="HL145" s="28"/>
      <c r="HM145" s="28"/>
      <c r="HN145" s="28"/>
      <c r="HO145" s="28"/>
      <c r="HP145" s="28"/>
      <c r="HQ145" s="28"/>
      <c r="HR145" s="28"/>
      <c r="HS145" s="28"/>
      <c r="HT145" s="28"/>
      <c r="HU145" s="28"/>
      <c r="HV145" s="28"/>
      <c r="HW145" s="28"/>
      <c r="HX145" s="28"/>
      <c r="HY145" s="28"/>
      <c r="HZ145" s="28"/>
      <c r="IA145" s="28"/>
      <c r="IB145" s="28"/>
      <c r="IC145" s="28"/>
      <c r="ID145" s="28"/>
      <c r="IE145" s="28"/>
      <c r="IF145" s="28"/>
      <c r="IG145" s="28"/>
      <c r="IH145" s="28"/>
      <c r="II145" s="28"/>
      <c r="IJ145" s="28"/>
      <c r="IK145" s="28"/>
      <c r="IL145" s="28"/>
      <c r="IM145" s="28"/>
      <c r="IN145" s="28"/>
      <c r="IO145" s="28"/>
      <c r="IP145" s="28"/>
      <c r="IQ145" s="28"/>
      <c r="IR145" s="28"/>
      <c r="IS145" s="28"/>
      <c r="IT145" s="28"/>
      <c r="IU145" s="28"/>
      <c r="IV145" s="28"/>
      <c r="IW145" s="28"/>
      <c r="IX145" s="28"/>
      <c r="IY145" s="28"/>
      <c r="IZ145" s="28"/>
      <c r="JA145" s="28"/>
      <c r="JB145" s="28"/>
      <c r="JC145" s="28"/>
      <c r="JD145" s="28"/>
      <c r="JE145" s="28"/>
      <c r="JF145" s="28"/>
      <c r="JG145" s="28"/>
      <c r="JH145" s="28"/>
      <c r="JI145" s="28"/>
      <c r="JJ145" s="28"/>
      <c r="JK145" s="28"/>
      <c r="JL145" s="28"/>
      <c r="JM145" s="28"/>
      <c r="JN145" s="28"/>
      <c r="JO145" s="28"/>
      <c r="JP145" s="28"/>
      <c r="JQ145" s="28"/>
      <c r="JR145" s="28"/>
      <c r="JS145" s="28"/>
      <c r="JT145" s="28"/>
      <c r="JU145" s="28"/>
      <c r="JV145" s="28"/>
      <c r="JW145" s="28"/>
      <c r="JX145" s="28"/>
      <c r="JY145" s="28"/>
      <c r="JZ145" s="28"/>
      <c r="KA145" s="28"/>
      <c r="KB145" s="28"/>
      <c r="KC145" s="28"/>
      <c r="KD145" s="28"/>
      <c r="KE145" s="28"/>
      <c r="KF145" s="28"/>
      <c r="KG145" s="28"/>
      <c r="KH145" s="28"/>
      <c r="KI145" s="28"/>
      <c r="KJ145" s="28"/>
      <c r="KK145" s="28"/>
      <c r="KL145" s="28"/>
      <c r="KM145" s="28"/>
      <c r="KN145" s="28"/>
      <c r="KO145" s="28"/>
      <c r="KP145" s="28"/>
      <c r="KQ145" s="28"/>
      <c r="KR145" s="28"/>
      <c r="KS145" s="28"/>
      <c r="KT145" s="28"/>
      <c r="KU145" s="28"/>
      <c r="KV145" s="28"/>
      <c r="KW145" s="28"/>
      <c r="KX145" s="28"/>
      <c r="KY145" s="28"/>
      <c r="KZ145" s="28"/>
      <c r="LA145" s="28"/>
      <c r="LB145" s="28"/>
      <c r="LC145" s="28"/>
      <c r="LD145" s="28"/>
      <c r="LE145" s="28"/>
      <c r="LF145" s="28"/>
      <c r="LG145" s="28"/>
      <c r="LH145" s="28"/>
      <c r="LI145" s="28"/>
      <c r="LJ145" s="28"/>
      <c r="LK145" s="28"/>
      <c r="LL145" s="28"/>
      <c r="LM145" s="28"/>
      <c r="LN145" s="28"/>
      <c r="LO145" s="28"/>
      <c r="LP145" s="28"/>
      <c r="LQ145" s="28"/>
      <c r="LR145" s="28"/>
      <c r="LS145" s="28"/>
      <c r="LT145" s="28"/>
      <c r="LU145" s="28"/>
      <c r="LV145" s="28"/>
      <c r="LW145" s="28"/>
      <c r="LX145" s="28"/>
      <c r="LY145" s="28"/>
      <c r="LZ145" s="28"/>
      <c r="MA145" s="28"/>
      <c r="MB145" s="28"/>
      <c r="MC145" s="28"/>
      <c r="MD145" s="28"/>
      <c r="ME145" s="28"/>
      <c r="MF145" s="28"/>
      <c r="MG145" s="28"/>
      <c r="MH145" s="28"/>
      <c r="MI145" s="28"/>
      <c r="MJ145" s="28">
        <v>2</v>
      </c>
    </row>
    <row r="146" spans="1:348" x14ac:dyDescent="0.25">
      <c r="A146" s="36" t="s">
        <v>3</v>
      </c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>
        <v>1</v>
      </c>
      <c r="AT146" s="28">
        <v>1</v>
      </c>
      <c r="AU146" s="28">
        <v>2</v>
      </c>
      <c r="AV146" s="28"/>
      <c r="AW146" s="28"/>
      <c r="AX146" s="28"/>
      <c r="AY146" s="28"/>
      <c r="AZ146" s="28"/>
      <c r="BA146" s="28"/>
      <c r="BB146" s="28"/>
      <c r="BC146" s="28"/>
      <c r="BD146" s="28"/>
      <c r="BE146" s="28"/>
      <c r="BF146" s="28"/>
      <c r="BG146" s="28"/>
      <c r="BH146" s="28"/>
      <c r="BI146" s="28"/>
      <c r="BJ146" s="28"/>
      <c r="BK146" s="28"/>
      <c r="BL146" s="28"/>
      <c r="BM146" s="28"/>
      <c r="BN146" s="28"/>
      <c r="BO146" s="28"/>
      <c r="BP146" s="28"/>
      <c r="BQ146" s="28"/>
      <c r="BR146" s="28"/>
      <c r="BS146" s="28"/>
      <c r="BT146" s="28"/>
      <c r="BU146" s="28"/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28"/>
      <c r="DT146" s="28"/>
      <c r="DU146" s="28"/>
      <c r="DV146" s="28"/>
      <c r="DW146" s="28"/>
      <c r="DX146" s="28"/>
      <c r="DY146" s="28"/>
      <c r="DZ146" s="28"/>
      <c r="EA146" s="28"/>
      <c r="EB146" s="28"/>
      <c r="EC146" s="28"/>
      <c r="ED146" s="28"/>
      <c r="EE146" s="28"/>
      <c r="EF146" s="28"/>
      <c r="EG146" s="28"/>
      <c r="EH146" s="28"/>
      <c r="EI146" s="28"/>
      <c r="EJ146" s="28"/>
      <c r="EK146" s="28"/>
      <c r="EL146" s="28"/>
      <c r="EM146" s="28"/>
      <c r="EN146" s="28"/>
      <c r="EO146" s="28"/>
      <c r="EP146" s="28"/>
      <c r="EQ146" s="28"/>
      <c r="ER146" s="28"/>
      <c r="ES146" s="28"/>
      <c r="ET146" s="28"/>
      <c r="EU146" s="28"/>
      <c r="EV146" s="28"/>
      <c r="EW146" s="28"/>
      <c r="EX146" s="28"/>
      <c r="EY146" s="28"/>
      <c r="EZ146" s="28"/>
      <c r="FA146" s="28"/>
      <c r="FB146" s="28"/>
      <c r="FC146" s="28"/>
      <c r="FD146" s="28"/>
      <c r="FE146" s="28"/>
      <c r="FF146" s="28"/>
      <c r="FG146" s="28"/>
      <c r="FH146" s="28"/>
      <c r="FI146" s="28"/>
      <c r="FJ146" s="28"/>
      <c r="FK146" s="28"/>
      <c r="FL146" s="28"/>
      <c r="FM146" s="28"/>
      <c r="FN146" s="28"/>
      <c r="FO146" s="28"/>
      <c r="FP146" s="28"/>
      <c r="FQ146" s="28"/>
      <c r="FR146" s="28"/>
      <c r="FS146" s="28"/>
      <c r="FT146" s="28"/>
      <c r="FU146" s="28"/>
      <c r="FV146" s="28"/>
      <c r="FW146" s="28"/>
      <c r="FX146" s="28"/>
      <c r="FY146" s="28"/>
      <c r="FZ146" s="28"/>
      <c r="GA146" s="28"/>
      <c r="GB146" s="28"/>
      <c r="GC146" s="28"/>
      <c r="GD146" s="28"/>
      <c r="GE146" s="28"/>
      <c r="GF146" s="28"/>
      <c r="GG146" s="28"/>
      <c r="GH146" s="28"/>
      <c r="GI146" s="28"/>
      <c r="GJ146" s="28"/>
      <c r="GK146" s="28"/>
      <c r="GL146" s="28"/>
      <c r="GM146" s="28"/>
      <c r="GN146" s="28"/>
      <c r="GO146" s="28"/>
      <c r="GP146" s="28"/>
      <c r="GQ146" s="28"/>
      <c r="GR146" s="28"/>
      <c r="GS146" s="28"/>
      <c r="GT146" s="28"/>
      <c r="GU146" s="28"/>
      <c r="GV146" s="28"/>
      <c r="GW146" s="28"/>
      <c r="GX146" s="28"/>
      <c r="GY146" s="28"/>
      <c r="GZ146" s="28"/>
      <c r="HA146" s="28"/>
      <c r="HB146" s="28"/>
      <c r="HC146" s="28"/>
      <c r="HD146" s="28"/>
      <c r="HE146" s="28"/>
      <c r="HF146" s="28"/>
      <c r="HG146" s="28"/>
      <c r="HH146" s="28"/>
      <c r="HI146" s="28"/>
      <c r="HJ146" s="28"/>
      <c r="HK146" s="28"/>
      <c r="HL146" s="28"/>
      <c r="HM146" s="28"/>
      <c r="HN146" s="28"/>
      <c r="HO146" s="28"/>
      <c r="HP146" s="28"/>
      <c r="HQ146" s="28"/>
      <c r="HR146" s="28"/>
      <c r="HS146" s="28"/>
      <c r="HT146" s="28"/>
      <c r="HU146" s="28"/>
      <c r="HV146" s="28"/>
      <c r="HW146" s="28"/>
      <c r="HX146" s="28"/>
      <c r="HY146" s="28"/>
      <c r="HZ146" s="28"/>
      <c r="IA146" s="28"/>
      <c r="IB146" s="28"/>
      <c r="IC146" s="28"/>
      <c r="ID146" s="28"/>
      <c r="IE146" s="28"/>
      <c r="IF146" s="28"/>
      <c r="IG146" s="28"/>
      <c r="IH146" s="28"/>
      <c r="II146" s="28"/>
      <c r="IJ146" s="28"/>
      <c r="IK146" s="28"/>
      <c r="IL146" s="28"/>
      <c r="IM146" s="28"/>
      <c r="IN146" s="28"/>
      <c r="IO146" s="28"/>
      <c r="IP146" s="28"/>
      <c r="IQ146" s="28"/>
      <c r="IR146" s="28"/>
      <c r="IS146" s="28"/>
      <c r="IT146" s="28"/>
      <c r="IU146" s="28"/>
      <c r="IV146" s="28"/>
      <c r="IW146" s="28"/>
      <c r="IX146" s="28"/>
      <c r="IY146" s="28"/>
      <c r="IZ146" s="28"/>
      <c r="JA146" s="28"/>
      <c r="JB146" s="28"/>
      <c r="JC146" s="28"/>
      <c r="JD146" s="28"/>
      <c r="JE146" s="28"/>
      <c r="JF146" s="28"/>
      <c r="JG146" s="28"/>
      <c r="JH146" s="28"/>
      <c r="JI146" s="28"/>
      <c r="JJ146" s="28"/>
      <c r="JK146" s="28"/>
      <c r="JL146" s="28"/>
      <c r="JM146" s="28"/>
      <c r="JN146" s="28"/>
      <c r="JO146" s="28"/>
      <c r="JP146" s="28"/>
      <c r="JQ146" s="28"/>
      <c r="JR146" s="28"/>
      <c r="JS146" s="28"/>
      <c r="JT146" s="28"/>
      <c r="JU146" s="28"/>
      <c r="JV146" s="28"/>
      <c r="JW146" s="28"/>
      <c r="JX146" s="28"/>
      <c r="JY146" s="28"/>
      <c r="JZ146" s="28"/>
      <c r="KA146" s="28"/>
      <c r="KB146" s="28"/>
      <c r="KC146" s="28"/>
      <c r="KD146" s="28"/>
      <c r="KE146" s="28"/>
      <c r="KF146" s="28"/>
      <c r="KG146" s="28"/>
      <c r="KH146" s="28"/>
      <c r="KI146" s="28"/>
      <c r="KJ146" s="28"/>
      <c r="KK146" s="28"/>
      <c r="KL146" s="28"/>
      <c r="KM146" s="28"/>
      <c r="KN146" s="28"/>
      <c r="KO146" s="28"/>
      <c r="KP146" s="28"/>
      <c r="KQ146" s="28"/>
      <c r="KR146" s="28"/>
      <c r="KS146" s="28"/>
      <c r="KT146" s="28"/>
      <c r="KU146" s="28"/>
      <c r="KV146" s="28"/>
      <c r="KW146" s="28"/>
      <c r="KX146" s="28"/>
      <c r="KY146" s="28"/>
      <c r="KZ146" s="28"/>
      <c r="LA146" s="28"/>
      <c r="LB146" s="28"/>
      <c r="LC146" s="28"/>
      <c r="LD146" s="28"/>
      <c r="LE146" s="28"/>
      <c r="LF146" s="28"/>
      <c r="LG146" s="28"/>
      <c r="LH146" s="28"/>
      <c r="LI146" s="28"/>
      <c r="LJ146" s="28"/>
      <c r="LK146" s="28"/>
      <c r="LL146" s="28"/>
      <c r="LM146" s="28"/>
      <c r="LN146" s="28"/>
      <c r="LO146" s="28"/>
      <c r="LP146" s="28"/>
      <c r="LQ146" s="28"/>
      <c r="LR146" s="28"/>
      <c r="LS146" s="28"/>
      <c r="LT146" s="28"/>
      <c r="LU146" s="28"/>
      <c r="LV146" s="28"/>
      <c r="LW146" s="28"/>
      <c r="LX146" s="28"/>
      <c r="LY146" s="28"/>
      <c r="LZ146" s="28"/>
      <c r="MA146" s="28"/>
      <c r="MB146" s="28"/>
      <c r="MC146" s="28"/>
      <c r="MD146" s="28"/>
      <c r="ME146" s="28"/>
      <c r="MF146" s="28"/>
      <c r="MG146" s="28"/>
      <c r="MH146" s="28"/>
      <c r="MI146" s="28"/>
      <c r="MJ146" s="28">
        <v>2</v>
      </c>
    </row>
    <row r="147" spans="1:348" x14ac:dyDescent="0.25">
      <c r="A147" s="36" t="s">
        <v>61</v>
      </c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AV147" s="28"/>
      <c r="AW147" s="28"/>
      <c r="AX147" s="28"/>
      <c r="AY147" s="28"/>
      <c r="AZ147" s="28"/>
      <c r="BA147" s="28"/>
      <c r="BB147" s="28"/>
      <c r="BC147" s="28"/>
      <c r="BD147" s="28">
        <v>2</v>
      </c>
      <c r="BE147" s="28"/>
      <c r="BF147" s="28"/>
      <c r="BG147" s="28"/>
      <c r="BH147" s="28">
        <v>2</v>
      </c>
      <c r="BI147" s="28"/>
      <c r="BJ147" s="28"/>
      <c r="BK147" s="28"/>
      <c r="BL147" s="28"/>
      <c r="BM147" s="28"/>
      <c r="BN147" s="28"/>
      <c r="BO147" s="28"/>
      <c r="BP147" s="28"/>
      <c r="BQ147" s="28"/>
      <c r="BR147" s="28">
        <v>1</v>
      </c>
      <c r="BS147" s="28"/>
      <c r="BT147" s="28"/>
      <c r="BU147" s="28"/>
      <c r="BV147" s="28"/>
      <c r="BW147" s="28"/>
      <c r="BX147" s="28">
        <v>1</v>
      </c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28"/>
      <c r="DT147" s="28"/>
      <c r="DU147" s="28"/>
      <c r="DV147" s="28"/>
      <c r="DW147" s="28"/>
      <c r="DX147" s="28"/>
      <c r="DY147" s="28"/>
      <c r="DZ147" s="28"/>
      <c r="EA147" s="28"/>
      <c r="EB147" s="28"/>
      <c r="EC147" s="28"/>
      <c r="ED147" s="28"/>
      <c r="EE147" s="28"/>
      <c r="EF147" s="28"/>
      <c r="EG147" s="28"/>
      <c r="EH147" s="28"/>
      <c r="EI147" s="28"/>
      <c r="EJ147" s="28"/>
      <c r="EK147" s="28"/>
      <c r="EL147" s="28"/>
      <c r="EM147" s="28"/>
      <c r="EN147" s="28"/>
      <c r="EO147" s="28"/>
      <c r="EP147" s="28"/>
      <c r="EQ147" s="28"/>
      <c r="ER147" s="28"/>
      <c r="ES147" s="28"/>
      <c r="ET147" s="28"/>
      <c r="EU147" s="28"/>
      <c r="EV147" s="28"/>
      <c r="EW147" s="28"/>
      <c r="EX147" s="28"/>
      <c r="EY147" s="28"/>
      <c r="EZ147" s="28"/>
      <c r="FA147" s="28"/>
      <c r="FB147" s="28"/>
      <c r="FC147" s="28"/>
      <c r="FD147" s="28"/>
      <c r="FE147" s="28"/>
      <c r="FF147" s="28"/>
      <c r="FG147" s="28"/>
      <c r="FH147" s="28"/>
      <c r="FI147" s="28"/>
      <c r="FJ147" s="28"/>
      <c r="FK147" s="28"/>
      <c r="FL147" s="28"/>
      <c r="FM147" s="28"/>
      <c r="FN147" s="28"/>
      <c r="FO147" s="28"/>
      <c r="FP147" s="28"/>
      <c r="FQ147" s="28"/>
      <c r="FR147" s="28"/>
      <c r="FS147" s="28"/>
      <c r="FT147" s="28"/>
      <c r="FU147" s="28"/>
      <c r="FV147" s="28"/>
      <c r="FW147" s="28"/>
      <c r="FX147" s="28"/>
      <c r="FY147" s="28"/>
      <c r="FZ147" s="28"/>
      <c r="GA147" s="28"/>
      <c r="GB147" s="28"/>
      <c r="GC147" s="28"/>
      <c r="GD147" s="28"/>
      <c r="GE147" s="28"/>
      <c r="GF147" s="28"/>
      <c r="GG147" s="28"/>
      <c r="GH147" s="28"/>
      <c r="GI147" s="28"/>
      <c r="GJ147" s="28"/>
      <c r="GK147" s="28"/>
      <c r="GL147" s="28"/>
      <c r="GM147" s="28"/>
      <c r="GN147" s="28"/>
      <c r="GO147" s="28"/>
      <c r="GP147" s="28"/>
      <c r="GQ147" s="28"/>
      <c r="GR147" s="28">
        <v>1</v>
      </c>
      <c r="GS147" s="28"/>
      <c r="GT147" s="28"/>
      <c r="GU147" s="28"/>
      <c r="GV147" s="28"/>
      <c r="GW147" s="28"/>
      <c r="GX147" s="28">
        <v>1</v>
      </c>
      <c r="GY147" s="28"/>
      <c r="GZ147" s="28"/>
      <c r="HA147" s="28"/>
      <c r="HB147" s="28"/>
      <c r="HC147" s="28"/>
      <c r="HD147" s="28"/>
      <c r="HE147" s="28"/>
      <c r="HF147" s="28"/>
      <c r="HG147" s="28"/>
      <c r="HH147" s="28"/>
      <c r="HI147" s="28"/>
      <c r="HJ147" s="28"/>
      <c r="HK147" s="28"/>
      <c r="HL147" s="28"/>
      <c r="HM147" s="28"/>
      <c r="HN147" s="28"/>
      <c r="HO147" s="28"/>
      <c r="HP147" s="28"/>
      <c r="HQ147" s="28"/>
      <c r="HR147" s="28"/>
      <c r="HS147" s="28"/>
      <c r="HT147" s="28"/>
      <c r="HU147" s="28"/>
      <c r="HV147" s="28"/>
      <c r="HW147" s="28"/>
      <c r="HX147" s="28"/>
      <c r="HY147" s="28"/>
      <c r="HZ147" s="28"/>
      <c r="IA147" s="28"/>
      <c r="IB147" s="28"/>
      <c r="IC147" s="28"/>
      <c r="ID147" s="28"/>
      <c r="IE147" s="28"/>
      <c r="IF147" s="28"/>
      <c r="IG147" s="28"/>
      <c r="IH147" s="28"/>
      <c r="II147" s="28"/>
      <c r="IJ147" s="28"/>
      <c r="IK147" s="28"/>
      <c r="IL147" s="28"/>
      <c r="IM147" s="28"/>
      <c r="IN147" s="28"/>
      <c r="IO147" s="28"/>
      <c r="IP147" s="28"/>
      <c r="IQ147" s="28"/>
      <c r="IR147" s="28"/>
      <c r="IS147" s="28"/>
      <c r="IT147" s="28"/>
      <c r="IU147" s="28"/>
      <c r="IV147" s="28"/>
      <c r="IW147" s="28"/>
      <c r="IX147" s="28"/>
      <c r="IY147" s="28"/>
      <c r="IZ147" s="28"/>
      <c r="JA147" s="28"/>
      <c r="JB147" s="28"/>
      <c r="JC147" s="28"/>
      <c r="JD147" s="28"/>
      <c r="JE147" s="28"/>
      <c r="JF147" s="28"/>
      <c r="JG147" s="28"/>
      <c r="JH147" s="28"/>
      <c r="JI147" s="28"/>
      <c r="JJ147" s="28"/>
      <c r="JK147" s="28"/>
      <c r="JL147" s="28"/>
      <c r="JM147" s="28"/>
      <c r="JN147" s="28"/>
      <c r="JO147" s="28"/>
      <c r="JP147" s="28"/>
      <c r="JQ147" s="28"/>
      <c r="JR147" s="28"/>
      <c r="JS147" s="28"/>
      <c r="JT147" s="28"/>
      <c r="JU147" s="28"/>
      <c r="JV147" s="28"/>
      <c r="JW147" s="28"/>
      <c r="JX147" s="28"/>
      <c r="JY147" s="28"/>
      <c r="JZ147" s="28"/>
      <c r="KA147" s="28"/>
      <c r="KB147" s="28"/>
      <c r="KC147" s="28"/>
      <c r="KD147" s="28"/>
      <c r="KE147" s="28"/>
      <c r="KF147" s="28"/>
      <c r="KG147" s="28"/>
      <c r="KH147" s="28"/>
      <c r="KI147" s="28"/>
      <c r="KJ147" s="28"/>
      <c r="KK147" s="28"/>
      <c r="KL147" s="28"/>
      <c r="KM147" s="28"/>
      <c r="KN147" s="28"/>
      <c r="KO147" s="28"/>
      <c r="KP147" s="28"/>
      <c r="KQ147" s="28"/>
      <c r="KR147" s="28"/>
      <c r="KS147" s="28"/>
      <c r="KT147" s="28"/>
      <c r="KU147" s="28"/>
      <c r="KV147" s="28"/>
      <c r="KW147" s="28"/>
      <c r="KX147" s="28"/>
      <c r="KY147" s="28"/>
      <c r="KZ147" s="28"/>
      <c r="LA147" s="28"/>
      <c r="LB147" s="28"/>
      <c r="LC147" s="28"/>
      <c r="LD147" s="28"/>
      <c r="LE147" s="28"/>
      <c r="LF147" s="28"/>
      <c r="LG147" s="28"/>
      <c r="LH147" s="28"/>
      <c r="LI147" s="28"/>
      <c r="LJ147" s="28"/>
      <c r="LK147" s="28"/>
      <c r="LL147" s="28"/>
      <c r="LM147" s="28"/>
      <c r="LN147" s="28"/>
      <c r="LO147" s="28"/>
      <c r="LP147" s="28"/>
      <c r="LQ147" s="28"/>
      <c r="LR147" s="28"/>
      <c r="LS147" s="28"/>
      <c r="LT147" s="28"/>
      <c r="LU147" s="28"/>
      <c r="LV147" s="28"/>
      <c r="LW147" s="28"/>
      <c r="LX147" s="28"/>
      <c r="LY147" s="28"/>
      <c r="LZ147" s="28"/>
      <c r="MA147" s="28"/>
      <c r="MB147" s="28"/>
      <c r="MC147" s="28"/>
      <c r="MD147" s="28"/>
      <c r="ME147" s="28"/>
      <c r="MF147" s="28"/>
      <c r="MG147" s="28"/>
      <c r="MH147" s="28"/>
      <c r="MI147" s="28"/>
      <c r="MJ147" s="28">
        <v>4</v>
      </c>
    </row>
    <row r="148" spans="1:348" x14ac:dyDescent="0.25">
      <c r="A148" s="36" t="s">
        <v>18</v>
      </c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AV148" s="28"/>
      <c r="AW148" s="28"/>
      <c r="AX148" s="28"/>
      <c r="AY148" s="28"/>
      <c r="AZ148" s="28"/>
      <c r="BA148" s="28"/>
      <c r="BB148" s="28"/>
      <c r="BC148" s="28"/>
      <c r="BD148" s="28"/>
      <c r="BE148" s="28"/>
      <c r="BF148" s="28"/>
      <c r="BG148" s="28"/>
      <c r="BH148" s="28"/>
      <c r="BI148" s="28"/>
      <c r="BJ148" s="28"/>
      <c r="BK148" s="28"/>
      <c r="BL148" s="28">
        <v>1</v>
      </c>
      <c r="BM148" s="28"/>
      <c r="BN148" s="28">
        <v>1</v>
      </c>
      <c r="BO148" s="28"/>
      <c r="BP148" s="28"/>
      <c r="BQ148" s="28"/>
      <c r="BR148" s="28"/>
      <c r="BS148" s="28"/>
      <c r="BT148" s="28"/>
      <c r="BU148" s="28"/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28"/>
      <c r="DT148" s="28"/>
      <c r="DU148" s="28"/>
      <c r="DV148" s="28"/>
      <c r="DW148" s="28"/>
      <c r="DX148" s="28"/>
      <c r="DY148" s="28"/>
      <c r="DZ148" s="28"/>
      <c r="EA148" s="28"/>
      <c r="EB148" s="28"/>
      <c r="EC148" s="28"/>
      <c r="ED148" s="28"/>
      <c r="EE148" s="28"/>
      <c r="EF148" s="28"/>
      <c r="EG148" s="28"/>
      <c r="EH148" s="28"/>
      <c r="EI148" s="28"/>
      <c r="EJ148" s="28"/>
      <c r="EK148" s="28"/>
      <c r="EL148" s="28"/>
      <c r="EM148" s="28"/>
      <c r="EN148" s="28"/>
      <c r="EO148" s="28"/>
      <c r="EP148" s="28"/>
      <c r="EQ148" s="28"/>
      <c r="ER148" s="28"/>
      <c r="ES148" s="28"/>
      <c r="ET148" s="28"/>
      <c r="EU148" s="28"/>
      <c r="EV148" s="28"/>
      <c r="EW148" s="28"/>
      <c r="EX148" s="28"/>
      <c r="EY148" s="28"/>
      <c r="EZ148" s="28"/>
      <c r="FA148" s="28"/>
      <c r="FB148" s="28"/>
      <c r="FC148" s="28"/>
      <c r="FD148" s="28"/>
      <c r="FE148" s="28"/>
      <c r="FF148" s="28"/>
      <c r="FG148" s="28"/>
      <c r="FH148" s="28"/>
      <c r="FI148" s="28"/>
      <c r="FJ148" s="28"/>
      <c r="FK148" s="28"/>
      <c r="FL148" s="28"/>
      <c r="FM148" s="28"/>
      <c r="FN148" s="28"/>
      <c r="FO148" s="28"/>
      <c r="FP148" s="28"/>
      <c r="FQ148" s="28"/>
      <c r="FR148" s="28"/>
      <c r="FS148" s="28"/>
      <c r="FT148" s="28"/>
      <c r="FU148" s="28"/>
      <c r="FV148" s="28"/>
      <c r="FW148" s="28"/>
      <c r="FX148" s="28"/>
      <c r="FY148" s="28"/>
      <c r="FZ148" s="28"/>
      <c r="GA148" s="28"/>
      <c r="GB148" s="28"/>
      <c r="GC148" s="28"/>
      <c r="GD148" s="28"/>
      <c r="GE148" s="28"/>
      <c r="GF148" s="28"/>
      <c r="GG148" s="28"/>
      <c r="GH148" s="28"/>
      <c r="GI148" s="28"/>
      <c r="GJ148" s="28"/>
      <c r="GK148" s="28"/>
      <c r="GL148" s="28"/>
      <c r="GM148" s="28"/>
      <c r="GN148" s="28"/>
      <c r="GO148" s="28"/>
      <c r="GP148" s="28"/>
      <c r="GQ148" s="28"/>
      <c r="GR148" s="28"/>
      <c r="GS148" s="28"/>
      <c r="GT148" s="28"/>
      <c r="GU148" s="28"/>
      <c r="GV148" s="28"/>
      <c r="GW148" s="28"/>
      <c r="GX148" s="28"/>
      <c r="GY148" s="28"/>
      <c r="GZ148" s="28"/>
      <c r="HA148" s="28"/>
      <c r="HB148" s="28"/>
      <c r="HC148" s="28"/>
      <c r="HD148" s="28"/>
      <c r="HE148" s="28"/>
      <c r="HF148" s="28"/>
      <c r="HG148" s="28"/>
      <c r="HH148" s="28"/>
      <c r="HI148" s="28"/>
      <c r="HJ148" s="28"/>
      <c r="HK148" s="28"/>
      <c r="HL148" s="28"/>
      <c r="HM148" s="28"/>
      <c r="HN148" s="28"/>
      <c r="HO148" s="28"/>
      <c r="HP148" s="28"/>
      <c r="HQ148" s="28"/>
      <c r="HR148" s="28"/>
      <c r="HS148" s="28"/>
      <c r="HT148" s="28"/>
      <c r="HU148" s="28"/>
      <c r="HV148" s="28"/>
      <c r="HW148" s="28"/>
      <c r="HX148" s="28"/>
      <c r="HY148" s="28"/>
      <c r="HZ148" s="28"/>
      <c r="IA148" s="28"/>
      <c r="IB148" s="28"/>
      <c r="IC148" s="28"/>
      <c r="ID148" s="28"/>
      <c r="IE148" s="28"/>
      <c r="IF148" s="28"/>
      <c r="IG148" s="28"/>
      <c r="IH148" s="28"/>
      <c r="II148" s="28"/>
      <c r="IJ148" s="28"/>
      <c r="IK148" s="28"/>
      <c r="IL148" s="28"/>
      <c r="IM148" s="28"/>
      <c r="IN148" s="28"/>
      <c r="IO148" s="28"/>
      <c r="IP148" s="28"/>
      <c r="IQ148" s="28"/>
      <c r="IR148" s="28"/>
      <c r="IS148" s="28"/>
      <c r="IT148" s="28"/>
      <c r="IU148" s="28"/>
      <c r="IV148" s="28"/>
      <c r="IW148" s="28"/>
      <c r="IX148" s="28"/>
      <c r="IY148" s="28"/>
      <c r="IZ148" s="28"/>
      <c r="JA148" s="28"/>
      <c r="JB148" s="28"/>
      <c r="JC148" s="28"/>
      <c r="JD148" s="28"/>
      <c r="JE148" s="28"/>
      <c r="JF148" s="28"/>
      <c r="JG148" s="28"/>
      <c r="JH148" s="28"/>
      <c r="JI148" s="28"/>
      <c r="JJ148" s="28"/>
      <c r="JK148" s="28"/>
      <c r="JL148" s="28"/>
      <c r="JM148" s="28"/>
      <c r="JN148" s="28"/>
      <c r="JO148" s="28"/>
      <c r="JP148" s="28"/>
      <c r="JQ148" s="28"/>
      <c r="JR148" s="28"/>
      <c r="JS148" s="28"/>
      <c r="JT148" s="28"/>
      <c r="JU148" s="28"/>
      <c r="JV148" s="28"/>
      <c r="JW148" s="28"/>
      <c r="JX148" s="28"/>
      <c r="JY148" s="28"/>
      <c r="JZ148" s="28"/>
      <c r="KA148" s="28"/>
      <c r="KB148" s="28"/>
      <c r="KC148" s="28"/>
      <c r="KD148" s="28"/>
      <c r="KE148" s="28"/>
      <c r="KF148" s="28"/>
      <c r="KG148" s="28"/>
      <c r="KH148" s="28"/>
      <c r="KI148" s="28"/>
      <c r="KJ148" s="28"/>
      <c r="KK148" s="28"/>
      <c r="KL148" s="28"/>
      <c r="KM148" s="28"/>
      <c r="KN148" s="28"/>
      <c r="KO148" s="28"/>
      <c r="KP148" s="28"/>
      <c r="KQ148" s="28"/>
      <c r="KR148" s="28"/>
      <c r="KS148" s="28"/>
      <c r="KT148" s="28"/>
      <c r="KU148" s="28"/>
      <c r="KV148" s="28"/>
      <c r="KW148" s="28"/>
      <c r="KX148" s="28"/>
      <c r="KY148" s="28"/>
      <c r="KZ148" s="28"/>
      <c r="LA148" s="28"/>
      <c r="LB148" s="28"/>
      <c r="LC148" s="28"/>
      <c r="LD148" s="28"/>
      <c r="LE148" s="28"/>
      <c r="LF148" s="28"/>
      <c r="LG148" s="28"/>
      <c r="LH148" s="28"/>
      <c r="LI148" s="28"/>
      <c r="LJ148" s="28"/>
      <c r="LK148" s="28"/>
      <c r="LL148" s="28"/>
      <c r="LM148" s="28"/>
      <c r="LN148" s="28"/>
      <c r="LO148" s="28"/>
      <c r="LP148" s="28"/>
      <c r="LQ148" s="28"/>
      <c r="LR148" s="28"/>
      <c r="LS148" s="28"/>
      <c r="LT148" s="28"/>
      <c r="LU148" s="28"/>
      <c r="LV148" s="28"/>
      <c r="LW148" s="28"/>
      <c r="LX148" s="28"/>
      <c r="LY148" s="28"/>
      <c r="LZ148" s="28"/>
      <c r="MA148" s="28"/>
      <c r="MB148" s="28"/>
      <c r="MC148" s="28"/>
      <c r="MD148" s="28"/>
      <c r="ME148" s="28"/>
      <c r="MF148" s="28"/>
      <c r="MG148" s="28"/>
      <c r="MH148" s="28"/>
      <c r="MI148" s="28"/>
      <c r="MJ148" s="28">
        <v>1</v>
      </c>
    </row>
    <row r="149" spans="1:348" x14ac:dyDescent="0.25">
      <c r="A149" s="36" t="s">
        <v>40</v>
      </c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AV149" s="28"/>
      <c r="AW149" s="28"/>
      <c r="AX149" s="28"/>
      <c r="AY149" s="28"/>
      <c r="AZ149" s="28"/>
      <c r="BA149" s="28"/>
      <c r="BB149" s="28"/>
      <c r="BC149" s="28"/>
      <c r="BD149" s="28"/>
      <c r="BE149" s="28"/>
      <c r="BF149" s="28"/>
      <c r="BG149" s="28"/>
      <c r="BH149" s="28"/>
      <c r="BI149" s="28"/>
      <c r="BJ149" s="28"/>
      <c r="BK149" s="28"/>
      <c r="BL149" s="28"/>
      <c r="BM149" s="28"/>
      <c r="BN149" s="28"/>
      <c r="BO149" s="28"/>
      <c r="BP149" s="28"/>
      <c r="BQ149" s="28"/>
      <c r="BR149" s="28"/>
      <c r="BS149" s="28"/>
      <c r="BT149" s="28"/>
      <c r="BU149" s="28"/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>
        <v>3</v>
      </c>
      <c r="DF149" s="28"/>
      <c r="DG149" s="28">
        <v>1</v>
      </c>
      <c r="DH149" s="28">
        <v>4</v>
      </c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28"/>
      <c r="DT149" s="28"/>
      <c r="DU149" s="28"/>
      <c r="DV149" s="28"/>
      <c r="DW149" s="28"/>
      <c r="DX149" s="28"/>
      <c r="DY149" s="28"/>
      <c r="DZ149" s="28"/>
      <c r="EA149" s="28"/>
      <c r="EB149" s="28"/>
      <c r="EC149" s="28"/>
      <c r="ED149" s="28"/>
      <c r="EE149" s="28"/>
      <c r="EF149" s="28"/>
      <c r="EG149" s="28"/>
      <c r="EH149" s="28"/>
      <c r="EI149" s="28"/>
      <c r="EJ149" s="28"/>
      <c r="EK149" s="28"/>
      <c r="EL149" s="28"/>
      <c r="EM149" s="28"/>
      <c r="EN149" s="28"/>
      <c r="EO149" s="28"/>
      <c r="EP149" s="28"/>
      <c r="EQ149" s="28"/>
      <c r="ER149" s="28"/>
      <c r="ES149" s="28"/>
      <c r="ET149" s="28"/>
      <c r="EU149" s="28"/>
      <c r="EV149" s="28"/>
      <c r="EW149" s="28"/>
      <c r="EX149" s="28"/>
      <c r="EY149" s="28"/>
      <c r="EZ149" s="28"/>
      <c r="FA149" s="28"/>
      <c r="FB149" s="28"/>
      <c r="FC149" s="28"/>
      <c r="FD149" s="28"/>
      <c r="FE149" s="28"/>
      <c r="FF149" s="28"/>
      <c r="FG149" s="28"/>
      <c r="FH149" s="28"/>
      <c r="FI149" s="28"/>
      <c r="FJ149" s="28"/>
      <c r="FK149" s="28"/>
      <c r="FL149" s="28"/>
      <c r="FM149" s="28"/>
      <c r="FN149" s="28"/>
      <c r="FO149" s="28"/>
      <c r="FP149" s="28"/>
      <c r="FQ149" s="28"/>
      <c r="FR149" s="28"/>
      <c r="FS149" s="28"/>
      <c r="FT149" s="28"/>
      <c r="FU149" s="28"/>
      <c r="FV149" s="28"/>
      <c r="FW149" s="28"/>
      <c r="FX149" s="28"/>
      <c r="FY149" s="28"/>
      <c r="FZ149" s="28"/>
      <c r="GA149" s="28"/>
      <c r="GB149" s="28"/>
      <c r="GC149" s="28"/>
      <c r="GD149" s="28"/>
      <c r="GE149" s="28"/>
      <c r="GF149" s="28"/>
      <c r="GG149" s="28"/>
      <c r="GH149" s="28"/>
      <c r="GI149" s="28"/>
      <c r="GJ149" s="28"/>
      <c r="GK149" s="28"/>
      <c r="GL149" s="28"/>
      <c r="GM149" s="28"/>
      <c r="GN149" s="28"/>
      <c r="GO149" s="28"/>
      <c r="GP149" s="28"/>
      <c r="GQ149" s="28"/>
      <c r="GR149" s="28"/>
      <c r="GS149" s="28"/>
      <c r="GT149" s="28"/>
      <c r="GU149" s="28"/>
      <c r="GV149" s="28"/>
      <c r="GW149" s="28"/>
      <c r="GX149" s="28"/>
      <c r="GY149" s="28"/>
      <c r="GZ149" s="28"/>
      <c r="HA149" s="28"/>
      <c r="HB149" s="28"/>
      <c r="HC149" s="28"/>
      <c r="HD149" s="28"/>
      <c r="HE149" s="28"/>
      <c r="HF149" s="28"/>
      <c r="HG149" s="28"/>
      <c r="HH149" s="28"/>
      <c r="HI149" s="28"/>
      <c r="HJ149" s="28"/>
      <c r="HK149" s="28"/>
      <c r="HL149" s="28"/>
      <c r="HM149" s="28"/>
      <c r="HN149" s="28"/>
      <c r="HO149" s="28"/>
      <c r="HP149" s="28"/>
      <c r="HQ149" s="28"/>
      <c r="HR149" s="28"/>
      <c r="HS149" s="28"/>
      <c r="HT149" s="28"/>
      <c r="HU149" s="28"/>
      <c r="HV149" s="28"/>
      <c r="HW149" s="28"/>
      <c r="HX149" s="28"/>
      <c r="HY149" s="28"/>
      <c r="HZ149" s="28"/>
      <c r="IA149" s="28"/>
      <c r="IB149" s="28"/>
      <c r="IC149" s="28"/>
      <c r="ID149" s="28"/>
      <c r="IE149" s="28"/>
      <c r="IF149" s="28"/>
      <c r="IG149" s="28"/>
      <c r="IH149" s="28"/>
      <c r="II149" s="28"/>
      <c r="IJ149" s="28"/>
      <c r="IK149" s="28"/>
      <c r="IL149" s="28"/>
      <c r="IM149" s="28"/>
      <c r="IN149" s="28"/>
      <c r="IO149" s="28"/>
      <c r="IP149" s="28"/>
      <c r="IQ149" s="28"/>
      <c r="IR149" s="28"/>
      <c r="IS149" s="28"/>
      <c r="IT149" s="28"/>
      <c r="IU149" s="28"/>
      <c r="IV149" s="28"/>
      <c r="IW149" s="28"/>
      <c r="IX149" s="28"/>
      <c r="IY149" s="28"/>
      <c r="IZ149" s="28"/>
      <c r="JA149" s="28"/>
      <c r="JB149" s="28"/>
      <c r="JC149" s="28"/>
      <c r="JD149" s="28"/>
      <c r="JE149" s="28"/>
      <c r="JF149" s="28"/>
      <c r="JG149" s="28"/>
      <c r="JH149" s="28"/>
      <c r="JI149" s="28"/>
      <c r="JJ149" s="28"/>
      <c r="JK149" s="28"/>
      <c r="JL149" s="28"/>
      <c r="JM149" s="28"/>
      <c r="JN149" s="28"/>
      <c r="JO149" s="28"/>
      <c r="JP149" s="28"/>
      <c r="JQ149" s="28"/>
      <c r="JR149" s="28"/>
      <c r="JS149" s="28"/>
      <c r="JT149" s="28"/>
      <c r="JU149" s="28"/>
      <c r="JV149" s="28"/>
      <c r="JW149" s="28"/>
      <c r="JX149" s="28"/>
      <c r="JY149" s="28"/>
      <c r="JZ149" s="28"/>
      <c r="KA149" s="28"/>
      <c r="KB149" s="28"/>
      <c r="KC149" s="28"/>
      <c r="KD149" s="28"/>
      <c r="KE149" s="28"/>
      <c r="KF149" s="28"/>
      <c r="KG149" s="28"/>
      <c r="KH149" s="28"/>
      <c r="KI149" s="28"/>
      <c r="KJ149" s="28"/>
      <c r="KK149" s="28"/>
      <c r="KL149" s="28"/>
      <c r="KM149" s="28"/>
      <c r="KN149" s="28"/>
      <c r="KO149" s="28"/>
      <c r="KP149" s="28"/>
      <c r="KQ149" s="28"/>
      <c r="KR149" s="28"/>
      <c r="KS149" s="28"/>
      <c r="KT149" s="28"/>
      <c r="KU149" s="28"/>
      <c r="KV149" s="28"/>
      <c r="KW149" s="28"/>
      <c r="KX149" s="28"/>
      <c r="KY149" s="28"/>
      <c r="KZ149" s="28"/>
      <c r="LA149" s="28"/>
      <c r="LB149" s="28"/>
      <c r="LC149" s="28"/>
      <c r="LD149" s="28"/>
      <c r="LE149" s="28"/>
      <c r="LF149" s="28"/>
      <c r="LG149" s="28"/>
      <c r="LH149" s="28"/>
      <c r="LI149" s="28"/>
      <c r="LJ149" s="28"/>
      <c r="LK149" s="28"/>
      <c r="LL149" s="28"/>
      <c r="LM149" s="28"/>
      <c r="LN149" s="28"/>
      <c r="LO149" s="28"/>
      <c r="LP149" s="28"/>
      <c r="LQ149" s="28"/>
      <c r="LR149" s="28"/>
      <c r="LS149" s="28"/>
      <c r="LT149" s="28"/>
      <c r="LU149" s="28"/>
      <c r="LV149" s="28"/>
      <c r="LW149" s="28"/>
      <c r="LX149" s="28"/>
      <c r="LY149" s="28"/>
      <c r="LZ149" s="28"/>
      <c r="MA149" s="28"/>
      <c r="MB149" s="28"/>
      <c r="MC149" s="28"/>
      <c r="MD149" s="28"/>
      <c r="ME149" s="28"/>
      <c r="MF149" s="28"/>
      <c r="MG149" s="28"/>
      <c r="MH149" s="28"/>
      <c r="MI149" s="28"/>
      <c r="MJ149" s="28">
        <v>4</v>
      </c>
    </row>
    <row r="150" spans="1:348" x14ac:dyDescent="0.25">
      <c r="A150" s="36" t="s">
        <v>76</v>
      </c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AV150" s="28"/>
      <c r="AW150" s="28"/>
      <c r="AX150" s="28"/>
      <c r="AY150" s="28"/>
      <c r="AZ150" s="28"/>
      <c r="BA150" s="28"/>
      <c r="BB150" s="28"/>
      <c r="BC150" s="28"/>
      <c r="BD150" s="28"/>
      <c r="BE150" s="28"/>
      <c r="BF150" s="28"/>
      <c r="BG150" s="28"/>
      <c r="BH150" s="28"/>
      <c r="BI150" s="28"/>
      <c r="BJ150" s="28"/>
      <c r="BK150" s="28"/>
      <c r="BL150" s="28"/>
      <c r="BM150" s="28"/>
      <c r="BN150" s="28"/>
      <c r="BO150" s="28"/>
      <c r="BP150" s="28"/>
      <c r="BQ150" s="28"/>
      <c r="BR150" s="28"/>
      <c r="BS150" s="28"/>
      <c r="BT150" s="28"/>
      <c r="BU150" s="28"/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>
        <v>2</v>
      </c>
      <c r="DQ150" s="28"/>
      <c r="DR150" s="28">
        <v>2</v>
      </c>
      <c r="DS150" s="28"/>
      <c r="DT150" s="28"/>
      <c r="DU150" s="28"/>
      <c r="DV150" s="28"/>
      <c r="DW150" s="28"/>
      <c r="DX150" s="28"/>
      <c r="DY150" s="28"/>
      <c r="DZ150" s="28"/>
      <c r="EA150" s="28"/>
      <c r="EB150" s="28"/>
      <c r="EC150" s="28"/>
      <c r="ED150" s="28"/>
      <c r="EE150" s="28"/>
      <c r="EF150" s="28"/>
      <c r="EG150" s="28">
        <v>2</v>
      </c>
      <c r="EH150" s="28">
        <v>2</v>
      </c>
      <c r="EI150" s="28"/>
      <c r="EJ150" s="28">
        <v>1</v>
      </c>
      <c r="EK150" s="28"/>
      <c r="EL150" s="28">
        <v>1</v>
      </c>
      <c r="EM150" s="28">
        <v>2</v>
      </c>
      <c r="EN150" s="28"/>
      <c r="EO150" s="28"/>
      <c r="EP150" s="28">
        <v>4</v>
      </c>
      <c r="EQ150" s="28"/>
      <c r="ER150" s="28"/>
      <c r="ES150" s="28"/>
      <c r="ET150" s="28"/>
      <c r="EU150" s="28"/>
      <c r="EV150" s="28"/>
      <c r="EW150" s="28"/>
      <c r="EX150" s="28"/>
      <c r="EY150" s="28"/>
      <c r="EZ150" s="28"/>
      <c r="FA150" s="28"/>
      <c r="FB150" s="28"/>
      <c r="FC150" s="28"/>
      <c r="FD150" s="28"/>
      <c r="FE150" s="28"/>
      <c r="FF150" s="28"/>
      <c r="FG150" s="28"/>
      <c r="FH150" s="28"/>
      <c r="FI150" s="28"/>
      <c r="FJ150" s="28"/>
      <c r="FK150" s="28"/>
      <c r="FL150" s="28"/>
      <c r="FM150" s="28"/>
      <c r="FN150" s="28"/>
      <c r="FO150" s="28"/>
      <c r="FP150" s="28"/>
      <c r="FQ150" s="28"/>
      <c r="FR150" s="28"/>
      <c r="FS150" s="28"/>
      <c r="FT150" s="28"/>
      <c r="FU150" s="28"/>
      <c r="FV150" s="28"/>
      <c r="FW150" s="28"/>
      <c r="FX150" s="28"/>
      <c r="FY150" s="28"/>
      <c r="FZ150" s="28"/>
      <c r="GA150" s="28"/>
      <c r="GB150" s="28"/>
      <c r="GC150" s="28"/>
      <c r="GD150" s="28"/>
      <c r="GE150" s="28"/>
      <c r="GF150" s="28"/>
      <c r="GG150" s="28"/>
      <c r="GH150" s="28"/>
      <c r="GI150" s="28"/>
      <c r="GJ150" s="28"/>
      <c r="GK150" s="28"/>
      <c r="GL150" s="28"/>
      <c r="GM150" s="28"/>
      <c r="GN150" s="28"/>
      <c r="GO150" s="28"/>
      <c r="GP150" s="28"/>
      <c r="GQ150" s="28"/>
      <c r="GR150" s="28"/>
      <c r="GS150" s="28"/>
      <c r="GT150" s="28"/>
      <c r="GU150" s="28"/>
      <c r="GV150" s="28"/>
      <c r="GW150" s="28"/>
      <c r="GX150" s="28"/>
      <c r="GY150" s="28"/>
      <c r="GZ150" s="28"/>
      <c r="HA150" s="28"/>
      <c r="HB150" s="28"/>
      <c r="HC150" s="28"/>
      <c r="HD150" s="28"/>
      <c r="HE150" s="28"/>
      <c r="HF150" s="28"/>
      <c r="HG150" s="28"/>
      <c r="HH150" s="28"/>
      <c r="HI150" s="28"/>
      <c r="HJ150" s="28"/>
      <c r="HK150" s="28"/>
      <c r="HL150" s="28"/>
      <c r="HM150" s="28"/>
      <c r="HN150" s="28"/>
      <c r="HO150" s="28"/>
      <c r="HP150" s="28"/>
      <c r="HQ150" s="28"/>
      <c r="HR150" s="28"/>
      <c r="HS150" s="28"/>
      <c r="HT150" s="28"/>
      <c r="HU150" s="28"/>
      <c r="HV150" s="28"/>
      <c r="HW150" s="28"/>
      <c r="HX150" s="28"/>
      <c r="HY150" s="28"/>
      <c r="HZ150" s="28"/>
      <c r="IA150" s="28"/>
      <c r="IB150" s="28"/>
      <c r="IC150" s="28"/>
      <c r="ID150" s="28"/>
      <c r="IE150" s="28"/>
      <c r="IF150" s="28"/>
      <c r="IG150" s="28"/>
      <c r="IH150" s="28"/>
      <c r="II150" s="28"/>
      <c r="IJ150" s="28"/>
      <c r="IK150" s="28"/>
      <c r="IL150" s="28"/>
      <c r="IM150" s="28"/>
      <c r="IN150" s="28"/>
      <c r="IO150" s="28"/>
      <c r="IP150" s="28"/>
      <c r="IQ150" s="28"/>
      <c r="IR150" s="28"/>
      <c r="IS150" s="28"/>
      <c r="IT150" s="28"/>
      <c r="IU150" s="28"/>
      <c r="IV150" s="28"/>
      <c r="IW150" s="28"/>
      <c r="IX150" s="28"/>
      <c r="IY150" s="28"/>
      <c r="IZ150" s="28"/>
      <c r="JA150" s="28"/>
      <c r="JB150" s="28"/>
      <c r="JC150" s="28"/>
      <c r="JD150" s="28"/>
      <c r="JE150" s="28"/>
      <c r="JF150" s="28"/>
      <c r="JG150" s="28"/>
      <c r="JH150" s="28"/>
      <c r="JI150" s="28"/>
      <c r="JJ150" s="28"/>
      <c r="JK150" s="28"/>
      <c r="JL150" s="28"/>
      <c r="JM150" s="28"/>
      <c r="JN150" s="28"/>
      <c r="JO150" s="28"/>
      <c r="JP150" s="28"/>
      <c r="JQ150" s="28"/>
      <c r="JR150" s="28"/>
      <c r="JS150" s="28"/>
      <c r="JT150" s="28"/>
      <c r="JU150" s="28"/>
      <c r="JV150" s="28"/>
      <c r="JW150" s="28"/>
      <c r="JX150" s="28"/>
      <c r="JY150" s="28"/>
      <c r="JZ150" s="28"/>
      <c r="KA150" s="28"/>
      <c r="KB150" s="28"/>
      <c r="KC150" s="28"/>
      <c r="KD150" s="28"/>
      <c r="KE150" s="28"/>
      <c r="KF150" s="28"/>
      <c r="KG150" s="28"/>
      <c r="KH150" s="28"/>
      <c r="KI150" s="28"/>
      <c r="KJ150" s="28"/>
      <c r="KK150" s="28"/>
      <c r="KL150" s="28"/>
      <c r="KM150" s="28"/>
      <c r="KN150" s="28"/>
      <c r="KO150" s="28"/>
      <c r="KP150" s="28"/>
      <c r="KQ150" s="28"/>
      <c r="KR150" s="28"/>
      <c r="KS150" s="28"/>
      <c r="KT150" s="28"/>
      <c r="KU150" s="28"/>
      <c r="KV150" s="28"/>
      <c r="KW150" s="28"/>
      <c r="KX150" s="28"/>
      <c r="KY150" s="28"/>
      <c r="KZ150" s="28"/>
      <c r="LA150" s="28"/>
      <c r="LB150" s="28"/>
      <c r="LC150" s="28"/>
      <c r="LD150" s="28"/>
      <c r="LE150" s="28"/>
      <c r="LF150" s="28"/>
      <c r="LG150" s="28"/>
      <c r="LH150" s="28"/>
      <c r="LI150" s="28"/>
      <c r="LJ150" s="28"/>
      <c r="LK150" s="28"/>
      <c r="LL150" s="28"/>
      <c r="LM150" s="28"/>
      <c r="LN150" s="28"/>
      <c r="LO150" s="28"/>
      <c r="LP150" s="28"/>
      <c r="LQ150" s="28"/>
      <c r="LR150" s="28"/>
      <c r="LS150" s="28"/>
      <c r="LT150" s="28"/>
      <c r="LU150" s="28"/>
      <c r="LV150" s="28"/>
      <c r="LW150" s="28"/>
      <c r="LX150" s="28"/>
      <c r="LY150" s="28"/>
      <c r="LZ150" s="28"/>
      <c r="MA150" s="28"/>
      <c r="MB150" s="28"/>
      <c r="MC150" s="28"/>
      <c r="MD150" s="28"/>
      <c r="ME150" s="28"/>
      <c r="MF150" s="28">
        <v>1</v>
      </c>
      <c r="MG150" s="28">
        <v>1</v>
      </c>
      <c r="MH150" s="28"/>
      <c r="MI150" s="28"/>
      <c r="MJ150" s="28">
        <v>9</v>
      </c>
    </row>
    <row r="151" spans="1:348" x14ac:dyDescent="0.25">
      <c r="A151" s="36" t="s">
        <v>7</v>
      </c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AV151" s="28"/>
      <c r="AW151" s="28"/>
      <c r="AX151" s="28"/>
      <c r="AY151" s="28"/>
      <c r="AZ151" s="28"/>
      <c r="BA151" s="28"/>
      <c r="BB151" s="28"/>
      <c r="BC151" s="28"/>
      <c r="BD151" s="28"/>
      <c r="BE151" s="28"/>
      <c r="BF151" s="28"/>
      <c r="BG151" s="28"/>
      <c r="BH151" s="28"/>
      <c r="BI151" s="28"/>
      <c r="BJ151" s="28"/>
      <c r="BK151" s="28"/>
      <c r="BL151" s="28"/>
      <c r="BM151" s="28"/>
      <c r="BN151" s="28"/>
      <c r="BO151" s="28"/>
      <c r="BP151" s="28"/>
      <c r="BQ151" s="28"/>
      <c r="BR151" s="28"/>
      <c r="BS151" s="28"/>
      <c r="BT151" s="28"/>
      <c r="BU151" s="28"/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28"/>
      <c r="DT151" s="28"/>
      <c r="DU151" s="28"/>
      <c r="DV151" s="28"/>
      <c r="DW151" s="28">
        <v>2</v>
      </c>
      <c r="DX151" s="28"/>
      <c r="DY151" s="28"/>
      <c r="DZ151" s="28">
        <v>1</v>
      </c>
      <c r="EA151" s="28">
        <v>1</v>
      </c>
      <c r="EB151" s="28">
        <v>4</v>
      </c>
      <c r="EC151" s="28"/>
      <c r="ED151" s="28"/>
      <c r="EE151" s="28"/>
      <c r="EF151" s="28"/>
      <c r="EG151" s="28"/>
      <c r="EH151" s="28"/>
      <c r="EI151" s="28"/>
      <c r="EJ151" s="28">
        <v>1</v>
      </c>
      <c r="EK151" s="28"/>
      <c r="EL151" s="28"/>
      <c r="EM151" s="28"/>
      <c r="EN151" s="28"/>
      <c r="EO151" s="28"/>
      <c r="EP151" s="28">
        <v>1</v>
      </c>
      <c r="EQ151" s="28"/>
      <c r="ER151" s="28"/>
      <c r="ES151" s="28"/>
      <c r="ET151" s="28"/>
      <c r="EU151" s="28"/>
      <c r="EV151" s="28"/>
      <c r="EW151" s="28"/>
      <c r="EX151" s="28"/>
      <c r="EY151" s="28"/>
      <c r="EZ151" s="28"/>
      <c r="FA151" s="28"/>
      <c r="FB151" s="28">
        <v>1</v>
      </c>
      <c r="FC151" s="28">
        <v>1</v>
      </c>
      <c r="FD151" s="28"/>
      <c r="FE151" s="28"/>
      <c r="FF151" s="28"/>
      <c r="FG151" s="28"/>
      <c r="FH151" s="28"/>
      <c r="FI151" s="28"/>
      <c r="FJ151" s="28"/>
      <c r="FK151" s="28"/>
      <c r="FL151" s="28"/>
      <c r="FM151" s="28"/>
      <c r="FN151" s="28"/>
      <c r="FO151" s="28"/>
      <c r="FP151" s="28"/>
      <c r="FQ151" s="28"/>
      <c r="FR151" s="28"/>
      <c r="FS151" s="28"/>
      <c r="FT151" s="28"/>
      <c r="FU151" s="28"/>
      <c r="FV151" s="28"/>
      <c r="FW151" s="28"/>
      <c r="FX151" s="28"/>
      <c r="FY151" s="28"/>
      <c r="FZ151" s="28"/>
      <c r="GA151" s="28"/>
      <c r="GB151" s="28"/>
      <c r="GC151" s="28"/>
      <c r="GD151" s="28"/>
      <c r="GE151" s="28"/>
      <c r="GF151" s="28"/>
      <c r="GG151" s="28"/>
      <c r="GH151" s="28"/>
      <c r="GI151" s="28"/>
      <c r="GJ151" s="28"/>
      <c r="GK151" s="28"/>
      <c r="GL151" s="28"/>
      <c r="GM151" s="28"/>
      <c r="GN151" s="28"/>
      <c r="GO151" s="28"/>
      <c r="GP151" s="28"/>
      <c r="GQ151" s="28"/>
      <c r="GR151" s="28"/>
      <c r="GS151" s="28"/>
      <c r="GT151" s="28"/>
      <c r="GU151" s="28"/>
      <c r="GV151" s="28"/>
      <c r="GW151" s="28"/>
      <c r="GX151" s="28"/>
      <c r="GY151" s="28"/>
      <c r="GZ151" s="28"/>
      <c r="HA151" s="28"/>
      <c r="HB151" s="28"/>
      <c r="HC151" s="28"/>
      <c r="HD151" s="28"/>
      <c r="HE151" s="28"/>
      <c r="HF151" s="28"/>
      <c r="HG151" s="28"/>
      <c r="HH151" s="28"/>
      <c r="HI151" s="28"/>
      <c r="HJ151" s="28"/>
      <c r="HK151" s="28"/>
      <c r="HL151" s="28"/>
      <c r="HM151" s="28"/>
      <c r="HN151" s="28"/>
      <c r="HO151" s="28"/>
      <c r="HP151" s="28"/>
      <c r="HQ151" s="28"/>
      <c r="HR151" s="28"/>
      <c r="HS151" s="28"/>
      <c r="HT151" s="28"/>
      <c r="HU151" s="28"/>
      <c r="HV151" s="28"/>
      <c r="HW151" s="28"/>
      <c r="HX151" s="28"/>
      <c r="HY151" s="28"/>
      <c r="HZ151" s="28"/>
      <c r="IA151" s="28"/>
      <c r="IB151" s="28"/>
      <c r="IC151" s="28"/>
      <c r="ID151" s="28"/>
      <c r="IE151" s="28"/>
      <c r="IF151" s="28">
        <v>1</v>
      </c>
      <c r="IG151" s="28"/>
      <c r="IH151" s="28"/>
      <c r="II151" s="28"/>
      <c r="IJ151" s="28"/>
      <c r="IK151" s="28"/>
      <c r="IL151" s="28">
        <v>1</v>
      </c>
      <c r="IM151" s="28"/>
      <c r="IN151" s="28"/>
      <c r="IO151" s="28"/>
      <c r="IP151" s="28"/>
      <c r="IQ151" s="28"/>
      <c r="IR151" s="28"/>
      <c r="IS151" s="28"/>
      <c r="IT151" s="28"/>
      <c r="IU151" s="28"/>
      <c r="IV151" s="28"/>
      <c r="IW151" s="28"/>
      <c r="IX151" s="28"/>
      <c r="IY151" s="28"/>
      <c r="IZ151" s="28"/>
      <c r="JA151" s="28"/>
      <c r="JB151" s="28"/>
      <c r="JC151" s="28"/>
      <c r="JD151" s="28">
        <v>1</v>
      </c>
      <c r="JE151" s="28">
        <v>1</v>
      </c>
      <c r="JF151" s="28"/>
      <c r="JG151" s="28"/>
      <c r="JH151" s="28"/>
      <c r="JI151" s="28"/>
      <c r="JJ151" s="28"/>
      <c r="JK151" s="28"/>
      <c r="JL151" s="28"/>
      <c r="JM151" s="28"/>
      <c r="JN151" s="28">
        <v>2</v>
      </c>
      <c r="JO151" s="28"/>
      <c r="JP151" s="28"/>
      <c r="JQ151" s="28"/>
      <c r="JR151" s="28"/>
      <c r="JS151" s="28"/>
      <c r="JT151" s="28"/>
      <c r="JU151" s="28"/>
      <c r="JV151" s="28">
        <v>2</v>
      </c>
      <c r="JW151" s="28"/>
      <c r="JX151" s="28"/>
      <c r="JY151" s="28"/>
      <c r="JZ151" s="28"/>
      <c r="KA151" s="28"/>
      <c r="KB151" s="28"/>
      <c r="KC151" s="28"/>
      <c r="KD151" s="28"/>
      <c r="KE151" s="28"/>
      <c r="KF151" s="28"/>
      <c r="KG151" s="28"/>
      <c r="KH151" s="28"/>
      <c r="KI151" s="28"/>
      <c r="KJ151" s="28"/>
      <c r="KK151" s="28"/>
      <c r="KL151" s="28"/>
      <c r="KM151" s="28"/>
      <c r="KN151" s="28"/>
      <c r="KO151" s="28"/>
      <c r="KP151" s="28"/>
      <c r="KQ151" s="28"/>
      <c r="KR151" s="28"/>
      <c r="KS151" s="28"/>
      <c r="KT151" s="28"/>
      <c r="KU151" s="28"/>
      <c r="KV151" s="28"/>
      <c r="KW151" s="28"/>
      <c r="KX151" s="28"/>
      <c r="KY151" s="28"/>
      <c r="KZ151" s="28"/>
      <c r="LA151" s="28"/>
      <c r="LB151" s="28"/>
      <c r="LC151" s="28"/>
      <c r="LD151" s="28"/>
      <c r="LE151" s="28"/>
      <c r="LF151" s="28"/>
      <c r="LG151" s="28"/>
      <c r="LH151" s="28"/>
      <c r="LI151" s="28"/>
      <c r="LJ151" s="28"/>
      <c r="LK151" s="28"/>
      <c r="LL151" s="28"/>
      <c r="LM151" s="28"/>
      <c r="LN151" s="28"/>
      <c r="LO151" s="28"/>
      <c r="LP151" s="28"/>
      <c r="LQ151" s="28"/>
      <c r="LR151" s="28"/>
      <c r="LS151" s="28"/>
      <c r="LT151" s="28"/>
      <c r="LU151" s="28"/>
      <c r="LV151" s="28"/>
      <c r="LW151" s="28"/>
      <c r="LX151" s="28"/>
      <c r="LY151" s="28"/>
      <c r="LZ151" s="28"/>
      <c r="MA151" s="28"/>
      <c r="MB151" s="28"/>
      <c r="MC151" s="28"/>
      <c r="MD151" s="28"/>
      <c r="ME151" s="28"/>
      <c r="MF151" s="28"/>
      <c r="MG151" s="28"/>
      <c r="MH151" s="28"/>
      <c r="MI151" s="28"/>
      <c r="MJ151" s="28">
        <v>10</v>
      </c>
    </row>
    <row r="152" spans="1:348" x14ac:dyDescent="0.25">
      <c r="A152" s="36" t="s">
        <v>52</v>
      </c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AV152" s="28"/>
      <c r="AW152" s="28"/>
      <c r="AX152" s="28"/>
      <c r="AY152" s="28"/>
      <c r="AZ152" s="28"/>
      <c r="BA152" s="28"/>
      <c r="BB152" s="28"/>
      <c r="BC152" s="28"/>
      <c r="BD152" s="28"/>
      <c r="BE152" s="28"/>
      <c r="BF152" s="28"/>
      <c r="BG152" s="28"/>
      <c r="BH152" s="28"/>
      <c r="BI152" s="28"/>
      <c r="BJ152" s="28"/>
      <c r="BK152" s="28"/>
      <c r="BL152" s="28"/>
      <c r="BM152" s="28"/>
      <c r="BN152" s="28"/>
      <c r="BO152" s="28"/>
      <c r="BP152" s="28"/>
      <c r="BQ152" s="28"/>
      <c r="BR152" s="28"/>
      <c r="BS152" s="28"/>
      <c r="BT152" s="28"/>
      <c r="BU152" s="28"/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28"/>
      <c r="DT152" s="28"/>
      <c r="DU152" s="28"/>
      <c r="DV152" s="28"/>
      <c r="DW152" s="28"/>
      <c r="DX152" s="28"/>
      <c r="DY152" s="28"/>
      <c r="DZ152" s="28"/>
      <c r="EA152" s="28"/>
      <c r="EB152" s="28"/>
      <c r="EC152" s="28"/>
      <c r="ED152" s="28"/>
      <c r="EE152" s="28"/>
      <c r="EF152" s="28"/>
      <c r="EG152" s="28"/>
      <c r="EH152" s="28"/>
      <c r="EI152" s="28"/>
      <c r="EJ152" s="28">
        <v>1</v>
      </c>
      <c r="EK152" s="28"/>
      <c r="EL152" s="28"/>
      <c r="EM152" s="28"/>
      <c r="EN152" s="28"/>
      <c r="EO152" s="28">
        <v>1</v>
      </c>
      <c r="EP152" s="28">
        <v>2</v>
      </c>
      <c r="EQ152" s="28"/>
      <c r="ER152" s="28"/>
      <c r="ES152" s="28"/>
      <c r="ET152" s="28"/>
      <c r="EU152" s="28"/>
      <c r="EV152" s="28"/>
      <c r="EW152" s="28"/>
      <c r="EX152" s="28">
        <v>1</v>
      </c>
      <c r="EY152" s="28"/>
      <c r="EZ152" s="28">
        <v>1</v>
      </c>
      <c r="FA152" s="28"/>
      <c r="FB152" s="28"/>
      <c r="FC152" s="28">
        <v>2</v>
      </c>
      <c r="FD152" s="28"/>
      <c r="FE152" s="28"/>
      <c r="FF152" s="28"/>
      <c r="FG152" s="28"/>
      <c r="FH152" s="28"/>
      <c r="FI152" s="28"/>
      <c r="FJ152" s="28"/>
      <c r="FK152" s="28"/>
      <c r="FL152" s="28"/>
      <c r="FM152" s="28"/>
      <c r="FN152" s="28"/>
      <c r="FO152" s="28"/>
      <c r="FP152" s="28"/>
      <c r="FQ152" s="28"/>
      <c r="FR152" s="28"/>
      <c r="FS152" s="28"/>
      <c r="FT152" s="28"/>
      <c r="FU152" s="28"/>
      <c r="FV152" s="28"/>
      <c r="FW152" s="28"/>
      <c r="FX152" s="28"/>
      <c r="FY152" s="28"/>
      <c r="FZ152" s="28"/>
      <c r="GA152" s="28"/>
      <c r="GB152" s="28"/>
      <c r="GC152" s="28"/>
      <c r="GD152" s="28"/>
      <c r="GE152" s="28"/>
      <c r="GF152" s="28"/>
      <c r="GG152" s="28"/>
      <c r="GH152" s="28"/>
      <c r="GI152" s="28"/>
      <c r="GJ152" s="28"/>
      <c r="GK152" s="28"/>
      <c r="GL152" s="28"/>
      <c r="GM152" s="28"/>
      <c r="GN152" s="28"/>
      <c r="GO152" s="28"/>
      <c r="GP152" s="28"/>
      <c r="GQ152" s="28"/>
      <c r="GR152" s="28"/>
      <c r="GS152" s="28"/>
      <c r="GT152" s="28"/>
      <c r="GU152" s="28"/>
      <c r="GV152" s="28"/>
      <c r="GW152" s="28"/>
      <c r="GX152" s="28"/>
      <c r="GY152" s="28"/>
      <c r="GZ152" s="28"/>
      <c r="HA152" s="28"/>
      <c r="HB152" s="28"/>
      <c r="HC152" s="28"/>
      <c r="HD152" s="28"/>
      <c r="HE152" s="28"/>
      <c r="HF152" s="28"/>
      <c r="HG152" s="28"/>
      <c r="HH152" s="28"/>
      <c r="HI152" s="28"/>
      <c r="HJ152" s="28"/>
      <c r="HK152" s="28"/>
      <c r="HL152" s="28"/>
      <c r="HM152" s="28"/>
      <c r="HN152" s="28"/>
      <c r="HO152" s="28"/>
      <c r="HP152" s="28"/>
      <c r="HQ152" s="28"/>
      <c r="HR152" s="28"/>
      <c r="HS152" s="28"/>
      <c r="HT152" s="28"/>
      <c r="HU152" s="28"/>
      <c r="HV152" s="28"/>
      <c r="HW152" s="28"/>
      <c r="HX152" s="28"/>
      <c r="HY152" s="28"/>
      <c r="HZ152" s="28"/>
      <c r="IA152" s="28"/>
      <c r="IB152" s="28"/>
      <c r="IC152" s="28"/>
      <c r="ID152" s="28"/>
      <c r="IE152" s="28"/>
      <c r="IF152" s="28"/>
      <c r="IG152" s="28"/>
      <c r="IH152" s="28"/>
      <c r="II152" s="28"/>
      <c r="IJ152" s="28"/>
      <c r="IK152" s="28"/>
      <c r="IL152" s="28"/>
      <c r="IM152" s="28"/>
      <c r="IN152" s="28"/>
      <c r="IO152" s="28"/>
      <c r="IP152" s="28"/>
      <c r="IQ152" s="28"/>
      <c r="IR152" s="28"/>
      <c r="IS152" s="28"/>
      <c r="IT152" s="28"/>
      <c r="IU152" s="28"/>
      <c r="IV152" s="28"/>
      <c r="IW152" s="28"/>
      <c r="IX152" s="28"/>
      <c r="IY152" s="28"/>
      <c r="IZ152" s="28"/>
      <c r="JA152" s="28"/>
      <c r="JB152" s="28"/>
      <c r="JC152" s="28"/>
      <c r="JD152" s="28"/>
      <c r="JE152" s="28"/>
      <c r="JF152" s="28"/>
      <c r="JG152" s="28"/>
      <c r="JH152" s="28"/>
      <c r="JI152" s="28"/>
      <c r="JJ152" s="28"/>
      <c r="JK152" s="28"/>
      <c r="JL152" s="28"/>
      <c r="JM152" s="28"/>
      <c r="JN152" s="28"/>
      <c r="JO152" s="28"/>
      <c r="JP152" s="28"/>
      <c r="JQ152" s="28"/>
      <c r="JR152" s="28"/>
      <c r="JS152" s="28"/>
      <c r="JT152" s="28"/>
      <c r="JU152" s="28"/>
      <c r="JV152" s="28"/>
      <c r="JW152" s="28"/>
      <c r="JX152" s="28"/>
      <c r="JY152" s="28"/>
      <c r="JZ152" s="28"/>
      <c r="KA152" s="28"/>
      <c r="KB152" s="28"/>
      <c r="KC152" s="28"/>
      <c r="KD152" s="28"/>
      <c r="KE152" s="28"/>
      <c r="KF152" s="28"/>
      <c r="KG152" s="28"/>
      <c r="KH152" s="28"/>
      <c r="KI152" s="28"/>
      <c r="KJ152" s="28"/>
      <c r="KK152" s="28"/>
      <c r="KL152" s="28"/>
      <c r="KM152" s="28"/>
      <c r="KN152" s="28"/>
      <c r="KO152" s="28"/>
      <c r="KP152" s="28"/>
      <c r="KQ152" s="28"/>
      <c r="KR152" s="28"/>
      <c r="KS152" s="28"/>
      <c r="KT152" s="28"/>
      <c r="KU152" s="28"/>
      <c r="KV152" s="28"/>
      <c r="KW152" s="28"/>
      <c r="KX152" s="28"/>
      <c r="KY152" s="28"/>
      <c r="KZ152" s="28"/>
      <c r="LA152" s="28"/>
      <c r="LB152" s="28"/>
      <c r="LC152" s="28"/>
      <c r="LD152" s="28"/>
      <c r="LE152" s="28"/>
      <c r="LF152" s="28"/>
      <c r="LG152" s="28"/>
      <c r="LH152" s="28"/>
      <c r="LI152" s="28"/>
      <c r="LJ152" s="28"/>
      <c r="LK152" s="28"/>
      <c r="LL152" s="28"/>
      <c r="LM152" s="28"/>
      <c r="LN152" s="28"/>
      <c r="LO152" s="28"/>
      <c r="LP152" s="28"/>
      <c r="LQ152" s="28"/>
      <c r="LR152" s="28"/>
      <c r="LS152" s="28"/>
      <c r="LT152" s="28"/>
      <c r="LU152" s="28"/>
      <c r="LV152" s="28"/>
      <c r="LW152" s="28"/>
      <c r="LX152" s="28"/>
      <c r="LY152" s="28"/>
      <c r="LZ152" s="28"/>
      <c r="MA152" s="28"/>
      <c r="MB152" s="28"/>
      <c r="MC152" s="28"/>
      <c r="MD152" s="28"/>
      <c r="ME152" s="28"/>
      <c r="MF152" s="28"/>
      <c r="MG152" s="28"/>
      <c r="MH152" s="28"/>
      <c r="MI152" s="28"/>
      <c r="MJ152" s="28">
        <v>4</v>
      </c>
    </row>
    <row r="153" spans="1:348" x14ac:dyDescent="0.25">
      <c r="A153" s="36" t="s">
        <v>8</v>
      </c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AV153" s="28"/>
      <c r="AW153" s="28"/>
      <c r="AX153" s="28"/>
      <c r="AY153" s="28"/>
      <c r="AZ153" s="28"/>
      <c r="BA153" s="28"/>
      <c r="BB153" s="28"/>
      <c r="BC153" s="28"/>
      <c r="BD153" s="28"/>
      <c r="BE153" s="28"/>
      <c r="BF153" s="28"/>
      <c r="BG153" s="28"/>
      <c r="BH153" s="28"/>
      <c r="BI153" s="28"/>
      <c r="BJ153" s="28"/>
      <c r="BK153" s="28"/>
      <c r="BL153" s="28"/>
      <c r="BM153" s="28"/>
      <c r="BN153" s="28"/>
      <c r="BO153" s="28"/>
      <c r="BP153" s="28"/>
      <c r="BQ153" s="28"/>
      <c r="BR153" s="28"/>
      <c r="BS153" s="28"/>
      <c r="BT153" s="28"/>
      <c r="BU153" s="28"/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28"/>
      <c r="DT153" s="28"/>
      <c r="DU153" s="28"/>
      <c r="DV153" s="28"/>
      <c r="DW153" s="28"/>
      <c r="DX153" s="28"/>
      <c r="DY153" s="28"/>
      <c r="DZ153" s="28"/>
      <c r="EA153" s="28"/>
      <c r="EB153" s="28"/>
      <c r="EC153" s="28"/>
      <c r="ED153" s="28"/>
      <c r="EE153" s="28"/>
      <c r="EF153" s="28"/>
      <c r="EG153" s="28"/>
      <c r="EH153" s="28"/>
      <c r="EI153" s="28"/>
      <c r="EJ153" s="28"/>
      <c r="EK153" s="28"/>
      <c r="EL153" s="28"/>
      <c r="EM153" s="28"/>
      <c r="EN153" s="28"/>
      <c r="EO153" s="28"/>
      <c r="EP153" s="28"/>
      <c r="EQ153" s="28"/>
      <c r="ER153" s="28"/>
      <c r="ES153" s="28"/>
      <c r="ET153" s="28"/>
      <c r="EU153" s="28"/>
      <c r="EV153" s="28"/>
      <c r="EW153" s="28"/>
      <c r="EX153" s="28">
        <v>1</v>
      </c>
      <c r="EY153" s="28"/>
      <c r="EZ153" s="28"/>
      <c r="FA153" s="28"/>
      <c r="FB153" s="28"/>
      <c r="FC153" s="28">
        <v>1</v>
      </c>
      <c r="FD153" s="28"/>
      <c r="FE153" s="28"/>
      <c r="FF153" s="28"/>
      <c r="FG153" s="28"/>
      <c r="FH153" s="28"/>
      <c r="FI153" s="28"/>
      <c r="FJ153" s="28"/>
      <c r="FK153" s="28"/>
      <c r="FL153" s="28"/>
      <c r="FM153" s="28"/>
      <c r="FN153" s="28"/>
      <c r="FO153" s="28"/>
      <c r="FP153" s="28"/>
      <c r="FQ153" s="28"/>
      <c r="FR153" s="28"/>
      <c r="FS153" s="28"/>
      <c r="FT153" s="28"/>
      <c r="FU153" s="28"/>
      <c r="FV153" s="28"/>
      <c r="FW153" s="28"/>
      <c r="FX153" s="28"/>
      <c r="FY153" s="28"/>
      <c r="FZ153" s="28"/>
      <c r="GA153" s="28"/>
      <c r="GB153" s="28"/>
      <c r="GC153" s="28"/>
      <c r="GD153" s="28"/>
      <c r="GE153" s="28"/>
      <c r="GF153" s="28"/>
      <c r="GG153" s="28"/>
      <c r="GH153" s="28"/>
      <c r="GI153" s="28"/>
      <c r="GJ153" s="28"/>
      <c r="GK153" s="28"/>
      <c r="GL153" s="28"/>
      <c r="GM153" s="28"/>
      <c r="GN153" s="28"/>
      <c r="GO153" s="28"/>
      <c r="GP153" s="28"/>
      <c r="GQ153" s="28"/>
      <c r="GR153" s="28"/>
      <c r="GS153" s="28"/>
      <c r="GT153" s="28"/>
      <c r="GU153" s="28"/>
      <c r="GV153" s="28"/>
      <c r="GW153" s="28"/>
      <c r="GX153" s="28"/>
      <c r="GY153" s="28"/>
      <c r="GZ153" s="28"/>
      <c r="HA153" s="28"/>
      <c r="HB153" s="28"/>
      <c r="HC153" s="28"/>
      <c r="HD153" s="28"/>
      <c r="HE153" s="28"/>
      <c r="HF153" s="28"/>
      <c r="HG153" s="28"/>
      <c r="HH153" s="28"/>
      <c r="HI153" s="28"/>
      <c r="HJ153" s="28"/>
      <c r="HK153" s="28"/>
      <c r="HL153" s="28"/>
      <c r="HM153" s="28"/>
      <c r="HN153" s="28"/>
      <c r="HO153" s="28"/>
      <c r="HP153" s="28"/>
      <c r="HQ153" s="28"/>
      <c r="HR153" s="28"/>
      <c r="HS153" s="28"/>
      <c r="HT153" s="28"/>
      <c r="HU153" s="28"/>
      <c r="HV153" s="28"/>
      <c r="HW153" s="28"/>
      <c r="HX153" s="28"/>
      <c r="HY153" s="28"/>
      <c r="HZ153" s="28"/>
      <c r="IA153" s="28"/>
      <c r="IB153" s="28"/>
      <c r="IC153" s="28"/>
      <c r="ID153" s="28"/>
      <c r="IE153" s="28"/>
      <c r="IF153" s="28"/>
      <c r="IG153" s="28"/>
      <c r="IH153" s="28"/>
      <c r="II153" s="28"/>
      <c r="IJ153" s="28"/>
      <c r="IK153" s="28"/>
      <c r="IL153" s="28"/>
      <c r="IM153" s="28"/>
      <c r="IN153" s="28"/>
      <c r="IO153" s="28"/>
      <c r="IP153" s="28"/>
      <c r="IQ153" s="28"/>
      <c r="IR153" s="28"/>
      <c r="IS153" s="28"/>
      <c r="IT153" s="28"/>
      <c r="IU153" s="28"/>
      <c r="IV153" s="28"/>
      <c r="IW153" s="28"/>
      <c r="IX153" s="28"/>
      <c r="IY153" s="28"/>
      <c r="IZ153" s="28"/>
      <c r="JA153" s="28"/>
      <c r="JB153" s="28"/>
      <c r="JC153" s="28"/>
      <c r="JD153" s="28"/>
      <c r="JE153" s="28"/>
      <c r="JF153" s="28"/>
      <c r="JG153" s="28"/>
      <c r="JH153" s="28"/>
      <c r="JI153" s="28"/>
      <c r="JJ153" s="28"/>
      <c r="JK153" s="28"/>
      <c r="JL153" s="28"/>
      <c r="JM153" s="28"/>
      <c r="JN153" s="28"/>
      <c r="JO153" s="28"/>
      <c r="JP153" s="28"/>
      <c r="JQ153" s="28"/>
      <c r="JR153" s="28"/>
      <c r="JS153" s="28"/>
      <c r="JT153" s="28"/>
      <c r="JU153" s="28"/>
      <c r="JV153" s="28"/>
      <c r="JW153" s="28"/>
      <c r="JX153" s="28"/>
      <c r="JY153" s="28"/>
      <c r="JZ153" s="28"/>
      <c r="KA153" s="28"/>
      <c r="KB153" s="28"/>
      <c r="KC153" s="28"/>
      <c r="KD153" s="28"/>
      <c r="KE153" s="28"/>
      <c r="KF153" s="28"/>
      <c r="KG153" s="28"/>
      <c r="KH153" s="28"/>
      <c r="KI153" s="28"/>
      <c r="KJ153" s="28"/>
      <c r="KK153" s="28"/>
      <c r="KL153" s="28"/>
      <c r="KM153" s="28"/>
      <c r="KN153" s="28"/>
      <c r="KO153" s="28"/>
      <c r="KP153" s="28"/>
      <c r="KQ153" s="28"/>
      <c r="KR153" s="28"/>
      <c r="KS153" s="28"/>
      <c r="KT153" s="28"/>
      <c r="KU153" s="28"/>
      <c r="KV153" s="28"/>
      <c r="KW153" s="28"/>
      <c r="KX153" s="28"/>
      <c r="KY153" s="28"/>
      <c r="KZ153" s="28"/>
      <c r="LA153" s="28"/>
      <c r="LB153" s="28"/>
      <c r="LC153" s="28"/>
      <c r="LD153" s="28"/>
      <c r="LE153" s="28"/>
      <c r="LF153" s="28"/>
      <c r="LG153" s="28"/>
      <c r="LH153" s="28"/>
      <c r="LI153" s="28"/>
      <c r="LJ153" s="28"/>
      <c r="LK153" s="28"/>
      <c r="LL153" s="28"/>
      <c r="LM153" s="28"/>
      <c r="LN153" s="28"/>
      <c r="LO153" s="28"/>
      <c r="LP153" s="28"/>
      <c r="LQ153" s="28"/>
      <c r="LR153" s="28"/>
      <c r="LS153" s="28"/>
      <c r="LT153" s="28"/>
      <c r="LU153" s="28"/>
      <c r="LV153" s="28"/>
      <c r="LW153" s="28"/>
      <c r="LX153" s="28"/>
      <c r="LY153" s="28"/>
      <c r="LZ153" s="28"/>
      <c r="MA153" s="28"/>
      <c r="MB153" s="28"/>
      <c r="MC153" s="28"/>
      <c r="MD153" s="28"/>
      <c r="ME153" s="28"/>
      <c r="MF153" s="28"/>
      <c r="MG153" s="28"/>
      <c r="MH153" s="28"/>
      <c r="MI153" s="28"/>
      <c r="MJ153" s="28">
        <v>1</v>
      </c>
    </row>
    <row r="154" spans="1:348" x14ac:dyDescent="0.25">
      <c r="A154" s="36" t="s">
        <v>32</v>
      </c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AV154" s="28"/>
      <c r="AW154" s="28"/>
      <c r="AX154" s="28"/>
      <c r="AY154" s="28"/>
      <c r="AZ154" s="28"/>
      <c r="BA154" s="28"/>
      <c r="BB154" s="28"/>
      <c r="BC154" s="28"/>
      <c r="BD154" s="28"/>
      <c r="BE154" s="28"/>
      <c r="BF154" s="28"/>
      <c r="BG154" s="28"/>
      <c r="BH154" s="28"/>
      <c r="BI154" s="28"/>
      <c r="BJ154" s="28"/>
      <c r="BK154" s="28"/>
      <c r="BL154" s="28"/>
      <c r="BM154" s="28"/>
      <c r="BN154" s="28"/>
      <c r="BO154" s="28"/>
      <c r="BP154" s="28"/>
      <c r="BQ154" s="28"/>
      <c r="BR154" s="28"/>
      <c r="BS154" s="28"/>
      <c r="BT154" s="28"/>
      <c r="BU154" s="28"/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28"/>
      <c r="DT154" s="28"/>
      <c r="DU154" s="28"/>
      <c r="DV154" s="28"/>
      <c r="DW154" s="28"/>
      <c r="DX154" s="28"/>
      <c r="DY154" s="28"/>
      <c r="DZ154" s="28"/>
      <c r="EA154" s="28"/>
      <c r="EB154" s="28"/>
      <c r="EC154" s="28"/>
      <c r="ED154" s="28"/>
      <c r="EE154" s="28"/>
      <c r="EF154" s="28"/>
      <c r="EG154" s="28"/>
      <c r="EH154" s="28"/>
      <c r="EI154" s="28"/>
      <c r="EJ154" s="28"/>
      <c r="EK154" s="28"/>
      <c r="EL154" s="28"/>
      <c r="EM154" s="28"/>
      <c r="EN154" s="28"/>
      <c r="EO154" s="28"/>
      <c r="EP154" s="28"/>
      <c r="EQ154" s="28"/>
      <c r="ER154" s="28"/>
      <c r="ES154" s="28"/>
      <c r="ET154" s="28"/>
      <c r="EU154" s="28"/>
      <c r="EV154" s="28"/>
      <c r="EW154" s="28"/>
      <c r="EX154" s="28"/>
      <c r="EY154" s="28"/>
      <c r="EZ154" s="28"/>
      <c r="FA154" s="28"/>
      <c r="FB154" s="28"/>
      <c r="FC154" s="28"/>
      <c r="FD154" s="28"/>
      <c r="FE154" s="28"/>
      <c r="FF154" s="28">
        <v>1</v>
      </c>
      <c r="FG154" s="28"/>
      <c r="FH154" s="28"/>
      <c r="FI154" s="28"/>
      <c r="FJ154" s="28">
        <v>1</v>
      </c>
      <c r="FK154" s="28"/>
      <c r="FL154" s="28"/>
      <c r="FM154" s="28"/>
      <c r="FN154" s="28"/>
      <c r="FO154" s="28"/>
      <c r="FP154" s="28"/>
      <c r="FQ154" s="28"/>
      <c r="FR154" s="28"/>
      <c r="FS154" s="28"/>
      <c r="FT154" s="28"/>
      <c r="FU154" s="28"/>
      <c r="FV154" s="28"/>
      <c r="FW154" s="28"/>
      <c r="FX154" s="28"/>
      <c r="FY154" s="28"/>
      <c r="FZ154" s="28"/>
      <c r="GA154" s="28"/>
      <c r="GB154" s="28"/>
      <c r="GC154" s="28"/>
      <c r="GD154" s="28"/>
      <c r="GE154" s="28"/>
      <c r="GF154" s="28"/>
      <c r="GG154" s="28"/>
      <c r="GH154" s="28"/>
      <c r="GI154" s="28"/>
      <c r="GJ154" s="28"/>
      <c r="GK154" s="28"/>
      <c r="GL154" s="28"/>
      <c r="GM154" s="28"/>
      <c r="GN154" s="28"/>
      <c r="GO154" s="28"/>
      <c r="GP154" s="28"/>
      <c r="GQ154" s="28"/>
      <c r="GR154" s="28"/>
      <c r="GS154" s="28"/>
      <c r="GT154" s="28"/>
      <c r="GU154" s="28"/>
      <c r="GV154" s="28"/>
      <c r="GW154" s="28"/>
      <c r="GX154" s="28"/>
      <c r="GY154" s="28"/>
      <c r="GZ154" s="28"/>
      <c r="HA154" s="28"/>
      <c r="HB154" s="28"/>
      <c r="HC154" s="28"/>
      <c r="HD154" s="28"/>
      <c r="HE154" s="28"/>
      <c r="HF154" s="28"/>
      <c r="HG154" s="28"/>
      <c r="HH154" s="28"/>
      <c r="HI154" s="28"/>
      <c r="HJ154" s="28"/>
      <c r="HK154" s="28"/>
      <c r="HL154" s="28"/>
      <c r="HM154" s="28"/>
      <c r="HN154" s="28"/>
      <c r="HO154" s="28"/>
      <c r="HP154" s="28"/>
      <c r="HQ154" s="28"/>
      <c r="HR154" s="28"/>
      <c r="HS154" s="28"/>
      <c r="HT154" s="28"/>
      <c r="HU154" s="28"/>
      <c r="HV154" s="28"/>
      <c r="HW154" s="28"/>
      <c r="HX154" s="28"/>
      <c r="HY154" s="28"/>
      <c r="HZ154" s="28"/>
      <c r="IA154" s="28"/>
      <c r="IB154" s="28"/>
      <c r="IC154" s="28"/>
      <c r="ID154" s="28"/>
      <c r="IE154" s="28"/>
      <c r="IF154" s="28"/>
      <c r="IG154" s="28"/>
      <c r="IH154" s="28"/>
      <c r="II154" s="28"/>
      <c r="IJ154" s="28"/>
      <c r="IK154" s="28"/>
      <c r="IL154" s="28"/>
      <c r="IM154" s="28"/>
      <c r="IN154" s="28"/>
      <c r="IO154" s="28"/>
      <c r="IP154" s="28"/>
      <c r="IQ154" s="28"/>
      <c r="IR154" s="28"/>
      <c r="IS154" s="28"/>
      <c r="IT154" s="28"/>
      <c r="IU154" s="28"/>
      <c r="IV154" s="28"/>
      <c r="IW154" s="28"/>
      <c r="IX154" s="28"/>
      <c r="IY154" s="28"/>
      <c r="IZ154" s="28"/>
      <c r="JA154" s="28"/>
      <c r="JB154" s="28"/>
      <c r="JC154" s="28"/>
      <c r="JD154" s="28"/>
      <c r="JE154" s="28"/>
      <c r="JF154" s="28"/>
      <c r="JG154" s="28"/>
      <c r="JH154" s="28"/>
      <c r="JI154" s="28"/>
      <c r="JJ154" s="28"/>
      <c r="JK154" s="28"/>
      <c r="JL154" s="28"/>
      <c r="JM154" s="28"/>
      <c r="JN154" s="28"/>
      <c r="JO154" s="28"/>
      <c r="JP154" s="28"/>
      <c r="JQ154" s="28"/>
      <c r="JR154" s="28"/>
      <c r="JS154" s="28"/>
      <c r="JT154" s="28"/>
      <c r="JU154" s="28"/>
      <c r="JV154" s="28"/>
      <c r="JW154" s="28">
        <v>1</v>
      </c>
      <c r="JX154" s="28"/>
      <c r="JY154" s="28"/>
      <c r="JZ154" s="28"/>
      <c r="KA154" s="28"/>
      <c r="KB154" s="28"/>
      <c r="KC154" s="28">
        <v>1</v>
      </c>
      <c r="KD154" s="28"/>
      <c r="KE154" s="28"/>
      <c r="KF154" s="28"/>
      <c r="KG154" s="28"/>
      <c r="KH154" s="28"/>
      <c r="KI154" s="28"/>
      <c r="KJ154" s="28"/>
      <c r="KK154" s="28"/>
      <c r="KL154" s="28"/>
      <c r="KM154" s="28"/>
      <c r="KN154" s="28"/>
      <c r="KO154" s="28"/>
      <c r="KP154" s="28"/>
      <c r="KQ154" s="28"/>
      <c r="KR154" s="28"/>
      <c r="KS154" s="28"/>
      <c r="KT154" s="28"/>
      <c r="KU154" s="28"/>
      <c r="KV154" s="28"/>
      <c r="KW154" s="28"/>
      <c r="KX154" s="28"/>
      <c r="KY154" s="28"/>
      <c r="KZ154" s="28"/>
      <c r="LA154" s="28"/>
      <c r="LB154" s="28"/>
      <c r="LC154" s="28"/>
      <c r="LD154" s="28"/>
      <c r="LE154" s="28"/>
      <c r="LF154" s="28"/>
      <c r="LG154" s="28"/>
      <c r="LH154" s="28"/>
      <c r="LI154" s="28"/>
      <c r="LJ154" s="28"/>
      <c r="LK154" s="28"/>
      <c r="LL154" s="28"/>
      <c r="LM154" s="28"/>
      <c r="LN154" s="28"/>
      <c r="LO154" s="28"/>
      <c r="LP154" s="28"/>
      <c r="LQ154" s="28"/>
      <c r="LR154" s="28"/>
      <c r="LS154" s="28"/>
      <c r="LT154" s="28"/>
      <c r="LU154" s="28"/>
      <c r="LV154" s="28"/>
      <c r="LW154" s="28"/>
      <c r="LX154" s="28"/>
      <c r="LY154" s="28"/>
      <c r="LZ154" s="28"/>
      <c r="MA154" s="28"/>
      <c r="MB154" s="28"/>
      <c r="MC154" s="28"/>
      <c r="MD154" s="28"/>
      <c r="ME154" s="28"/>
      <c r="MF154" s="28"/>
      <c r="MG154" s="28"/>
      <c r="MH154" s="28"/>
      <c r="MI154" s="28"/>
      <c r="MJ154" s="28">
        <v>2</v>
      </c>
    </row>
    <row r="155" spans="1:348" x14ac:dyDescent="0.25">
      <c r="A155" s="36" t="s">
        <v>68</v>
      </c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  <c r="BG155" s="28"/>
      <c r="BH155" s="28"/>
      <c r="BI155" s="28"/>
      <c r="BJ155" s="28"/>
      <c r="BK155" s="28"/>
      <c r="BL155" s="28"/>
      <c r="BM155" s="28"/>
      <c r="BN155" s="28"/>
      <c r="BO155" s="28"/>
      <c r="BP155" s="28"/>
      <c r="BQ155" s="28"/>
      <c r="BR155" s="28"/>
      <c r="BS155" s="28"/>
      <c r="BT155" s="28"/>
      <c r="BU155" s="28"/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28"/>
      <c r="DT155" s="28"/>
      <c r="DU155" s="28"/>
      <c r="DV155" s="28"/>
      <c r="DW155" s="28"/>
      <c r="DX155" s="28"/>
      <c r="DY155" s="28"/>
      <c r="DZ155" s="28"/>
      <c r="EA155" s="28"/>
      <c r="EB155" s="28"/>
      <c r="EC155" s="28"/>
      <c r="ED155" s="28"/>
      <c r="EE155" s="28"/>
      <c r="EF155" s="28"/>
      <c r="EG155" s="28"/>
      <c r="EH155" s="28"/>
      <c r="EI155" s="28"/>
      <c r="EJ155" s="28"/>
      <c r="EK155" s="28"/>
      <c r="EL155" s="28"/>
      <c r="EM155" s="28"/>
      <c r="EN155" s="28"/>
      <c r="EO155" s="28"/>
      <c r="EP155" s="28"/>
      <c r="EQ155" s="28"/>
      <c r="ER155" s="28"/>
      <c r="ES155" s="28"/>
      <c r="ET155" s="28"/>
      <c r="EU155" s="28"/>
      <c r="EV155" s="28"/>
      <c r="EW155" s="28"/>
      <c r="EX155" s="28"/>
      <c r="EY155" s="28"/>
      <c r="EZ155" s="28"/>
      <c r="FA155" s="28"/>
      <c r="FB155" s="28"/>
      <c r="FC155" s="28"/>
      <c r="FD155" s="28"/>
      <c r="FE155" s="28"/>
      <c r="FF155" s="28"/>
      <c r="FG155" s="28"/>
      <c r="FH155" s="28"/>
      <c r="FI155" s="28"/>
      <c r="FJ155" s="28"/>
      <c r="FK155" s="28"/>
      <c r="FL155" s="28"/>
      <c r="FM155" s="28"/>
      <c r="FN155" s="28"/>
      <c r="FO155" s="28"/>
      <c r="FP155" s="28"/>
      <c r="FQ155" s="28"/>
      <c r="FR155" s="28">
        <v>1</v>
      </c>
      <c r="FS155" s="28"/>
      <c r="FT155" s="28"/>
      <c r="FU155" s="28"/>
      <c r="FV155" s="28">
        <v>1</v>
      </c>
      <c r="FW155" s="28"/>
      <c r="FX155" s="28">
        <v>1</v>
      </c>
      <c r="FY155" s="28">
        <v>3</v>
      </c>
      <c r="FZ155" s="28"/>
      <c r="GA155" s="28"/>
      <c r="GB155" s="28"/>
      <c r="GC155" s="28"/>
      <c r="GD155" s="28"/>
      <c r="GE155" s="28"/>
      <c r="GF155" s="28"/>
      <c r="GG155" s="28"/>
      <c r="GH155" s="28">
        <v>1</v>
      </c>
      <c r="GI155" s="28"/>
      <c r="GJ155" s="28">
        <v>1</v>
      </c>
      <c r="GK155" s="28"/>
      <c r="GL155" s="28"/>
      <c r="GM155" s="28"/>
      <c r="GN155" s="28"/>
      <c r="GO155" s="28"/>
      <c r="GP155" s="28"/>
      <c r="GQ155" s="28"/>
      <c r="GR155" s="28"/>
      <c r="GS155" s="28"/>
      <c r="GT155" s="28"/>
      <c r="GU155" s="28"/>
      <c r="GV155" s="28"/>
      <c r="GW155" s="28"/>
      <c r="GX155" s="28"/>
      <c r="GY155" s="28"/>
      <c r="GZ155" s="28"/>
      <c r="HA155" s="28"/>
      <c r="HB155" s="28"/>
      <c r="HC155" s="28"/>
      <c r="HD155" s="28"/>
      <c r="HE155" s="28"/>
      <c r="HF155" s="28"/>
      <c r="HG155" s="28"/>
      <c r="HH155" s="28"/>
      <c r="HI155" s="28"/>
      <c r="HJ155" s="28"/>
      <c r="HK155" s="28"/>
      <c r="HL155" s="28"/>
      <c r="HM155" s="28"/>
      <c r="HN155" s="28"/>
      <c r="HO155" s="28"/>
      <c r="HP155" s="28"/>
      <c r="HQ155" s="28"/>
      <c r="HR155" s="28"/>
      <c r="HS155" s="28"/>
      <c r="HT155" s="28"/>
      <c r="HU155" s="28"/>
      <c r="HV155" s="28"/>
      <c r="HW155" s="28"/>
      <c r="HX155" s="28"/>
      <c r="HY155" s="28"/>
      <c r="HZ155" s="28"/>
      <c r="IA155" s="28"/>
      <c r="IB155" s="28"/>
      <c r="IC155" s="28"/>
      <c r="ID155" s="28"/>
      <c r="IE155" s="28"/>
      <c r="IF155" s="28"/>
      <c r="IG155" s="28"/>
      <c r="IH155" s="28"/>
      <c r="II155" s="28"/>
      <c r="IJ155" s="28"/>
      <c r="IK155" s="28"/>
      <c r="IL155" s="28"/>
      <c r="IM155" s="28"/>
      <c r="IN155" s="28"/>
      <c r="IO155" s="28"/>
      <c r="IP155" s="28"/>
      <c r="IQ155" s="28"/>
      <c r="IR155" s="28"/>
      <c r="IS155" s="28"/>
      <c r="IT155" s="28"/>
      <c r="IU155" s="28"/>
      <c r="IV155" s="28"/>
      <c r="IW155" s="28"/>
      <c r="IX155" s="28"/>
      <c r="IY155" s="28"/>
      <c r="IZ155" s="28"/>
      <c r="JA155" s="28"/>
      <c r="JB155" s="28"/>
      <c r="JC155" s="28"/>
      <c r="JD155" s="28"/>
      <c r="JE155" s="28"/>
      <c r="JF155" s="28">
        <v>1</v>
      </c>
      <c r="JG155" s="28"/>
      <c r="JH155" s="28"/>
      <c r="JI155" s="28"/>
      <c r="JJ155" s="28"/>
      <c r="JK155" s="28"/>
      <c r="JL155" s="28"/>
      <c r="JM155" s="28">
        <v>1</v>
      </c>
      <c r="JN155" s="28"/>
      <c r="JO155" s="28"/>
      <c r="JP155" s="28"/>
      <c r="JQ155" s="28"/>
      <c r="JR155" s="28"/>
      <c r="JS155" s="28"/>
      <c r="JT155" s="28"/>
      <c r="JU155" s="28"/>
      <c r="JV155" s="28"/>
      <c r="JW155" s="28"/>
      <c r="JX155" s="28"/>
      <c r="JY155" s="28"/>
      <c r="JZ155" s="28"/>
      <c r="KA155" s="28"/>
      <c r="KB155" s="28"/>
      <c r="KC155" s="28"/>
      <c r="KD155" s="28"/>
      <c r="KE155" s="28"/>
      <c r="KF155" s="28"/>
      <c r="KG155" s="28"/>
      <c r="KH155" s="28"/>
      <c r="KI155" s="28"/>
      <c r="KJ155" s="28"/>
      <c r="KK155" s="28"/>
      <c r="KL155" s="28"/>
      <c r="KM155" s="28"/>
      <c r="KN155" s="28"/>
      <c r="KO155" s="28"/>
      <c r="KP155" s="28"/>
      <c r="KQ155" s="28"/>
      <c r="KR155" s="28"/>
      <c r="KS155" s="28"/>
      <c r="KT155" s="28"/>
      <c r="KU155" s="28"/>
      <c r="KV155" s="28"/>
      <c r="KW155" s="28"/>
      <c r="KX155" s="28"/>
      <c r="KY155" s="28"/>
      <c r="KZ155" s="28"/>
      <c r="LA155" s="28"/>
      <c r="LB155" s="28"/>
      <c r="LC155" s="28"/>
      <c r="LD155" s="28"/>
      <c r="LE155" s="28"/>
      <c r="LF155" s="28"/>
      <c r="LG155" s="28"/>
      <c r="LH155" s="28"/>
      <c r="LI155" s="28"/>
      <c r="LJ155" s="28"/>
      <c r="LK155" s="28"/>
      <c r="LL155" s="28"/>
      <c r="LM155" s="28"/>
      <c r="LN155" s="28"/>
      <c r="LO155" s="28"/>
      <c r="LP155" s="28"/>
      <c r="LQ155" s="28"/>
      <c r="LR155" s="28"/>
      <c r="LS155" s="28"/>
      <c r="LT155" s="28"/>
      <c r="LU155" s="28"/>
      <c r="LV155" s="28"/>
      <c r="LW155" s="28"/>
      <c r="LX155" s="28"/>
      <c r="LY155" s="28"/>
      <c r="LZ155" s="28"/>
      <c r="MA155" s="28"/>
      <c r="MB155" s="28"/>
      <c r="MC155" s="28"/>
      <c r="MD155" s="28"/>
      <c r="ME155" s="28"/>
      <c r="MF155" s="28"/>
      <c r="MG155" s="28"/>
      <c r="MH155" s="28"/>
      <c r="MI155" s="28"/>
      <c r="MJ155" s="28">
        <v>5</v>
      </c>
    </row>
    <row r="156" spans="1:348" x14ac:dyDescent="0.25">
      <c r="A156" s="36" t="s">
        <v>23</v>
      </c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AV156" s="28"/>
      <c r="AW156" s="28"/>
      <c r="AX156" s="28"/>
      <c r="AY156" s="28"/>
      <c r="AZ156" s="28"/>
      <c r="BA156" s="28"/>
      <c r="BB156" s="28"/>
      <c r="BC156" s="28"/>
      <c r="BD156" s="28"/>
      <c r="BE156" s="28"/>
      <c r="BF156" s="28"/>
      <c r="BG156" s="28"/>
      <c r="BH156" s="28"/>
      <c r="BI156" s="28"/>
      <c r="BJ156" s="28"/>
      <c r="BK156" s="28"/>
      <c r="BL156" s="28"/>
      <c r="BM156" s="28"/>
      <c r="BN156" s="28"/>
      <c r="BO156" s="28"/>
      <c r="BP156" s="28"/>
      <c r="BQ156" s="28"/>
      <c r="BR156" s="28"/>
      <c r="BS156" s="28"/>
      <c r="BT156" s="28"/>
      <c r="BU156" s="28"/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28"/>
      <c r="DT156" s="28"/>
      <c r="DU156" s="28"/>
      <c r="DV156" s="28"/>
      <c r="DW156" s="28"/>
      <c r="DX156" s="28"/>
      <c r="DY156" s="28"/>
      <c r="DZ156" s="28"/>
      <c r="EA156" s="28"/>
      <c r="EB156" s="28"/>
      <c r="EC156" s="28"/>
      <c r="ED156" s="28"/>
      <c r="EE156" s="28"/>
      <c r="EF156" s="28"/>
      <c r="EG156" s="28"/>
      <c r="EH156" s="28"/>
      <c r="EI156" s="28"/>
      <c r="EJ156" s="28"/>
      <c r="EK156" s="28"/>
      <c r="EL156" s="28"/>
      <c r="EM156" s="28"/>
      <c r="EN156" s="28"/>
      <c r="EO156" s="28"/>
      <c r="EP156" s="28"/>
      <c r="EQ156" s="28"/>
      <c r="ER156" s="28"/>
      <c r="ES156" s="28"/>
      <c r="ET156" s="28"/>
      <c r="EU156" s="28"/>
      <c r="EV156" s="28"/>
      <c r="EW156" s="28"/>
      <c r="EX156" s="28"/>
      <c r="EY156" s="28"/>
      <c r="EZ156" s="28"/>
      <c r="FA156" s="28"/>
      <c r="FB156" s="28"/>
      <c r="FC156" s="28"/>
      <c r="FD156" s="28"/>
      <c r="FE156" s="28"/>
      <c r="FF156" s="28"/>
      <c r="FG156" s="28"/>
      <c r="FH156" s="28"/>
      <c r="FI156" s="28"/>
      <c r="FJ156" s="28"/>
      <c r="FK156" s="28"/>
      <c r="FL156" s="28"/>
      <c r="FM156" s="28"/>
      <c r="FN156" s="28"/>
      <c r="FO156" s="28"/>
      <c r="FP156" s="28"/>
      <c r="FQ156" s="28"/>
      <c r="FR156" s="28"/>
      <c r="FS156" s="28"/>
      <c r="FT156" s="28"/>
      <c r="FU156" s="28"/>
      <c r="FV156" s="28"/>
      <c r="FW156" s="28"/>
      <c r="FX156" s="28"/>
      <c r="FY156" s="28"/>
      <c r="FZ156" s="28"/>
      <c r="GA156" s="28"/>
      <c r="GB156" s="28"/>
      <c r="GC156" s="28"/>
      <c r="GD156" s="28"/>
      <c r="GE156" s="28"/>
      <c r="GF156" s="28">
        <v>1</v>
      </c>
      <c r="GG156" s="28"/>
      <c r="GH156" s="28"/>
      <c r="GI156" s="28"/>
      <c r="GJ156" s="28">
        <v>1</v>
      </c>
      <c r="GK156" s="28"/>
      <c r="GL156" s="28"/>
      <c r="GM156" s="28"/>
      <c r="GN156" s="28"/>
      <c r="GO156" s="28"/>
      <c r="GP156" s="28"/>
      <c r="GQ156" s="28"/>
      <c r="GR156" s="28"/>
      <c r="GS156" s="28"/>
      <c r="GT156" s="28"/>
      <c r="GU156" s="28"/>
      <c r="GV156" s="28"/>
      <c r="GW156" s="28"/>
      <c r="GX156" s="28"/>
      <c r="GY156" s="28">
        <v>1</v>
      </c>
      <c r="GZ156" s="28"/>
      <c r="HA156" s="28"/>
      <c r="HB156" s="28"/>
      <c r="HC156" s="28"/>
      <c r="HD156" s="28"/>
      <c r="HE156" s="28">
        <v>1</v>
      </c>
      <c r="HF156" s="28"/>
      <c r="HG156" s="28"/>
      <c r="HH156" s="28"/>
      <c r="HI156" s="28"/>
      <c r="HJ156" s="28"/>
      <c r="HK156" s="28"/>
      <c r="HL156" s="28"/>
      <c r="HM156" s="28"/>
      <c r="HN156" s="28"/>
      <c r="HO156" s="28"/>
      <c r="HP156" s="28"/>
      <c r="HQ156" s="28"/>
      <c r="HR156" s="28"/>
      <c r="HS156" s="28"/>
      <c r="HT156" s="28"/>
      <c r="HU156" s="28"/>
      <c r="HV156" s="28"/>
      <c r="HW156" s="28"/>
      <c r="HX156" s="28"/>
      <c r="HY156" s="28"/>
      <c r="HZ156" s="28"/>
      <c r="IA156" s="28"/>
      <c r="IB156" s="28"/>
      <c r="IC156" s="28"/>
      <c r="ID156" s="28"/>
      <c r="IE156" s="28"/>
      <c r="IF156" s="28"/>
      <c r="IG156" s="28"/>
      <c r="IH156" s="28"/>
      <c r="II156" s="28"/>
      <c r="IJ156" s="28"/>
      <c r="IK156" s="28"/>
      <c r="IL156" s="28"/>
      <c r="IM156" s="28"/>
      <c r="IN156" s="28"/>
      <c r="IO156" s="28"/>
      <c r="IP156" s="28"/>
      <c r="IQ156" s="28"/>
      <c r="IR156" s="28"/>
      <c r="IS156" s="28"/>
      <c r="IT156" s="28"/>
      <c r="IU156" s="28"/>
      <c r="IV156" s="28"/>
      <c r="IW156" s="28"/>
      <c r="IX156" s="28"/>
      <c r="IY156" s="28"/>
      <c r="IZ156" s="28"/>
      <c r="JA156" s="28"/>
      <c r="JB156" s="28"/>
      <c r="JC156" s="28"/>
      <c r="JD156" s="28"/>
      <c r="JE156" s="28"/>
      <c r="JF156" s="28"/>
      <c r="JG156" s="28"/>
      <c r="JH156" s="28"/>
      <c r="JI156" s="28"/>
      <c r="JJ156" s="28"/>
      <c r="JK156" s="28"/>
      <c r="JL156" s="28"/>
      <c r="JM156" s="28"/>
      <c r="JN156" s="28"/>
      <c r="JO156" s="28"/>
      <c r="JP156" s="28"/>
      <c r="JQ156" s="28"/>
      <c r="JR156" s="28"/>
      <c r="JS156" s="28"/>
      <c r="JT156" s="28"/>
      <c r="JU156" s="28"/>
      <c r="JV156" s="28"/>
      <c r="JW156" s="28"/>
      <c r="JX156" s="28"/>
      <c r="JY156" s="28"/>
      <c r="JZ156" s="28"/>
      <c r="KA156" s="28"/>
      <c r="KB156" s="28"/>
      <c r="KC156" s="28"/>
      <c r="KD156" s="28"/>
      <c r="KE156" s="28"/>
      <c r="KF156" s="28"/>
      <c r="KG156" s="28"/>
      <c r="KH156" s="28"/>
      <c r="KI156" s="28"/>
      <c r="KJ156" s="28"/>
      <c r="KK156" s="28"/>
      <c r="KL156" s="28"/>
      <c r="KM156" s="28"/>
      <c r="KN156" s="28"/>
      <c r="KO156" s="28"/>
      <c r="KP156" s="28"/>
      <c r="KQ156" s="28"/>
      <c r="KR156" s="28"/>
      <c r="KS156" s="28"/>
      <c r="KT156" s="28"/>
      <c r="KU156" s="28"/>
      <c r="KV156" s="28"/>
      <c r="KW156" s="28"/>
      <c r="KX156" s="28"/>
      <c r="KY156" s="28"/>
      <c r="KZ156" s="28"/>
      <c r="LA156" s="28"/>
      <c r="LB156" s="28"/>
      <c r="LC156" s="28"/>
      <c r="LD156" s="28"/>
      <c r="LE156" s="28"/>
      <c r="LF156" s="28"/>
      <c r="LG156" s="28"/>
      <c r="LH156" s="28"/>
      <c r="LI156" s="28"/>
      <c r="LJ156" s="28"/>
      <c r="LK156" s="28"/>
      <c r="LL156" s="28"/>
      <c r="LM156" s="28"/>
      <c r="LN156" s="28"/>
      <c r="LO156" s="28"/>
      <c r="LP156" s="28"/>
      <c r="LQ156" s="28"/>
      <c r="LR156" s="28"/>
      <c r="LS156" s="28"/>
      <c r="LT156" s="28"/>
      <c r="LU156" s="28"/>
      <c r="LV156" s="28"/>
      <c r="LW156" s="28"/>
      <c r="LX156" s="28"/>
      <c r="LY156" s="28"/>
      <c r="LZ156" s="28"/>
      <c r="MA156" s="28"/>
      <c r="MB156" s="28"/>
      <c r="MC156" s="28"/>
      <c r="MD156" s="28"/>
      <c r="ME156" s="28"/>
      <c r="MF156" s="28"/>
      <c r="MG156" s="28"/>
      <c r="MH156" s="28"/>
      <c r="MI156" s="28"/>
      <c r="MJ156" s="28">
        <v>2</v>
      </c>
    </row>
    <row r="157" spans="1:348" x14ac:dyDescent="0.25">
      <c r="A157" s="36" t="s">
        <v>41</v>
      </c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AV157" s="28"/>
      <c r="AW157" s="28"/>
      <c r="AX157" s="28"/>
      <c r="AY157" s="28"/>
      <c r="AZ157" s="28"/>
      <c r="BA157" s="28"/>
      <c r="BB157" s="28"/>
      <c r="BC157" s="28"/>
      <c r="BD157" s="28"/>
      <c r="BE157" s="28"/>
      <c r="BF157" s="28"/>
      <c r="BG157" s="28"/>
      <c r="BH157" s="28"/>
      <c r="BI157" s="28"/>
      <c r="BJ157" s="28"/>
      <c r="BK157" s="28"/>
      <c r="BL157" s="28"/>
      <c r="BM157" s="28"/>
      <c r="BN157" s="28"/>
      <c r="BO157" s="28"/>
      <c r="BP157" s="28"/>
      <c r="BQ157" s="28"/>
      <c r="BR157" s="28"/>
      <c r="BS157" s="28"/>
      <c r="BT157" s="28"/>
      <c r="BU157" s="28"/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28"/>
      <c r="DT157" s="28"/>
      <c r="DU157" s="28"/>
      <c r="DV157" s="28"/>
      <c r="DW157" s="28"/>
      <c r="DX157" s="28"/>
      <c r="DY157" s="28"/>
      <c r="DZ157" s="28"/>
      <c r="EA157" s="28"/>
      <c r="EB157" s="28"/>
      <c r="EC157" s="28"/>
      <c r="ED157" s="28"/>
      <c r="EE157" s="28"/>
      <c r="EF157" s="28"/>
      <c r="EG157" s="28"/>
      <c r="EH157" s="28"/>
      <c r="EI157" s="28"/>
      <c r="EJ157" s="28"/>
      <c r="EK157" s="28"/>
      <c r="EL157" s="28"/>
      <c r="EM157" s="28"/>
      <c r="EN157" s="28"/>
      <c r="EO157" s="28"/>
      <c r="EP157" s="28"/>
      <c r="EQ157" s="28"/>
      <c r="ER157" s="28"/>
      <c r="ES157" s="28"/>
      <c r="ET157" s="28"/>
      <c r="EU157" s="28"/>
      <c r="EV157" s="28"/>
      <c r="EW157" s="28"/>
      <c r="EX157" s="28"/>
      <c r="EY157" s="28"/>
      <c r="EZ157" s="28"/>
      <c r="FA157" s="28"/>
      <c r="FB157" s="28"/>
      <c r="FC157" s="28"/>
      <c r="FD157" s="28"/>
      <c r="FE157" s="28"/>
      <c r="FF157" s="28"/>
      <c r="FG157" s="28"/>
      <c r="FH157" s="28"/>
      <c r="FI157" s="28"/>
      <c r="FJ157" s="28"/>
      <c r="FK157" s="28"/>
      <c r="FL157" s="28"/>
      <c r="FM157" s="28"/>
      <c r="FN157" s="28"/>
      <c r="FO157" s="28"/>
      <c r="FP157" s="28"/>
      <c r="FQ157" s="28"/>
      <c r="FR157" s="28"/>
      <c r="FS157" s="28"/>
      <c r="FT157" s="28"/>
      <c r="FU157" s="28"/>
      <c r="FV157" s="28"/>
      <c r="FW157" s="28"/>
      <c r="FX157" s="28"/>
      <c r="FY157" s="28"/>
      <c r="FZ157" s="28"/>
      <c r="GA157" s="28"/>
      <c r="GB157" s="28"/>
      <c r="GC157" s="28"/>
      <c r="GD157" s="28"/>
      <c r="GE157" s="28"/>
      <c r="GF157" s="28"/>
      <c r="GG157" s="28"/>
      <c r="GH157" s="28"/>
      <c r="GI157" s="28"/>
      <c r="GJ157" s="28"/>
      <c r="GK157" s="28"/>
      <c r="GL157" s="28">
        <v>2</v>
      </c>
      <c r="GM157" s="28"/>
      <c r="GN157" s="28"/>
      <c r="GO157" s="28">
        <v>1</v>
      </c>
      <c r="GP157" s="28"/>
      <c r="GQ157" s="28">
        <v>3</v>
      </c>
      <c r="GR157" s="28"/>
      <c r="GS157" s="28"/>
      <c r="GT157" s="28"/>
      <c r="GU157" s="28"/>
      <c r="GV157" s="28"/>
      <c r="GW157" s="28"/>
      <c r="GX157" s="28"/>
      <c r="GY157" s="28"/>
      <c r="GZ157" s="28"/>
      <c r="HA157" s="28"/>
      <c r="HB157" s="28"/>
      <c r="HC157" s="28"/>
      <c r="HD157" s="28"/>
      <c r="HE157" s="28"/>
      <c r="HF157" s="28"/>
      <c r="HG157" s="28"/>
      <c r="HH157" s="28"/>
      <c r="HI157" s="28"/>
      <c r="HJ157" s="28"/>
      <c r="HK157" s="28"/>
      <c r="HL157" s="28"/>
      <c r="HM157" s="28"/>
      <c r="HN157" s="28"/>
      <c r="HO157" s="28"/>
      <c r="HP157" s="28"/>
      <c r="HQ157" s="28"/>
      <c r="HR157" s="28"/>
      <c r="HS157" s="28"/>
      <c r="HT157" s="28"/>
      <c r="HU157" s="28"/>
      <c r="HV157" s="28"/>
      <c r="HW157" s="28"/>
      <c r="HX157" s="28"/>
      <c r="HY157" s="28"/>
      <c r="HZ157" s="28"/>
      <c r="IA157" s="28"/>
      <c r="IB157" s="28"/>
      <c r="IC157" s="28"/>
      <c r="ID157" s="28"/>
      <c r="IE157" s="28"/>
      <c r="IF157" s="28"/>
      <c r="IG157" s="28"/>
      <c r="IH157" s="28"/>
      <c r="II157" s="28"/>
      <c r="IJ157" s="28"/>
      <c r="IK157" s="28"/>
      <c r="IL157" s="28"/>
      <c r="IM157" s="28"/>
      <c r="IN157" s="28"/>
      <c r="IO157" s="28"/>
      <c r="IP157" s="28"/>
      <c r="IQ157" s="28"/>
      <c r="IR157" s="28"/>
      <c r="IS157" s="28"/>
      <c r="IT157" s="28"/>
      <c r="IU157" s="28"/>
      <c r="IV157" s="28"/>
      <c r="IW157" s="28"/>
      <c r="IX157" s="28"/>
      <c r="IY157" s="28"/>
      <c r="IZ157" s="28"/>
      <c r="JA157" s="28"/>
      <c r="JB157" s="28"/>
      <c r="JC157" s="28"/>
      <c r="JD157" s="28"/>
      <c r="JE157" s="28"/>
      <c r="JF157" s="28"/>
      <c r="JG157" s="28"/>
      <c r="JH157" s="28"/>
      <c r="JI157" s="28"/>
      <c r="JJ157" s="28"/>
      <c r="JK157" s="28"/>
      <c r="JL157" s="28"/>
      <c r="JM157" s="28"/>
      <c r="JN157" s="28"/>
      <c r="JO157" s="28"/>
      <c r="JP157" s="28"/>
      <c r="JQ157" s="28"/>
      <c r="JR157" s="28"/>
      <c r="JS157" s="28"/>
      <c r="JT157" s="28"/>
      <c r="JU157" s="28"/>
      <c r="JV157" s="28"/>
      <c r="JW157" s="28"/>
      <c r="JX157" s="28"/>
      <c r="JY157" s="28"/>
      <c r="JZ157" s="28"/>
      <c r="KA157" s="28"/>
      <c r="KB157" s="28"/>
      <c r="KC157" s="28"/>
      <c r="KD157" s="28"/>
      <c r="KE157" s="28"/>
      <c r="KF157" s="28"/>
      <c r="KG157" s="28"/>
      <c r="KH157" s="28"/>
      <c r="KI157" s="28"/>
      <c r="KJ157" s="28"/>
      <c r="KK157" s="28"/>
      <c r="KL157" s="28"/>
      <c r="KM157" s="28"/>
      <c r="KN157" s="28"/>
      <c r="KO157" s="28"/>
      <c r="KP157" s="28"/>
      <c r="KQ157" s="28"/>
      <c r="KR157" s="28"/>
      <c r="KS157" s="28"/>
      <c r="KT157" s="28"/>
      <c r="KU157" s="28"/>
      <c r="KV157" s="28"/>
      <c r="KW157" s="28"/>
      <c r="KX157" s="28"/>
      <c r="KY157" s="28"/>
      <c r="KZ157" s="28"/>
      <c r="LA157" s="28"/>
      <c r="LB157" s="28"/>
      <c r="LC157" s="28"/>
      <c r="LD157" s="28"/>
      <c r="LE157" s="28"/>
      <c r="LF157" s="28"/>
      <c r="LG157" s="28"/>
      <c r="LH157" s="28"/>
      <c r="LI157" s="28"/>
      <c r="LJ157" s="28"/>
      <c r="LK157" s="28"/>
      <c r="LL157" s="28"/>
      <c r="LM157" s="28"/>
      <c r="LN157" s="28"/>
      <c r="LO157" s="28"/>
      <c r="LP157" s="28"/>
      <c r="LQ157" s="28"/>
      <c r="LR157" s="28"/>
      <c r="LS157" s="28"/>
      <c r="LT157" s="28"/>
      <c r="LU157" s="28"/>
      <c r="LV157" s="28"/>
      <c r="LW157" s="28"/>
      <c r="LX157" s="28"/>
      <c r="LY157" s="28"/>
      <c r="LZ157" s="28"/>
      <c r="MA157" s="28"/>
      <c r="MB157" s="28"/>
      <c r="MC157" s="28"/>
      <c r="MD157" s="28"/>
      <c r="ME157" s="28"/>
      <c r="MF157" s="28"/>
      <c r="MG157" s="28"/>
      <c r="MH157" s="28"/>
      <c r="MI157" s="28"/>
      <c r="MJ157" s="28">
        <v>3</v>
      </c>
    </row>
    <row r="158" spans="1:348" x14ac:dyDescent="0.25">
      <c r="A158" s="36" t="s">
        <v>10</v>
      </c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AV158" s="28"/>
      <c r="AW158" s="28"/>
      <c r="AX158" s="28"/>
      <c r="AY158" s="28"/>
      <c r="AZ158" s="28"/>
      <c r="BA158" s="28"/>
      <c r="BB158" s="28"/>
      <c r="BC158" s="28"/>
      <c r="BD158" s="28"/>
      <c r="BE158" s="28"/>
      <c r="BF158" s="28"/>
      <c r="BG158" s="28"/>
      <c r="BH158" s="28"/>
      <c r="BI158" s="28"/>
      <c r="BJ158" s="28"/>
      <c r="BK158" s="28"/>
      <c r="BL158" s="28"/>
      <c r="BM158" s="28"/>
      <c r="BN158" s="28"/>
      <c r="BO158" s="28"/>
      <c r="BP158" s="28"/>
      <c r="BQ158" s="28"/>
      <c r="BR158" s="28"/>
      <c r="BS158" s="28"/>
      <c r="BT158" s="28"/>
      <c r="BU158" s="28"/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28"/>
      <c r="DT158" s="28"/>
      <c r="DU158" s="28"/>
      <c r="DV158" s="28"/>
      <c r="DW158" s="28"/>
      <c r="DX158" s="28"/>
      <c r="DY158" s="28"/>
      <c r="DZ158" s="28"/>
      <c r="EA158" s="28"/>
      <c r="EB158" s="28"/>
      <c r="EC158" s="28"/>
      <c r="ED158" s="28"/>
      <c r="EE158" s="28"/>
      <c r="EF158" s="28"/>
      <c r="EG158" s="28"/>
      <c r="EH158" s="28"/>
      <c r="EI158" s="28"/>
      <c r="EJ158" s="28"/>
      <c r="EK158" s="28"/>
      <c r="EL158" s="28"/>
      <c r="EM158" s="28"/>
      <c r="EN158" s="28"/>
      <c r="EO158" s="28"/>
      <c r="EP158" s="28"/>
      <c r="EQ158" s="28"/>
      <c r="ER158" s="28"/>
      <c r="ES158" s="28"/>
      <c r="ET158" s="28"/>
      <c r="EU158" s="28"/>
      <c r="EV158" s="28"/>
      <c r="EW158" s="28"/>
      <c r="EX158" s="28"/>
      <c r="EY158" s="28"/>
      <c r="EZ158" s="28"/>
      <c r="FA158" s="28"/>
      <c r="FB158" s="28"/>
      <c r="FC158" s="28"/>
      <c r="FD158" s="28"/>
      <c r="FE158" s="28"/>
      <c r="FF158" s="28"/>
      <c r="FG158" s="28"/>
      <c r="FH158" s="28"/>
      <c r="FI158" s="28"/>
      <c r="FJ158" s="28"/>
      <c r="FK158" s="28"/>
      <c r="FL158" s="28"/>
      <c r="FM158" s="28"/>
      <c r="FN158" s="28"/>
      <c r="FO158" s="28"/>
      <c r="FP158" s="28"/>
      <c r="FQ158" s="28"/>
      <c r="FR158" s="28"/>
      <c r="FS158" s="28"/>
      <c r="FT158" s="28"/>
      <c r="FU158" s="28"/>
      <c r="FV158" s="28"/>
      <c r="FW158" s="28"/>
      <c r="FX158" s="28"/>
      <c r="FY158" s="28"/>
      <c r="FZ158" s="28"/>
      <c r="GA158" s="28"/>
      <c r="GB158" s="28"/>
      <c r="GC158" s="28"/>
      <c r="GD158" s="28"/>
      <c r="GE158" s="28"/>
      <c r="GF158" s="28"/>
      <c r="GG158" s="28"/>
      <c r="GH158" s="28"/>
      <c r="GI158" s="28"/>
      <c r="GJ158" s="28"/>
      <c r="GK158" s="28"/>
      <c r="GL158" s="28"/>
      <c r="GM158" s="28"/>
      <c r="GN158" s="28"/>
      <c r="GO158" s="28"/>
      <c r="GP158" s="28"/>
      <c r="GQ158" s="28"/>
      <c r="GR158" s="28"/>
      <c r="GS158" s="28"/>
      <c r="GT158" s="28"/>
      <c r="GU158" s="28"/>
      <c r="GV158" s="28"/>
      <c r="GW158" s="28"/>
      <c r="GX158" s="28"/>
      <c r="GY158" s="28"/>
      <c r="GZ158" s="28">
        <v>1</v>
      </c>
      <c r="HA158" s="28"/>
      <c r="HB158" s="28">
        <v>1</v>
      </c>
      <c r="HC158" s="28"/>
      <c r="HD158" s="28"/>
      <c r="HE158" s="28">
        <v>2</v>
      </c>
      <c r="HF158" s="28"/>
      <c r="HG158" s="28"/>
      <c r="HH158" s="28"/>
      <c r="HI158" s="28"/>
      <c r="HJ158" s="28"/>
      <c r="HK158" s="28"/>
      <c r="HL158" s="28"/>
      <c r="HM158" s="28"/>
      <c r="HN158" s="28"/>
      <c r="HO158" s="28"/>
      <c r="HP158" s="28"/>
      <c r="HQ158" s="28"/>
      <c r="HR158" s="28"/>
      <c r="HS158" s="28"/>
      <c r="HT158" s="28"/>
      <c r="HU158" s="28"/>
      <c r="HV158" s="28"/>
      <c r="HW158" s="28"/>
      <c r="HX158" s="28"/>
      <c r="HY158" s="28"/>
      <c r="HZ158" s="28"/>
      <c r="IA158" s="28"/>
      <c r="IB158" s="28"/>
      <c r="IC158" s="28"/>
      <c r="ID158" s="28"/>
      <c r="IE158" s="28"/>
      <c r="IF158" s="28"/>
      <c r="IG158" s="28"/>
      <c r="IH158" s="28"/>
      <c r="II158" s="28"/>
      <c r="IJ158" s="28"/>
      <c r="IK158" s="28"/>
      <c r="IL158" s="28"/>
      <c r="IM158" s="28"/>
      <c r="IN158" s="28"/>
      <c r="IO158" s="28"/>
      <c r="IP158" s="28"/>
      <c r="IQ158" s="28"/>
      <c r="IR158" s="28"/>
      <c r="IS158" s="28"/>
      <c r="IT158" s="28"/>
      <c r="IU158" s="28"/>
      <c r="IV158" s="28"/>
      <c r="IW158" s="28"/>
      <c r="IX158" s="28"/>
      <c r="IY158" s="28"/>
      <c r="IZ158" s="28"/>
      <c r="JA158" s="28"/>
      <c r="JB158" s="28"/>
      <c r="JC158" s="28"/>
      <c r="JD158" s="28"/>
      <c r="JE158" s="28"/>
      <c r="JF158" s="28"/>
      <c r="JG158" s="28"/>
      <c r="JH158" s="28"/>
      <c r="JI158" s="28"/>
      <c r="JJ158" s="28"/>
      <c r="JK158" s="28"/>
      <c r="JL158" s="28"/>
      <c r="JM158" s="28"/>
      <c r="JN158" s="28"/>
      <c r="JO158" s="28"/>
      <c r="JP158" s="28"/>
      <c r="JQ158" s="28"/>
      <c r="JR158" s="28"/>
      <c r="JS158" s="28"/>
      <c r="JT158" s="28"/>
      <c r="JU158" s="28"/>
      <c r="JV158" s="28"/>
      <c r="JW158" s="28"/>
      <c r="JX158" s="28"/>
      <c r="JY158" s="28"/>
      <c r="JZ158" s="28"/>
      <c r="KA158" s="28"/>
      <c r="KB158" s="28"/>
      <c r="KC158" s="28"/>
      <c r="KD158" s="28"/>
      <c r="KE158" s="28"/>
      <c r="KF158" s="28"/>
      <c r="KG158" s="28"/>
      <c r="KH158" s="28"/>
      <c r="KI158" s="28"/>
      <c r="KJ158" s="28"/>
      <c r="KK158" s="28"/>
      <c r="KL158" s="28"/>
      <c r="KM158" s="28"/>
      <c r="KN158" s="28"/>
      <c r="KO158" s="28"/>
      <c r="KP158" s="28"/>
      <c r="KQ158" s="28"/>
      <c r="KR158" s="28"/>
      <c r="KS158" s="28"/>
      <c r="KT158" s="28"/>
      <c r="KU158" s="28"/>
      <c r="KV158" s="28"/>
      <c r="KW158" s="28"/>
      <c r="KX158" s="28"/>
      <c r="KY158" s="28"/>
      <c r="KZ158" s="28"/>
      <c r="LA158" s="28"/>
      <c r="LB158" s="28"/>
      <c r="LC158" s="28"/>
      <c r="LD158" s="28"/>
      <c r="LE158" s="28"/>
      <c r="LF158" s="28"/>
      <c r="LG158" s="28"/>
      <c r="LH158" s="28"/>
      <c r="LI158" s="28"/>
      <c r="LJ158" s="28"/>
      <c r="LK158" s="28"/>
      <c r="LL158" s="28"/>
      <c r="LM158" s="28"/>
      <c r="LN158" s="28"/>
      <c r="LO158" s="28"/>
      <c r="LP158" s="28"/>
      <c r="LQ158" s="28"/>
      <c r="LR158" s="28"/>
      <c r="LS158" s="28"/>
      <c r="LT158" s="28"/>
      <c r="LU158" s="28"/>
      <c r="LV158" s="28"/>
      <c r="LW158" s="28"/>
      <c r="LX158" s="28"/>
      <c r="LY158" s="28"/>
      <c r="LZ158" s="28"/>
      <c r="MA158" s="28"/>
      <c r="MB158" s="28"/>
      <c r="MC158" s="28"/>
      <c r="MD158" s="28"/>
      <c r="ME158" s="28"/>
      <c r="MF158" s="28"/>
      <c r="MG158" s="28"/>
      <c r="MH158" s="28"/>
      <c r="MI158" s="28"/>
      <c r="MJ158" s="28">
        <v>2</v>
      </c>
    </row>
    <row r="159" spans="1:348" x14ac:dyDescent="0.25">
      <c r="A159" s="36" t="s">
        <v>37</v>
      </c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AV159" s="28"/>
      <c r="AW159" s="28"/>
      <c r="AX159" s="28"/>
      <c r="AY159" s="28"/>
      <c r="AZ159" s="28"/>
      <c r="BA159" s="28"/>
      <c r="BB159" s="28"/>
      <c r="BC159" s="28"/>
      <c r="BD159" s="28"/>
      <c r="BE159" s="28"/>
      <c r="BF159" s="28"/>
      <c r="BG159" s="28"/>
      <c r="BH159" s="28"/>
      <c r="BI159" s="28"/>
      <c r="BJ159" s="28"/>
      <c r="BK159" s="28"/>
      <c r="BL159" s="28"/>
      <c r="BM159" s="28"/>
      <c r="BN159" s="28"/>
      <c r="BO159" s="28"/>
      <c r="BP159" s="28"/>
      <c r="BQ159" s="28"/>
      <c r="BR159" s="28"/>
      <c r="BS159" s="28"/>
      <c r="BT159" s="28"/>
      <c r="BU159" s="28"/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28"/>
      <c r="DT159" s="28"/>
      <c r="DU159" s="28"/>
      <c r="DV159" s="28"/>
      <c r="DW159" s="28"/>
      <c r="DX159" s="28"/>
      <c r="DY159" s="28"/>
      <c r="DZ159" s="28"/>
      <c r="EA159" s="28"/>
      <c r="EB159" s="28"/>
      <c r="EC159" s="28"/>
      <c r="ED159" s="28"/>
      <c r="EE159" s="28"/>
      <c r="EF159" s="28"/>
      <c r="EG159" s="28"/>
      <c r="EH159" s="28"/>
      <c r="EI159" s="28"/>
      <c r="EJ159" s="28"/>
      <c r="EK159" s="28"/>
      <c r="EL159" s="28"/>
      <c r="EM159" s="28"/>
      <c r="EN159" s="28"/>
      <c r="EO159" s="28"/>
      <c r="EP159" s="28"/>
      <c r="EQ159" s="28"/>
      <c r="ER159" s="28"/>
      <c r="ES159" s="28"/>
      <c r="ET159" s="28"/>
      <c r="EU159" s="28"/>
      <c r="EV159" s="28"/>
      <c r="EW159" s="28"/>
      <c r="EX159" s="28"/>
      <c r="EY159" s="28"/>
      <c r="EZ159" s="28"/>
      <c r="FA159" s="28"/>
      <c r="FB159" s="28"/>
      <c r="FC159" s="28"/>
      <c r="FD159" s="28"/>
      <c r="FE159" s="28"/>
      <c r="FF159" s="28"/>
      <c r="FG159" s="28"/>
      <c r="FH159" s="28"/>
      <c r="FI159" s="28"/>
      <c r="FJ159" s="28"/>
      <c r="FK159" s="28"/>
      <c r="FL159" s="28"/>
      <c r="FM159" s="28"/>
      <c r="FN159" s="28"/>
      <c r="FO159" s="28"/>
      <c r="FP159" s="28"/>
      <c r="FQ159" s="28"/>
      <c r="FR159" s="28"/>
      <c r="FS159" s="28"/>
      <c r="FT159" s="28"/>
      <c r="FU159" s="28"/>
      <c r="FV159" s="28"/>
      <c r="FW159" s="28"/>
      <c r="FX159" s="28"/>
      <c r="FY159" s="28"/>
      <c r="FZ159" s="28"/>
      <c r="GA159" s="28"/>
      <c r="GB159" s="28"/>
      <c r="GC159" s="28"/>
      <c r="GD159" s="28"/>
      <c r="GE159" s="28"/>
      <c r="GF159" s="28"/>
      <c r="GG159" s="28"/>
      <c r="GH159" s="28"/>
      <c r="GI159" s="28"/>
      <c r="GJ159" s="28"/>
      <c r="GK159" s="28"/>
      <c r="GL159" s="28"/>
      <c r="GM159" s="28"/>
      <c r="GN159" s="28"/>
      <c r="GO159" s="28"/>
      <c r="GP159" s="28"/>
      <c r="GQ159" s="28"/>
      <c r="GR159" s="28"/>
      <c r="GS159" s="28"/>
      <c r="GT159" s="28"/>
      <c r="GU159" s="28"/>
      <c r="GV159" s="28"/>
      <c r="GW159" s="28"/>
      <c r="GX159" s="28"/>
      <c r="GY159" s="28"/>
      <c r="GZ159" s="28"/>
      <c r="HA159" s="28"/>
      <c r="HB159" s="28"/>
      <c r="HC159" s="28"/>
      <c r="HD159" s="28"/>
      <c r="HE159" s="28"/>
      <c r="HF159" s="28"/>
      <c r="HG159" s="28"/>
      <c r="HH159" s="28"/>
      <c r="HI159" s="28"/>
      <c r="HJ159" s="28"/>
      <c r="HK159" s="28"/>
      <c r="HL159" s="28"/>
      <c r="HM159" s="28"/>
      <c r="HN159" s="28"/>
      <c r="HO159" s="28">
        <v>1</v>
      </c>
      <c r="HP159" s="28"/>
      <c r="HQ159" s="28"/>
      <c r="HR159" s="28">
        <v>1</v>
      </c>
      <c r="HS159" s="28"/>
      <c r="HT159" s="28"/>
      <c r="HU159" s="28"/>
      <c r="HV159" s="28"/>
      <c r="HW159" s="28"/>
      <c r="HX159" s="28"/>
      <c r="HY159" s="28"/>
      <c r="HZ159" s="28"/>
      <c r="IA159" s="28"/>
      <c r="IB159" s="28"/>
      <c r="IC159" s="28"/>
      <c r="ID159" s="28"/>
      <c r="IE159" s="28"/>
      <c r="IF159" s="28"/>
      <c r="IG159" s="28"/>
      <c r="IH159" s="28"/>
      <c r="II159" s="28"/>
      <c r="IJ159" s="28"/>
      <c r="IK159" s="28"/>
      <c r="IL159" s="28"/>
      <c r="IM159" s="28"/>
      <c r="IN159" s="28"/>
      <c r="IO159" s="28"/>
      <c r="IP159" s="28"/>
      <c r="IQ159" s="28"/>
      <c r="IR159" s="28"/>
      <c r="IS159" s="28"/>
      <c r="IT159" s="28"/>
      <c r="IU159" s="28"/>
      <c r="IV159" s="28"/>
      <c r="IW159" s="28"/>
      <c r="IX159" s="28"/>
      <c r="IY159" s="28"/>
      <c r="IZ159" s="28"/>
      <c r="JA159" s="28"/>
      <c r="JB159" s="28"/>
      <c r="JC159" s="28"/>
      <c r="JD159" s="28"/>
      <c r="JE159" s="28"/>
      <c r="JF159" s="28"/>
      <c r="JG159" s="28"/>
      <c r="JH159" s="28"/>
      <c r="JI159" s="28"/>
      <c r="JJ159" s="28"/>
      <c r="JK159" s="28"/>
      <c r="JL159" s="28"/>
      <c r="JM159" s="28"/>
      <c r="JN159" s="28"/>
      <c r="JO159" s="28"/>
      <c r="JP159" s="28"/>
      <c r="JQ159" s="28"/>
      <c r="JR159" s="28"/>
      <c r="JS159" s="28"/>
      <c r="JT159" s="28"/>
      <c r="JU159" s="28"/>
      <c r="JV159" s="28"/>
      <c r="JW159" s="28"/>
      <c r="JX159" s="28"/>
      <c r="JY159" s="28"/>
      <c r="JZ159" s="28"/>
      <c r="KA159" s="28"/>
      <c r="KB159" s="28"/>
      <c r="KC159" s="28"/>
      <c r="KD159" s="28"/>
      <c r="KE159" s="28"/>
      <c r="KF159" s="28"/>
      <c r="KG159" s="28"/>
      <c r="KH159" s="28"/>
      <c r="KI159" s="28"/>
      <c r="KJ159" s="28"/>
      <c r="KK159" s="28"/>
      <c r="KL159" s="28"/>
      <c r="KM159" s="28"/>
      <c r="KN159" s="28"/>
      <c r="KO159" s="28"/>
      <c r="KP159" s="28"/>
      <c r="KQ159" s="28"/>
      <c r="KR159" s="28"/>
      <c r="KS159" s="28"/>
      <c r="KT159" s="28"/>
      <c r="KU159" s="28"/>
      <c r="KV159" s="28"/>
      <c r="KW159" s="28"/>
      <c r="KX159" s="28"/>
      <c r="KY159" s="28"/>
      <c r="KZ159" s="28"/>
      <c r="LA159" s="28"/>
      <c r="LB159" s="28"/>
      <c r="LC159" s="28"/>
      <c r="LD159" s="28"/>
      <c r="LE159" s="28"/>
      <c r="LF159" s="28"/>
      <c r="LG159" s="28"/>
      <c r="LH159" s="28"/>
      <c r="LI159" s="28"/>
      <c r="LJ159" s="28"/>
      <c r="LK159" s="28"/>
      <c r="LL159" s="28"/>
      <c r="LM159" s="28"/>
      <c r="LN159" s="28"/>
      <c r="LO159" s="28"/>
      <c r="LP159" s="28"/>
      <c r="LQ159" s="28"/>
      <c r="LR159" s="28"/>
      <c r="LS159" s="28"/>
      <c r="LT159" s="28"/>
      <c r="LU159" s="28"/>
      <c r="LV159" s="28"/>
      <c r="LW159" s="28"/>
      <c r="LX159" s="28"/>
      <c r="LY159" s="28"/>
      <c r="LZ159" s="28"/>
      <c r="MA159" s="28"/>
      <c r="MB159" s="28"/>
      <c r="MC159" s="28"/>
      <c r="MD159" s="28"/>
      <c r="ME159" s="28"/>
      <c r="MF159" s="28"/>
      <c r="MG159" s="28"/>
      <c r="MH159" s="28"/>
      <c r="MI159" s="28"/>
      <c r="MJ159" s="28">
        <v>1</v>
      </c>
    </row>
    <row r="160" spans="1:348" x14ac:dyDescent="0.25">
      <c r="A160" s="36" t="s">
        <v>55</v>
      </c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AV160" s="28"/>
      <c r="AW160" s="28"/>
      <c r="AX160" s="28"/>
      <c r="AY160" s="28"/>
      <c r="AZ160" s="28"/>
      <c r="BA160" s="28"/>
      <c r="BB160" s="28"/>
      <c r="BC160" s="28"/>
      <c r="BD160" s="28"/>
      <c r="BE160" s="28"/>
      <c r="BF160" s="28"/>
      <c r="BG160" s="28"/>
      <c r="BH160" s="28"/>
      <c r="BI160" s="28"/>
      <c r="BJ160" s="28"/>
      <c r="BK160" s="28"/>
      <c r="BL160" s="28"/>
      <c r="BM160" s="28"/>
      <c r="BN160" s="28"/>
      <c r="BO160" s="28"/>
      <c r="BP160" s="28"/>
      <c r="BQ160" s="28"/>
      <c r="BR160" s="28"/>
      <c r="BS160" s="28"/>
      <c r="BT160" s="28"/>
      <c r="BU160" s="28"/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28"/>
      <c r="DT160" s="28"/>
      <c r="DU160" s="28"/>
      <c r="DV160" s="28"/>
      <c r="DW160" s="28"/>
      <c r="DX160" s="28"/>
      <c r="DY160" s="28"/>
      <c r="DZ160" s="28"/>
      <c r="EA160" s="28"/>
      <c r="EB160" s="28"/>
      <c r="EC160" s="28"/>
      <c r="ED160" s="28"/>
      <c r="EE160" s="28"/>
      <c r="EF160" s="28"/>
      <c r="EG160" s="28"/>
      <c r="EH160" s="28"/>
      <c r="EI160" s="28"/>
      <c r="EJ160" s="28"/>
      <c r="EK160" s="28"/>
      <c r="EL160" s="28"/>
      <c r="EM160" s="28"/>
      <c r="EN160" s="28"/>
      <c r="EO160" s="28"/>
      <c r="EP160" s="28"/>
      <c r="EQ160" s="28"/>
      <c r="ER160" s="28"/>
      <c r="ES160" s="28"/>
      <c r="ET160" s="28"/>
      <c r="EU160" s="28"/>
      <c r="EV160" s="28"/>
      <c r="EW160" s="28"/>
      <c r="EX160" s="28"/>
      <c r="EY160" s="28"/>
      <c r="EZ160" s="28"/>
      <c r="FA160" s="28"/>
      <c r="FB160" s="28"/>
      <c r="FC160" s="28"/>
      <c r="FD160" s="28"/>
      <c r="FE160" s="28"/>
      <c r="FF160" s="28"/>
      <c r="FG160" s="28"/>
      <c r="FH160" s="28"/>
      <c r="FI160" s="28"/>
      <c r="FJ160" s="28"/>
      <c r="FK160" s="28"/>
      <c r="FL160" s="28"/>
      <c r="FM160" s="28"/>
      <c r="FN160" s="28"/>
      <c r="FO160" s="28"/>
      <c r="FP160" s="28"/>
      <c r="FQ160" s="28"/>
      <c r="FR160" s="28"/>
      <c r="FS160" s="28"/>
      <c r="FT160" s="28"/>
      <c r="FU160" s="28"/>
      <c r="FV160" s="28"/>
      <c r="FW160" s="28"/>
      <c r="FX160" s="28"/>
      <c r="FY160" s="28"/>
      <c r="FZ160" s="28"/>
      <c r="GA160" s="28"/>
      <c r="GB160" s="28"/>
      <c r="GC160" s="28"/>
      <c r="GD160" s="28"/>
      <c r="GE160" s="28"/>
      <c r="GF160" s="28"/>
      <c r="GG160" s="28"/>
      <c r="GH160" s="28"/>
      <c r="GI160" s="28"/>
      <c r="GJ160" s="28"/>
      <c r="GK160" s="28"/>
      <c r="GL160" s="28"/>
      <c r="GM160" s="28"/>
      <c r="GN160" s="28"/>
      <c r="GO160" s="28"/>
      <c r="GP160" s="28"/>
      <c r="GQ160" s="28"/>
      <c r="GR160" s="28"/>
      <c r="GS160" s="28"/>
      <c r="GT160" s="28"/>
      <c r="GU160" s="28"/>
      <c r="GV160" s="28"/>
      <c r="GW160" s="28"/>
      <c r="GX160" s="28"/>
      <c r="GY160" s="28"/>
      <c r="GZ160" s="28"/>
      <c r="HA160" s="28"/>
      <c r="HB160" s="28"/>
      <c r="HC160" s="28"/>
      <c r="HD160" s="28"/>
      <c r="HE160" s="28"/>
      <c r="HF160" s="28"/>
      <c r="HG160" s="28"/>
      <c r="HH160" s="28"/>
      <c r="HI160" s="28"/>
      <c r="HJ160" s="28"/>
      <c r="HK160" s="28"/>
      <c r="HL160" s="28"/>
      <c r="HM160" s="28"/>
      <c r="HN160" s="28"/>
      <c r="HO160" s="28"/>
      <c r="HP160" s="28"/>
      <c r="HQ160" s="28"/>
      <c r="HR160" s="28"/>
      <c r="HS160" s="28"/>
      <c r="HT160" s="28">
        <v>1</v>
      </c>
      <c r="HU160" s="28"/>
      <c r="HV160" s="28">
        <v>1</v>
      </c>
      <c r="HW160" s="28"/>
      <c r="HX160" s="28"/>
      <c r="HY160" s="28">
        <v>2</v>
      </c>
      <c r="HZ160" s="28"/>
      <c r="IA160" s="28"/>
      <c r="IB160" s="28"/>
      <c r="IC160" s="28"/>
      <c r="ID160" s="28"/>
      <c r="IE160" s="28"/>
      <c r="IF160" s="28"/>
      <c r="IG160" s="28"/>
      <c r="IH160" s="28"/>
      <c r="II160" s="28"/>
      <c r="IJ160" s="28"/>
      <c r="IK160" s="28"/>
      <c r="IL160" s="28"/>
      <c r="IM160" s="28"/>
      <c r="IN160" s="28"/>
      <c r="IO160" s="28"/>
      <c r="IP160" s="28"/>
      <c r="IQ160" s="28"/>
      <c r="IR160" s="28"/>
      <c r="IS160" s="28"/>
      <c r="IT160" s="28"/>
      <c r="IU160" s="28"/>
      <c r="IV160" s="28"/>
      <c r="IW160" s="28"/>
      <c r="IX160" s="28"/>
      <c r="IY160" s="28"/>
      <c r="IZ160" s="28"/>
      <c r="JA160" s="28"/>
      <c r="JB160" s="28"/>
      <c r="JC160" s="28"/>
      <c r="JD160" s="28"/>
      <c r="JE160" s="28"/>
      <c r="JF160" s="28"/>
      <c r="JG160" s="28"/>
      <c r="JH160" s="28"/>
      <c r="JI160" s="28"/>
      <c r="JJ160" s="28"/>
      <c r="JK160" s="28"/>
      <c r="JL160" s="28"/>
      <c r="JM160" s="28"/>
      <c r="JN160" s="28"/>
      <c r="JO160" s="28"/>
      <c r="JP160" s="28"/>
      <c r="JQ160" s="28"/>
      <c r="JR160" s="28"/>
      <c r="JS160" s="28"/>
      <c r="JT160" s="28"/>
      <c r="JU160" s="28"/>
      <c r="JV160" s="28"/>
      <c r="JW160" s="28"/>
      <c r="JX160" s="28"/>
      <c r="JY160" s="28"/>
      <c r="JZ160" s="28"/>
      <c r="KA160" s="28"/>
      <c r="KB160" s="28"/>
      <c r="KC160" s="28"/>
      <c r="KD160" s="28"/>
      <c r="KE160" s="28"/>
      <c r="KF160" s="28"/>
      <c r="KG160" s="28"/>
      <c r="KH160" s="28"/>
      <c r="KI160" s="28"/>
      <c r="KJ160" s="28"/>
      <c r="KK160" s="28"/>
      <c r="KL160" s="28"/>
      <c r="KM160" s="28"/>
      <c r="KN160" s="28"/>
      <c r="KO160" s="28"/>
      <c r="KP160" s="28"/>
      <c r="KQ160" s="28"/>
      <c r="KR160" s="28"/>
      <c r="KS160" s="28"/>
      <c r="KT160" s="28"/>
      <c r="KU160" s="28"/>
      <c r="KV160" s="28"/>
      <c r="KW160" s="28"/>
      <c r="KX160" s="28"/>
      <c r="KY160" s="28"/>
      <c r="KZ160" s="28"/>
      <c r="LA160" s="28"/>
      <c r="LB160" s="28"/>
      <c r="LC160" s="28"/>
      <c r="LD160" s="28"/>
      <c r="LE160" s="28"/>
      <c r="LF160" s="28"/>
      <c r="LG160" s="28"/>
      <c r="LH160" s="28"/>
      <c r="LI160" s="28"/>
      <c r="LJ160" s="28"/>
      <c r="LK160" s="28"/>
      <c r="LL160" s="28"/>
      <c r="LM160" s="28"/>
      <c r="LN160" s="28"/>
      <c r="LO160" s="28"/>
      <c r="LP160" s="28"/>
      <c r="LQ160" s="28"/>
      <c r="LR160" s="28"/>
      <c r="LS160" s="28"/>
      <c r="LT160" s="28"/>
      <c r="LU160" s="28"/>
      <c r="LV160" s="28"/>
      <c r="LW160" s="28"/>
      <c r="LX160" s="28"/>
      <c r="LY160" s="28"/>
      <c r="LZ160" s="28"/>
      <c r="MA160" s="28"/>
      <c r="MB160" s="28"/>
      <c r="MC160" s="28"/>
      <c r="MD160" s="28"/>
      <c r="ME160" s="28"/>
      <c r="MF160" s="28"/>
      <c r="MG160" s="28"/>
      <c r="MH160" s="28"/>
      <c r="MI160" s="28"/>
      <c r="MJ160" s="28">
        <v>2</v>
      </c>
    </row>
    <row r="161" spans="1:348" x14ac:dyDescent="0.25">
      <c r="A161" s="36" t="s">
        <v>73</v>
      </c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AV161" s="28"/>
      <c r="AW161" s="28"/>
      <c r="AX161" s="28"/>
      <c r="AY161" s="28"/>
      <c r="AZ161" s="28"/>
      <c r="BA161" s="28"/>
      <c r="BB161" s="28"/>
      <c r="BC161" s="28"/>
      <c r="BD161" s="28"/>
      <c r="BE161" s="28"/>
      <c r="BF161" s="28"/>
      <c r="BG161" s="28"/>
      <c r="BH161" s="28"/>
      <c r="BI161" s="28"/>
      <c r="BJ161" s="28"/>
      <c r="BK161" s="28"/>
      <c r="BL161" s="28"/>
      <c r="BM161" s="28"/>
      <c r="BN161" s="28"/>
      <c r="BO161" s="28"/>
      <c r="BP161" s="28"/>
      <c r="BQ161" s="28"/>
      <c r="BR161" s="28"/>
      <c r="BS161" s="28"/>
      <c r="BT161" s="28"/>
      <c r="BU161" s="28"/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28"/>
      <c r="DT161" s="28"/>
      <c r="DU161" s="28"/>
      <c r="DV161" s="28"/>
      <c r="DW161" s="28"/>
      <c r="DX161" s="28"/>
      <c r="DY161" s="28"/>
      <c r="DZ161" s="28"/>
      <c r="EA161" s="28"/>
      <c r="EB161" s="28"/>
      <c r="EC161" s="28"/>
      <c r="ED161" s="28"/>
      <c r="EE161" s="28"/>
      <c r="EF161" s="28"/>
      <c r="EG161" s="28"/>
      <c r="EH161" s="28"/>
      <c r="EI161" s="28"/>
      <c r="EJ161" s="28"/>
      <c r="EK161" s="28"/>
      <c r="EL161" s="28"/>
      <c r="EM161" s="28"/>
      <c r="EN161" s="28"/>
      <c r="EO161" s="28"/>
      <c r="EP161" s="28"/>
      <c r="EQ161" s="28"/>
      <c r="ER161" s="28"/>
      <c r="ES161" s="28"/>
      <c r="ET161" s="28"/>
      <c r="EU161" s="28"/>
      <c r="EV161" s="28"/>
      <c r="EW161" s="28"/>
      <c r="EX161" s="28"/>
      <c r="EY161" s="28"/>
      <c r="EZ161" s="28"/>
      <c r="FA161" s="28"/>
      <c r="FB161" s="28"/>
      <c r="FC161" s="28"/>
      <c r="FD161" s="28"/>
      <c r="FE161" s="28"/>
      <c r="FF161" s="28"/>
      <c r="FG161" s="28"/>
      <c r="FH161" s="28"/>
      <c r="FI161" s="28"/>
      <c r="FJ161" s="28"/>
      <c r="FK161" s="28"/>
      <c r="FL161" s="28"/>
      <c r="FM161" s="28"/>
      <c r="FN161" s="28"/>
      <c r="FO161" s="28"/>
      <c r="FP161" s="28"/>
      <c r="FQ161" s="28"/>
      <c r="FR161" s="28"/>
      <c r="FS161" s="28"/>
      <c r="FT161" s="28"/>
      <c r="FU161" s="28"/>
      <c r="FV161" s="28"/>
      <c r="FW161" s="28"/>
      <c r="FX161" s="28"/>
      <c r="FY161" s="28"/>
      <c r="FZ161" s="28"/>
      <c r="GA161" s="28"/>
      <c r="GB161" s="28"/>
      <c r="GC161" s="28"/>
      <c r="GD161" s="28"/>
      <c r="GE161" s="28"/>
      <c r="GF161" s="28"/>
      <c r="GG161" s="28"/>
      <c r="GH161" s="28"/>
      <c r="GI161" s="28"/>
      <c r="GJ161" s="28"/>
      <c r="GK161" s="28"/>
      <c r="GL161" s="28"/>
      <c r="GM161" s="28"/>
      <c r="GN161" s="28"/>
      <c r="GO161" s="28"/>
      <c r="GP161" s="28"/>
      <c r="GQ161" s="28"/>
      <c r="GR161" s="28"/>
      <c r="GS161" s="28"/>
      <c r="GT161" s="28"/>
      <c r="GU161" s="28"/>
      <c r="GV161" s="28"/>
      <c r="GW161" s="28"/>
      <c r="GX161" s="28"/>
      <c r="GY161" s="28"/>
      <c r="GZ161" s="28"/>
      <c r="HA161" s="28"/>
      <c r="HB161" s="28"/>
      <c r="HC161" s="28"/>
      <c r="HD161" s="28"/>
      <c r="HE161" s="28"/>
      <c r="HF161" s="28"/>
      <c r="HG161" s="28"/>
      <c r="HH161" s="28"/>
      <c r="HI161" s="28"/>
      <c r="HJ161" s="28"/>
      <c r="HK161" s="28"/>
      <c r="HL161" s="28"/>
      <c r="HM161" s="28"/>
      <c r="HN161" s="28"/>
      <c r="HO161" s="28"/>
      <c r="HP161" s="28"/>
      <c r="HQ161" s="28"/>
      <c r="HR161" s="28"/>
      <c r="HS161" s="28"/>
      <c r="HT161" s="28"/>
      <c r="HU161" s="28"/>
      <c r="HV161" s="28"/>
      <c r="HW161" s="28"/>
      <c r="HX161" s="28"/>
      <c r="HY161" s="28"/>
      <c r="HZ161" s="28"/>
      <c r="IA161" s="28">
        <v>2</v>
      </c>
      <c r="IB161" s="28">
        <v>2</v>
      </c>
      <c r="IC161" s="28"/>
      <c r="ID161" s="28"/>
      <c r="IE161" s="28">
        <v>4</v>
      </c>
      <c r="IF161" s="28"/>
      <c r="IG161" s="28"/>
      <c r="IH161" s="28"/>
      <c r="II161" s="28"/>
      <c r="IJ161" s="28"/>
      <c r="IK161" s="28"/>
      <c r="IL161" s="28"/>
      <c r="IM161" s="28"/>
      <c r="IN161" s="28"/>
      <c r="IO161" s="28"/>
      <c r="IP161" s="28"/>
      <c r="IQ161" s="28"/>
      <c r="IR161" s="28"/>
      <c r="IS161" s="28"/>
      <c r="IT161" s="28"/>
      <c r="IU161" s="28"/>
      <c r="IV161" s="28"/>
      <c r="IW161" s="28"/>
      <c r="IX161" s="28"/>
      <c r="IY161" s="28"/>
      <c r="IZ161" s="28"/>
      <c r="JA161" s="28"/>
      <c r="JB161" s="28"/>
      <c r="JC161" s="28"/>
      <c r="JD161" s="28"/>
      <c r="JE161" s="28"/>
      <c r="JF161" s="28"/>
      <c r="JG161" s="28"/>
      <c r="JH161" s="28"/>
      <c r="JI161" s="28"/>
      <c r="JJ161" s="28"/>
      <c r="JK161" s="28"/>
      <c r="JL161" s="28"/>
      <c r="JM161" s="28"/>
      <c r="JN161" s="28"/>
      <c r="JO161" s="28"/>
      <c r="JP161" s="28"/>
      <c r="JQ161" s="28"/>
      <c r="JR161" s="28"/>
      <c r="JS161" s="28"/>
      <c r="JT161" s="28"/>
      <c r="JU161" s="28"/>
      <c r="JV161" s="28"/>
      <c r="JW161" s="28"/>
      <c r="JX161" s="28"/>
      <c r="JY161" s="28"/>
      <c r="JZ161" s="28"/>
      <c r="KA161" s="28"/>
      <c r="KB161" s="28"/>
      <c r="KC161" s="28"/>
      <c r="KD161" s="28"/>
      <c r="KE161" s="28"/>
      <c r="KF161" s="28"/>
      <c r="KG161" s="28"/>
      <c r="KH161" s="28"/>
      <c r="KI161" s="28"/>
      <c r="KJ161" s="28"/>
      <c r="KK161" s="28"/>
      <c r="KL161" s="28"/>
      <c r="KM161" s="28"/>
      <c r="KN161" s="28"/>
      <c r="KO161" s="28"/>
      <c r="KP161" s="28"/>
      <c r="KQ161" s="28"/>
      <c r="KR161" s="28"/>
      <c r="KS161" s="28"/>
      <c r="KT161" s="28"/>
      <c r="KU161" s="28"/>
      <c r="KV161" s="28"/>
      <c r="KW161" s="28"/>
      <c r="KX161" s="28"/>
      <c r="KY161" s="28"/>
      <c r="KZ161" s="28"/>
      <c r="LA161" s="28"/>
      <c r="LB161" s="28"/>
      <c r="LC161" s="28"/>
      <c r="LD161" s="28"/>
      <c r="LE161" s="28"/>
      <c r="LF161" s="28"/>
      <c r="LG161" s="28"/>
      <c r="LH161" s="28"/>
      <c r="LI161" s="28"/>
      <c r="LJ161" s="28"/>
      <c r="LK161" s="28"/>
      <c r="LL161" s="28"/>
      <c r="LM161" s="28"/>
      <c r="LN161" s="28"/>
      <c r="LO161" s="28"/>
      <c r="LP161" s="28"/>
      <c r="LQ161" s="28"/>
      <c r="LR161" s="28"/>
      <c r="LS161" s="28"/>
      <c r="LT161" s="28"/>
      <c r="LU161" s="28"/>
      <c r="LV161" s="28"/>
      <c r="LW161" s="28"/>
      <c r="LX161" s="28"/>
      <c r="LY161" s="28"/>
      <c r="LZ161" s="28"/>
      <c r="MA161" s="28"/>
      <c r="MB161" s="28"/>
      <c r="MC161" s="28"/>
      <c r="MD161" s="28"/>
      <c r="ME161" s="28"/>
      <c r="MF161" s="28"/>
      <c r="MG161" s="28"/>
      <c r="MH161" s="28"/>
      <c r="MI161" s="28"/>
      <c r="MJ161" s="28">
        <v>4</v>
      </c>
    </row>
    <row r="162" spans="1:348" x14ac:dyDescent="0.25">
      <c r="A162" s="36" t="s">
        <v>47</v>
      </c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AV162" s="28"/>
      <c r="AW162" s="28"/>
      <c r="AX162" s="28"/>
      <c r="AY162" s="28"/>
      <c r="AZ162" s="28"/>
      <c r="BA162" s="28"/>
      <c r="BB162" s="28"/>
      <c r="BC162" s="28"/>
      <c r="BD162" s="28"/>
      <c r="BE162" s="28"/>
      <c r="BF162" s="28"/>
      <c r="BG162" s="28"/>
      <c r="BH162" s="28"/>
      <c r="BI162" s="28"/>
      <c r="BJ162" s="28"/>
      <c r="BK162" s="28"/>
      <c r="BL162" s="28"/>
      <c r="BM162" s="28"/>
      <c r="BN162" s="28"/>
      <c r="BO162" s="28"/>
      <c r="BP162" s="28"/>
      <c r="BQ162" s="28"/>
      <c r="BR162" s="28"/>
      <c r="BS162" s="28"/>
      <c r="BT162" s="28"/>
      <c r="BU162" s="28"/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28"/>
      <c r="DT162" s="28"/>
      <c r="DU162" s="28"/>
      <c r="DV162" s="28"/>
      <c r="DW162" s="28"/>
      <c r="DX162" s="28"/>
      <c r="DY162" s="28"/>
      <c r="DZ162" s="28"/>
      <c r="EA162" s="28"/>
      <c r="EB162" s="28"/>
      <c r="EC162" s="28"/>
      <c r="ED162" s="28"/>
      <c r="EE162" s="28"/>
      <c r="EF162" s="28"/>
      <c r="EG162" s="28"/>
      <c r="EH162" s="28"/>
      <c r="EI162" s="28"/>
      <c r="EJ162" s="28"/>
      <c r="EK162" s="28"/>
      <c r="EL162" s="28"/>
      <c r="EM162" s="28"/>
      <c r="EN162" s="28"/>
      <c r="EO162" s="28"/>
      <c r="EP162" s="28"/>
      <c r="EQ162" s="28"/>
      <c r="ER162" s="28"/>
      <c r="ES162" s="28"/>
      <c r="ET162" s="28"/>
      <c r="EU162" s="28"/>
      <c r="EV162" s="28"/>
      <c r="EW162" s="28"/>
      <c r="EX162" s="28"/>
      <c r="EY162" s="28"/>
      <c r="EZ162" s="28"/>
      <c r="FA162" s="28"/>
      <c r="FB162" s="28"/>
      <c r="FC162" s="28"/>
      <c r="FD162" s="28"/>
      <c r="FE162" s="28"/>
      <c r="FF162" s="28"/>
      <c r="FG162" s="28"/>
      <c r="FH162" s="28"/>
      <c r="FI162" s="28"/>
      <c r="FJ162" s="28"/>
      <c r="FK162" s="28"/>
      <c r="FL162" s="28"/>
      <c r="FM162" s="28"/>
      <c r="FN162" s="28"/>
      <c r="FO162" s="28"/>
      <c r="FP162" s="28"/>
      <c r="FQ162" s="28"/>
      <c r="FR162" s="28"/>
      <c r="FS162" s="28"/>
      <c r="FT162" s="28"/>
      <c r="FU162" s="28"/>
      <c r="FV162" s="28"/>
      <c r="FW162" s="28"/>
      <c r="FX162" s="28"/>
      <c r="FY162" s="28"/>
      <c r="FZ162" s="28"/>
      <c r="GA162" s="28"/>
      <c r="GB162" s="28"/>
      <c r="GC162" s="28"/>
      <c r="GD162" s="28"/>
      <c r="GE162" s="28"/>
      <c r="GF162" s="28"/>
      <c r="GG162" s="28"/>
      <c r="GH162" s="28"/>
      <c r="GI162" s="28"/>
      <c r="GJ162" s="28"/>
      <c r="GK162" s="28"/>
      <c r="GL162" s="28"/>
      <c r="GM162" s="28"/>
      <c r="GN162" s="28"/>
      <c r="GO162" s="28"/>
      <c r="GP162" s="28"/>
      <c r="GQ162" s="28"/>
      <c r="GR162" s="28"/>
      <c r="GS162" s="28"/>
      <c r="GT162" s="28"/>
      <c r="GU162" s="28"/>
      <c r="GV162" s="28"/>
      <c r="GW162" s="28"/>
      <c r="GX162" s="28"/>
      <c r="GY162" s="28"/>
      <c r="GZ162" s="28"/>
      <c r="HA162" s="28"/>
      <c r="HB162" s="28"/>
      <c r="HC162" s="28"/>
      <c r="HD162" s="28"/>
      <c r="HE162" s="28"/>
      <c r="HF162" s="28"/>
      <c r="HG162" s="28"/>
      <c r="HH162" s="28"/>
      <c r="HI162" s="28"/>
      <c r="HJ162" s="28"/>
      <c r="HK162" s="28"/>
      <c r="HL162" s="28"/>
      <c r="HM162" s="28"/>
      <c r="HN162" s="28"/>
      <c r="HO162" s="28"/>
      <c r="HP162" s="28"/>
      <c r="HQ162" s="28"/>
      <c r="HR162" s="28"/>
      <c r="HS162" s="28"/>
      <c r="HT162" s="28"/>
      <c r="HU162" s="28"/>
      <c r="HV162" s="28"/>
      <c r="HW162" s="28"/>
      <c r="HX162" s="28"/>
      <c r="HY162" s="28"/>
      <c r="HZ162" s="28"/>
      <c r="IA162" s="28"/>
      <c r="IB162" s="28"/>
      <c r="IC162" s="28"/>
      <c r="ID162" s="28"/>
      <c r="IE162" s="28"/>
      <c r="IF162" s="28"/>
      <c r="IG162" s="28"/>
      <c r="IH162" s="28"/>
      <c r="II162" s="28"/>
      <c r="IJ162" s="28"/>
      <c r="IK162" s="28"/>
      <c r="IL162" s="28"/>
      <c r="IM162" s="28"/>
      <c r="IN162" s="28"/>
      <c r="IO162" s="28"/>
      <c r="IP162" s="28"/>
      <c r="IQ162" s="28"/>
      <c r="IR162" s="28"/>
      <c r="IS162" s="28"/>
      <c r="IT162" s="28">
        <v>8</v>
      </c>
      <c r="IU162" s="28"/>
      <c r="IV162" s="28">
        <v>1</v>
      </c>
      <c r="IW162" s="28">
        <v>1</v>
      </c>
      <c r="IX162" s="28">
        <v>10</v>
      </c>
      <c r="IY162" s="28"/>
      <c r="IZ162" s="28"/>
      <c r="JA162" s="28"/>
      <c r="JB162" s="28"/>
      <c r="JC162" s="28"/>
      <c r="JD162" s="28"/>
      <c r="JE162" s="28"/>
      <c r="JF162" s="28"/>
      <c r="JG162" s="28"/>
      <c r="JH162" s="28">
        <v>1</v>
      </c>
      <c r="JI162" s="28"/>
      <c r="JJ162" s="28"/>
      <c r="JK162" s="28"/>
      <c r="JL162" s="28"/>
      <c r="JM162" s="28">
        <v>1</v>
      </c>
      <c r="JN162" s="28"/>
      <c r="JO162" s="28"/>
      <c r="JP162" s="28"/>
      <c r="JQ162" s="28"/>
      <c r="JR162" s="28"/>
      <c r="JS162" s="28"/>
      <c r="JT162" s="28"/>
      <c r="JU162" s="28"/>
      <c r="JV162" s="28"/>
      <c r="JW162" s="28"/>
      <c r="JX162" s="28"/>
      <c r="JY162" s="28"/>
      <c r="JZ162" s="28"/>
      <c r="KA162" s="28"/>
      <c r="KB162" s="28"/>
      <c r="KC162" s="28"/>
      <c r="KD162" s="28"/>
      <c r="KE162" s="28"/>
      <c r="KF162" s="28"/>
      <c r="KG162" s="28"/>
      <c r="KH162" s="28">
        <v>1</v>
      </c>
      <c r="KI162" s="28"/>
      <c r="KJ162" s="28"/>
      <c r="KK162" s="28"/>
      <c r="KL162" s="28">
        <v>1</v>
      </c>
      <c r="KM162" s="28"/>
      <c r="KN162" s="28"/>
      <c r="KO162" s="28"/>
      <c r="KP162" s="28"/>
      <c r="KQ162" s="28"/>
      <c r="KR162" s="28"/>
      <c r="KS162" s="28"/>
      <c r="KT162" s="28"/>
      <c r="KU162" s="28"/>
      <c r="KV162" s="28"/>
      <c r="KW162" s="28"/>
      <c r="KX162" s="28"/>
      <c r="KY162" s="28"/>
      <c r="KZ162" s="28"/>
      <c r="LA162" s="28"/>
      <c r="LB162" s="28"/>
      <c r="LC162" s="28"/>
      <c r="LD162" s="28"/>
      <c r="LE162" s="28"/>
      <c r="LF162" s="28"/>
      <c r="LG162" s="28"/>
      <c r="LH162" s="28"/>
      <c r="LI162" s="28"/>
      <c r="LJ162" s="28"/>
      <c r="LK162" s="28"/>
      <c r="LL162" s="28"/>
      <c r="LM162" s="28"/>
      <c r="LN162" s="28"/>
      <c r="LO162" s="28"/>
      <c r="LP162" s="28"/>
      <c r="LQ162" s="28"/>
      <c r="LR162" s="28"/>
      <c r="LS162" s="28"/>
      <c r="LT162" s="28"/>
      <c r="LU162" s="28"/>
      <c r="LV162" s="28"/>
      <c r="LW162" s="28"/>
      <c r="LX162" s="28"/>
      <c r="LY162" s="28"/>
      <c r="LZ162" s="28"/>
      <c r="MA162" s="28"/>
      <c r="MB162" s="28"/>
      <c r="MC162" s="28"/>
      <c r="MD162" s="28"/>
      <c r="ME162" s="28"/>
      <c r="MF162" s="28"/>
      <c r="MG162" s="28"/>
      <c r="MH162" s="28"/>
      <c r="MI162" s="28"/>
      <c r="MJ162" s="28">
        <v>12</v>
      </c>
    </row>
    <row r="163" spans="1:348" x14ac:dyDescent="0.25">
      <c r="A163" s="36" t="s">
        <v>24</v>
      </c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AV163" s="28"/>
      <c r="AW163" s="28"/>
      <c r="AX163" s="28"/>
      <c r="AY163" s="28"/>
      <c r="AZ163" s="28"/>
      <c r="BA163" s="28"/>
      <c r="BB163" s="28"/>
      <c r="BC163" s="28"/>
      <c r="BD163" s="28"/>
      <c r="BE163" s="28"/>
      <c r="BF163" s="28"/>
      <c r="BG163" s="28"/>
      <c r="BH163" s="28"/>
      <c r="BI163" s="28"/>
      <c r="BJ163" s="28"/>
      <c r="BK163" s="28"/>
      <c r="BL163" s="28"/>
      <c r="BM163" s="28"/>
      <c r="BN163" s="28"/>
      <c r="BO163" s="28"/>
      <c r="BP163" s="28"/>
      <c r="BQ163" s="28"/>
      <c r="BR163" s="28"/>
      <c r="BS163" s="28"/>
      <c r="BT163" s="28"/>
      <c r="BU163" s="28"/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28"/>
      <c r="DT163" s="28"/>
      <c r="DU163" s="28"/>
      <c r="DV163" s="28"/>
      <c r="DW163" s="28"/>
      <c r="DX163" s="28"/>
      <c r="DY163" s="28"/>
      <c r="DZ163" s="28"/>
      <c r="EA163" s="28"/>
      <c r="EB163" s="28"/>
      <c r="EC163" s="28"/>
      <c r="ED163" s="28"/>
      <c r="EE163" s="28"/>
      <c r="EF163" s="28"/>
      <c r="EG163" s="28"/>
      <c r="EH163" s="28"/>
      <c r="EI163" s="28"/>
      <c r="EJ163" s="28"/>
      <c r="EK163" s="28"/>
      <c r="EL163" s="28"/>
      <c r="EM163" s="28"/>
      <c r="EN163" s="28"/>
      <c r="EO163" s="28"/>
      <c r="EP163" s="28"/>
      <c r="EQ163" s="28"/>
      <c r="ER163" s="28"/>
      <c r="ES163" s="28"/>
      <c r="ET163" s="28"/>
      <c r="EU163" s="28"/>
      <c r="EV163" s="28"/>
      <c r="EW163" s="28"/>
      <c r="EX163" s="28"/>
      <c r="EY163" s="28"/>
      <c r="EZ163" s="28"/>
      <c r="FA163" s="28"/>
      <c r="FB163" s="28"/>
      <c r="FC163" s="28"/>
      <c r="FD163" s="28"/>
      <c r="FE163" s="28"/>
      <c r="FF163" s="28"/>
      <c r="FG163" s="28"/>
      <c r="FH163" s="28"/>
      <c r="FI163" s="28"/>
      <c r="FJ163" s="28"/>
      <c r="FK163" s="28"/>
      <c r="FL163" s="28"/>
      <c r="FM163" s="28"/>
      <c r="FN163" s="28"/>
      <c r="FO163" s="28"/>
      <c r="FP163" s="28"/>
      <c r="FQ163" s="28"/>
      <c r="FR163" s="28"/>
      <c r="FS163" s="28"/>
      <c r="FT163" s="28"/>
      <c r="FU163" s="28"/>
      <c r="FV163" s="28"/>
      <c r="FW163" s="28"/>
      <c r="FX163" s="28"/>
      <c r="FY163" s="28"/>
      <c r="FZ163" s="28"/>
      <c r="GA163" s="28"/>
      <c r="GB163" s="28"/>
      <c r="GC163" s="28"/>
      <c r="GD163" s="28"/>
      <c r="GE163" s="28"/>
      <c r="GF163" s="28"/>
      <c r="GG163" s="28"/>
      <c r="GH163" s="28"/>
      <c r="GI163" s="28"/>
      <c r="GJ163" s="28"/>
      <c r="GK163" s="28"/>
      <c r="GL163" s="28"/>
      <c r="GM163" s="28"/>
      <c r="GN163" s="28"/>
      <c r="GO163" s="28"/>
      <c r="GP163" s="28"/>
      <c r="GQ163" s="28"/>
      <c r="GR163" s="28"/>
      <c r="GS163" s="28"/>
      <c r="GT163" s="28"/>
      <c r="GU163" s="28"/>
      <c r="GV163" s="28"/>
      <c r="GW163" s="28"/>
      <c r="GX163" s="28"/>
      <c r="GY163" s="28"/>
      <c r="GZ163" s="28"/>
      <c r="HA163" s="28"/>
      <c r="HB163" s="28"/>
      <c r="HC163" s="28"/>
      <c r="HD163" s="28"/>
      <c r="HE163" s="28"/>
      <c r="HF163" s="28"/>
      <c r="HG163" s="28"/>
      <c r="HH163" s="28"/>
      <c r="HI163" s="28"/>
      <c r="HJ163" s="28"/>
      <c r="HK163" s="28"/>
      <c r="HL163" s="28"/>
      <c r="HM163" s="28"/>
      <c r="HN163" s="28"/>
      <c r="HO163" s="28"/>
      <c r="HP163" s="28"/>
      <c r="HQ163" s="28"/>
      <c r="HR163" s="28"/>
      <c r="HS163" s="28"/>
      <c r="HT163" s="28"/>
      <c r="HU163" s="28"/>
      <c r="HV163" s="28"/>
      <c r="HW163" s="28"/>
      <c r="HX163" s="28"/>
      <c r="HY163" s="28"/>
      <c r="HZ163" s="28"/>
      <c r="IA163" s="28"/>
      <c r="IB163" s="28"/>
      <c r="IC163" s="28"/>
      <c r="ID163" s="28"/>
      <c r="IE163" s="28"/>
      <c r="IF163" s="28"/>
      <c r="IG163" s="28"/>
      <c r="IH163" s="28"/>
      <c r="II163" s="28"/>
      <c r="IJ163" s="28"/>
      <c r="IK163" s="28"/>
      <c r="IL163" s="28"/>
      <c r="IM163" s="28"/>
      <c r="IN163" s="28"/>
      <c r="IO163" s="28"/>
      <c r="IP163" s="28"/>
      <c r="IQ163" s="28"/>
      <c r="IR163" s="28"/>
      <c r="IS163" s="28"/>
      <c r="IT163" s="28"/>
      <c r="IU163" s="28"/>
      <c r="IV163" s="28"/>
      <c r="IW163" s="28"/>
      <c r="IX163" s="28"/>
      <c r="IY163" s="28"/>
      <c r="IZ163" s="28"/>
      <c r="JA163" s="28"/>
      <c r="JB163" s="28"/>
      <c r="JC163" s="28"/>
      <c r="JD163" s="28"/>
      <c r="JE163" s="28"/>
      <c r="JF163" s="28"/>
      <c r="JG163" s="28">
        <v>1</v>
      </c>
      <c r="JH163" s="28"/>
      <c r="JI163" s="28"/>
      <c r="JJ163" s="28"/>
      <c r="JK163" s="28"/>
      <c r="JL163" s="28">
        <v>1</v>
      </c>
      <c r="JM163" s="28">
        <v>2</v>
      </c>
      <c r="JN163" s="28"/>
      <c r="JO163" s="28"/>
      <c r="JP163" s="28"/>
      <c r="JQ163" s="28"/>
      <c r="JR163" s="28"/>
      <c r="JS163" s="28"/>
      <c r="JT163" s="28"/>
      <c r="JU163" s="28"/>
      <c r="JV163" s="28"/>
      <c r="JW163" s="28"/>
      <c r="JX163" s="28"/>
      <c r="JY163" s="28"/>
      <c r="JZ163" s="28"/>
      <c r="KA163" s="28"/>
      <c r="KB163" s="28"/>
      <c r="KC163" s="28"/>
      <c r="KD163" s="28"/>
      <c r="KE163" s="28"/>
      <c r="KF163" s="28"/>
      <c r="KG163" s="28"/>
      <c r="KH163" s="28"/>
      <c r="KI163" s="28"/>
      <c r="KJ163" s="28"/>
      <c r="KK163" s="28"/>
      <c r="KL163" s="28"/>
      <c r="KM163" s="28"/>
      <c r="KN163" s="28"/>
      <c r="KO163" s="28"/>
      <c r="KP163" s="28"/>
      <c r="KQ163" s="28"/>
      <c r="KR163" s="28"/>
      <c r="KS163" s="28"/>
      <c r="KT163" s="28"/>
      <c r="KU163" s="28"/>
      <c r="KV163" s="28"/>
      <c r="KW163" s="28"/>
      <c r="KX163" s="28"/>
      <c r="KY163" s="28"/>
      <c r="KZ163" s="28"/>
      <c r="LA163" s="28"/>
      <c r="LB163" s="28"/>
      <c r="LC163" s="28"/>
      <c r="LD163" s="28"/>
      <c r="LE163" s="28"/>
      <c r="LF163" s="28"/>
      <c r="LG163" s="28"/>
      <c r="LH163" s="28"/>
      <c r="LI163" s="28"/>
      <c r="LJ163" s="28"/>
      <c r="LK163" s="28"/>
      <c r="LL163" s="28"/>
      <c r="LM163" s="28"/>
      <c r="LN163" s="28"/>
      <c r="LO163" s="28"/>
      <c r="LP163" s="28"/>
      <c r="LQ163" s="28"/>
      <c r="LR163" s="28"/>
      <c r="LS163" s="28"/>
      <c r="LT163" s="28"/>
      <c r="LU163" s="28"/>
      <c r="LV163" s="28"/>
      <c r="LW163" s="28"/>
      <c r="LX163" s="28"/>
      <c r="LY163" s="28"/>
      <c r="LZ163" s="28"/>
      <c r="MA163" s="28"/>
      <c r="MB163" s="28"/>
      <c r="MC163" s="28"/>
      <c r="MD163" s="28"/>
      <c r="ME163" s="28"/>
      <c r="MF163" s="28"/>
      <c r="MG163" s="28"/>
      <c r="MH163" s="28"/>
      <c r="MI163" s="28"/>
      <c r="MJ163" s="28">
        <v>2</v>
      </c>
    </row>
    <row r="164" spans="1:348" x14ac:dyDescent="0.25">
      <c r="A164" s="36" t="s">
        <v>42</v>
      </c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AV164" s="28"/>
      <c r="AW164" s="28"/>
      <c r="AX164" s="28"/>
      <c r="AY164" s="28"/>
      <c r="AZ164" s="28"/>
      <c r="BA164" s="28"/>
      <c r="BB164" s="28"/>
      <c r="BC164" s="28"/>
      <c r="BD164" s="28"/>
      <c r="BE164" s="28"/>
      <c r="BF164" s="28"/>
      <c r="BG164" s="28"/>
      <c r="BH164" s="28"/>
      <c r="BI164" s="28"/>
      <c r="BJ164" s="28"/>
      <c r="BK164" s="28"/>
      <c r="BL164" s="28"/>
      <c r="BM164" s="28"/>
      <c r="BN164" s="28"/>
      <c r="BO164" s="28"/>
      <c r="BP164" s="28"/>
      <c r="BQ164" s="28"/>
      <c r="BR164" s="28"/>
      <c r="BS164" s="28"/>
      <c r="BT164" s="28"/>
      <c r="BU164" s="28"/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28"/>
      <c r="DT164" s="28"/>
      <c r="DU164" s="28"/>
      <c r="DV164" s="28"/>
      <c r="DW164" s="28"/>
      <c r="DX164" s="28"/>
      <c r="DY164" s="28"/>
      <c r="DZ164" s="28"/>
      <c r="EA164" s="28"/>
      <c r="EB164" s="28"/>
      <c r="EC164" s="28"/>
      <c r="ED164" s="28"/>
      <c r="EE164" s="28"/>
      <c r="EF164" s="28"/>
      <c r="EG164" s="28"/>
      <c r="EH164" s="28"/>
      <c r="EI164" s="28"/>
      <c r="EJ164" s="28"/>
      <c r="EK164" s="28"/>
      <c r="EL164" s="28"/>
      <c r="EM164" s="28"/>
      <c r="EN164" s="28"/>
      <c r="EO164" s="28"/>
      <c r="EP164" s="28"/>
      <c r="EQ164" s="28"/>
      <c r="ER164" s="28"/>
      <c r="ES164" s="28"/>
      <c r="ET164" s="28"/>
      <c r="EU164" s="28"/>
      <c r="EV164" s="28"/>
      <c r="EW164" s="28"/>
      <c r="EX164" s="28"/>
      <c r="EY164" s="28"/>
      <c r="EZ164" s="28"/>
      <c r="FA164" s="28"/>
      <c r="FB164" s="28"/>
      <c r="FC164" s="28"/>
      <c r="FD164" s="28"/>
      <c r="FE164" s="28"/>
      <c r="FF164" s="28"/>
      <c r="FG164" s="28"/>
      <c r="FH164" s="28"/>
      <c r="FI164" s="28"/>
      <c r="FJ164" s="28"/>
      <c r="FK164" s="28"/>
      <c r="FL164" s="28"/>
      <c r="FM164" s="28"/>
      <c r="FN164" s="28"/>
      <c r="FO164" s="28"/>
      <c r="FP164" s="28"/>
      <c r="FQ164" s="28"/>
      <c r="FR164" s="28"/>
      <c r="FS164" s="28"/>
      <c r="FT164" s="28"/>
      <c r="FU164" s="28"/>
      <c r="FV164" s="28"/>
      <c r="FW164" s="28"/>
      <c r="FX164" s="28"/>
      <c r="FY164" s="28"/>
      <c r="FZ164" s="28"/>
      <c r="GA164" s="28"/>
      <c r="GB164" s="28"/>
      <c r="GC164" s="28"/>
      <c r="GD164" s="28"/>
      <c r="GE164" s="28"/>
      <c r="GF164" s="28"/>
      <c r="GG164" s="28"/>
      <c r="GH164" s="28"/>
      <c r="GI164" s="28"/>
      <c r="GJ164" s="28"/>
      <c r="GK164" s="28"/>
      <c r="GL164" s="28"/>
      <c r="GM164" s="28"/>
      <c r="GN164" s="28"/>
      <c r="GO164" s="28"/>
      <c r="GP164" s="28"/>
      <c r="GQ164" s="28"/>
      <c r="GR164" s="28"/>
      <c r="GS164" s="28"/>
      <c r="GT164" s="28"/>
      <c r="GU164" s="28"/>
      <c r="GV164" s="28"/>
      <c r="GW164" s="28"/>
      <c r="GX164" s="28"/>
      <c r="GY164" s="28"/>
      <c r="GZ164" s="28"/>
      <c r="HA164" s="28"/>
      <c r="HB164" s="28"/>
      <c r="HC164" s="28"/>
      <c r="HD164" s="28"/>
      <c r="HE164" s="28"/>
      <c r="HF164" s="28"/>
      <c r="HG164" s="28"/>
      <c r="HH164" s="28"/>
      <c r="HI164" s="28"/>
      <c r="HJ164" s="28"/>
      <c r="HK164" s="28"/>
      <c r="HL164" s="28"/>
      <c r="HM164" s="28"/>
      <c r="HN164" s="28"/>
      <c r="HO164" s="28"/>
      <c r="HP164" s="28"/>
      <c r="HQ164" s="28"/>
      <c r="HR164" s="28"/>
      <c r="HS164" s="28"/>
      <c r="HT164" s="28"/>
      <c r="HU164" s="28"/>
      <c r="HV164" s="28"/>
      <c r="HW164" s="28"/>
      <c r="HX164" s="28"/>
      <c r="HY164" s="28"/>
      <c r="HZ164" s="28"/>
      <c r="IA164" s="28"/>
      <c r="IB164" s="28"/>
      <c r="IC164" s="28"/>
      <c r="ID164" s="28"/>
      <c r="IE164" s="28"/>
      <c r="IF164" s="28"/>
      <c r="IG164" s="28"/>
      <c r="IH164" s="28"/>
      <c r="II164" s="28"/>
      <c r="IJ164" s="28"/>
      <c r="IK164" s="28"/>
      <c r="IL164" s="28"/>
      <c r="IM164" s="28"/>
      <c r="IN164" s="28"/>
      <c r="IO164" s="28"/>
      <c r="IP164" s="28"/>
      <c r="IQ164" s="28"/>
      <c r="IR164" s="28"/>
      <c r="IS164" s="28"/>
      <c r="IT164" s="28"/>
      <c r="IU164" s="28"/>
      <c r="IV164" s="28"/>
      <c r="IW164" s="28"/>
      <c r="IX164" s="28"/>
      <c r="IY164" s="28"/>
      <c r="IZ164" s="28"/>
      <c r="JA164" s="28"/>
      <c r="JB164" s="28"/>
      <c r="JC164" s="28"/>
      <c r="JD164" s="28"/>
      <c r="JE164" s="28"/>
      <c r="JF164" s="28"/>
      <c r="JG164" s="28"/>
      <c r="JH164" s="28"/>
      <c r="JI164" s="28"/>
      <c r="JJ164" s="28"/>
      <c r="JK164" s="28"/>
      <c r="JL164" s="28"/>
      <c r="JM164" s="28"/>
      <c r="JN164" s="28"/>
      <c r="JO164" s="28"/>
      <c r="JP164" s="28"/>
      <c r="JQ164" s="28">
        <v>1</v>
      </c>
      <c r="JR164" s="28"/>
      <c r="JS164" s="28"/>
      <c r="JT164" s="28">
        <v>1</v>
      </c>
      <c r="JU164" s="28">
        <v>1</v>
      </c>
      <c r="JV164" s="28">
        <v>3</v>
      </c>
      <c r="JW164" s="28"/>
      <c r="JX164" s="28">
        <v>2</v>
      </c>
      <c r="JY164" s="28"/>
      <c r="JZ164" s="28"/>
      <c r="KA164" s="28"/>
      <c r="KB164" s="28"/>
      <c r="KC164" s="28">
        <v>2</v>
      </c>
      <c r="KD164" s="28"/>
      <c r="KE164" s="28"/>
      <c r="KF164" s="28"/>
      <c r="KG164" s="28">
        <v>1</v>
      </c>
      <c r="KH164" s="28"/>
      <c r="KI164" s="28"/>
      <c r="KJ164" s="28"/>
      <c r="KK164" s="28"/>
      <c r="KL164" s="28">
        <v>1</v>
      </c>
      <c r="KM164" s="28"/>
      <c r="KN164" s="28"/>
      <c r="KO164" s="28"/>
      <c r="KP164" s="28"/>
      <c r="KQ164" s="28"/>
      <c r="KR164" s="28"/>
      <c r="KS164" s="28"/>
      <c r="KT164" s="28"/>
      <c r="KU164" s="28"/>
      <c r="KV164" s="28"/>
      <c r="KW164" s="28"/>
      <c r="KX164" s="28"/>
      <c r="KY164" s="28"/>
      <c r="KZ164" s="28"/>
      <c r="LA164" s="28"/>
      <c r="LB164" s="28"/>
      <c r="LC164" s="28"/>
      <c r="LD164" s="28"/>
      <c r="LE164" s="28"/>
      <c r="LF164" s="28"/>
      <c r="LG164" s="28"/>
      <c r="LH164" s="28"/>
      <c r="LI164" s="28"/>
      <c r="LJ164" s="28"/>
      <c r="LK164" s="28"/>
      <c r="LL164" s="28"/>
      <c r="LM164" s="28"/>
      <c r="LN164" s="28"/>
      <c r="LO164" s="28"/>
      <c r="LP164" s="28"/>
      <c r="LQ164" s="28"/>
      <c r="LR164" s="28"/>
      <c r="LS164" s="28"/>
      <c r="LT164" s="28"/>
      <c r="LU164" s="28"/>
      <c r="LV164" s="28"/>
      <c r="LW164" s="28"/>
      <c r="LX164" s="28"/>
      <c r="LY164" s="28"/>
      <c r="LZ164" s="28"/>
      <c r="MA164" s="28"/>
      <c r="MB164" s="28"/>
      <c r="MC164" s="28"/>
      <c r="MD164" s="28"/>
      <c r="ME164" s="28"/>
      <c r="MF164" s="28"/>
      <c r="MG164" s="28"/>
      <c r="MH164" s="28"/>
      <c r="MI164" s="28"/>
      <c r="MJ164" s="28">
        <v>6</v>
      </c>
    </row>
    <row r="165" spans="1:348" x14ac:dyDescent="0.25">
      <c r="A165" s="36" t="s">
        <v>13</v>
      </c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AV165" s="28"/>
      <c r="AW165" s="28"/>
      <c r="AX165" s="28"/>
      <c r="AY165" s="28"/>
      <c r="AZ165" s="28"/>
      <c r="BA165" s="28"/>
      <c r="BB165" s="28"/>
      <c r="BC165" s="28"/>
      <c r="BD165" s="28"/>
      <c r="BE165" s="28"/>
      <c r="BF165" s="28"/>
      <c r="BG165" s="28"/>
      <c r="BH165" s="28"/>
      <c r="BI165" s="28"/>
      <c r="BJ165" s="28"/>
      <c r="BK165" s="28"/>
      <c r="BL165" s="28"/>
      <c r="BM165" s="28"/>
      <c r="BN165" s="28"/>
      <c r="BO165" s="28"/>
      <c r="BP165" s="28"/>
      <c r="BQ165" s="28"/>
      <c r="BR165" s="28"/>
      <c r="BS165" s="28"/>
      <c r="BT165" s="28"/>
      <c r="BU165" s="28"/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28"/>
      <c r="DT165" s="28"/>
      <c r="DU165" s="28"/>
      <c r="DV165" s="28"/>
      <c r="DW165" s="28"/>
      <c r="DX165" s="28"/>
      <c r="DY165" s="28"/>
      <c r="DZ165" s="28"/>
      <c r="EA165" s="28"/>
      <c r="EB165" s="28"/>
      <c r="EC165" s="28"/>
      <c r="ED165" s="28"/>
      <c r="EE165" s="28"/>
      <c r="EF165" s="28"/>
      <c r="EG165" s="28"/>
      <c r="EH165" s="28"/>
      <c r="EI165" s="28"/>
      <c r="EJ165" s="28"/>
      <c r="EK165" s="28"/>
      <c r="EL165" s="28"/>
      <c r="EM165" s="28"/>
      <c r="EN165" s="28"/>
      <c r="EO165" s="28"/>
      <c r="EP165" s="28"/>
      <c r="EQ165" s="28"/>
      <c r="ER165" s="28"/>
      <c r="ES165" s="28"/>
      <c r="ET165" s="28"/>
      <c r="EU165" s="28"/>
      <c r="EV165" s="28"/>
      <c r="EW165" s="28"/>
      <c r="EX165" s="28"/>
      <c r="EY165" s="28"/>
      <c r="EZ165" s="28"/>
      <c r="FA165" s="28"/>
      <c r="FB165" s="28"/>
      <c r="FC165" s="28"/>
      <c r="FD165" s="28"/>
      <c r="FE165" s="28"/>
      <c r="FF165" s="28"/>
      <c r="FG165" s="28"/>
      <c r="FH165" s="28"/>
      <c r="FI165" s="28"/>
      <c r="FJ165" s="28"/>
      <c r="FK165" s="28"/>
      <c r="FL165" s="28"/>
      <c r="FM165" s="28"/>
      <c r="FN165" s="28"/>
      <c r="FO165" s="28"/>
      <c r="FP165" s="28"/>
      <c r="FQ165" s="28"/>
      <c r="FR165" s="28"/>
      <c r="FS165" s="28"/>
      <c r="FT165" s="28"/>
      <c r="FU165" s="28"/>
      <c r="FV165" s="28"/>
      <c r="FW165" s="28"/>
      <c r="FX165" s="28"/>
      <c r="FY165" s="28"/>
      <c r="FZ165" s="28"/>
      <c r="GA165" s="28"/>
      <c r="GB165" s="28"/>
      <c r="GC165" s="28"/>
      <c r="GD165" s="28"/>
      <c r="GE165" s="28"/>
      <c r="GF165" s="28"/>
      <c r="GG165" s="28"/>
      <c r="GH165" s="28"/>
      <c r="GI165" s="28"/>
      <c r="GJ165" s="28"/>
      <c r="GK165" s="28"/>
      <c r="GL165" s="28"/>
      <c r="GM165" s="28"/>
      <c r="GN165" s="28"/>
      <c r="GO165" s="28"/>
      <c r="GP165" s="28"/>
      <c r="GQ165" s="28"/>
      <c r="GR165" s="28"/>
      <c r="GS165" s="28"/>
      <c r="GT165" s="28"/>
      <c r="GU165" s="28"/>
      <c r="GV165" s="28"/>
      <c r="GW165" s="28"/>
      <c r="GX165" s="28"/>
      <c r="GY165" s="28"/>
      <c r="GZ165" s="28"/>
      <c r="HA165" s="28"/>
      <c r="HB165" s="28"/>
      <c r="HC165" s="28"/>
      <c r="HD165" s="28"/>
      <c r="HE165" s="28"/>
      <c r="HF165" s="28"/>
      <c r="HG165" s="28"/>
      <c r="HH165" s="28"/>
      <c r="HI165" s="28"/>
      <c r="HJ165" s="28"/>
      <c r="HK165" s="28"/>
      <c r="HL165" s="28"/>
      <c r="HM165" s="28"/>
      <c r="HN165" s="28"/>
      <c r="HO165" s="28"/>
      <c r="HP165" s="28"/>
      <c r="HQ165" s="28"/>
      <c r="HR165" s="28"/>
      <c r="HS165" s="28"/>
      <c r="HT165" s="28"/>
      <c r="HU165" s="28"/>
      <c r="HV165" s="28"/>
      <c r="HW165" s="28"/>
      <c r="HX165" s="28"/>
      <c r="HY165" s="28"/>
      <c r="HZ165" s="28"/>
      <c r="IA165" s="28"/>
      <c r="IB165" s="28"/>
      <c r="IC165" s="28"/>
      <c r="ID165" s="28"/>
      <c r="IE165" s="28"/>
      <c r="IF165" s="28"/>
      <c r="IG165" s="28"/>
      <c r="IH165" s="28"/>
      <c r="II165" s="28"/>
      <c r="IJ165" s="28"/>
      <c r="IK165" s="28"/>
      <c r="IL165" s="28"/>
      <c r="IM165" s="28"/>
      <c r="IN165" s="28"/>
      <c r="IO165" s="28"/>
      <c r="IP165" s="28"/>
      <c r="IQ165" s="28"/>
      <c r="IR165" s="28"/>
      <c r="IS165" s="28"/>
      <c r="IT165" s="28"/>
      <c r="IU165" s="28"/>
      <c r="IV165" s="28"/>
      <c r="IW165" s="28"/>
      <c r="IX165" s="28"/>
      <c r="IY165" s="28"/>
      <c r="IZ165" s="28"/>
      <c r="JA165" s="28"/>
      <c r="JB165" s="28"/>
      <c r="JC165" s="28"/>
      <c r="JD165" s="28"/>
      <c r="JE165" s="28"/>
      <c r="JF165" s="28"/>
      <c r="JG165" s="28"/>
      <c r="JH165" s="28"/>
      <c r="JI165" s="28"/>
      <c r="JJ165" s="28"/>
      <c r="JK165" s="28"/>
      <c r="JL165" s="28"/>
      <c r="JM165" s="28"/>
      <c r="JN165" s="28"/>
      <c r="JO165" s="28"/>
      <c r="JP165" s="28"/>
      <c r="JQ165" s="28"/>
      <c r="JR165" s="28"/>
      <c r="JS165" s="28"/>
      <c r="JT165" s="28"/>
      <c r="JU165" s="28"/>
      <c r="JV165" s="28"/>
      <c r="JW165" s="28"/>
      <c r="JX165" s="28"/>
      <c r="JY165" s="28"/>
      <c r="JZ165" s="28"/>
      <c r="KA165" s="28"/>
      <c r="KB165" s="28"/>
      <c r="KC165" s="28"/>
      <c r="KD165" s="28"/>
      <c r="KE165" s="28"/>
      <c r="KF165" s="28"/>
      <c r="KG165" s="28"/>
      <c r="KH165" s="28"/>
      <c r="KI165" s="28"/>
      <c r="KJ165" s="28"/>
      <c r="KK165" s="28">
        <v>1</v>
      </c>
      <c r="KL165" s="28">
        <v>1</v>
      </c>
      <c r="KM165" s="28"/>
      <c r="KN165" s="28"/>
      <c r="KO165" s="28"/>
      <c r="KP165" s="28"/>
      <c r="KQ165" s="28"/>
      <c r="KR165" s="28"/>
      <c r="KS165" s="28"/>
      <c r="KT165" s="28"/>
      <c r="KU165" s="28"/>
      <c r="KV165" s="28"/>
      <c r="KW165" s="28"/>
      <c r="KX165" s="28"/>
      <c r="KY165" s="28"/>
      <c r="KZ165" s="28"/>
      <c r="LA165" s="28"/>
      <c r="LB165" s="28"/>
      <c r="LC165" s="28"/>
      <c r="LD165" s="28"/>
      <c r="LE165" s="28"/>
      <c r="LF165" s="28"/>
      <c r="LG165" s="28"/>
      <c r="LH165" s="28"/>
      <c r="LI165" s="28"/>
      <c r="LJ165" s="28"/>
      <c r="LK165" s="28"/>
      <c r="LL165" s="28"/>
      <c r="LM165" s="28"/>
      <c r="LN165" s="28"/>
      <c r="LO165" s="28"/>
      <c r="LP165" s="28"/>
      <c r="LQ165" s="28"/>
      <c r="LR165" s="28"/>
      <c r="LS165" s="28"/>
      <c r="LT165" s="28"/>
      <c r="LU165" s="28"/>
      <c r="LV165" s="28"/>
      <c r="LW165" s="28"/>
      <c r="LX165" s="28"/>
      <c r="LY165" s="28"/>
      <c r="LZ165" s="28"/>
      <c r="MA165" s="28"/>
      <c r="MB165" s="28"/>
      <c r="MC165" s="28"/>
      <c r="MD165" s="28"/>
      <c r="ME165" s="28"/>
      <c r="MF165" s="28"/>
      <c r="MG165" s="28"/>
      <c r="MH165" s="28"/>
      <c r="MI165" s="28"/>
      <c r="MJ165" s="28">
        <v>1</v>
      </c>
    </row>
    <row r="166" spans="1:348" x14ac:dyDescent="0.25">
      <c r="A166" s="36" t="s">
        <v>35</v>
      </c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AV166" s="28"/>
      <c r="AW166" s="28"/>
      <c r="AX166" s="28"/>
      <c r="AY166" s="28"/>
      <c r="AZ166" s="28"/>
      <c r="BA166" s="28"/>
      <c r="BB166" s="28"/>
      <c r="BC166" s="28"/>
      <c r="BD166" s="28"/>
      <c r="BE166" s="28"/>
      <c r="BF166" s="28"/>
      <c r="BG166" s="28"/>
      <c r="BH166" s="28"/>
      <c r="BI166" s="28"/>
      <c r="BJ166" s="28"/>
      <c r="BK166" s="28"/>
      <c r="BL166" s="28"/>
      <c r="BM166" s="28"/>
      <c r="BN166" s="28"/>
      <c r="BO166" s="28"/>
      <c r="BP166" s="28"/>
      <c r="BQ166" s="28"/>
      <c r="BR166" s="28"/>
      <c r="BS166" s="28"/>
      <c r="BT166" s="28"/>
      <c r="BU166" s="28"/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28"/>
      <c r="DT166" s="28"/>
      <c r="DU166" s="28"/>
      <c r="DV166" s="28"/>
      <c r="DW166" s="28"/>
      <c r="DX166" s="28"/>
      <c r="DY166" s="28"/>
      <c r="DZ166" s="28"/>
      <c r="EA166" s="28"/>
      <c r="EB166" s="28"/>
      <c r="EC166" s="28"/>
      <c r="ED166" s="28"/>
      <c r="EE166" s="28"/>
      <c r="EF166" s="28"/>
      <c r="EG166" s="28"/>
      <c r="EH166" s="28"/>
      <c r="EI166" s="28"/>
      <c r="EJ166" s="28"/>
      <c r="EK166" s="28"/>
      <c r="EL166" s="28"/>
      <c r="EM166" s="28"/>
      <c r="EN166" s="28"/>
      <c r="EO166" s="28"/>
      <c r="EP166" s="28"/>
      <c r="EQ166" s="28"/>
      <c r="ER166" s="28"/>
      <c r="ES166" s="28"/>
      <c r="ET166" s="28"/>
      <c r="EU166" s="28"/>
      <c r="EV166" s="28"/>
      <c r="EW166" s="28"/>
      <c r="EX166" s="28"/>
      <c r="EY166" s="28"/>
      <c r="EZ166" s="28"/>
      <c r="FA166" s="28"/>
      <c r="FB166" s="28"/>
      <c r="FC166" s="28"/>
      <c r="FD166" s="28"/>
      <c r="FE166" s="28"/>
      <c r="FF166" s="28"/>
      <c r="FG166" s="28"/>
      <c r="FH166" s="28"/>
      <c r="FI166" s="28"/>
      <c r="FJ166" s="28"/>
      <c r="FK166" s="28"/>
      <c r="FL166" s="28"/>
      <c r="FM166" s="28"/>
      <c r="FN166" s="28"/>
      <c r="FO166" s="28"/>
      <c r="FP166" s="28"/>
      <c r="FQ166" s="28"/>
      <c r="FR166" s="28"/>
      <c r="FS166" s="28"/>
      <c r="FT166" s="28"/>
      <c r="FU166" s="28"/>
      <c r="FV166" s="28"/>
      <c r="FW166" s="28"/>
      <c r="FX166" s="28"/>
      <c r="FY166" s="28"/>
      <c r="FZ166" s="28"/>
      <c r="GA166" s="28"/>
      <c r="GB166" s="28"/>
      <c r="GC166" s="28"/>
      <c r="GD166" s="28"/>
      <c r="GE166" s="28"/>
      <c r="GF166" s="28"/>
      <c r="GG166" s="28"/>
      <c r="GH166" s="28"/>
      <c r="GI166" s="28"/>
      <c r="GJ166" s="28"/>
      <c r="GK166" s="28"/>
      <c r="GL166" s="28"/>
      <c r="GM166" s="28"/>
      <c r="GN166" s="28"/>
      <c r="GO166" s="28"/>
      <c r="GP166" s="28"/>
      <c r="GQ166" s="28"/>
      <c r="GR166" s="28"/>
      <c r="GS166" s="28"/>
      <c r="GT166" s="28"/>
      <c r="GU166" s="28"/>
      <c r="GV166" s="28"/>
      <c r="GW166" s="28"/>
      <c r="GX166" s="28"/>
      <c r="GY166" s="28"/>
      <c r="GZ166" s="28"/>
      <c r="HA166" s="28"/>
      <c r="HB166" s="28"/>
      <c r="HC166" s="28"/>
      <c r="HD166" s="28"/>
      <c r="HE166" s="28"/>
      <c r="HF166" s="28"/>
      <c r="HG166" s="28"/>
      <c r="HH166" s="28"/>
      <c r="HI166" s="28"/>
      <c r="HJ166" s="28"/>
      <c r="HK166" s="28"/>
      <c r="HL166" s="28"/>
      <c r="HM166" s="28"/>
      <c r="HN166" s="28"/>
      <c r="HO166" s="28"/>
      <c r="HP166" s="28"/>
      <c r="HQ166" s="28"/>
      <c r="HR166" s="28"/>
      <c r="HS166" s="28"/>
      <c r="HT166" s="28"/>
      <c r="HU166" s="28"/>
      <c r="HV166" s="28"/>
      <c r="HW166" s="28"/>
      <c r="HX166" s="28"/>
      <c r="HY166" s="28"/>
      <c r="HZ166" s="28"/>
      <c r="IA166" s="28"/>
      <c r="IB166" s="28"/>
      <c r="IC166" s="28"/>
      <c r="ID166" s="28"/>
      <c r="IE166" s="28"/>
      <c r="IF166" s="28"/>
      <c r="IG166" s="28"/>
      <c r="IH166" s="28"/>
      <c r="II166" s="28"/>
      <c r="IJ166" s="28"/>
      <c r="IK166" s="28"/>
      <c r="IL166" s="28"/>
      <c r="IM166" s="28"/>
      <c r="IN166" s="28"/>
      <c r="IO166" s="28"/>
      <c r="IP166" s="28"/>
      <c r="IQ166" s="28"/>
      <c r="IR166" s="28"/>
      <c r="IS166" s="28"/>
      <c r="IT166" s="28"/>
      <c r="IU166" s="28"/>
      <c r="IV166" s="28"/>
      <c r="IW166" s="28"/>
      <c r="IX166" s="28"/>
      <c r="IY166" s="28"/>
      <c r="IZ166" s="28"/>
      <c r="JA166" s="28"/>
      <c r="JB166" s="28"/>
      <c r="JC166" s="28"/>
      <c r="JD166" s="28"/>
      <c r="JE166" s="28"/>
      <c r="JF166" s="28"/>
      <c r="JG166" s="28"/>
      <c r="JH166" s="28"/>
      <c r="JI166" s="28"/>
      <c r="JJ166" s="28"/>
      <c r="JK166" s="28"/>
      <c r="JL166" s="28"/>
      <c r="JM166" s="28"/>
      <c r="JN166" s="28"/>
      <c r="JO166" s="28"/>
      <c r="JP166" s="28"/>
      <c r="JQ166" s="28"/>
      <c r="JR166" s="28"/>
      <c r="JS166" s="28"/>
      <c r="JT166" s="28"/>
      <c r="JU166" s="28"/>
      <c r="JV166" s="28"/>
      <c r="JW166" s="28"/>
      <c r="JX166" s="28"/>
      <c r="JY166" s="28"/>
      <c r="JZ166" s="28"/>
      <c r="KA166" s="28"/>
      <c r="KB166" s="28"/>
      <c r="KC166" s="28"/>
      <c r="KD166" s="28"/>
      <c r="KE166" s="28"/>
      <c r="KF166" s="28"/>
      <c r="KG166" s="28"/>
      <c r="KH166" s="28"/>
      <c r="KI166" s="28"/>
      <c r="KJ166" s="28"/>
      <c r="KK166" s="28"/>
      <c r="KL166" s="28"/>
      <c r="KM166" s="28">
        <v>1</v>
      </c>
      <c r="KN166" s="28"/>
      <c r="KO166" s="28"/>
      <c r="KP166" s="28"/>
      <c r="KQ166" s="28"/>
      <c r="KR166" s="28"/>
      <c r="KS166" s="28">
        <v>1</v>
      </c>
      <c r="KT166" s="28"/>
      <c r="KU166" s="28"/>
      <c r="KV166" s="28"/>
      <c r="KW166" s="28"/>
      <c r="KX166" s="28"/>
      <c r="KY166" s="28"/>
      <c r="KZ166" s="28"/>
      <c r="LA166" s="28"/>
      <c r="LB166" s="28"/>
      <c r="LC166" s="28"/>
      <c r="LD166" s="28"/>
      <c r="LE166" s="28"/>
      <c r="LF166" s="28"/>
      <c r="LG166" s="28"/>
      <c r="LH166" s="28"/>
      <c r="LI166" s="28"/>
      <c r="LJ166" s="28"/>
      <c r="LK166" s="28"/>
      <c r="LL166" s="28"/>
      <c r="LM166" s="28"/>
      <c r="LN166" s="28"/>
      <c r="LO166" s="28"/>
      <c r="LP166" s="28"/>
      <c r="LQ166" s="28"/>
      <c r="LR166" s="28"/>
      <c r="LS166" s="28"/>
      <c r="LT166" s="28"/>
      <c r="LU166" s="28"/>
      <c r="LV166" s="28"/>
      <c r="LW166" s="28"/>
      <c r="LX166" s="28"/>
      <c r="LY166" s="28"/>
      <c r="LZ166" s="28"/>
      <c r="MA166" s="28"/>
      <c r="MB166" s="28"/>
      <c r="MC166" s="28"/>
      <c r="MD166" s="28"/>
      <c r="ME166" s="28"/>
      <c r="MF166" s="28"/>
      <c r="MG166" s="28"/>
      <c r="MH166" s="28"/>
      <c r="MI166" s="28"/>
      <c r="MJ166" s="28">
        <v>1</v>
      </c>
    </row>
    <row r="167" spans="1:348" x14ac:dyDescent="0.25">
      <c r="A167" s="36" t="s">
        <v>14</v>
      </c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AV167" s="28"/>
      <c r="AW167" s="28"/>
      <c r="AX167" s="28"/>
      <c r="AY167" s="28"/>
      <c r="AZ167" s="28"/>
      <c r="BA167" s="28"/>
      <c r="BB167" s="28"/>
      <c r="BC167" s="28"/>
      <c r="BD167" s="28"/>
      <c r="BE167" s="28"/>
      <c r="BF167" s="28"/>
      <c r="BG167" s="28"/>
      <c r="BH167" s="28"/>
      <c r="BI167" s="28"/>
      <c r="BJ167" s="28"/>
      <c r="BK167" s="28"/>
      <c r="BL167" s="28"/>
      <c r="BM167" s="28"/>
      <c r="BN167" s="28"/>
      <c r="BO167" s="28"/>
      <c r="BP167" s="28"/>
      <c r="BQ167" s="28"/>
      <c r="BR167" s="28"/>
      <c r="BS167" s="28"/>
      <c r="BT167" s="28"/>
      <c r="BU167" s="28"/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28"/>
      <c r="DT167" s="28"/>
      <c r="DU167" s="28"/>
      <c r="DV167" s="28"/>
      <c r="DW167" s="28"/>
      <c r="DX167" s="28"/>
      <c r="DY167" s="28"/>
      <c r="DZ167" s="28"/>
      <c r="EA167" s="28"/>
      <c r="EB167" s="28"/>
      <c r="EC167" s="28"/>
      <c r="ED167" s="28"/>
      <c r="EE167" s="28"/>
      <c r="EF167" s="28"/>
      <c r="EG167" s="28"/>
      <c r="EH167" s="28"/>
      <c r="EI167" s="28"/>
      <c r="EJ167" s="28"/>
      <c r="EK167" s="28"/>
      <c r="EL167" s="28"/>
      <c r="EM167" s="28"/>
      <c r="EN167" s="28"/>
      <c r="EO167" s="28"/>
      <c r="EP167" s="28"/>
      <c r="EQ167" s="28"/>
      <c r="ER167" s="28"/>
      <c r="ES167" s="28"/>
      <c r="ET167" s="28"/>
      <c r="EU167" s="28"/>
      <c r="EV167" s="28"/>
      <c r="EW167" s="28"/>
      <c r="EX167" s="28"/>
      <c r="EY167" s="28"/>
      <c r="EZ167" s="28"/>
      <c r="FA167" s="28"/>
      <c r="FB167" s="28"/>
      <c r="FC167" s="28"/>
      <c r="FD167" s="28"/>
      <c r="FE167" s="28"/>
      <c r="FF167" s="28"/>
      <c r="FG167" s="28"/>
      <c r="FH167" s="28"/>
      <c r="FI167" s="28"/>
      <c r="FJ167" s="28"/>
      <c r="FK167" s="28"/>
      <c r="FL167" s="28"/>
      <c r="FM167" s="28"/>
      <c r="FN167" s="28"/>
      <c r="FO167" s="28"/>
      <c r="FP167" s="28"/>
      <c r="FQ167" s="28"/>
      <c r="FR167" s="28"/>
      <c r="FS167" s="28"/>
      <c r="FT167" s="28"/>
      <c r="FU167" s="28"/>
      <c r="FV167" s="28"/>
      <c r="FW167" s="28"/>
      <c r="FX167" s="28"/>
      <c r="FY167" s="28"/>
      <c r="FZ167" s="28"/>
      <c r="GA167" s="28"/>
      <c r="GB167" s="28"/>
      <c r="GC167" s="28"/>
      <c r="GD167" s="28"/>
      <c r="GE167" s="28"/>
      <c r="GF167" s="28"/>
      <c r="GG167" s="28"/>
      <c r="GH167" s="28"/>
      <c r="GI167" s="28"/>
      <c r="GJ167" s="28"/>
      <c r="GK167" s="28"/>
      <c r="GL167" s="28"/>
      <c r="GM167" s="28"/>
      <c r="GN167" s="28"/>
      <c r="GO167" s="28"/>
      <c r="GP167" s="28"/>
      <c r="GQ167" s="28"/>
      <c r="GR167" s="28"/>
      <c r="GS167" s="28"/>
      <c r="GT167" s="28"/>
      <c r="GU167" s="28"/>
      <c r="GV167" s="28"/>
      <c r="GW167" s="28"/>
      <c r="GX167" s="28"/>
      <c r="GY167" s="28"/>
      <c r="GZ167" s="28"/>
      <c r="HA167" s="28"/>
      <c r="HB167" s="28"/>
      <c r="HC167" s="28"/>
      <c r="HD167" s="28"/>
      <c r="HE167" s="28"/>
      <c r="HF167" s="28"/>
      <c r="HG167" s="28"/>
      <c r="HH167" s="28"/>
      <c r="HI167" s="28"/>
      <c r="HJ167" s="28"/>
      <c r="HK167" s="28"/>
      <c r="HL167" s="28"/>
      <c r="HM167" s="28"/>
      <c r="HN167" s="28"/>
      <c r="HO167" s="28"/>
      <c r="HP167" s="28"/>
      <c r="HQ167" s="28"/>
      <c r="HR167" s="28"/>
      <c r="HS167" s="28"/>
      <c r="HT167" s="28"/>
      <c r="HU167" s="28"/>
      <c r="HV167" s="28"/>
      <c r="HW167" s="28"/>
      <c r="HX167" s="28"/>
      <c r="HY167" s="28"/>
      <c r="HZ167" s="28"/>
      <c r="IA167" s="28"/>
      <c r="IB167" s="28"/>
      <c r="IC167" s="28"/>
      <c r="ID167" s="28"/>
      <c r="IE167" s="28"/>
      <c r="IF167" s="28"/>
      <c r="IG167" s="28"/>
      <c r="IH167" s="28"/>
      <c r="II167" s="28"/>
      <c r="IJ167" s="28"/>
      <c r="IK167" s="28"/>
      <c r="IL167" s="28"/>
      <c r="IM167" s="28"/>
      <c r="IN167" s="28"/>
      <c r="IO167" s="28"/>
      <c r="IP167" s="28"/>
      <c r="IQ167" s="28"/>
      <c r="IR167" s="28"/>
      <c r="IS167" s="28"/>
      <c r="IT167" s="28"/>
      <c r="IU167" s="28"/>
      <c r="IV167" s="28"/>
      <c r="IW167" s="28"/>
      <c r="IX167" s="28"/>
      <c r="IY167" s="28"/>
      <c r="IZ167" s="28"/>
      <c r="JA167" s="28"/>
      <c r="JB167" s="28"/>
      <c r="JC167" s="28"/>
      <c r="JD167" s="28"/>
      <c r="JE167" s="28"/>
      <c r="JF167" s="28"/>
      <c r="JG167" s="28"/>
      <c r="JH167" s="28"/>
      <c r="JI167" s="28"/>
      <c r="JJ167" s="28"/>
      <c r="JK167" s="28"/>
      <c r="JL167" s="28"/>
      <c r="JM167" s="28"/>
      <c r="JN167" s="28"/>
      <c r="JO167" s="28"/>
      <c r="JP167" s="28"/>
      <c r="JQ167" s="28"/>
      <c r="JR167" s="28"/>
      <c r="JS167" s="28"/>
      <c r="JT167" s="28"/>
      <c r="JU167" s="28"/>
      <c r="JV167" s="28"/>
      <c r="JW167" s="28"/>
      <c r="JX167" s="28"/>
      <c r="JY167" s="28"/>
      <c r="JZ167" s="28"/>
      <c r="KA167" s="28"/>
      <c r="KB167" s="28"/>
      <c r="KC167" s="28"/>
      <c r="KD167" s="28"/>
      <c r="KE167" s="28"/>
      <c r="KF167" s="28"/>
      <c r="KG167" s="28"/>
      <c r="KH167" s="28"/>
      <c r="KI167" s="28"/>
      <c r="KJ167" s="28"/>
      <c r="KK167" s="28"/>
      <c r="KL167" s="28"/>
      <c r="KM167" s="28"/>
      <c r="KN167" s="28"/>
      <c r="KO167" s="28"/>
      <c r="KP167" s="28"/>
      <c r="KQ167" s="28"/>
      <c r="KR167" s="28"/>
      <c r="KS167" s="28"/>
      <c r="KT167" s="28"/>
      <c r="KU167" s="28"/>
      <c r="KV167" s="28"/>
      <c r="KW167" s="28"/>
      <c r="KX167" s="28"/>
      <c r="KY167" s="28"/>
      <c r="KZ167" s="28"/>
      <c r="LA167" s="28"/>
      <c r="LB167" s="28"/>
      <c r="LC167" s="28"/>
      <c r="LD167" s="28"/>
      <c r="LE167" s="28"/>
      <c r="LF167" s="28">
        <v>1</v>
      </c>
      <c r="LG167" s="28">
        <v>1</v>
      </c>
      <c r="LH167" s="28"/>
      <c r="LI167" s="28"/>
      <c r="LJ167" s="28"/>
      <c r="LK167" s="28"/>
      <c r="LL167" s="28"/>
      <c r="LM167" s="28"/>
      <c r="LN167" s="28"/>
      <c r="LO167" s="28"/>
      <c r="LP167" s="28"/>
      <c r="LQ167" s="28"/>
      <c r="LR167" s="28"/>
      <c r="LS167" s="28"/>
      <c r="LT167" s="28"/>
      <c r="LU167" s="28"/>
      <c r="LV167" s="28"/>
      <c r="LW167" s="28"/>
      <c r="LX167" s="28"/>
      <c r="LY167" s="28"/>
      <c r="LZ167" s="28"/>
      <c r="MA167" s="28"/>
      <c r="MB167" s="28"/>
      <c r="MC167" s="28"/>
      <c r="MD167" s="28"/>
      <c r="ME167" s="28"/>
      <c r="MF167" s="28"/>
      <c r="MG167" s="28"/>
      <c r="MH167" s="28"/>
      <c r="MI167" s="28"/>
      <c r="MJ167" s="28">
        <v>1</v>
      </c>
    </row>
    <row r="168" spans="1:348" x14ac:dyDescent="0.25">
      <c r="A168" s="27" t="s">
        <v>878</v>
      </c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AV168" s="28"/>
      <c r="AW168" s="28"/>
      <c r="AX168" s="28"/>
      <c r="AY168" s="28"/>
      <c r="AZ168" s="28"/>
      <c r="BA168" s="28"/>
      <c r="BB168" s="28"/>
      <c r="BC168" s="28"/>
      <c r="BD168" s="28"/>
      <c r="BE168" s="28"/>
      <c r="BF168" s="28"/>
      <c r="BG168" s="28"/>
      <c r="BH168" s="28"/>
      <c r="BI168" s="28"/>
      <c r="BJ168" s="28"/>
      <c r="BK168" s="28"/>
      <c r="BL168" s="28"/>
      <c r="BM168" s="28"/>
      <c r="BN168" s="28"/>
      <c r="BO168" s="28"/>
      <c r="BP168" s="28"/>
      <c r="BQ168" s="28"/>
      <c r="BR168" s="28"/>
      <c r="BS168" s="28"/>
      <c r="BT168" s="28"/>
      <c r="BU168" s="28"/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28"/>
      <c r="DT168" s="28"/>
      <c r="DU168" s="28"/>
      <c r="DV168" s="28"/>
      <c r="DW168" s="28"/>
      <c r="DX168" s="28"/>
      <c r="DY168" s="28"/>
      <c r="DZ168" s="28"/>
      <c r="EA168" s="28"/>
      <c r="EB168" s="28"/>
      <c r="EC168" s="28"/>
      <c r="ED168" s="28"/>
      <c r="EE168" s="28"/>
      <c r="EF168" s="28"/>
      <c r="EG168" s="28"/>
      <c r="EH168" s="28"/>
      <c r="EI168" s="28"/>
      <c r="EJ168" s="28"/>
      <c r="EK168" s="28"/>
      <c r="EL168" s="28"/>
      <c r="EM168" s="28"/>
      <c r="EN168" s="28"/>
      <c r="EO168" s="28"/>
      <c r="EP168" s="28"/>
      <c r="EQ168" s="28"/>
      <c r="ER168" s="28"/>
      <c r="ES168" s="28"/>
      <c r="ET168" s="28"/>
      <c r="EU168" s="28"/>
      <c r="EV168" s="28"/>
      <c r="EW168" s="28"/>
      <c r="EX168" s="28"/>
      <c r="EY168" s="28"/>
      <c r="EZ168" s="28"/>
      <c r="FA168" s="28"/>
      <c r="FB168" s="28"/>
      <c r="FC168" s="28"/>
      <c r="FD168" s="28"/>
      <c r="FE168" s="28"/>
      <c r="FF168" s="28"/>
      <c r="FG168" s="28"/>
      <c r="FH168" s="28"/>
      <c r="FI168" s="28"/>
      <c r="FJ168" s="28"/>
      <c r="FK168" s="28"/>
      <c r="FL168" s="28"/>
      <c r="FM168" s="28"/>
      <c r="FN168" s="28"/>
      <c r="FO168" s="28"/>
      <c r="FP168" s="28"/>
      <c r="FQ168" s="28"/>
      <c r="FR168" s="28"/>
      <c r="FS168" s="28"/>
      <c r="FT168" s="28"/>
      <c r="FU168" s="28"/>
      <c r="FV168" s="28"/>
      <c r="FW168" s="28"/>
      <c r="FX168" s="28"/>
      <c r="FY168" s="28"/>
      <c r="FZ168" s="28"/>
      <c r="GA168" s="28"/>
      <c r="GB168" s="28"/>
      <c r="GC168" s="28"/>
      <c r="GD168" s="28"/>
      <c r="GE168" s="28"/>
      <c r="GF168" s="28"/>
      <c r="GG168" s="28"/>
      <c r="GH168" s="28"/>
      <c r="GI168" s="28"/>
      <c r="GJ168" s="28"/>
      <c r="GK168" s="28"/>
      <c r="GL168" s="28"/>
      <c r="GM168" s="28"/>
      <c r="GN168" s="28"/>
      <c r="GO168" s="28"/>
      <c r="GP168" s="28"/>
      <c r="GQ168" s="28"/>
      <c r="GR168" s="28"/>
      <c r="GS168" s="28"/>
      <c r="GT168" s="28"/>
      <c r="GU168" s="28"/>
      <c r="GV168" s="28"/>
      <c r="GW168" s="28"/>
      <c r="GX168" s="28"/>
      <c r="GY168" s="28"/>
      <c r="GZ168" s="28"/>
      <c r="HA168" s="28"/>
      <c r="HB168" s="28"/>
      <c r="HC168" s="28"/>
      <c r="HD168" s="28"/>
      <c r="HE168" s="28"/>
      <c r="HF168" s="28"/>
      <c r="HG168" s="28"/>
      <c r="HH168" s="28"/>
      <c r="HI168" s="28"/>
      <c r="HJ168" s="28"/>
      <c r="HK168" s="28"/>
      <c r="HL168" s="28"/>
      <c r="HM168" s="28"/>
      <c r="HN168" s="28"/>
      <c r="HO168" s="28"/>
      <c r="HP168" s="28"/>
      <c r="HQ168" s="28"/>
      <c r="HR168" s="28"/>
      <c r="HS168" s="28"/>
      <c r="HT168" s="28"/>
      <c r="HU168" s="28"/>
      <c r="HV168" s="28"/>
      <c r="HW168" s="28"/>
      <c r="HX168" s="28"/>
      <c r="HY168" s="28"/>
      <c r="HZ168" s="28"/>
      <c r="IA168" s="28"/>
      <c r="IB168" s="28"/>
      <c r="IC168" s="28"/>
      <c r="ID168" s="28"/>
      <c r="IE168" s="28"/>
      <c r="IF168" s="28"/>
      <c r="IG168" s="28"/>
      <c r="IH168" s="28"/>
      <c r="II168" s="28"/>
      <c r="IJ168" s="28"/>
      <c r="IK168" s="28"/>
      <c r="IL168" s="28"/>
      <c r="IM168" s="28"/>
      <c r="IN168" s="28"/>
      <c r="IO168" s="28"/>
      <c r="IP168" s="28"/>
      <c r="IQ168" s="28"/>
      <c r="IR168" s="28"/>
      <c r="IS168" s="28"/>
      <c r="IT168" s="28">
        <v>1</v>
      </c>
      <c r="IU168" s="28"/>
      <c r="IV168" s="28"/>
      <c r="IW168" s="28"/>
      <c r="IX168" s="28">
        <v>1</v>
      </c>
      <c r="IY168" s="28"/>
      <c r="IZ168" s="28"/>
      <c r="JA168" s="28"/>
      <c r="JB168" s="28"/>
      <c r="JC168" s="28"/>
      <c r="JD168" s="28"/>
      <c r="JE168" s="28"/>
      <c r="JF168" s="28"/>
      <c r="JG168" s="28"/>
      <c r="JH168" s="28"/>
      <c r="JI168" s="28"/>
      <c r="JJ168" s="28"/>
      <c r="JK168" s="28"/>
      <c r="JL168" s="28"/>
      <c r="JM168" s="28"/>
      <c r="JN168" s="28"/>
      <c r="JO168" s="28"/>
      <c r="JP168" s="28"/>
      <c r="JQ168" s="28"/>
      <c r="JR168" s="28"/>
      <c r="JS168" s="28"/>
      <c r="JT168" s="28"/>
      <c r="JU168" s="28"/>
      <c r="JV168" s="28"/>
      <c r="JW168" s="28"/>
      <c r="JX168" s="28"/>
      <c r="JY168" s="28"/>
      <c r="JZ168" s="28"/>
      <c r="KA168" s="28"/>
      <c r="KB168" s="28"/>
      <c r="KC168" s="28"/>
      <c r="KD168" s="28"/>
      <c r="KE168" s="28"/>
      <c r="KF168" s="28"/>
      <c r="KG168" s="28"/>
      <c r="KH168" s="28"/>
      <c r="KI168" s="28"/>
      <c r="KJ168" s="28"/>
      <c r="KK168" s="28"/>
      <c r="KL168" s="28"/>
      <c r="KM168" s="28"/>
      <c r="KN168" s="28"/>
      <c r="KO168" s="28"/>
      <c r="KP168" s="28"/>
      <c r="KQ168" s="28"/>
      <c r="KR168" s="28"/>
      <c r="KS168" s="28"/>
      <c r="KT168" s="28"/>
      <c r="KU168" s="28"/>
      <c r="KV168" s="28"/>
      <c r="KW168" s="28"/>
      <c r="KX168" s="28"/>
      <c r="KY168" s="28"/>
      <c r="KZ168" s="28"/>
      <c r="LA168" s="28"/>
      <c r="LB168" s="28"/>
      <c r="LC168" s="28"/>
      <c r="LD168" s="28"/>
      <c r="LE168" s="28"/>
      <c r="LF168" s="28"/>
      <c r="LG168" s="28"/>
      <c r="LH168" s="28"/>
      <c r="LI168" s="28"/>
      <c r="LJ168" s="28"/>
      <c r="LK168" s="28"/>
      <c r="LL168" s="28"/>
      <c r="LM168" s="28"/>
      <c r="LN168" s="28"/>
      <c r="LO168" s="28"/>
      <c r="LP168" s="28"/>
      <c r="LQ168" s="28"/>
      <c r="LR168" s="28"/>
      <c r="LS168" s="28"/>
      <c r="LT168" s="28"/>
      <c r="LU168" s="28"/>
      <c r="LV168" s="28"/>
      <c r="LW168" s="28"/>
      <c r="LX168" s="28"/>
      <c r="LY168" s="28"/>
      <c r="LZ168" s="28"/>
      <c r="MA168" s="28"/>
      <c r="MB168" s="28"/>
      <c r="MC168" s="28"/>
      <c r="MD168" s="28"/>
      <c r="ME168" s="28"/>
      <c r="MF168" s="28"/>
      <c r="MG168" s="28"/>
      <c r="MH168" s="28"/>
      <c r="MI168" s="28"/>
      <c r="MJ168" s="28">
        <v>1</v>
      </c>
    </row>
    <row r="169" spans="1:348" x14ac:dyDescent="0.25">
      <c r="A169" s="36" t="s">
        <v>47</v>
      </c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AV169" s="28"/>
      <c r="AW169" s="28"/>
      <c r="AX169" s="28"/>
      <c r="AY169" s="28"/>
      <c r="AZ169" s="28"/>
      <c r="BA169" s="28"/>
      <c r="BB169" s="28"/>
      <c r="BC169" s="28"/>
      <c r="BD169" s="28"/>
      <c r="BE169" s="28"/>
      <c r="BF169" s="28"/>
      <c r="BG169" s="28"/>
      <c r="BH169" s="28"/>
      <c r="BI169" s="28"/>
      <c r="BJ169" s="28"/>
      <c r="BK169" s="28"/>
      <c r="BL169" s="28"/>
      <c r="BM169" s="28"/>
      <c r="BN169" s="28"/>
      <c r="BO169" s="28"/>
      <c r="BP169" s="28"/>
      <c r="BQ169" s="28"/>
      <c r="BR169" s="28"/>
      <c r="BS169" s="28"/>
      <c r="BT169" s="28"/>
      <c r="BU169" s="28"/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28"/>
      <c r="DT169" s="28"/>
      <c r="DU169" s="28"/>
      <c r="DV169" s="28"/>
      <c r="DW169" s="28"/>
      <c r="DX169" s="28"/>
      <c r="DY169" s="28"/>
      <c r="DZ169" s="28"/>
      <c r="EA169" s="28"/>
      <c r="EB169" s="28"/>
      <c r="EC169" s="28"/>
      <c r="ED169" s="28"/>
      <c r="EE169" s="28"/>
      <c r="EF169" s="28"/>
      <c r="EG169" s="28"/>
      <c r="EH169" s="28"/>
      <c r="EI169" s="28"/>
      <c r="EJ169" s="28"/>
      <c r="EK169" s="28"/>
      <c r="EL169" s="28"/>
      <c r="EM169" s="28"/>
      <c r="EN169" s="28"/>
      <c r="EO169" s="28"/>
      <c r="EP169" s="28"/>
      <c r="EQ169" s="28"/>
      <c r="ER169" s="28"/>
      <c r="ES169" s="28"/>
      <c r="ET169" s="28"/>
      <c r="EU169" s="28"/>
      <c r="EV169" s="28"/>
      <c r="EW169" s="28"/>
      <c r="EX169" s="28"/>
      <c r="EY169" s="28"/>
      <c r="EZ169" s="28"/>
      <c r="FA169" s="28"/>
      <c r="FB169" s="28"/>
      <c r="FC169" s="28"/>
      <c r="FD169" s="28"/>
      <c r="FE169" s="28"/>
      <c r="FF169" s="28"/>
      <c r="FG169" s="28"/>
      <c r="FH169" s="28"/>
      <c r="FI169" s="28"/>
      <c r="FJ169" s="28"/>
      <c r="FK169" s="28"/>
      <c r="FL169" s="28"/>
      <c r="FM169" s="28"/>
      <c r="FN169" s="28"/>
      <c r="FO169" s="28"/>
      <c r="FP169" s="28"/>
      <c r="FQ169" s="28"/>
      <c r="FR169" s="28"/>
      <c r="FS169" s="28"/>
      <c r="FT169" s="28"/>
      <c r="FU169" s="28"/>
      <c r="FV169" s="28"/>
      <c r="FW169" s="28"/>
      <c r="FX169" s="28"/>
      <c r="FY169" s="28"/>
      <c r="FZ169" s="28"/>
      <c r="GA169" s="28"/>
      <c r="GB169" s="28"/>
      <c r="GC169" s="28"/>
      <c r="GD169" s="28"/>
      <c r="GE169" s="28"/>
      <c r="GF169" s="28"/>
      <c r="GG169" s="28"/>
      <c r="GH169" s="28"/>
      <c r="GI169" s="28"/>
      <c r="GJ169" s="28"/>
      <c r="GK169" s="28"/>
      <c r="GL169" s="28"/>
      <c r="GM169" s="28"/>
      <c r="GN169" s="28"/>
      <c r="GO169" s="28"/>
      <c r="GP169" s="28"/>
      <c r="GQ169" s="28"/>
      <c r="GR169" s="28"/>
      <c r="GS169" s="28"/>
      <c r="GT169" s="28"/>
      <c r="GU169" s="28"/>
      <c r="GV169" s="28"/>
      <c r="GW169" s="28"/>
      <c r="GX169" s="28"/>
      <c r="GY169" s="28"/>
      <c r="GZ169" s="28"/>
      <c r="HA169" s="28"/>
      <c r="HB169" s="28"/>
      <c r="HC169" s="28"/>
      <c r="HD169" s="28"/>
      <c r="HE169" s="28"/>
      <c r="HF169" s="28"/>
      <c r="HG169" s="28"/>
      <c r="HH169" s="28"/>
      <c r="HI169" s="28"/>
      <c r="HJ169" s="28"/>
      <c r="HK169" s="28"/>
      <c r="HL169" s="28"/>
      <c r="HM169" s="28"/>
      <c r="HN169" s="28"/>
      <c r="HO169" s="28"/>
      <c r="HP169" s="28"/>
      <c r="HQ169" s="28"/>
      <c r="HR169" s="28"/>
      <c r="HS169" s="28"/>
      <c r="HT169" s="28"/>
      <c r="HU169" s="28"/>
      <c r="HV169" s="28"/>
      <c r="HW169" s="28"/>
      <c r="HX169" s="28"/>
      <c r="HY169" s="28"/>
      <c r="HZ169" s="28"/>
      <c r="IA169" s="28"/>
      <c r="IB169" s="28"/>
      <c r="IC169" s="28"/>
      <c r="ID169" s="28"/>
      <c r="IE169" s="28"/>
      <c r="IF169" s="28"/>
      <c r="IG169" s="28"/>
      <c r="IH169" s="28"/>
      <c r="II169" s="28"/>
      <c r="IJ169" s="28"/>
      <c r="IK169" s="28"/>
      <c r="IL169" s="28"/>
      <c r="IM169" s="28"/>
      <c r="IN169" s="28"/>
      <c r="IO169" s="28"/>
      <c r="IP169" s="28"/>
      <c r="IQ169" s="28"/>
      <c r="IR169" s="28"/>
      <c r="IS169" s="28"/>
      <c r="IT169" s="28">
        <v>1</v>
      </c>
      <c r="IU169" s="28"/>
      <c r="IV169" s="28"/>
      <c r="IW169" s="28"/>
      <c r="IX169" s="28">
        <v>1</v>
      </c>
      <c r="IY169" s="28"/>
      <c r="IZ169" s="28"/>
      <c r="JA169" s="28"/>
      <c r="JB169" s="28"/>
      <c r="JC169" s="28"/>
      <c r="JD169" s="28"/>
      <c r="JE169" s="28"/>
      <c r="JF169" s="28"/>
      <c r="JG169" s="28"/>
      <c r="JH169" s="28"/>
      <c r="JI169" s="28"/>
      <c r="JJ169" s="28"/>
      <c r="JK169" s="28"/>
      <c r="JL169" s="28"/>
      <c r="JM169" s="28"/>
      <c r="JN169" s="28"/>
      <c r="JO169" s="28"/>
      <c r="JP169" s="28"/>
      <c r="JQ169" s="28"/>
      <c r="JR169" s="28"/>
      <c r="JS169" s="28"/>
      <c r="JT169" s="28"/>
      <c r="JU169" s="28"/>
      <c r="JV169" s="28"/>
      <c r="JW169" s="28"/>
      <c r="JX169" s="28"/>
      <c r="JY169" s="28"/>
      <c r="JZ169" s="28"/>
      <c r="KA169" s="28"/>
      <c r="KB169" s="28"/>
      <c r="KC169" s="28"/>
      <c r="KD169" s="28"/>
      <c r="KE169" s="28"/>
      <c r="KF169" s="28"/>
      <c r="KG169" s="28"/>
      <c r="KH169" s="28"/>
      <c r="KI169" s="28"/>
      <c r="KJ169" s="28"/>
      <c r="KK169" s="28"/>
      <c r="KL169" s="28"/>
      <c r="KM169" s="28"/>
      <c r="KN169" s="28"/>
      <c r="KO169" s="28"/>
      <c r="KP169" s="28"/>
      <c r="KQ169" s="28"/>
      <c r="KR169" s="28"/>
      <c r="KS169" s="28"/>
      <c r="KT169" s="28"/>
      <c r="KU169" s="28"/>
      <c r="KV169" s="28"/>
      <c r="KW169" s="28"/>
      <c r="KX169" s="28"/>
      <c r="KY169" s="28"/>
      <c r="KZ169" s="28"/>
      <c r="LA169" s="28"/>
      <c r="LB169" s="28"/>
      <c r="LC169" s="28"/>
      <c r="LD169" s="28"/>
      <c r="LE169" s="28"/>
      <c r="LF169" s="28"/>
      <c r="LG169" s="28"/>
      <c r="LH169" s="28"/>
      <c r="LI169" s="28"/>
      <c r="LJ169" s="28"/>
      <c r="LK169" s="28"/>
      <c r="LL169" s="28"/>
      <c r="LM169" s="28"/>
      <c r="LN169" s="28"/>
      <c r="LO169" s="28"/>
      <c r="LP169" s="28"/>
      <c r="LQ169" s="28"/>
      <c r="LR169" s="28"/>
      <c r="LS169" s="28"/>
      <c r="LT169" s="28"/>
      <c r="LU169" s="28"/>
      <c r="LV169" s="28"/>
      <c r="LW169" s="28"/>
      <c r="LX169" s="28"/>
      <c r="LY169" s="28"/>
      <c r="LZ169" s="28"/>
      <c r="MA169" s="28"/>
      <c r="MB169" s="28"/>
      <c r="MC169" s="28"/>
      <c r="MD169" s="28"/>
      <c r="ME169" s="28"/>
      <c r="MF169" s="28"/>
      <c r="MG169" s="28"/>
      <c r="MH169" s="28"/>
      <c r="MI169" s="28"/>
      <c r="MJ169" s="28">
        <v>1</v>
      </c>
    </row>
    <row r="170" spans="1:348" x14ac:dyDescent="0.25">
      <c r="A170" s="27" t="s">
        <v>879</v>
      </c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>
        <v>1</v>
      </c>
      <c r="AB170" s="28"/>
      <c r="AC170" s="28"/>
      <c r="AD170" s="28">
        <v>1</v>
      </c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AV170" s="28"/>
      <c r="AW170" s="28"/>
      <c r="AX170" s="28"/>
      <c r="AY170" s="28"/>
      <c r="AZ170" s="28"/>
      <c r="BA170" s="28"/>
      <c r="BB170" s="28"/>
      <c r="BC170" s="28"/>
      <c r="BD170" s="28"/>
      <c r="BE170" s="28"/>
      <c r="BF170" s="28"/>
      <c r="BG170" s="28"/>
      <c r="BH170" s="28"/>
      <c r="BI170" s="28"/>
      <c r="BJ170" s="28">
        <v>1</v>
      </c>
      <c r="BK170" s="28">
        <v>1</v>
      </c>
      <c r="BL170" s="28"/>
      <c r="BM170" s="28"/>
      <c r="BN170" s="28"/>
      <c r="BO170" s="28"/>
      <c r="BP170" s="28"/>
      <c r="BQ170" s="28"/>
      <c r="BR170" s="28">
        <v>1</v>
      </c>
      <c r="BS170" s="28"/>
      <c r="BT170" s="28"/>
      <c r="BU170" s="28">
        <v>1</v>
      </c>
      <c r="BV170" s="28"/>
      <c r="BW170" s="28"/>
      <c r="BX170" s="28">
        <v>2</v>
      </c>
      <c r="BY170" s="28"/>
      <c r="BZ170" s="28">
        <v>2</v>
      </c>
      <c r="CA170" s="28">
        <v>3</v>
      </c>
      <c r="CB170" s="28"/>
      <c r="CC170" s="28">
        <v>5</v>
      </c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>
        <v>3</v>
      </c>
      <c r="CS170" s="28"/>
      <c r="CT170" s="28">
        <v>1</v>
      </c>
      <c r="CU170" s="28"/>
      <c r="CV170" s="28"/>
      <c r="CW170" s="28">
        <v>4</v>
      </c>
      <c r="CX170" s="28"/>
      <c r="CY170" s="28"/>
      <c r="CZ170" s="28"/>
      <c r="DA170" s="28"/>
      <c r="DB170" s="28"/>
      <c r="DC170" s="28"/>
      <c r="DD170" s="28"/>
      <c r="DE170" s="28"/>
      <c r="DF170" s="28">
        <v>1</v>
      </c>
      <c r="DG170" s="28"/>
      <c r="DH170" s="28">
        <v>1</v>
      </c>
      <c r="DI170" s="28">
        <v>2</v>
      </c>
      <c r="DJ170" s="28">
        <v>1</v>
      </c>
      <c r="DK170" s="28"/>
      <c r="DL170" s="28"/>
      <c r="DM170" s="28">
        <v>3</v>
      </c>
      <c r="DN170" s="28"/>
      <c r="DO170" s="28"/>
      <c r="DP170" s="28"/>
      <c r="DQ170" s="28"/>
      <c r="DR170" s="28"/>
      <c r="DS170" s="28"/>
      <c r="DT170" s="28"/>
      <c r="DU170" s="28">
        <v>2</v>
      </c>
      <c r="DV170" s="28"/>
      <c r="DW170" s="28"/>
      <c r="DX170" s="28"/>
      <c r="DY170" s="28"/>
      <c r="DZ170" s="28"/>
      <c r="EA170" s="28">
        <v>1</v>
      </c>
      <c r="EB170" s="28">
        <v>3</v>
      </c>
      <c r="EC170" s="28"/>
      <c r="ED170" s="28">
        <v>1</v>
      </c>
      <c r="EE170" s="28"/>
      <c r="EF170" s="28"/>
      <c r="EG170" s="28"/>
      <c r="EH170" s="28">
        <v>1</v>
      </c>
      <c r="EI170" s="28"/>
      <c r="EJ170" s="28"/>
      <c r="EK170" s="28"/>
      <c r="EL170" s="28"/>
      <c r="EM170" s="28"/>
      <c r="EN170" s="28"/>
      <c r="EO170" s="28"/>
      <c r="EP170" s="28"/>
      <c r="EQ170" s="28"/>
      <c r="ER170" s="28"/>
      <c r="ES170" s="28"/>
      <c r="ET170" s="28"/>
      <c r="EU170" s="28"/>
      <c r="EV170" s="28"/>
      <c r="EW170" s="28"/>
      <c r="EX170" s="28"/>
      <c r="EY170" s="28"/>
      <c r="EZ170" s="28"/>
      <c r="FA170" s="28"/>
      <c r="FB170" s="28"/>
      <c r="FC170" s="28"/>
      <c r="FD170" s="28"/>
      <c r="FE170" s="28"/>
      <c r="FF170" s="28"/>
      <c r="FG170" s="28">
        <v>1</v>
      </c>
      <c r="FH170" s="28"/>
      <c r="FI170" s="28"/>
      <c r="FJ170" s="28">
        <v>1</v>
      </c>
      <c r="FK170" s="28"/>
      <c r="FL170" s="28"/>
      <c r="FM170" s="28">
        <v>1</v>
      </c>
      <c r="FN170" s="28"/>
      <c r="FO170" s="28"/>
      <c r="FP170" s="28">
        <v>1</v>
      </c>
      <c r="FQ170" s="28"/>
      <c r="FR170" s="28"/>
      <c r="FS170" s="28"/>
      <c r="FT170" s="28"/>
      <c r="FU170" s="28"/>
      <c r="FV170" s="28"/>
      <c r="FW170" s="28"/>
      <c r="FX170" s="28"/>
      <c r="FY170" s="28"/>
      <c r="FZ170" s="28"/>
      <c r="GA170" s="28">
        <v>1</v>
      </c>
      <c r="GB170" s="28">
        <v>1</v>
      </c>
      <c r="GC170" s="28">
        <v>2</v>
      </c>
      <c r="GD170" s="28"/>
      <c r="GE170" s="28"/>
      <c r="GF170" s="28"/>
      <c r="GG170" s="28"/>
      <c r="GH170" s="28"/>
      <c r="GI170" s="28"/>
      <c r="GJ170" s="28"/>
      <c r="GK170" s="28">
        <v>1</v>
      </c>
      <c r="GL170" s="28"/>
      <c r="GM170" s="28"/>
      <c r="GN170" s="28"/>
      <c r="GO170" s="28"/>
      <c r="GP170" s="28"/>
      <c r="GQ170" s="28">
        <v>1</v>
      </c>
      <c r="GR170" s="28"/>
      <c r="GS170" s="28"/>
      <c r="GT170" s="28"/>
      <c r="GU170" s="28"/>
      <c r="GV170" s="28"/>
      <c r="GW170" s="28">
        <v>2</v>
      </c>
      <c r="GX170" s="28">
        <v>2</v>
      </c>
      <c r="GY170" s="28">
        <v>1</v>
      </c>
      <c r="GZ170" s="28"/>
      <c r="HA170" s="28"/>
      <c r="HB170" s="28"/>
      <c r="HC170" s="28"/>
      <c r="HD170" s="28"/>
      <c r="HE170" s="28">
        <v>1</v>
      </c>
      <c r="HF170" s="28"/>
      <c r="HG170" s="28"/>
      <c r="HH170" s="28"/>
      <c r="HI170" s="28"/>
      <c r="HJ170" s="28"/>
      <c r="HK170" s="28"/>
      <c r="HL170" s="28"/>
      <c r="HM170" s="28"/>
      <c r="HN170" s="28"/>
      <c r="HO170" s="28"/>
      <c r="HP170" s="28"/>
      <c r="HQ170" s="28"/>
      <c r="HR170" s="28"/>
      <c r="HS170" s="28">
        <v>1</v>
      </c>
      <c r="HT170" s="28"/>
      <c r="HU170" s="28"/>
      <c r="HV170" s="28"/>
      <c r="HW170" s="28"/>
      <c r="HX170" s="28"/>
      <c r="HY170" s="28">
        <v>1</v>
      </c>
      <c r="HZ170" s="28"/>
      <c r="IA170" s="28"/>
      <c r="IB170" s="28"/>
      <c r="IC170" s="28"/>
      <c r="ID170" s="28"/>
      <c r="IE170" s="28"/>
      <c r="IF170" s="28">
        <v>1</v>
      </c>
      <c r="IG170" s="28"/>
      <c r="IH170" s="28"/>
      <c r="II170" s="28"/>
      <c r="IJ170" s="28">
        <v>1</v>
      </c>
      <c r="IK170" s="28"/>
      <c r="IL170" s="28">
        <v>2</v>
      </c>
      <c r="IM170" s="28"/>
      <c r="IN170" s="28"/>
      <c r="IO170" s="28"/>
      <c r="IP170" s="28"/>
      <c r="IQ170" s="28"/>
      <c r="IR170" s="28"/>
      <c r="IS170" s="28"/>
      <c r="IT170" s="28">
        <v>1</v>
      </c>
      <c r="IU170" s="28"/>
      <c r="IV170" s="28"/>
      <c r="IW170" s="28"/>
      <c r="IX170" s="28">
        <v>1</v>
      </c>
      <c r="IY170" s="28"/>
      <c r="IZ170" s="28"/>
      <c r="JA170" s="28"/>
      <c r="JB170" s="28"/>
      <c r="JC170" s="28"/>
      <c r="JD170" s="28"/>
      <c r="JE170" s="28"/>
      <c r="JF170" s="28"/>
      <c r="JG170" s="28"/>
      <c r="JH170" s="28"/>
      <c r="JI170" s="28"/>
      <c r="JJ170" s="28"/>
      <c r="JK170" s="28"/>
      <c r="JL170" s="28"/>
      <c r="JM170" s="28"/>
      <c r="JN170" s="28">
        <v>1</v>
      </c>
      <c r="JO170" s="28"/>
      <c r="JP170" s="28"/>
      <c r="JQ170" s="28"/>
      <c r="JR170" s="28"/>
      <c r="JS170" s="28"/>
      <c r="JT170" s="28"/>
      <c r="JU170" s="28"/>
      <c r="JV170" s="28">
        <v>1</v>
      </c>
      <c r="JW170" s="28"/>
      <c r="JX170" s="28"/>
      <c r="JY170" s="28"/>
      <c r="JZ170" s="28"/>
      <c r="KA170" s="28"/>
      <c r="KB170" s="28">
        <v>1</v>
      </c>
      <c r="KC170" s="28">
        <v>1</v>
      </c>
      <c r="KD170" s="28"/>
      <c r="KE170" s="28"/>
      <c r="KF170" s="28"/>
      <c r="KG170" s="28"/>
      <c r="KH170" s="28"/>
      <c r="KI170" s="28">
        <v>1</v>
      </c>
      <c r="KJ170" s="28">
        <v>1</v>
      </c>
      <c r="KK170" s="28">
        <v>1</v>
      </c>
      <c r="KL170" s="28">
        <v>3</v>
      </c>
      <c r="KM170" s="28"/>
      <c r="KN170" s="28"/>
      <c r="KO170" s="28"/>
      <c r="KP170" s="28"/>
      <c r="KQ170" s="28"/>
      <c r="KR170" s="28">
        <v>1</v>
      </c>
      <c r="KS170" s="28">
        <v>1</v>
      </c>
      <c r="KT170" s="28"/>
      <c r="KU170" s="28"/>
      <c r="KV170" s="28"/>
      <c r="KW170" s="28"/>
      <c r="KX170" s="28"/>
      <c r="KY170" s="28"/>
      <c r="KZ170" s="28"/>
      <c r="LA170" s="28"/>
      <c r="LB170" s="28"/>
      <c r="LC170" s="28"/>
      <c r="LD170" s="28"/>
      <c r="LE170" s="28"/>
      <c r="LF170" s="28"/>
      <c r="LG170" s="28"/>
      <c r="LH170" s="28"/>
      <c r="LI170" s="28"/>
      <c r="LJ170" s="28"/>
      <c r="LK170" s="28"/>
      <c r="LL170" s="28"/>
      <c r="LM170" s="28"/>
      <c r="LN170" s="28"/>
      <c r="LO170" s="28"/>
      <c r="LP170" s="28"/>
      <c r="LQ170" s="28"/>
      <c r="LR170" s="28"/>
      <c r="LS170" s="28"/>
      <c r="LT170" s="28"/>
      <c r="LU170" s="28"/>
      <c r="LV170" s="28"/>
      <c r="LW170" s="28"/>
      <c r="LX170" s="28"/>
      <c r="LY170" s="28"/>
      <c r="LZ170" s="28"/>
      <c r="MA170" s="28"/>
      <c r="MB170" s="28"/>
      <c r="MC170" s="28"/>
      <c r="MD170" s="28"/>
      <c r="ME170" s="28"/>
      <c r="MF170" s="28"/>
      <c r="MG170" s="28"/>
      <c r="MH170" s="28"/>
      <c r="MI170" s="28"/>
      <c r="MJ170" s="28">
        <v>39</v>
      </c>
    </row>
    <row r="171" spans="1:348" x14ac:dyDescent="0.25">
      <c r="A171" s="36" t="s">
        <v>2</v>
      </c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>
        <v>1</v>
      </c>
      <c r="AB171" s="28"/>
      <c r="AC171" s="28"/>
      <c r="AD171" s="28">
        <v>1</v>
      </c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AV171" s="28"/>
      <c r="AW171" s="28"/>
      <c r="AX171" s="28"/>
      <c r="AY171" s="28"/>
      <c r="AZ171" s="28"/>
      <c r="BA171" s="28"/>
      <c r="BB171" s="28"/>
      <c r="BC171" s="28"/>
      <c r="BD171" s="28"/>
      <c r="BE171" s="28"/>
      <c r="BF171" s="28"/>
      <c r="BG171" s="28"/>
      <c r="BH171" s="28"/>
      <c r="BI171" s="28"/>
      <c r="BJ171" s="28"/>
      <c r="BK171" s="28"/>
      <c r="BL171" s="28"/>
      <c r="BM171" s="28"/>
      <c r="BN171" s="28"/>
      <c r="BO171" s="28"/>
      <c r="BP171" s="28"/>
      <c r="BQ171" s="28"/>
      <c r="BR171" s="28"/>
      <c r="BS171" s="28"/>
      <c r="BT171" s="28"/>
      <c r="BU171" s="28"/>
      <c r="BV171" s="28"/>
      <c r="BW171" s="28"/>
      <c r="BX171" s="28"/>
      <c r="BY171" s="28"/>
      <c r="BZ171" s="28"/>
      <c r="CA171" s="28">
        <v>1</v>
      </c>
      <c r="CB171" s="28"/>
      <c r="CC171" s="28">
        <v>1</v>
      </c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28"/>
      <c r="DT171" s="28"/>
      <c r="DU171" s="28"/>
      <c r="DV171" s="28"/>
      <c r="DW171" s="28"/>
      <c r="DX171" s="28"/>
      <c r="DY171" s="28"/>
      <c r="DZ171" s="28"/>
      <c r="EA171" s="28"/>
      <c r="EB171" s="28"/>
      <c r="EC171" s="28"/>
      <c r="ED171" s="28"/>
      <c r="EE171" s="28"/>
      <c r="EF171" s="28"/>
      <c r="EG171" s="28"/>
      <c r="EH171" s="28"/>
      <c r="EI171" s="28"/>
      <c r="EJ171" s="28"/>
      <c r="EK171" s="28"/>
      <c r="EL171" s="28"/>
      <c r="EM171" s="28"/>
      <c r="EN171" s="28"/>
      <c r="EO171" s="28"/>
      <c r="EP171" s="28"/>
      <c r="EQ171" s="28"/>
      <c r="ER171" s="28"/>
      <c r="ES171" s="28"/>
      <c r="ET171" s="28"/>
      <c r="EU171" s="28"/>
      <c r="EV171" s="28"/>
      <c r="EW171" s="28"/>
      <c r="EX171" s="28"/>
      <c r="EY171" s="28"/>
      <c r="EZ171" s="28"/>
      <c r="FA171" s="28"/>
      <c r="FB171" s="28"/>
      <c r="FC171" s="28"/>
      <c r="FD171" s="28"/>
      <c r="FE171" s="28"/>
      <c r="FF171" s="28"/>
      <c r="FG171" s="28"/>
      <c r="FH171" s="28"/>
      <c r="FI171" s="28"/>
      <c r="FJ171" s="28"/>
      <c r="FK171" s="28"/>
      <c r="FL171" s="28"/>
      <c r="FM171" s="28"/>
      <c r="FN171" s="28"/>
      <c r="FO171" s="28"/>
      <c r="FP171" s="28"/>
      <c r="FQ171" s="28"/>
      <c r="FR171" s="28"/>
      <c r="FS171" s="28"/>
      <c r="FT171" s="28"/>
      <c r="FU171" s="28"/>
      <c r="FV171" s="28"/>
      <c r="FW171" s="28"/>
      <c r="FX171" s="28"/>
      <c r="FY171" s="28"/>
      <c r="FZ171" s="28"/>
      <c r="GA171" s="28"/>
      <c r="GB171" s="28"/>
      <c r="GC171" s="28"/>
      <c r="GD171" s="28"/>
      <c r="GE171" s="28"/>
      <c r="GF171" s="28"/>
      <c r="GG171" s="28"/>
      <c r="GH171" s="28"/>
      <c r="GI171" s="28"/>
      <c r="GJ171" s="28"/>
      <c r="GK171" s="28"/>
      <c r="GL171" s="28"/>
      <c r="GM171" s="28"/>
      <c r="GN171" s="28"/>
      <c r="GO171" s="28"/>
      <c r="GP171" s="28"/>
      <c r="GQ171" s="28"/>
      <c r="GR171" s="28"/>
      <c r="GS171" s="28"/>
      <c r="GT171" s="28"/>
      <c r="GU171" s="28"/>
      <c r="GV171" s="28"/>
      <c r="GW171" s="28">
        <v>1</v>
      </c>
      <c r="GX171" s="28">
        <v>1</v>
      </c>
      <c r="GY171" s="28"/>
      <c r="GZ171" s="28"/>
      <c r="HA171" s="28"/>
      <c r="HB171" s="28"/>
      <c r="HC171" s="28"/>
      <c r="HD171" s="28"/>
      <c r="HE171" s="28"/>
      <c r="HF171" s="28"/>
      <c r="HG171" s="28"/>
      <c r="HH171" s="28"/>
      <c r="HI171" s="28"/>
      <c r="HJ171" s="28"/>
      <c r="HK171" s="28"/>
      <c r="HL171" s="28"/>
      <c r="HM171" s="28"/>
      <c r="HN171" s="28"/>
      <c r="HO171" s="28"/>
      <c r="HP171" s="28"/>
      <c r="HQ171" s="28"/>
      <c r="HR171" s="28"/>
      <c r="HS171" s="28"/>
      <c r="HT171" s="28"/>
      <c r="HU171" s="28"/>
      <c r="HV171" s="28"/>
      <c r="HW171" s="28"/>
      <c r="HX171" s="28"/>
      <c r="HY171" s="28"/>
      <c r="HZ171" s="28"/>
      <c r="IA171" s="28"/>
      <c r="IB171" s="28"/>
      <c r="IC171" s="28"/>
      <c r="ID171" s="28"/>
      <c r="IE171" s="28"/>
      <c r="IF171" s="28"/>
      <c r="IG171" s="28"/>
      <c r="IH171" s="28"/>
      <c r="II171" s="28"/>
      <c r="IJ171" s="28"/>
      <c r="IK171" s="28"/>
      <c r="IL171" s="28"/>
      <c r="IM171" s="28"/>
      <c r="IN171" s="28"/>
      <c r="IO171" s="28"/>
      <c r="IP171" s="28"/>
      <c r="IQ171" s="28"/>
      <c r="IR171" s="28"/>
      <c r="IS171" s="28"/>
      <c r="IT171" s="28"/>
      <c r="IU171" s="28"/>
      <c r="IV171" s="28"/>
      <c r="IW171" s="28"/>
      <c r="IX171" s="28"/>
      <c r="IY171" s="28"/>
      <c r="IZ171" s="28"/>
      <c r="JA171" s="28"/>
      <c r="JB171" s="28"/>
      <c r="JC171" s="28"/>
      <c r="JD171" s="28"/>
      <c r="JE171" s="28"/>
      <c r="JF171" s="28"/>
      <c r="JG171" s="28"/>
      <c r="JH171" s="28"/>
      <c r="JI171" s="28"/>
      <c r="JJ171" s="28"/>
      <c r="JK171" s="28"/>
      <c r="JL171" s="28"/>
      <c r="JM171" s="28"/>
      <c r="JN171" s="28"/>
      <c r="JO171" s="28"/>
      <c r="JP171" s="28"/>
      <c r="JQ171" s="28"/>
      <c r="JR171" s="28"/>
      <c r="JS171" s="28"/>
      <c r="JT171" s="28"/>
      <c r="JU171" s="28"/>
      <c r="JV171" s="28"/>
      <c r="JW171" s="28"/>
      <c r="JX171" s="28"/>
      <c r="JY171" s="28"/>
      <c r="JZ171" s="28"/>
      <c r="KA171" s="28"/>
      <c r="KB171" s="28">
        <v>1</v>
      </c>
      <c r="KC171" s="28">
        <v>1</v>
      </c>
      <c r="KD171" s="28"/>
      <c r="KE171" s="28"/>
      <c r="KF171" s="28"/>
      <c r="KG171" s="28"/>
      <c r="KH171" s="28"/>
      <c r="KI171" s="28">
        <v>1</v>
      </c>
      <c r="KJ171" s="28"/>
      <c r="KK171" s="28"/>
      <c r="KL171" s="28">
        <v>1</v>
      </c>
      <c r="KM171" s="28"/>
      <c r="KN171" s="28"/>
      <c r="KO171" s="28"/>
      <c r="KP171" s="28"/>
      <c r="KQ171" s="28"/>
      <c r="KR171" s="28"/>
      <c r="KS171" s="28"/>
      <c r="KT171" s="28"/>
      <c r="KU171" s="28"/>
      <c r="KV171" s="28"/>
      <c r="KW171" s="28"/>
      <c r="KX171" s="28"/>
      <c r="KY171" s="28"/>
      <c r="KZ171" s="28"/>
      <c r="LA171" s="28"/>
      <c r="LB171" s="28"/>
      <c r="LC171" s="28"/>
      <c r="LD171" s="28"/>
      <c r="LE171" s="28"/>
      <c r="LF171" s="28"/>
      <c r="LG171" s="28"/>
      <c r="LH171" s="28"/>
      <c r="LI171" s="28"/>
      <c r="LJ171" s="28"/>
      <c r="LK171" s="28"/>
      <c r="LL171" s="28"/>
      <c r="LM171" s="28"/>
      <c r="LN171" s="28"/>
      <c r="LO171" s="28"/>
      <c r="LP171" s="28"/>
      <c r="LQ171" s="28"/>
      <c r="LR171" s="28"/>
      <c r="LS171" s="28"/>
      <c r="LT171" s="28"/>
      <c r="LU171" s="28"/>
      <c r="LV171" s="28"/>
      <c r="LW171" s="28"/>
      <c r="LX171" s="28"/>
      <c r="LY171" s="28"/>
      <c r="LZ171" s="28"/>
      <c r="MA171" s="28"/>
      <c r="MB171" s="28"/>
      <c r="MC171" s="28"/>
      <c r="MD171" s="28"/>
      <c r="ME171" s="28"/>
      <c r="MF171" s="28"/>
      <c r="MG171" s="28"/>
      <c r="MH171" s="28"/>
      <c r="MI171" s="28"/>
      <c r="MJ171" s="28">
        <v>5</v>
      </c>
    </row>
    <row r="172" spans="1:348" x14ac:dyDescent="0.25">
      <c r="A172" s="36" t="s">
        <v>4</v>
      </c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8"/>
      <c r="BF172" s="28"/>
      <c r="BG172" s="28"/>
      <c r="BH172" s="28"/>
      <c r="BI172" s="28"/>
      <c r="BJ172" s="28">
        <v>1</v>
      </c>
      <c r="BK172" s="28">
        <v>1</v>
      </c>
      <c r="BL172" s="28"/>
      <c r="BM172" s="28"/>
      <c r="BN172" s="28"/>
      <c r="BO172" s="28"/>
      <c r="BP172" s="28"/>
      <c r="BQ172" s="28"/>
      <c r="BR172" s="28">
        <v>1</v>
      </c>
      <c r="BS172" s="28"/>
      <c r="BT172" s="28"/>
      <c r="BU172" s="28">
        <v>1</v>
      </c>
      <c r="BV172" s="28"/>
      <c r="BW172" s="28"/>
      <c r="BX172" s="28">
        <v>2</v>
      </c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28"/>
      <c r="DT172" s="28"/>
      <c r="DU172" s="28"/>
      <c r="DV172" s="28"/>
      <c r="DW172" s="28"/>
      <c r="DX172" s="28"/>
      <c r="DY172" s="28"/>
      <c r="DZ172" s="28"/>
      <c r="EA172" s="28"/>
      <c r="EB172" s="28"/>
      <c r="EC172" s="28"/>
      <c r="ED172" s="28"/>
      <c r="EE172" s="28"/>
      <c r="EF172" s="28"/>
      <c r="EG172" s="28"/>
      <c r="EH172" s="28"/>
      <c r="EI172" s="28"/>
      <c r="EJ172" s="28"/>
      <c r="EK172" s="28"/>
      <c r="EL172" s="28"/>
      <c r="EM172" s="28"/>
      <c r="EN172" s="28"/>
      <c r="EO172" s="28"/>
      <c r="EP172" s="28"/>
      <c r="EQ172" s="28"/>
      <c r="ER172" s="28"/>
      <c r="ES172" s="28"/>
      <c r="ET172" s="28"/>
      <c r="EU172" s="28"/>
      <c r="EV172" s="28"/>
      <c r="EW172" s="28"/>
      <c r="EX172" s="28"/>
      <c r="EY172" s="28"/>
      <c r="EZ172" s="28"/>
      <c r="FA172" s="28"/>
      <c r="FB172" s="28"/>
      <c r="FC172" s="28"/>
      <c r="FD172" s="28"/>
      <c r="FE172" s="28"/>
      <c r="FF172" s="28"/>
      <c r="FG172" s="28"/>
      <c r="FH172" s="28"/>
      <c r="FI172" s="28"/>
      <c r="FJ172" s="28"/>
      <c r="FK172" s="28"/>
      <c r="FL172" s="28"/>
      <c r="FM172" s="28"/>
      <c r="FN172" s="28"/>
      <c r="FO172" s="28"/>
      <c r="FP172" s="28"/>
      <c r="FQ172" s="28"/>
      <c r="FR172" s="28"/>
      <c r="FS172" s="28"/>
      <c r="FT172" s="28"/>
      <c r="FU172" s="28"/>
      <c r="FV172" s="28"/>
      <c r="FW172" s="28"/>
      <c r="FX172" s="28"/>
      <c r="FY172" s="28"/>
      <c r="FZ172" s="28"/>
      <c r="GA172" s="28"/>
      <c r="GB172" s="28"/>
      <c r="GC172" s="28"/>
      <c r="GD172" s="28"/>
      <c r="GE172" s="28"/>
      <c r="GF172" s="28"/>
      <c r="GG172" s="28"/>
      <c r="GH172" s="28"/>
      <c r="GI172" s="28"/>
      <c r="GJ172" s="28"/>
      <c r="GK172" s="28"/>
      <c r="GL172" s="28"/>
      <c r="GM172" s="28"/>
      <c r="GN172" s="28"/>
      <c r="GO172" s="28"/>
      <c r="GP172" s="28"/>
      <c r="GQ172" s="28"/>
      <c r="GR172" s="28"/>
      <c r="GS172" s="28"/>
      <c r="GT172" s="28"/>
      <c r="GU172" s="28"/>
      <c r="GV172" s="28"/>
      <c r="GW172" s="28"/>
      <c r="GX172" s="28"/>
      <c r="GY172" s="28"/>
      <c r="GZ172" s="28"/>
      <c r="HA172" s="28"/>
      <c r="HB172" s="28"/>
      <c r="HC172" s="28"/>
      <c r="HD172" s="28"/>
      <c r="HE172" s="28"/>
      <c r="HF172" s="28"/>
      <c r="HG172" s="28"/>
      <c r="HH172" s="28"/>
      <c r="HI172" s="28"/>
      <c r="HJ172" s="28"/>
      <c r="HK172" s="28"/>
      <c r="HL172" s="28"/>
      <c r="HM172" s="28"/>
      <c r="HN172" s="28"/>
      <c r="HO172" s="28"/>
      <c r="HP172" s="28"/>
      <c r="HQ172" s="28"/>
      <c r="HR172" s="28"/>
      <c r="HS172" s="28">
        <v>1</v>
      </c>
      <c r="HT172" s="28"/>
      <c r="HU172" s="28"/>
      <c r="HV172" s="28"/>
      <c r="HW172" s="28"/>
      <c r="HX172" s="28"/>
      <c r="HY172" s="28">
        <v>1</v>
      </c>
      <c r="HZ172" s="28"/>
      <c r="IA172" s="28"/>
      <c r="IB172" s="28"/>
      <c r="IC172" s="28"/>
      <c r="ID172" s="28"/>
      <c r="IE172" s="28"/>
      <c r="IF172" s="28"/>
      <c r="IG172" s="28"/>
      <c r="IH172" s="28"/>
      <c r="II172" s="28"/>
      <c r="IJ172" s="28"/>
      <c r="IK172" s="28"/>
      <c r="IL172" s="28"/>
      <c r="IM172" s="28"/>
      <c r="IN172" s="28"/>
      <c r="IO172" s="28"/>
      <c r="IP172" s="28"/>
      <c r="IQ172" s="28"/>
      <c r="IR172" s="28"/>
      <c r="IS172" s="28"/>
      <c r="IT172" s="28"/>
      <c r="IU172" s="28"/>
      <c r="IV172" s="28"/>
      <c r="IW172" s="28"/>
      <c r="IX172" s="28"/>
      <c r="IY172" s="28"/>
      <c r="IZ172" s="28"/>
      <c r="JA172" s="28"/>
      <c r="JB172" s="28"/>
      <c r="JC172" s="28"/>
      <c r="JD172" s="28"/>
      <c r="JE172" s="28"/>
      <c r="JF172" s="28"/>
      <c r="JG172" s="28"/>
      <c r="JH172" s="28"/>
      <c r="JI172" s="28"/>
      <c r="JJ172" s="28"/>
      <c r="JK172" s="28"/>
      <c r="JL172" s="28"/>
      <c r="JM172" s="28"/>
      <c r="JN172" s="28"/>
      <c r="JO172" s="28"/>
      <c r="JP172" s="28"/>
      <c r="JQ172" s="28"/>
      <c r="JR172" s="28"/>
      <c r="JS172" s="28"/>
      <c r="JT172" s="28"/>
      <c r="JU172" s="28"/>
      <c r="JV172" s="28"/>
      <c r="JW172" s="28"/>
      <c r="JX172" s="28"/>
      <c r="JY172" s="28"/>
      <c r="JZ172" s="28"/>
      <c r="KA172" s="28"/>
      <c r="KB172" s="28"/>
      <c r="KC172" s="28"/>
      <c r="KD172" s="28"/>
      <c r="KE172" s="28"/>
      <c r="KF172" s="28"/>
      <c r="KG172" s="28"/>
      <c r="KH172" s="28"/>
      <c r="KI172" s="28"/>
      <c r="KJ172" s="28"/>
      <c r="KK172" s="28"/>
      <c r="KL172" s="28"/>
      <c r="KM172" s="28"/>
      <c r="KN172" s="28"/>
      <c r="KO172" s="28"/>
      <c r="KP172" s="28"/>
      <c r="KQ172" s="28"/>
      <c r="KR172" s="28"/>
      <c r="KS172" s="28"/>
      <c r="KT172" s="28"/>
      <c r="KU172" s="28"/>
      <c r="KV172" s="28"/>
      <c r="KW172" s="28"/>
      <c r="KX172" s="28"/>
      <c r="KY172" s="28"/>
      <c r="KZ172" s="28"/>
      <c r="LA172" s="28"/>
      <c r="LB172" s="28"/>
      <c r="LC172" s="28"/>
      <c r="LD172" s="28"/>
      <c r="LE172" s="28"/>
      <c r="LF172" s="28"/>
      <c r="LG172" s="28"/>
      <c r="LH172" s="28"/>
      <c r="LI172" s="28"/>
      <c r="LJ172" s="28"/>
      <c r="LK172" s="28"/>
      <c r="LL172" s="28"/>
      <c r="LM172" s="28"/>
      <c r="LN172" s="28"/>
      <c r="LO172" s="28"/>
      <c r="LP172" s="28"/>
      <c r="LQ172" s="28"/>
      <c r="LR172" s="28"/>
      <c r="LS172" s="28"/>
      <c r="LT172" s="28"/>
      <c r="LU172" s="28"/>
      <c r="LV172" s="28"/>
      <c r="LW172" s="28"/>
      <c r="LX172" s="28"/>
      <c r="LY172" s="28"/>
      <c r="LZ172" s="28"/>
      <c r="MA172" s="28"/>
      <c r="MB172" s="28"/>
      <c r="MC172" s="28"/>
      <c r="MD172" s="28"/>
      <c r="ME172" s="28"/>
      <c r="MF172" s="28"/>
      <c r="MG172" s="28"/>
      <c r="MH172" s="28"/>
      <c r="MI172" s="28"/>
      <c r="MJ172" s="28">
        <v>4</v>
      </c>
    </row>
    <row r="173" spans="1:348" x14ac:dyDescent="0.25">
      <c r="A173" s="36" t="s">
        <v>72</v>
      </c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AV173" s="28"/>
      <c r="AW173" s="28"/>
      <c r="AX173" s="28"/>
      <c r="AY173" s="28"/>
      <c r="AZ173" s="28"/>
      <c r="BA173" s="28"/>
      <c r="BB173" s="28"/>
      <c r="BC173" s="28"/>
      <c r="BD173" s="28"/>
      <c r="BE173" s="28"/>
      <c r="BF173" s="28"/>
      <c r="BG173" s="28"/>
      <c r="BH173" s="28"/>
      <c r="BI173" s="28"/>
      <c r="BJ173" s="28"/>
      <c r="BK173" s="28"/>
      <c r="BL173" s="28"/>
      <c r="BM173" s="28"/>
      <c r="BN173" s="28"/>
      <c r="BO173" s="28"/>
      <c r="BP173" s="28"/>
      <c r="BQ173" s="28"/>
      <c r="BR173" s="28"/>
      <c r="BS173" s="28"/>
      <c r="BT173" s="28"/>
      <c r="BU173" s="28"/>
      <c r="BV173" s="28"/>
      <c r="BW173" s="28"/>
      <c r="BX173" s="28"/>
      <c r="BY173" s="28"/>
      <c r="BZ173" s="28">
        <v>2</v>
      </c>
      <c r="CA173" s="28">
        <v>2</v>
      </c>
      <c r="CB173" s="28"/>
      <c r="CC173" s="28">
        <v>4</v>
      </c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>
        <v>2</v>
      </c>
      <c r="CS173" s="28"/>
      <c r="CT173" s="28"/>
      <c r="CU173" s="28"/>
      <c r="CV173" s="28"/>
      <c r="CW173" s="28">
        <v>2</v>
      </c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28"/>
      <c r="DT173" s="28"/>
      <c r="DU173" s="28"/>
      <c r="DV173" s="28"/>
      <c r="DW173" s="28"/>
      <c r="DX173" s="28"/>
      <c r="DY173" s="28"/>
      <c r="DZ173" s="28"/>
      <c r="EA173" s="28"/>
      <c r="EB173" s="28"/>
      <c r="EC173" s="28"/>
      <c r="ED173" s="28"/>
      <c r="EE173" s="28"/>
      <c r="EF173" s="28"/>
      <c r="EG173" s="28"/>
      <c r="EH173" s="28"/>
      <c r="EI173" s="28"/>
      <c r="EJ173" s="28"/>
      <c r="EK173" s="28"/>
      <c r="EL173" s="28"/>
      <c r="EM173" s="28"/>
      <c r="EN173" s="28"/>
      <c r="EO173" s="28"/>
      <c r="EP173" s="28"/>
      <c r="EQ173" s="28"/>
      <c r="ER173" s="28"/>
      <c r="ES173" s="28"/>
      <c r="ET173" s="28"/>
      <c r="EU173" s="28"/>
      <c r="EV173" s="28"/>
      <c r="EW173" s="28"/>
      <c r="EX173" s="28"/>
      <c r="EY173" s="28"/>
      <c r="EZ173" s="28"/>
      <c r="FA173" s="28"/>
      <c r="FB173" s="28"/>
      <c r="FC173" s="28"/>
      <c r="FD173" s="28"/>
      <c r="FE173" s="28"/>
      <c r="FF173" s="28"/>
      <c r="FG173" s="28"/>
      <c r="FH173" s="28"/>
      <c r="FI173" s="28"/>
      <c r="FJ173" s="28"/>
      <c r="FK173" s="28"/>
      <c r="FL173" s="28"/>
      <c r="FM173" s="28"/>
      <c r="FN173" s="28"/>
      <c r="FO173" s="28"/>
      <c r="FP173" s="28"/>
      <c r="FQ173" s="28"/>
      <c r="FR173" s="28"/>
      <c r="FS173" s="28"/>
      <c r="FT173" s="28"/>
      <c r="FU173" s="28"/>
      <c r="FV173" s="28"/>
      <c r="FW173" s="28"/>
      <c r="FX173" s="28"/>
      <c r="FY173" s="28"/>
      <c r="FZ173" s="28"/>
      <c r="GA173" s="28"/>
      <c r="GB173" s="28"/>
      <c r="GC173" s="28"/>
      <c r="GD173" s="28"/>
      <c r="GE173" s="28"/>
      <c r="GF173" s="28"/>
      <c r="GG173" s="28"/>
      <c r="GH173" s="28"/>
      <c r="GI173" s="28"/>
      <c r="GJ173" s="28"/>
      <c r="GK173" s="28"/>
      <c r="GL173" s="28"/>
      <c r="GM173" s="28"/>
      <c r="GN173" s="28"/>
      <c r="GO173" s="28"/>
      <c r="GP173" s="28"/>
      <c r="GQ173" s="28"/>
      <c r="GR173" s="28"/>
      <c r="GS173" s="28"/>
      <c r="GT173" s="28"/>
      <c r="GU173" s="28"/>
      <c r="GV173" s="28"/>
      <c r="GW173" s="28"/>
      <c r="GX173" s="28"/>
      <c r="GY173" s="28"/>
      <c r="GZ173" s="28"/>
      <c r="HA173" s="28"/>
      <c r="HB173" s="28"/>
      <c r="HC173" s="28"/>
      <c r="HD173" s="28"/>
      <c r="HE173" s="28"/>
      <c r="HF173" s="28"/>
      <c r="HG173" s="28"/>
      <c r="HH173" s="28"/>
      <c r="HI173" s="28"/>
      <c r="HJ173" s="28"/>
      <c r="HK173" s="28"/>
      <c r="HL173" s="28"/>
      <c r="HM173" s="28"/>
      <c r="HN173" s="28"/>
      <c r="HO173" s="28"/>
      <c r="HP173" s="28"/>
      <c r="HQ173" s="28"/>
      <c r="HR173" s="28"/>
      <c r="HS173" s="28"/>
      <c r="HT173" s="28"/>
      <c r="HU173" s="28"/>
      <c r="HV173" s="28"/>
      <c r="HW173" s="28"/>
      <c r="HX173" s="28"/>
      <c r="HY173" s="28"/>
      <c r="HZ173" s="28"/>
      <c r="IA173" s="28"/>
      <c r="IB173" s="28"/>
      <c r="IC173" s="28"/>
      <c r="ID173" s="28"/>
      <c r="IE173" s="28"/>
      <c r="IF173" s="28"/>
      <c r="IG173" s="28"/>
      <c r="IH173" s="28"/>
      <c r="II173" s="28"/>
      <c r="IJ173" s="28"/>
      <c r="IK173" s="28"/>
      <c r="IL173" s="28"/>
      <c r="IM173" s="28"/>
      <c r="IN173" s="28"/>
      <c r="IO173" s="28"/>
      <c r="IP173" s="28"/>
      <c r="IQ173" s="28"/>
      <c r="IR173" s="28"/>
      <c r="IS173" s="28"/>
      <c r="IT173" s="28"/>
      <c r="IU173" s="28"/>
      <c r="IV173" s="28"/>
      <c r="IW173" s="28"/>
      <c r="IX173" s="28"/>
      <c r="IY173" s="28"/>
      <c r="IZ173" s="28"/>
      <c r="JA173" s="28"/>
      <c r="JB173" s="28"/>
      <c r="JC173" s="28"/>
      <c r="JD173" s="28"/>
      <c r="JE173" s="28"/>
      <c r="JF173" s="28"/>
      <c r="JG173" s="28"/>
      <c r="JH173" s="28"/>
      <c r="JI173" s="28"/>
      <c r="JJ173" s="28"/>
      <c r="JK173" s="28"/>
      <c r="JL173" s="28"/>
      <c r="JM173" s="28"/>
      <c r="JN173" s="28"/>
      <c r="JO173" s="28"/>
      <c r="JP173" s="28"/>
      <c r="JQ173" s="28"/>
      <c r="JR173" s="28"/>
      <c r="JS173" s="28"/>
      <c r="JT173" s="28"/>
      <c r="JU173" s="28"/>
      <c r="JV173" s="28"/>
      <c r="JW173" s="28"/>
      <c r="JX173" s="28"/>
      <c r="JY173" s="28"/>
      <c r="JZ173" s="28"/>
      <c r="KA173" s="28"/>
      <c r="KB173" s="28"/>
      <c r="KC173" s="28"/>
      <c r="KD173" s="28"/>
      <c r="KE173" s="28"/>
      <c r="KF173" s="28"/>
      <c r="KG173" s="28"/>
      <c r="KH173" s="28"/>
      <c r="KI173" s="28"/>
      <c r="KJ173" s="28"/>
      <c r="KK173" s="28"/>
      <c r="KL173" s="28"/>
      <c r="KM173" s="28"/>
      <c r="KN173" s="28"/>
      <c r="KO173" s="28"/>
      <c r="KP173" s="28"/>
      <c r="KQ173" s="28"/>
      <c r="KR173" s="28"/>
      <c r="KS173" s="28"/>
      <c r="KT173" s="28"/>
      <c r="KU173" s="28"/>
      <c r="KV173" s="28"/>
      <c r="KW173" s="28"/>
      <c r="KX173" s="28"/>
      <c r="KY173" s="28"/>
      <c r="KZ173" s="28"/>
      <c r="LA173" s="28"/>
      <c r="LB173" s="28"/>
      <c r="LC173" s="28"/>
      <c r="LD173" s="28"/>
      <c r="LE173" s="28"/>
      <c r="LF173" s="28"/>
      <c r="LG173" s="28"/>
      <c r="LH173" s="28"/>
      <c r="LI173" s="28"/>
      <c r="LJ173" s="28"/>
      <c r="LK173" s="28"/>
      <c r="LL173" s="28"/>
      <c r="LM173" s="28"/>
      <c r="LN173" s="28"/>
      <c r="LO173" s="28"/>
      <c r="LP173" s="28"/>
      <c r="LQ173" s="28"/>
      <c r="LR173" s="28"/>
      <c r="LS173" s="28"/>
      <c r="LT173" s="28"/>
      <c r="LU173" s="28"/>
      <c r="LV173" s="28"/>
      <c r="LW173" s="28"/>
      <c r="LX173" s="28"/>
      <c r="LY173" s="28"/>
      <c r="LZ173" s="28"/>
      <c r="MA173" s="28"/>
      <c r="MB173" s="28"/>
      <c r="MC173" s="28"/>
      <c r="MD173" s="28"/>
      <c r="ME173" s="28"/>
      <c r="MF173" s="28"/>
      <c r="MG173" s="28"/>
      <c r="MH173" s="28"/>
      <c r="MI173" s="28"/>
      <c r="MJ173" s="28">
        <v>6</v>
      </c>
    </row>
    <row r="174" spans="1:348" x14ac:dyDescent="0.25">
      <c r="A174" s="36" t="s">
        <v>67</v>
      </c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  <c r="BQ174" s="28"/>
      <c r="BR174" s="28"/>
      <c r="BS174" s="28"/>
      <c r="BT174" s="28"/>
      <c r="BU174" s="28"/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>
        <v>1</v>
      </c>
      <c r="CS174" s="28"/>
      <c r="CT174" s="28">
        <v>1</v>
      </c>
      <c r="CU174" s="28"/>
      <c r="CV174" s="28"/>
      <c r="CW174" s="28">
        <v>2</v>
      </c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28"/>
      <c r="DT174" s="28"/>
      <c r="DU174" s="28"/>
      <c r="DV174" s="28"/>
      <c r="DW174" s="28"/>
      <c r="DX174" s="28"/>
      <c r="DY174" s="28"/>
      <c r="DZ174" s="28"/>
      <c r="EA174" s="28"/>
      <c r="EB174" s="28"/>
      <c r="EC174" s="28"/>
      <c r="ED174" s="28"/>
      <c r="EE174" s="28"/>
      <c r="EF174" s="28"/>
      <c r="EG174" s="28"/>
      <c r="EH174" s="28"/>
      <c r="EI174" s="28"/>
      <c r="EJ174" s="28"/>
      <c r="EK174" s="28"/>
      <c r="EL174" s="28"/>
      <c r="EM174" s="28"/>
      <c r="EN174" s="28"/>
      <c r="EO174" s="28"/>
      <c r="EP174" s="28"/>
      <c r="EQ174" s="28"/>
      <c r="ER174" s="28"/>
      <c r="ES174" s="28"/>
      <c r="ET174" s="28"/>
      <c r="EU174" s="28"/>
      <c r="EV174" s="28"/>
      <c r="EW174" s="28"/>
      <c r="EX174" s="28"/>
      <c r="EY174" s="28"/>
      <c r="EZ174" s="28"/>
      <c r="FA174" s="28"/>
      <c r="FB174" s="28"/>
      <c r="FC174" s="28"/>
      <c r="FD174" s="28"/>
      <c r="FE174" s="28"/>
      <c r="FF174" s="28"/>
      <c r="FG174" s="28"/>
      <c r="FH174" s="28"/>
      <c r="FI174" s="28"/>
      <c r="FJ174" s="28"/>
      <c r="FK174" s="28"/>
      <c r="FL174" s="28"/>
      <c r="FM174" s="28"/>
      <c r="FN174" s="28"/>
      <c r="FO174" s="28"/>
      <c r="FP174" s="28"/>
      <c r="FQ174" s="28"/>
      <c r="FR174" s="28"/>
      <c r="FS174" s="28"/>
      <c r="FT174" s="28"/>
      <c r="FU174" s="28"/>
      <c r="FV174" s="28"/>
      <c r="FW174" s="28"/>
      <c r="FX174" s="28"/>
      <c r="FY174" s="28"/>
      <c r="FZ174" s="28"/>
      <c r="GA174" s="28"/>
      <c r="GB174" s="28"/>
      <c r="GC174" s="28"/>
      <c r="GD174" s="28"/>
      <c r="GE174" s="28"/>
      <c r="GF174" s="28"/>
      <c r="GG174" s="28"/>
      <c r="GH174" s="28"/>
      <c r="GI174" s="28"/>
      <c r="GJ174" s="28"/>
      <c r="GK174" s="28"/>
      <c r="GL174" s="28"/>
      <c r="GM174" s="28"/>
      <c r="GN174" s="28"/>
      <c r="GO174" s="28"/>
      <c r="GP174" s="28"/>
      <c r="GQ174" s="28"/>
      <c r="GR174" s="28"/>
      <c r="GS174" s="28"/>
      <c r="GT174" s="28"/>
      <c r="GU174" s="28"/>
      <c r="GV174" s="28"/>
      <c r="GW174" s="28"/>
      <c r="GX174" s="28"/>
      <c r="GY174" s="28"/>
      <c r="GZ174" s="28"/>
      <c r="HA174" s="28"/>
      <c r="HB174" s="28"/>
      <c r="HC174" s="28"/>
      <c r="HD174" s="28"/>
      <c r="HE174" s="28"/>
      <c r="HF174" s="28"/>
      <c r="HG174" s="28"/>
      <c r="HH174" s="28"/>
      <c r="HI174" s="28"/>
      <c r="HJ174" s="28"/>
      <c r="HK174" s="28"/>
      <c r="HL174" s="28"/>
      <c r="HM174" s="28"/>
      <c r="HN174" s="28"/>
      <c r="HO174" s="28"/>
      <c r="HP174" s="28"/>
      <c r="HQ174" s="28"/>
      <c r="HR174" s="28"/>
      <c r="HS174" s="28"/>
      <c r="HT174" s="28"/>
      <c r="HU174" s="28"/>
      <c r="HV174" s="28"/>
      <c r="HW174" s="28"/>
      <c r="HX174" s="28"/>
      <c r="HY174" s="28"/>
      <c r="HZ174" s="28"/>
      <c r="IA174" s="28"/>
      <c r="IB174" s="28"/>
      <c r="IC174" s="28"/>
      <c r="ID174" s="28"/>
      <c r="IE174" s="28"/>
      <c r="IF174" s="28"/>
      <c r="IG174" s="28"/>
      <c r="IH174" s="28"/>
      <c r="II174" s="28"/>
      <c r="IJ174" s="28"/>
      <c r="IK174" s="28"/>
      <c r="IL174" s="28"/>
      <c r="IM174" s="28"/>
      <c r="IN174" s="28"/>
      <c r="IO174" s="28"/>
      <c r="IP174" s="28"/>
      <c r="IQ174" s="28"/>
      <c r="IR174" s="28"/>
      <c r="IS174" s="28"/>
      <c r="IT174" s="28"/>
      <c r="IU174" s="28"/>
      <c r="IV174" s="28"/>
      <c r="IW174" s="28"/>
      <c r="IX174" s="28"/>
      <c r="IY174" s="28"/>
      <c r="IZ174" s="28"/>
      <c r="JA174" s="28"/>
      <c r="JB174" s="28"/>
      <c r="JC174" s="28"/>
      <c r="JD174" s="28"/>
      <c r="JE174" s="28"/>
      <c r="JF174" s="28"/>
      <c r="JG174" s="28"/>
      <c r="JH174" s="28"/>
      <c r="JI174" s="28"/>
      <c r="JJ174" s="28"/>
      <c r="JK174" s="28"/>
      <c r="JL174" s="28"/>
      <c r="JM174" s="28"/>
      <c r="JN174" s="28"/>
      <c r="JO174" s="28"/>
      <c r="JP174" s="28"/>
      <c r="JQ174" s="28"/>
      <c r="JR174" s="28"/>
      <c r="JS174" s="28"/>
      <c r="JT174" s="28"/>
      <c r="JU174" s="28"/>
      <c r="JV174" s="28"/>
      <c r="JW174" s="28"/>
      <c r="JX174" s="28"/>
      <c r="JY174" s="28"/>
      <c r="JZ174" s="28"/>
      <c r="KA174" s="28"/>
      <c r="KB174" s="28"/>
      <c r="KC174" s="28"/>
      <c r="KD174" s="28"/>
      <c r="KE174" s="28"/>
      <c r="KF174" s="28"/>
      <c r="KG174" s="28"/>
      <c r="KH174" s="28"/>
      <c r="KI174" s="28"/>
      <c r="KJ174" s="28"/>
      <c r="KK174" s="28"/>
      <c r="KL174" s="28"/>
      <c r="KM174" s="28"/>
      <c r="KN174" s="28"/>
      <c r="KO174" s="28"/>
      <c r="KP174" s="28"/>
      <c r="KQ174" s="28"/>
      <c r="KR174" s="28"/>
      <c r="KS174" s="28"/>
      <c r="KT174" s="28"/>
      <c r="KU174" s="28"/>
      <c r="KV174" s="28"/>
      <c r="KW174" s="28"/>
      <c r="KX174" s="28"/>
      <c r="KY174" s="28"/>
      <c r="KZ174" s="28"/>
      <c r="LA174" s="28"/>
      <c r="LB174" s="28"/>
      <c r="LC174" s="28"/>
      <c r="LD174" s="28"/>
      <c r="LE174" s="28"/>
      <c r="LF174" s="28"/>
      <c r="LG174" s="28"/>
      <c r="LH174" s="28"/>
      <c r="LI174" s="28"/>
      <c r="LJ174" s="28"/>
      <c r="LK174" s="28"/>
      <c r="LL174" s="28"/>
      <c r="LM174" s="28"/>
      <c r="LN174" s="28"/>
      <c r="LO174" s="28"/>
      <c r="LP174" s="28"/>
      <c r="LQ174" s="28"/>
      <c r="LR174" s="28"/>
      <c r="LS174" s="28"/>
      <c r="LT174" s="28"/>
      <c r="LU174" s="28"/>
      <c r="LV174" s="28"/>
      <c r="LW174" s="28"/>
      <c r="LX174" s="28"/>
      <c r="LY174" s="28"/>
      <c r="LZ174" s="28"/>
      <c r="MA174" s="28"/>
      <c r="MB174" s="28"/>
      <c r="MC174" s="28"/>
      <c r="MD174" s="28"/>
      <c r="ME174" s="28"/>
      <c r="MF174" s="28"/>
      <c r="MG174" s="28"/>
      <c r="MH174" s="28"/>
      <c r="MI174" s="28"/>
      <c r="MJ174" s="28">
        <v>2</v>
      </c>
    </row>
    <row r="175" spans="1:348" x14ac:dyDescent="0.25">
      <c r="A175" s="36" t="s">
        <v>40</v>
      </c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AV175" s="28"/>
      <c r="AW175" s="28"/>
      <c r="AX175" s="28"/>
      <c r="AY175" s="28"/>
      <c r="AZ175" s="28"/>
      <c r="BA175" s="28"/>
      <c r="BB175" s="28"/>
      <c r="BC175" s="28"/>
      <c r="BD175" s="28"/>
      <c r="BE175" s="28"/>
      <c r="BF175" s="28"/>
      <c r="BG175" s="28"/>
      <c r="BH175" s="28"/>
      <c r="BI175" s="28"/>
      <c r="BJ175" s="28"/>
      <c r="BK175" s="28"/>
      <c r="BL175" s="28"/>
      <c r="BM175" s="28"/>
      <c r="BN175" s="28"/>
      <c r="BO175" s="28"/>
      <c r="BP175" s="28"/>
      <c r="BQ175" s="28"/>
      <c r="BR175" s="28"/>
      <c r="BS175" s="28"/>
      <c r="BT175" s="28"/>
      <c r="BU175" s="28"/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>
        <v>1</v>
      </c>
      <c r="DG175" s="28"/>
      <c r="DH175" s="28">
        <v>1</v>
      </c>
      <c r="DI175" s="28">
        <v>2</v>
      </c>
      <c r="DJ175" s="28">
        <v>1</v>
      </c>
      <c r="DK175" s="28"/>
      <c r="DL175" s="28"/>
      <c r="DM175" s="28">
        <v>3</v>
      </c>
      <c r="DN175" s="28"/>
      <c r="DO175" s="28"/>
      <c r="DP175" s="28"/>
      <c r="DQ175" s="28"/>
      <c r="DR175" s="28"/>
      <c r="DS175" s="28"/>
      <c r="DT175" s="28"/>
      <c r="DU175" s="28"/>
      <c r="DV175" s="28"/>
      <c r="DW175" s="28"/>
      <c r="DX175" s="28"/>
      <c r="DY175" s="28"/>
      <c r="DZ175" s="28"/>
      <c r="EA175" s="28"/>
      <c r="EB175" s="28"/>
      <c r="EC175" s="28"/>
      <c r="ED175" s="28"/>
      <c r="EE175" s="28"/>
      <c r="EF175" s="28"/>
      <c r="EG175" s="28"/>
      <c r="EH175" s="28"/>
      <c r="EI175" s="28"/>
      <c r="EJ175" s="28"/>
      <c r="EK175" s="28"/>
      <c r="EL175" s="28"/>
      <c r="EM175" s="28"/>
      <c r="EN175" s="28"/>
      <c r="EO175" s="28"/>
      <c r="EP175" s="28"/>
      <c r="EQ175" s="28"/>
      <c r="ER175" s="28"/>
      <c r="ES175" s="28"/>
      <c r="ET175" s="28"/>
      <c r="EU175" s="28"/>
      <c r="EV175" s="28"/>
      <c r="EW175" s="28"/>
      <c r="EX175" s="28"/>
      <c r="EY175" s="28"/>
      <c r="EZ175" s="28"/>
      <c r="FA175" s="28"/>
      <c r="FB175" s="28"/>
      <c r="FC175" s="28"/>
      <c r="FD175" s="28"/>
      <c r="FE175" s="28"/>
      <c r="FF175" s="28"/>
      <c r="FG175" s="28"/>
      <c r="FH175" s="28"/>
      <c r="FI175" s="28"/>
      <c r="FJ175" s="28"/>
      <c r="FK175" s="28"/>
      <c r="FL175" s="28"/>
      <c r="FM175" s="28"/>
      <c r="FN175" s="28"/>
      <c r="FO175" s="28"/>
      <c r="FP175" s="28"/>
      <c r="FQ175" s="28"/>
      <c r="FR175" s="28"/>
      <c r="FS175" s="28"/>
      <c r="FT175" s="28"/>
      <c r="FU175" s="28"/>
      <c r="FV175" s="28"/>
      <c r="FW175" s="28"/>
      <c r="FX175" s="28"/>
      <c r="FY175" s="28"/>
      <c r="FZ175" s="28"/>
      <c r="GA175" s="28"/>
      <c r="GB175" s="28"/>
      <c r="GC175" s="28"/>
      <c r="GD175" s="28"/>
      <c r="GE175" s="28"/>
      <c r="GF175" s="28"/>
      <c r="GG175" s="28"/>
      <c r="GH175" s="28"/>
      <c r="GI175" s="28"/>
      <c r="GJ175" s="28"/>
      <c r="GK175" s="28"/>
      <c r="GL175" s="28"/>
      <c r="GM175" s="28"/>
      <c r="GN175" s="28"/>
      <c r="GO175" s="28"/>
      <c r="GP175" s="28"/>
      <c r="GQ175" s="28"/>
      <c r="GR175" s="28"/>
      <c r="GS175" s="28"/>
      <c r="GT175" s="28"/>
      <c r="GU175" s="28"/>
      <c r="GV175" s="28"/>
      <c r="GW175" s="28"/>
      <c r="GX175" s="28"/>
      <c r="GY175" s="28"/>
      <c r="GZ175" s="28"/>
      <c r="HA175" s="28"/>
      <c r="HB175" s="28"/>
      <c r="HC175" s="28"/>
      <c r="HD175" s="28"/>
      <c r="HE175" s="28"/>
      <c r="HF175" s="28"/>
      <c r="HG175" s="28"/>
      <c r="HH175" s="28"/>
      <c r="HI175" s="28"/>
      <c r="HJ175" s="28"/>
      <c r="HK175" s="28"/>
      <c r="HL175" s="28"/>
      <c r="HM175" s="28"/>
      <c r="HN175" s="28"/>
      <c r="HO175" s="28"/>
      <c r="HP175" s="28"/>
      <c r="HQ175" s="28"/>
      <c r="HR175" s="28"/>
      <c r="HS175" s="28"/>
      <c r="HT175" s="28"/>
      <c r="HU175" s="28"/>
      <c r="HV175" s="28"/>
      <c r="HW175" s="28"/>
      <c r="HX175" s="28"/>
      <c r="HY175" s="28"/>
      <c r="HZ175" s="28"/>
      <c r="IA175" s="28"/>
      <c r="IB175" s="28"/>
      <c r="IC175" s="28"/>
      <c r="ID175" s="28"/>
      <c r="IE175" s="28"/>
      <c r="IF175" s="28"/>
      <c r="IG175" s="28"/>
      <c r="IH175" s="28"/>
      <c r="II175" s="28"/>
      <c r="IJ175" s="28"/>
      <c r="IK175" s="28"/>
      <c r="IL175" s="28"/>
      <c r="IM175" s="28"/>
      <c r="IN175" s="28"/>
      <c r="IO175" s="28"/>
      <c r="IP175" s="28"/>
      <c r="IQ175" s="28"/>
      <c r="IR175" s="28"/>
      <c r="IS175" s="28"/>
      <c r="IT175" s="28"/>
      <c r="IU175" s="28"/>
      <c r="IV175" s="28"/>
      <c r="IW175" s="28"/>
      <c r="IX175" s="28"/>
      <c r="IY175" s="28"/>
      <c r="IZ175" s="28"/>
      <c r="JA175" s="28"/>
      <c r="JB175" s="28"/>
      <c r="JC175" s="28"/>
      <c r="JD175" s="28"/>
      <c r="JE175" s="28"/>
      <c r="JF175" s="28"/>
      <c r="JG175" s="28"/>
      <c r="JH175" s="28"/>
      <c r="JI175" s="28"/>
      <c r="JJ175" s="28"/>
      <c r="JK175" s="28"/>
      <c r="JL175" s="28"/>
      <c r="JM175" s="28"/>
      <c r="JN175" s="28"/>
      <c r="JO175" s="28"/>
      <c r="JP175" s="28"/>
      <c r="JQ175" s="28"/>
      <c r="JR175" s="28"/>
      <c r="JS175" s="28"/>
      <c r="JT175" s="28"/>
      <c r="JU175" s="28"/>
      <c r="JV175" s="28"/>
      <c r="JW175" s="28"/>
      <c r="JX175" s="28"/>
      <c r="JY175" s="28"/>
      <c r="JZ175" s="28"/>
      <c r="KA175" s="28"/>
      <c r="KB175" s="28"/>
      <c r="KC175" s="28"/>
      <c r="KD175" s="28"/>
      <c r="KE175" s="28"/>
      <c r="KF175" s="28"/>
      <c r="KG175" s="28"/>
      <c r="KH175" s="28"/>
      <c r="KI175" s="28"/>
      <c r="KJ175" s="28"/>
      <c r="KK175" s="28"/>
      <c r="KL175" s="28"/>
      <c r="KM175" s="28"/>
      <c r="KN175" s="28"/>
      <c r="KO175" s="28"/>
      <c r="KP175" s="28"/>
      <c r="KQ175" s="28"/>
      <c r="KR175" s="28"/>
      <c r="KS175" s="28"/>
      <c r="KT175" s="28"/>
      <c r="KU175" s="28"/>
      <c r="KV175" s="28"/>
      <c r="KW175" s="28"/>
      <c r="KX175" s="28"/>
      <c r="KY175" s="28"/>
      <c r="KZ175" s="28"/>
      <c r="LA175" s="28"/>
      <c r="LB175" s="28"/>
      <c r="LC175" s="28"/>
      <c r="LD175" s="28"/>
      <c r="LE175" s="28"/>
      <c r="LF175" s="28"/>
      <c r="LG175" s="28"/>
      <c r="LH175" s="28"/>
      <c r="LI175" s="28"/>
      <c r="LJ175" s="28"/>
      <c r="LK175" s="28"/>
      <c r="LL175" s="28"/>
      <c r="LM175" s="28"/>
      <c r="LN175" s="28"/>
      <c r="LO175" s="28"/>
      <c r="LP175" s="28"/>
      <c r="LQ175" s="28"/>
      <c r="LR175" s="28"/>
      <c r="LS175" s="28"/>
      <c r="LT175" s="28"/>
      <c r="LU175" s="28"/>
      <c r="LV175" s="28"/>
      <c r="LW175" s="28"/>
      <c r="LX175" s="28"/>
      <c r="LY175" s="28"/>
      <c r="LZ175" s="28"/>
      <c r="MA175" s="28"/>
      <c r="MB175" s="28"/>
      <c r="MC175" s="28"/>
      <c r="MD175" s="28"/>
      <c r="ME175" s="28"/>
      <c r="MF175" s="28"/>
      <c r="MG175" s="28"/>
      <c r="MH175" s="28"/>
      <c r="MI175" s="28"/>
      <c r="MJ175" s="28">
        <v>4</v>
      </c>
    </row>
    <row r="176" spans="1:348" x14ac:dyDescent="0.25">
      <c r="A176" s="36" t="s">
        <v>7</v>
      </c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AV176" s="28"/>
      <c r="AW176" s="28"/>
      <c r="AX176" s="28"/>
      <c r="AY176" s="28"/>
      <c r="AZ176" s="28"/>
      <c r="BA176" s="28"/>
      <c r="BB176" s="28"/>
      <c r="BC176" s="28"/>
      <c r="BD176" s="28"/>
      <c r="BE176" s="28"/>
      <c r="BF176" s="28"/>
      <c r="BG176" s="28"/>
      <c r="BH176" s="28"/>
      <c r="BI176" s="28"/>
      <c r="BJ176" s="28"/>
      <c r="BK176" s="28"/>
      <c r="BL176" s="28"/>
      <c r="BM176" s="28"/>
      <c r="BN176" s="28"/>
      <c r="BO176" s="28"/>
      <c r="BP176" s="28"/>
      <c r="BQ176" s="28"/>
      <c r="BR176" s="28"/>
      <c r="BS176" s="28"/>
      <c r="BT176" s="28"/>
      <c r="BU176" s="28"/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28"/>
      <c r="DT176" s="28"/>
      <c r="DU176" s="28">
        <v>2</v>
      </c>
      <c r="DV176" s="28"/>
      <c r="DW176" s="28"/>
      <c r="DX176" s="28"/>
      <c r="DY176" s="28"/>
      <c r="DZ176" s="28"/>
      <c r="EA176" s="28">
        <v>1</v>
      </c>
      <c r="EB176" s="28">
        <v>3</v>
      </c>
      <c r="EC176" s="28"/>
      <c r="ED176" s="28">
        <v>1</v>
      </c>
      <c r="EE176" s="28"/>
      <c r="EF176" s="28"/>
      <c r="EG176" s="28"/>
      <c r="EH176" s="28">
        <v>1</v>
      </c>
      <c r="EI176" s="28"/>
      <c r="EJ176" s="28"/>
      <c r="EK176" s="28"/>
      <c r="EL176" s="28"/>
      <c r="EM176" s="28"/>
      <c r="EN176" s="28"/>
      <c r="EO176" s="28"/>
      <c r="EP176" s="28"/>
      <c r="EQ176" s="28"/>
      <c r="ER176" s="28"/>
      <c r="ES176" s="28"/>
      <c r="ET176" s="28"/>
      <c r="EU176" s="28"/>
      <c r="EV176" s="28"/>
      <c r="EW176" s="28"/>
      <c r="EX176" s="28"/>
      <c r="EY176" s="28"/>
      <c r="EZ176" s="28"/>
      <c r="FA176" s="28"/>
      <c r="FB176" s="28"/>
      <c r="FC176" s="28"/>
      <c r="FD176" s="28"/>
      <c r="FE176" s="28"/>
      <c r="FF176" s="28"/>
      <c r="FG176" s="28">
        <v>1</v>
      </c>
      <c r="FH176" s="28"/>
      <c r="FI176" s="28"/>
      <c r="FJ176" s="28">
        <v>1</v>
      </c>
      <c r="FK176" s="28"/>
      <c r="FL176" s="28"/>
      <c r="FM176" s="28"/>
      <c r="FN176" s="28"/>
      <c r="FO176" s="28"/>
      <c r="FP176" s="28"/>
      <c r="FQ176" s="28"/>
      <c r="FR176" s="28"/>
      <c r="FS176" s="28"/>
      <c r="FT176" s="28"/>
      <c r="FU176" s="28"/>
      <c r="FV176" s="28"/>
      <c r="FW176" s="28"/>
      <c r="FX176" s="28"/>
      <c r="FY176" s="28"/>
      <c r="FZ176" s="28"/>
      <c r="GA176" s="28">
        <v>1</v>
      </c>
      <c r="GB176" s="28"/>
      <c r="GC176" s="28">
        <v>1</v>
      </c>
      <c r="GD176" s="28"/>
      <c r="GE176" s="28"/>
      <c r="GF176" s="28"/>
      <c r="GG176" s="28"/>
      <c r="GH176" s="28"/>
      <c r="GI176" s="28"/>
      <c r="GJ176" s="28"/>
      <c r="GK176" s="28">
        <v>1</v>
      </c>
      <c r="GL176" s="28"/>
      <c r="GM176" s="28"/>
      <c r="GN176" s="28"/>
      <c r="GO176" s="28"/>
      <c r="GP176" s="28"/>
      <c r="GQ176" s="28">
        <v>1</v>
      </c>
      <c r="GR176" s="28"/>
      <c r="GS176" s="28"/>
      <c r="GT176" s="28"/>
      <c r="GU176" s="28"/>
      <c r="GV176" s="28"/>
      <c r="GW176" s="28"/>
      <c r="GX176" s="28"/>
      <c r="GY176" s="28"/>
      <c r="GZ176" s="28"/>
      <c r="HA176" s="28"/>
      <c r="HB176" s="28"/>
      <c r="HC176" s="28"/>
      <c r="HD176" s="28"/>
      <c r="HE176" s="28"/>
      <c r="HF176" s="28"/>
      <c r="HG176" s="28"/>
      <c r="HH176" s="28"/>
      <c r="HI176" s="28"/>
      <c r="HJ176" s="28"/>
      <c r="HK176" s="28"/>
      <c r="HL176" s="28"/>
      <c r="HM176" s="28"/>
      <c r="HN176" s="28"/>
      <c r="HO176" s="28"/>
      <c r="HP176" s="28"/>
      <c r="HQ176" s="28"/>
      <c r="HR176" s="28"/>
      <c r="HS176" s="28"/>
      <c r="HT176" s="28"/>
      <c r="HU176" s="28"/>
      <c r="HV176" s="28"/>
      <c r="HW176" s="28"/>
      <c r="HX176" s="28"/>
      <c r="HY176" s="28"/>
      <c r="HZ176" s="28"/>
      <c r="IA176" s="28"/>
      <c r="IB176" s="28"/>
      <c r="IC176" s="28"/>
      <c r="ID176" s="28"/>
      <c r="IE176" s="28"/>
      <c r="IF176" s="28">
        <v>1</v>
      </c>
      <c r="IG176" s="28"/>
      <c r="IH176" s="28"/>
      <c r="II176" s="28"/>
      <c r="IJ176" s="28"/>
      <c r="IK176" s="28"/>
      <c r="IL176" s="28">
        <v>1</v>
      </c>
      <c r="IM176" s="28"/>
      <c r="IN176" s="28"/>
      <c r="IO176" s="28"/>
      <c r="IP176" s="28"/>
      <c r="IQ176" s="28"/>
      <c r="IR176" s="28"/>
      <c r="IS176" s="28"/>
      <c r="IT176" s="28"/>
      <c r="IU176" s="28"/>
      <c r="IV176" s="28"/>
      <c r="IW176" s="28"/>
      <c r="IX176" s="28"/>
      <c r="IY176" s="28"/>
      <c r="IZ176" s="28"/>
      <c r="JA176" s="28"/>
      <c r="JB176" s="28"/>
      <c r="JC176" s="28"/>
      <c r="JD176" s="28"/>
      <c r="JE176" s="28"/>
      <c r="JF176" s="28"/>
      <c r="JG176" s="28"/>
      <c r="JH176" s="28"/>
      <c r="JI176" s="28"/>
      <c r="JJ176" s="28"/>
      <c r="JK176" s="28"/>
      <c r="JL176" s="28"/>
      <c r="JM176" s="28"/>
      <c r="JN176" s="28">
        <v>1</v>
      </c>
      <c r="JO176" s="28"/>
      <c r="JP176" s="28"/>
      <c r="JQ176" s="28"/>
      <c r="JR176" s="28"/>
      <c r="JS176" s="28"/>
      <c r="JT176" s="28"/>
      <c r="JU176" s="28"/>
      <c r="JV176" s="28">
        <v>1</v>
      </c>
      <c r="JW176" s="28"/>
      <c r="JX176" s="28"/>
      <c r="JY176" s="28"/>
      <c r="JZ176" s="28"/>
      <c r="KA176" s="28"/>
      <c r="KB176" s="28"/>
      <c r="KC176" s="28"/>
      <c r="KD176" s="28"/>
      <c r="KE176" s="28"/>
      <c r="KF176" s="28"/>
      <c r="KG176" s="28"/>
      <c r="KH176" s="28"/>
      <c r="KI176" s="28"/>
      <c r="KJ176" s="28"/>
      <c r="KK176" s="28"/>
      <c r="KL176" s="28"/>
      <c r="KM176" s="28"/>
      <c r="KN176" s="28"/>
      <c r="KO176" s="28"/>
      <c r="KP176" s="28"/>
      <c r="KQ176" s="28"/>
      <c r="KR176" s="28"/>
      <c r="KS176" s="28"/>
      <c r="KT176" s="28"/>
      <c r="KU176" s="28"/>
      <c r="KV176" s="28"/>
      <c r="KW176" s="28"/>
      <c r="KX176" s="28"/>
      <c r="KY176" s="28"/>
      <c r="KZ176" s="28"/>
      <c r="LA176" s="28"/>
      <c r="LB176" s="28"/>
      <c r="LC176" s="28"/>
      <c r="LD176" s="28"/>
      <c r="LE176" s="28"/>
      <c r="LF176" s="28"/>
      <c r="LG176" s="28"/>
      <c r="LH176" s="28"/>
      <c r="LI176" s="28"/>
      <c r="LJ176" s="28"/>
      <c r="LK176" s="28"/>
      <c r="LL176" s="28"/>
      <c r="LM176" s="28"/>
      <c r="LN176" s="28"/>
      <c r="LO176" s="28"/>
      <c r="LP176" s="28"/>
      <c r="LQ176" s="28"/>
      <c r="LR176" s="28"/>
      <c r="LS176" s="28"/>
      <c r="LT176" s="28"/>
      <c r="LU176" s="28"/>
      <c r="LV176" s="28"/>
      <c r="LW176" s="28"/>
      <c r="LX176" s="28"/>
      <c r="LY176" s="28"/>
      <c r="LZ176" s="28"/>
      <c r="MA176" s="28"/>
      <c r="MB176" s="28"/>
      <c r="MC176" s="28"/>
      <c r="MD176" s="28"/>
      <c r="ME176" s="28"/>
      <c r="MF176" s="28"/>
      <c r="MG176" s="28"/>
      <c r="MH176" s="28"/>
      <c r="MI176" s="28"/>
      <c r="MJ176" s="28">
        <v>9</v>
      </c>
    </row>
    <row r="177" spans="1:348" x14ac:dyDescent="0.25">
      <c r="A177" s="36" t="s">
        <v>50</v>
      </c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AV177" s="28"/>
      <c r="AW177" s="28"/>
      <c r="AX177" s="28"/>
      <c r="AY177" s="28"/>
      <c r="AZ177" s="28"/>
      <c r="BA177" s="28"/>
      <c r="BB177" s="28"/>
      <c r="BC177" s="28"/>
      <c r="BD177" s="28"/>
      <c r="BE177" s="28"/>
      <c r="BF177" s="28"/>
      <c r="BG177" s="28"/>
      <c r="BH177" s="28"/>
      <c r="BI177" s="28"/>
      <c r="BJ177" s="28"/>
      <c r="BK177" s="28"/>
      <c r="BL177" s="28"/>
      <c r="BM177" s="28"/>
      <c r="BN177" s="28"/>
      <c r="BO177" s="28"/>
      <c r="BP177" s="28"/>
      <c r="BQ177" s="28"/>
      <c r="BR177" s="28"/>
      <c r="BS177" s="28"/>
      <c r="BT177" s="28"/>
      <c r="BU177" s="28"/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28"/>
      <c r="DT177" s="28"/>
      <c r="DU177" s="28"/>
      <c r="DV177" s="28"/>
      <c r="DW177" s="28"/>
      <c r="DX177" s="28"/>
      <c r="DY177" s="28"/>
      <c r="DZ177" s="28"/>
      <c r="EA177" s="28"/>
      <c r="EB177" s="28"/>
      <c r="EC177" s="28"/>
      <c r="ED177" s="28"/>
      <c r="EE177" s="28"/>
      <c r="EF177" s="28"/>
      <c r="EG177" s="28"/>
      <c r="EH177" s="28"/>
      <c r="EI177" s="28"/>
      <c r="EJ177" s="28"/>
      <c r="EK177" s="28"/>
      <c r="EL177" s="28"/>
      <c r="EM177" s="28"/>
      <c r="EN177" s="28"/>
      <c r="EO177" s="28"/>
      <c r="EP177" s="28"/>
      <c r="EQ177" s="28"/>
      <c r="ER177" s="28"/>
      <c r="ES177" s="28"/>
      <c r="ET177" s="28"/>
      <c r="EU177" s="28"/>
      <c r="EV177" s="28"/>
      <c r="EW177" s="28"/>
      <c r="EX177" s="28"/>
      <c r="EY177" s="28"/>
      <c r="EZ177" s="28"/>
      <c r="FA177" s="28"/>
      <c r="FB177" s="28"/>
      <c r="FC177" s="28"/>
      <c r="FD177" s="28"/>
      <c r="FE177" s="28"/>
      <c r="FF177" s="28"/>
      <c r="FG177" s="28"/>
      <c r="FH177" s="28"/>
      <c r="FI177" s="28"/>
      <c r="FJ177" s="28"/>
      <c r="FK177" s="28"/>
      <c r="FL177" s="28"/>
      <c r="FM177" s="28">
        <v>1</v>
      </c>
      <c r="FN177" s="28"/>
      <c r="FO177" s="28"/>
      <c r="FP177" s="28">
        <v>1</v>
      </c>
      <c r="FQ177" s="28"/>
      <c r="FR177" s="28"/>
      <c r="FS177" s="28"/>
      <c r="FT177" s="28"/>
      <c r="FU177" s="28"/>
      <c r="FV177" s="28"/>
      <c r="FW177" s="28"/>
      <c r="FX177" s="28"/>
      <c r="FY177" s="28"/>
      <c r="FZ177" s="28"/>
      <c r="GA177" s="28"/>
      <c r="GB177" s="28"/>
      <c r="GC177" s="28"/>
      <c r="GD177" s="28"/>
      <c r="GE177" s="28"/>
      <c r="GF177" s="28"/>
      <c r="GG177" s="28"/>
      <c r="GH177" s="28"/>
      <c r="GI177" s="28"/>
      <c r="GJ177" s="28"/>
      <c r="GK177" s="28"/>
      <c r="GL177" s="28"/>
      <c r="GM177" s="28"/>
      <c r="GN177" s="28"/>
      <c r="GO177" s="28"/>
      <c r="GP177" s="28"/>
      <c r="GQ177" s="28"/>
      <c r="GR177" s="28"/>
      <c r="GS177" s="28"/>
      <c r="GT177" s="28"/>
      <c r="GU177" s="28"/>
      <c r="GV177" s="28"/>
      <c r="GW177" s="28"/>
      <c r="GX177" s="28"/>
      <c r="GY177" s="28">
        <v>1</v>
      </c>
      <c r="GZ177" s="28"/>
      <c r="HA177" s="28"/>
      <c r="HB177" s="28"/>
      <c r="HC177" s="28"/>
      <c r="HD177" s="28"/>
      <c r="HE177" s="28">
        <v>1</v>
      </c>
      <c r="HF177" s="28"/>
      <c r="HG177" s="28"/>
      <c r="HH177" s="28"/>
      <c r="HI177" s="28"/>
      <c r="HJ177" s="28"/>
      <c r="HK177" s="28"/>
      <c r="HL177" s="28"/>
      <c r="HM177" s="28"/>
      <c r="HN177" s="28"/>
      <c r="HO177" s="28"/>
      <c r="HP177" s="28"/>
      <c r="HQ177" s="28"/>
      <c r="HR177" s="28"/>
      <c r="HS177" s="28"/>
      <c r="HT177" s="28"/>
      <c r="HU177" s="28"/>
      <c r="HV177" s="28"/>
      <c r="HW177" s="28"/>
      <c r="HX177" s="28"/>
      <c r="HY177" s="28"/>
      <c r="HZ177" s="28"/>
      <c r="IA177" s="28"/>
      <c r="IB177" s="28"/>
      <c r="IC177" s="28"/>
      <c r="ID177" s="28"/>
      <c r="IE177" s="28"/>
      <c r="IF177" s="28"/>
      <c r="IG177" s="28"/>
      <c r="IH177" s="28"/>
      <c r="II177" s="28"/>
      <c r="IJ177" s="28"/>
      <c r="IK177" s="28"/>
      <c r="IL177" s="28"/>
      <c r="IM177" s="28"/>
      <c r="IN177" s="28"/>
      <c r="IO177" s="28"/>
      <c r="IP177" s="28"/>
      <c r="IQ177" s="28"/>
      <c r="IR177" s="28"/>
      <c r="IS177" s="28"/>
      <c r="IT177" s="28"/>
      <c r="IU177" s="28"/>
      <c r="IV177" s="28"/>
      <c r="IW177" s="28"/>
      <c r="IX177" s="28"/>
      <c r="IY177" s="28"/>
      <c r="IZ177" s="28"/>
      <c r="JA177" s="28"/>
      <c r="JB177" s="28"/>
      <c r="JC177" s="28"/>
      <c r="JD177" s="28"/>
      <c r="JE177" s="28"/>
      <c r="JF177" s="28"/>
      <c r="JG177" s="28"/>
      <c r="JH177" s="28"/>
      <c r="JI177" s="28"/>
      <c r="JJ177" s="28"/>
      <c r="JK177" s="28"/>
      <c r="JL177" s="28"/>
      <c r="JM177" s="28"/>
      <c r="JN177" s="28"/>
      <c r="JO177" s="28"/>
      <c r="JP177" s="28"/>
      <c r="JQ177" s="28"/>
      <c r="JR177" s="28"/>
      <c r="JS177" s="28"/>
      <c r="JT177" s="28"/>
      <c r="JU177" s="28"/>
      <c r="JV177" s="28"/>
      <c r="JW177" s="28"/>
      <c r="JX177" s="28"/>
      <c r="JY177" s="28"/>
      <c r="JZ177" s="28"/>
      <c r="KA177" s="28"/>
      <c r="KB177" s="28"/>
      <c r="KC177" s="28"/>
      <c r="KD177" s="28"/>
      <c r="KE177" s="28"/>
      <c r="KF177" s="28"/>
      <c r="KG177" s="28"/>
      <c r="KH177" s="28"/>
      <c r="KI177" s="28"/>
      <c r="KJ177" s="28"/>
      <c r="KK177" s="28"/>
      <c r="KL177" s="28"/>
      <c r="KM177" s="28"/>
      <c r="KN177" s="28"/>
      <c r="KO177" s="28"/>
      <c r="KP177" s="28"/>
      <c r="KQ177" s="28"/>
      <c r="KR177" s="28"/>
      <c r="KS177" s="28"/>
      <c r="KT177" s="28"/>
      <c r="KU177" s="28"/>
      <c r="KV177" s="28"/>
      <c r="KW177" s="28"/>
      <c r="KX177" s="28"/>
      <c r="KY177" s="28"/>
      <c r="KZ177" s="28"/>
      <c r="LA177" s="28"/>
      <c r="LB177" s="28"/>
      <c r="LC177" s="28"/>
      <c r="LD177" s="28"/>
      <c r="LE177" s="28"/>
      <c r="LF177" s="28"/>
      <c r="LG177" s="28"/>
      <c r="LH177" s="28"/>
      <c r="LI177" s="28"/>
      <c r="LJ177" s="28"/>
      <c r="LK177" s="28"/>
      <c r="LL177" s="28"/>
      <c r="LM177" s="28"/>
      <c r="LN177" s="28"/>
      <c r="LO177" s="28"/>
      <c r="LP177" s="28"/>
      <c r="LQ177" s="28"/>
      <c r="LR177" s="28"/>
      <c r="LS177" s="28"/>
      <c r="LT177" s="28"/>
      <c r="LU177" s="28"/>
      <c r="LV177" s="28"/>
      <c r="LW177" s="28"/>
      <c r="LX177" s="28"/>
      <c r="LY177" s="28"/>
      <c r="LZ177" s="28"/>
      <c r="MA177" s="28"/>
      <c r="MB177" s="28"/>
      <c r="MC177" s="28"/>
      <c r="MD177" s="28"/>
      <c r="ME177" s="28"/>
      <c r="MF177" s="28"/>
      <c r="MG177" s="28"/>
      <c r="MH177" s="28"/>
      <c r="MI177" s="28"/>
      <c r="MJ177" s="28">
        <v>2</v>
      </c>
    </row>
    <row r="178" spans="1:348" x14ac:dyDescent="0.25">
      <c r="A178" s="36" t="s">
        <v>9</v>
      </c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AV178" s="28"/>
      <c r="AW178" s="28"/>
      <c r="AX178" s="28"/>
      <c r="AY178" s="28"/>
      <c r="AZ178" s="28"/>
      <c r="BA178" s="28"/>
      <c r="BB178" s="28"/>
      <c r="BC178" s="28"/>
      <c r="BD178" s="28"/>
      <c r="BE178" s="28"/>
      <c r="BF178" s="28"/>
      <c r="BG178" s="28"/>
      <c r="BH178" s="28"/>
      <c r="BI178" s="28"/>
      <c r="BJ178" s="28"/>
      <c r="BK178" s="28"/>
      <c r="BL178" s="28"/>
      <c r="BM178" s="28"/>
      <c r="BN178" s="28"/>
      <c r="BO178" s="28"/>
      <c r="BP178" s="28"/>
      <c r="BQ178" s="28"/>
      <c r="BR178" s="28"/>
      <c r="BS178" s="28"/>
      <c r="BT178" s="28"/>
      <c r="BU178" s="28"/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28"/>
      <c r="DT178" s="28"/>
      <c r="DU178" s="28"/>
      <c r="DV178" s="28"/>
      <c r="DW178" s="28"/>
      <c r="DX178" s="28"/>
      <c r="DY178" s="28"/>
      <c r="DZ178" s="28"/>
      <c r="EA178" s="28"/>
      <c r="EB178" s="28"/>
      <c r="EC178" s="28"/>
      <c r="ED178" s="28"/>
      <c r="EE178" s="28"/>
      <c r="EF178" s="28"/>
      <c r="EG178" s="28"/>
      <c r="EH178" s="28"/>
      <c r="EI178" s="28"/>
      <c r="EJ178" s="28"/>
      <c r="EK178" s="28"/>
      <c r="EL178" s="28"/>
      <c r="EM178" s="28"/>
      <c r="EN178" s="28"/>
      <c r="EO178" s="28"/>
      <c r="EP178" s="28"/>
      <c r="EQ178" s="28"/>
      <c r="ER178" s="28"/>
      <c r="ES178" s="28"/>
      <c r="ET178" s="28"/>
      <c r="EU178" s="28"/>
      <c r="EV178" s="28"/>
      <c r="EW178" s="28"/>
      <c r="EX178" s="28"/>
      <c r="EY178" s="28"/>
      <c r="EZ178" s="28"/>
      <c r="FA178" s="28"/>
      <c r="FB178" s="28"/>
      <c r="FC178" s="28"/>
      <c r="FD178" s="28"/>
      <c r="FE178" s="28"/>
      <c r="FF178" s="28"/>
      <c r="FG178" s="28"/>
      <c r="FH178" s="28"/>
      <c r="FI178" s="28"/>
      <c r="FJ178" s="28"/>
      <c r="FK178" s="28"/>
      <c r="FL178" s="28"/>
      <c r="FM178" s="28"/>
      <c r="FN178" s="28"/>
      <c r="FO178" s="28"/>
      <c r="FP178" s="28"/>
      <c r="FQ178" s="28"/>
      <c r="FR178" s="28"/>
      <c r="FS178" s="28"/>
      <c r="FT178" s="28"/>
      <c r="FU178" s="28"/>
      <c r="FV178" s="28"/>
      <c r="FW178" s="28"/>
      <c r="FX178" s="28"/>
      <c r="FY178" s="28"/>
      <c r="FZ178" s="28"/>
      <c r="GA178" s="28"/>
      <c r="GB178" s="28">
        <v>1</v>
      </c>
      <c r="GC178" s="28">
        <v>1</v>
      </c>
      <c r="GD178" s="28"/>
      <c r="GE178" s="28"/>
      <c r="GF178" s="28"/>
      <c r="GG178" s="28"/>
      <c r="GH178" s="28"/>
      <c r="GI178" s="28"/>
      <c r="GJ178" s="28"/>
      <c r="GK178" s="28"/>
      <c r="GL178" s="28"/>
      <c r="GM178" s="28"/>
      <c r="GN178" s="28"/>
      <c r="GO178" s="28"/>
      <c r="GP178" s="28"/>
      <c r="GQ178" s="28"/>
      <c r="GR178" s="28"/>
      <c r="GS178" s="28"/>
      <c r="GT178" s="28"/>
      <c r="GU178" s="28"/>
      <c r="GV178" s="28"/>
      <c r="GW178" s="28"/>
      <c r="GX178" s="28"/>
      <c r="GY178" s="28"/>
      <c r="GZ178" s="28"/>
      <c r="HA178" s="28"/>
      <c r="HB178" s="28"/>
      <c r="HC178" s="28"/>
      <c r="HD178" s="28"/>
      <c r="HE178" s="28"/>
      <c r="HF178" s="28"/>
      <c r="HG178" s="28"/>
      <c r="HH178" s="28"/>
      <c r="HI178" s="28"/>
      <c r="HJ178" s="28"/>
      <c r="HK178" s="28"/>
      <c r="HL178" s="28"/>
      <c r="HM178" s="28"/>
      <c r="HN178" s="28"/>
      <c r="HO178" s="28"/>
      <c r="HP178" s="28"/>
      <c r="HQ178" s="28"/>
      <c r="HR178" s="28"/>
      <c r="HS178" s="28"/>
      <c r="HT178" s="28"/>
      <c r="HU178" s="28"/>
      <c r="HV178" s="28"/>
      <c r="HW178" s="28"/>
      <c r="HX178" s="28"/>
      <c r="HY178" s="28"/>
      <c r="HZ178" s="28"/>
      <c r="IA178" s="28"/>
      <c r="IB178" s="28"/>
      <c r="IC178" s="28"/>
      <c r="ID178" s="28"/>
      <c r="IE178" s="28"/>
      <c r="IF178" s="28"/>
      <c r="IG178" s="28"/>
      <c r="IH178" s="28"/>
      <c r="II178" s="28"/>
      <c r="IJ178" s="28"/>
      <c r="IK178" s="28"/>
      <c r="IL178" s="28"/>
      <c r="IM178" s="28"/>
      <c r="IN178" s="28"/>
      <c r="IO178" s="28"/>
      <c r="IP178" s="28"/>
      <c r="IQ178" s="28"/>
      <c r="IR178" s="28"/>
      <c r="IS178" s="28"/>
      <c r="IT178" s="28"/>
      <c r="IU178" s="28"/>
      <c r="IV178" s="28"/>
      <c r="IW178" s="28"/>
      <c r="IX178" s="28"/>
      <c r="IY178" s="28"/>
      <c r="IZ178" s="28"/>
      <c r="JA178" s="28"/>
      <c r="JB178" s="28"/>
      <c r="JC178" s="28"/>
      <c r="JD178" s="28"/>
      <c r="JE178" s="28"/>
      <c r="JF178" s="28"/>
      <c r="JG178" s="28"/>
      <c r="JH178" s="28"/>
      <c r="JI178" s="28"/>
      <c r="JJ178" s="28"/>
      <c r="JK178" s="28"/>
      <c r="JL178" s="28"/>
      <c r="JM178" s="28"/>
      <c r="JN178" s="28"/>
      <c r="JO178" s="28"/>
      <c r="JP178" s="28"/>
      <c r="JQ178" s="28"/>
      <c r="JR178" s="28"/>
      <c r="JS178" s="28"/>
      <c r="JT178" s="28"/>
      <c r="JU178" s="28"/>
      <c r="JV178" s="28"/>
      <c r="JW178" s="28"/>
      <c r="JX178" s="28"/>
      <c r="JY178" s="28"/>
      <c r="JZ178" s="28"/>
      <c r="KA178" s="28"/>
      <c r="KB178" s="28"/>
      <c r="KC178" s="28"/>
      <c r="KD178" s="28"/>
      <c r="KE178" s="28"/>
      <c r="KF178" s="28"/>
      <c r="KG178" s="28"/>
      <c r="KH178" s="28"/>
      <c r="KI178" s="28"/>
      <c r="KJ178" s="28">
        <v>1</v>
      </c>
      <c r="KK178" s="28">
        <v>1</v>
      </c>
      <c r="KL178" s="28">
        <v>2</v>
      </c>
      <c r="KM178" s="28"/>
      <c r="KN178" s="28"/>
      <c r="KO178" s="28"/>
      <c r="KP178" s="28"/>
      <c r="KQ178" s="28"/>
      <c r="KR178" s="28"/>
      <c r="KS178" s="28"/>
      <c r="KT178" s="28"/>
      <c r="KU178" s="28"/>
      <c r="KV178" s="28"/>
      <c r="KW178" s="28"/>
      <c r="KX178" s="28"/>
      <c r="KY178" s="28"/>
      <c r="KZ178" s="28"/>
      <c r="LA178" s="28"/>
      <c r="LB178" s="28"/>
      <c r="LC178" s="28"/>
      <c r="LD178" s="28"/>
      <c r="LE178" s="28"/>
      <c r="LF178" s="28"/>
      <c r="LG178" s="28"/>
      <c r="LH178" s="28"/>
      <c r="LI178" s="28"/>
      <c r="LJ178" s="28"/>
      <c r="LK178" s="28"/>
      <c r="LL178" s="28"/>
      <c r="LM178" s="28"/>
      <c r="LN178" s="28"/>
      <c r="LO178" s="28"/>
      <c r="LP178" s="28"/>
      <c r="LQ178" s="28"/>
      <c r="LR178" s="28"/>
      <c r="LS178" s="28"/>
      <c r="LT178" s="28"/>
      <c r="LU178" s="28"/>
      <c r="LV178" s="28"/>
      <c r="LW178" s="28"/>
      <c r="LX178" s="28"/>
      <c r="LY178" s="28"/>
      <c r="LZ178" s="28"/>
      <c r="MA178" s="28"/>
      <c r="MB178" s="28"/>
      <c r="MC178" s="28"/>
      <c r="MD178" s="28"/>
      <c r="ME178" s="28"/>
      <c r="MF178" s="28"/>
      <c r="MG178" s="28"/>
      <c r="MH178" s="28"/>
      <c r="MI178" s="28"/>
      <c r="MJ178" s="28">
        <v>3</v>
      </c>
    </row>
    <row r="179" spans="1:348" x14ac:dyDescent="0.25">
      <c r="A179" s="36" t="s">
        <v>59</v>
      </c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AV179" s="28"/>
      <c r="AW179" s="28"/>
      <c r="AX179" s="28"/>
      <c r="AY179" s="28"/>
      <c r="AZ179" s="28"/>
      <c r="BA179" s="28"/>
      <c r="BB179" s="28"/>
      <c r="BC179" s="28"/>
      <c r="BD179" s="28"/>
      <c r="BE179" s="28"/>
      <c r="BF179" s="28"/>
      <c r="BG179" s="28"/>
      <c r="BH179" s="28"/>
      <c r="BI179" s="28"/>
      <c r="BJ179" s="28"/>
      <c r="BK179" s="28"/>
      <c r="BL179" s="28"/>
      <c r="BM179" s="28"/>
      <c r="BN179" s="28"/>
      <c r="BO179" s="28"/>
      <c r="BP179" s="28"/>
      <c r="BQ179" s="28"/>
      <c r="BR179" s="28"/>
      <c r="BS179" s="28"/>
      <c r="BT179" s="28"/>
      <c r="BU179" s="28"/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28"/>
      <c r="DT179" s="28"/>
      <c r="DU179" s="28"/>
      <c r="DV179" s="28"/>
      <c r="DW179" s="28"/>
      <c r="DX179" s="28"/>
      <c r="DY179" s="28"/>
      <c r="DZ179" s="28"/>
      <c r="EA179" s="28"/>
      <c r="EB179" s="28"/>
      <c r="EC179" s="28"/>
      <c r="ED179" s="28"/>
      <c r="EE179" s="28"/>
      <c r="EF179" s="28"/>
      <c r="EG179" s="28"/>
      <c r="EH179" s="28"/>
      <c r="EI179" s="28"/>
      <c r="EJ179" s="28"/>
      <c r="EK179" s="28"/>
      <c r="EL179" s="28"/>
      <c r="EM179" s="28"/>
      <c r="EN179" s="28"/>
      <c r="EO179" s="28"/>
      <c r="EP179" s="28"/>
      <c r="EQ179" s="28"/>
      <c r="ER179" s="28"/>
      <c r="ES179" s="28"/>
      <c r="ET179" s="28"/>
      <c r="EU179" s="28"/>
      <c r="EV179" s="28"/>
      <c r="EW179" s="28"/>
      <c r="EX179" s="28"/>
      <c r="EY179" s="28"/>
      <c r="EZ179" s="28"/>
      <c r="FA179" s="28"/>
      <c r="FB179" s="28"/>
      <c r="FC179" s="28"/>
      <c r="FD179" s="28"/>
      <c r="FE179" s="28"/>
      <c r="FF179" s="28"/>
      <c r="FG179" s="28"/>
      <c r="FH179" s="28"/>
      <c r="FI179" s="28"/>
      <c r="FJ179" s="28"/>
      <c r="FK179" s="28"/>
      <c r="FL179" s="28"/>
      <c r="FM179" s="28"/>
      <c r="FN179" s="28"/>
      <c r="FO179" s="28"/>
      <c r="FP179" s="28"/>
      <c r="FQ179" s="28"/>
      <c r="FR179" s="28"/>
      <c r="FS179" s="28"/>
      <c r="FT179" s="28"/>
      <c r="FU179" s="28"/>
      <c r="FV179" s="28"/>
      <c r="FW179" s="28"/>
      <c r="FX179" s="28"/>
      <c r="FY179" s="28"/>
      <c r="FZ179" s="28"/>
      <c r="GA179" s="28"/>
      <c r="GB179" s="28"/>
      <c r="GC179" s="28"/>
      <c r="GD179" s="28"/>
      <c r="GE179" s="28"/>
      <c r="GF179" s="28"/>
      <c r="GG179" s="28"/>
      <c r="GH179" s="28"/>
      <c r="GI179" s="28"/>
      <c r="GJ179" s="28"/>
      <c r="GK179" s="28"/>
      <c r="GL179" s="28"/>
      <c r="GM179" s="28"/>
      <c r="GN179" s="28"/>
      <c r="GO179" s="28"/>
      <c r="GP179" s="28"/>
      <c r="GQ179" s="28"/>
      <c r="GR179" s="28"/>
      <c r="GS179" s="28"/>
      <c r="GT179" s="28"/>
      <c r="GU179" s="28"/>
      <c r="GV179" s="28"/>
      <c r="GW179" s="28">
        <v>1</v>
      </c>
      <c r="GX179" s="28">
        <v>1</v>
      </c>
      <c r="GY179" s="28"/>
      <c r="GZ179" s="28"/>
      <c r="HA179" s="28"/>
      <c r="HB179" s="28"/>
      <c r="HC179" s="28"/>
      <c r="HD179" s="28"/>
      <c r="HE179" s="28"/>
      <c r="HF179" s="28"/>
      <c r="HG179" s="28"/>
      <c r="HH179" s="28"/>
      <c r="HI179" s="28"/>
      <c r="HJ179" s="28"/>
      <c r="HK179" s="28"/>
      <c r="HL179" s="28"/>
      <c r="HM179" s="28"/>
      <c r="HN179" s="28"/>
      <c r="HO179" s="28"/>
      <c r="HP179" s="28"/>
      <c r="HQ179" s="28"/>
      <c r="HR179" s="28"/>
      <c r="HS179" s="28"/>
      <c r="HT179" s="28"/>
      <c r="HU179" s="28"/>
      <c r="HV179" s="28"/>
      <c r="HW179" s="28"/>
      <c r="HX179" s="28"/>
      <c r="HY179" s="28"/>
      <c r="HZ179" s="28"/>
      <c r="IA179" s="28"/>
      <c r="IB179" s="28"/>
      <c r="IC179" s="28"/>
      <c r="ID179" s="28"/>
      <c r="IE179" s="28"/>
      <c r="IF179" s="28"/>
      <c r="IG179" s="28"/>
      <c r="IH179" s="28"/>
      <c r="II179" s="28"/>
      <c r="IJ179" s="28">
        <v>1</v>
      </c>
      <c r="IK179" s="28"/>
      <c r="IL179" s="28">
        <v>1</v>
      </c>
      <c r="IM179" s="28"/>
      <c r="IN179" s="28"/>
      <c r="IO179" s="28"/>
      <c r="IP179" s="28"/>
      <c r="IQ179" s="28"/>
      <c r="IR179" s="28"/>
      <c r="IS179" s="28"/>
      <c r="IT179" s="28"/>
      <c r="IU179" s="28"/>
      <c r="IV179" s="28"/>
      <c r="IW179" s="28"/>
      <c r="IX179" s="28"/>
      <c r="IY179" s="28"/>
      <c r="IZ179" s="28"/>
      <c r="JA179" s="28"/>
      <c r="JB179" s="28"/>
      <c r="JC179" s="28"/>
      <c r="JD179" s="28"/>
      <c r="JE179" s="28"/>
      <c r="JF179" s="28"/>
      <c r="JG179" s="28"/>
      <c r="JH179" s="28"/>
      <c r="JI179" s="28"/>
      <c r="JJ179" s="28"/>
      <c r="JK179" s="28"/>
      <c r="JL179" s="28"/>
      <c r="JM179" s="28"/>
      <c r="JN179" s="28"/>
      <c r="JO179" s="28"/>
      <c r="JP179" s="28"/>
      <c r="JQ179" s="28"/>
      <c r="JR179" s="28"/>
      <c r="JS179" s="28"/>
      <c r="JT179" s="28"/>
      <c r="JU179" s="28"/>
      <c r="JV179" s="28"/>
      <c r="JW179" s="28"/>
      <c r="JX179" s="28"/>
      <c r="JY179" s="28"/>
      <c r="JZ179" s="28"/>
      <c r="KA179" s="28"/>
      <c r="KB179" s="28"/>
      <c r="KC179" s="28"/>
      <c r="KD179" s="28"/>
      <c r="KE179" s="28"/>
      <c r="KF179" s="28"/>
      <c r="KG179" s="28"/>
      <c r="KH179" s="28"/>
      <c r="KI179" s="28"/>
      <c r="KJ179" s="28"/>
      <c r="KK179" s="28"/>
      <c r="KL179" s="28"/>
      <c r="KM179" s="28"/>
      <c r="KN179" s="28"/>
      <c r="KO179" s="28"/>
      <c r="KP179" s="28"/>
      <c r="KQ179" s="28"/>
      <c r="KR179" s="28">
        <v>1</v>
      </c>
      <c r="KS179" s="28">
        <v>1</v>
      </c>
      <c r="KT179" s="28"/>
      <c r="KU179" s="28"/>
      <c r="KV179" s="28"/>
      <c r="KW179" s="28"/>
      <c r="KX179" s="28"/>
      <c r="KY179" s="28"/>
      <c r="KZ179" s="28"/>
      <c r="LA179" s="28"/>
      <c r="LB179" s="28"/>
      <c r="LC179" s="28"/>
      <c r="LD179" s="28"/>
      <c r="LE179" s="28"/>
      <c r="LF179" s="28"/>
      <c r="LG179" s="28"/>
      <c r="LH179" s="28"/>
      <c r="LI179" s="28"/>
      <c r="LJ179" s="28"/>
      <c r="LK179" s="28"/>
      <c r="LL179" s="28"/>
      <c r="LM179" s="28"/>
      <c r="LN179" s="28"/>
      <c r="LO179" s="28"/>
      <c r="LP179" s="28"/>
      <c r="LQ179" s="28"/>
      <c r="LR179" s="28"/>
      <c r="LS179" s="28"/>
      <c r="LT179" s="28"/>
      <c r="LU179" s="28"/>
      <c r="LV179" s="28"/>
      <c r="LW179" s="28"/>
      <c r="LX179" s="28"/>
      <c r="LY179" s="28"/>
      <c r="LZ179" s="28"/>
      <c r="MA179" s="28"/>
      <c r="MB179" s="28"/>
      <c r="MC179" s="28"/>
      <c r="MD179" s="28"/>
      <c r="ME179" s="28"/>
      <c r="MF179" s="28"/>
      <c r="MG179" s="28"/>
      <c r="MH179" s="28"/>
      <c r="MI179" s="28"/>
      <c r="MJ179" s="28">
        <v>3</v>
      </c>
    </row>
    <row r="180" spans="1:348" x14ac:dyDescent="0.25">
      <c r="A180" s="36" t="s">
        <v>47</v>
      </c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AV180" s="28"/>
      <c r="AW180" s="28"/>
      <c r="AX180" s="28"/>
      <c r="AY180" s="28"/>
      <c r="AZ180" s="28"/>
      <c r="BA180" s="28"/>
      <c r="BB180" s="28"/>
      <c r="BC180" s="28"/>
      <c r="BD180" s="28"/>
      <c r="BE180" s="28"/>
      <c r="BF180" s="28"/>
      <c r="BG180" s="28"/>
      <c r="BH180" s="28"/>
      <c r="BI180" s="28"/>
      <c r="BJ180" s="28"/>
      <c r="BK180" s="28"/>
      <c r="BL180" s="28"/>
      <c r="BM180" s="28"/>
      <c r="BN180" s="28"/>
      <c r="BO180" s="28"/>
      <c r="BP180" s="28"/>
      <c r="BQ180" s="28"/>
      <c r="BR180" s="28"/>
      <c r="BS180" s="28"/>
      <c r="BT180" s="28"/>
      <c r="BU180" s="28"/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28"/>
      <c r="DT180" s="28"/>
      <c r="DU180" s="28"/>
      <c r="DV180" s="28"/>
      <c r="DW180" s="28"/>
      <c r="DX180" s="28"/>
      <c r="DY180" s="28"/>
      <c r="DZ180" s="28"/>
      <c r="EA180" s="28"/>
      <c r="EB180" s="28"/>
      <c r="EC180" s="28"/>
      <c r="ED180" s="28"/>
      <c r="EE180" s="28"/>
      <c r="EF180" s="28"/>
      <c r="EG180" s="28"/>
      <c r="EH180" s="28"/>
      <c r="EI180" s="28"/>
      <c r="EJ180" s="28"/>
      <c r="EK180" s="28"/>
      <c r="EL180" s="28"/>
      <c r="EM180" s="28"/>
      <c r="EN180" s="28"/>
      <c r="EO180" s="28"/>
      <c r="EP180" s="28"/>
      <c r="EQ180" s="28"/>
      <c r="ER180" s="28"/>
      <c r="ES180" s="28"/>
      <c r="ET180" s="28"/>
      <c r="EU180" s="28"/>
      <c r="EV180" s="28"/>
      <c r="EW180" s="28"/>
      <c r="EX180" s="28"/>
      <c r="EY180" s="28"/>
      <c r="EZ180" s="28"/>
      <c r="FA180" s="28"/>
      <c r="FB180" s="28"/>
      <c r="FC180" s="28"/>
      <c r="FD180" s="28"/>
      <c r="FE180" s="28"/>
      <c r="FF180" s="28"/>
      <c r="FG180" s="28"/>
      <c r="FH180" s="28"/>
      <c r="FI180" s="28"/>
      <c r="FJ180" s="28"/>
      <c r="FK180" s="28"/>
      <c r="FL180" s="28"/>
      <c r="FM180" s="28"/>
      <c r="FN180" s="28"/>
      <c r="FO180" s="28"/>
      <c r="FP180" s="28"/>
      <c r="FQ180" s="28"/>
      <c r="FR180" s="28"/>
      <c r="FS180" s="28"/>
      <c r="FT180" s="28"/>
      <c r="FU180" s="28"/>
      <c r="FV180" s="28"/>
      <c r="FW180" s="28"/>
      <c r="FX180" s="28"/>
      <c r="FY180" s="28"/>
      <c r="FZ180" s="28"/>
      <c r="GA180" s="28"/>
      <c r="GB180" s="28"/>
      <c r="GC180" s="28"/>
      <c r="GD180" s="28"/>
      <c r="GE180" s="28"/>
      <c r="GF180" s="28"/>
      <c r="GG180" s="28"/>
      <c r="GH180" s="28"/>
      <c r="GI180" s="28"/>
      <c r="GJ180" s="28"/>
      <c r="GK180" s="28"/>
      <c r="GL180" s="28"/>
      <c r="GM180" s="28"/>
      <c r="GN180" s="28"/>
      <c r="GO180" s="28"/>
      <c r="GP180" s="28"/>
      <c r="GQ180" s="28"/>
      <c r="GR180" s="28"/>
      <c r="GS180" s="28"/>
      <c r="GT180" s="28"/>
      <c r="GU180" s="28"/>
      <c r="GV180" s="28"/>
      <c r="GW180" s="28"/>
      <c r="GX180" s="28"/>
      <c r="GY180" s="28"/>
      <c r="GZ180" s="28"/>
      <c r="HA180" s="28"/>
      <c r="HB180" s="28"/>
      <c r="HC180" s="28"/>
      <c r="HD180" s="28"/>
      <c r="HE180" s="28"/>
      <c r="HF180" s="28"/>
      <c r="HG180" s="28"/>
      <c r="HH180" s="28"/>
      <c r="HI180" s="28"/>
      <c r="HJ180" s="28"/>
      <c r="HK180" s="28"/>
      <c r="HL180" s="28"/>
      <c r="HM180" s="28"/>
      <c r="HN180" s="28"/>
      <c r="HO180" s="28"/>
      <c r="HP180" s="28"/>
      <c r="HQ180" s="28"/>
      <c r="HR180" s="28"/>
      <c r="HS180" s="28"/>
      <c r="HT180" s="28"/>
      <c r="HU180" s="28"/>
      <c r="HV180" s="28"/>
      <c r="HW180" s="28"/>
      <c r="HX180" s="28"/>
      <c r="HY180" s="28"/>
      <c r="HZ180" s="28"/>
      <c r="IA180" s="28"/>
      <c r="IB180" s="28"/>
      <c r="IC180" s="28"/>
      <c r="ID180" s="28"/>
      <c r="IE180" s="28"/>
      <c r="IF180" s="28"/>
      <c r="IG180" s="28"/>
      <c r="IH180" s="28"/>
      <c r="II180" s="28"/>
      <c r="IJ180" s="28"/>
      <c r="IK180" s="28"/>
      <c r="IL180" s="28"/>
      <c r="IM180" s="28"/>
      <c r="IN180" s="28"/>
      <c r="IO180" s="28"/>
      <c r="IP180" s="28"/>
      <c r="IQ180" s="28"/>
      <c r="IR180" s="28"/>
      <c r="IS180" s="28"/>
      <c r="IT180" s="28">
        <v>1</v>
      </c>
      <c r="IU180" s="28"/>
      <c r="IV180" s="28"/>
      <c r="IW180" s="28"/>
      <c r="IX180" s="28">
        <v>1</v>
      </c>
      <c r="IY180" s="28"/>
      <c r="IZ180" s="28"/>
      <c r="JA180" s="28"/>
      <c r="JB180" s="28"/>
      <c r="JC180" s="28"/>
      <c r="JD180" s="28"/>
      <c r="JE180" s="28"/>
      <c r="JF180" s="28"/>
      <c r="JG180" s="28"/>
      <c r="JH180" s="28"/>
      <c r="JI180" s="28"/>
      <c r="JJ180" s="28"/>
      <c r="JK180" s="28"/>
      <c r="JL180" s="28"/>
      <c r="JM180" s="28"/>
      <c r="JN180" s="28"/>
      <c r="JO180" s="28"/>
      <c r="JP180" s="28"/>
      <c r="JQ180" s="28"/>
      <c r="JR180" s="28"/>
      <c r="JS180" s="28"/>
      <c r="JT180" s="28"/>
      <c r="JU180" s="28"/>
      <c r="JV180" s="28"/>
      <c r="JW180" s="28"/>
      <c r="JX180" s="28"/>
      <c r="JY180" s="28"/>
      <c r="JZ180" s="28"/>
      <c r="KA180" s="28"/>
      <c r="KB180" s="28"/>
      <c r="KC180" s="28"/>
      <c r="KD180" s="28"/>
      <c r="KE180" s="28"/>
      <c r="KF180" s="28"/>
      <c r="KG180" s="28"/>
      <c r="KH180" s="28"/>
      <c r="KI180" s="28"/>
      <c r="KJ180" s="28"/>
      <c r="KK180" s="28"/>
      <c r="KL180" s="28"/>
      <c r="KM180" s="28"/>
      <c r="KN180" s="28"/>
      <c r="KO180" s="28"/>
      <c r="KP180" s="28"/>
      <c r="KQ180" s="28"/>
      <c r="KR180" s="28"/>
      <c r="KS180" s="28"/>
      <c r="KT180" s="28"/>
      <c r="KU180" s="28"/>
      <c r="KV180" s="28"/>
      <c r="KW180" s="28"/>
      <c r="KX180" s="28"/>
      <c r="KY180" s="28"/>
      <c r="KZ180" s="28"/>
      <c r="LA180" s="28"/>
      <c r="LB180" s="28"/>
      <c r="LC180" s="28"/>
      <c r="LD180" s="28"/>
      <c r="LE180" s="28"/>
      <c r="LF180" s="28"/>
      <c r="LG180" s="28"/>
      <c r="LH180" s="28"/>
      <c r="LI180" s="28"/>
      <c r="LJ180" s="28"/>
      <c r="LK180" s="28"/>
      <c r="LL180" s="28"/>
      <c r="LM180" s="28"/>
      <c r="LN180" s="28"/>
      <c r="LO180" s="28"/>
      <c r="LP180" s="28"/>
      <c r="LQ180" s="28"/>
      <c r="LR180" s="28"/>
      <c r="LS180" s="28"/>
      <c r="LT180" s="28"/>
      <c r="LU180" s="28"/>
      <c r="LV180" s="28"/>
      <c r="LW180" s="28"/>
      <c r="LX180" s="28"/>
      <c r="LY180" s="28"/>
      <c r="LZ180" s="28"/>
      <c r="MA180" s="28"/>
      <c r="MB180" s="28"/>
      <c r="MC180" s="28"/>
      <c r="MD180" s="28"/>
      <c r="ME180" s="28"/>
      <c r="MF180" s="28"/>
      <c r="MG180" s="28"/>
      <c r="MH180" s="28"/>
      <c r="MI180" s="28"/>
      <c r="MJ180" s="28">
        <v>1</v>
      </c>
    </row>
    <row r="181" spans="1:348" x14ac:dyDescent="0.25">
      <c r="A181" s="27" t="s">
        <v>882</v>
      </c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AV181" s="28"/>
      <c r="AW181" s="28"/>
      <c r="AX181" s="28"/>
      <c r="AY181" s="28"/>
      <c r="AZ181" s="28"/>
      <c r="BA181" s="28"/>
      <c r="BB181" s="28"/>
      <c r="BC181" s="28"/>
      <c r="BD181" s="28"/>
      <c r="BE181" s="28"/>
      <c r="BF181" s="28"/>
      <c r="BG181" s="28"/>
      <c r="BH181" s="28"/>
      <c r="BI181" s="28"/>
      <c r="BJ181" s="28"/>
      <c r="BK181" s="28"/>
      <c r="BL181" s="28"/>
      <c r="BM181" s="28"/>
      <c r="BN181" s="28"/>
      <c r="BO181" s="28"/>
      <c r="BP181" s="28"/>
      <c r="BQ181" s="28"/>
      <c r="BR181" s="28"/>
      <c r="BS181" s="28"/>
      <c r="BT181" s="28"/>
      <c r="BU181" s="28"/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>
        <v>1</v>
      </c>
      <c r="DL181" s="28"/>
      <c r="DM181" s="28">
        <v>1</v>
      </c>
      <c r="DN181" s="28"/>
      <c r="DO181" s="28"/>
      <c r="DP181" s="28"/>
      <c r="DQ181" s="28"/>
      <c r="DR181" s="28"/>
      <c r="DS181" s="28"/>
      <c r="DT181" s="28"/>
      <c r="DU181" s="28"/>
      <c r="DV181" s="28"/>
      <c r="DW181" s="28"/>
      <c r="DX181" s="28"/>
      <c r="DY181" s="28"/>
      <c r="DZ181" s="28"/>
      <c r="EA181" s="28"/>
      <c r="EB181" s="28"/>
      <c r="EC181" s="28"/>
      <c r="ED181" s="28"/>
      <c r="EE181" s="28"/>
      <c r="EF181" s="28"/>
      <c r="EG181" s="28"/>
      <c r="EH181" s="28"/>
      <c r="EI181" s="28"/>
      <c r="EJ181" s="28"/>
      <c r="EK181" s="28"/>
      <c r="EL181" s="28"/>
      <c r="EM181" s="28"/>
      <c r="EN181" s="28"/>
      <c r="EO181" s="28"/>
      <c r="EP181" s="28"/>
      <c r="EQ181" s="28"/>
      <c r="ER181" s="28"/>
      <c r="ES181" s="28"/>
      <c r="ET181" s="28"/>
      <c r="EU181" s="28"/>
      <c r="EV181" s="28"/>
      <c r="EW181" s="28">
        <v>1</v>
      </c>
      <c r="EX181" s="28"/>
      <c r="EY181" s="28"/>
      <c r="EZ181" s="28"/>
      <c r="FA181" s="28"/>
      <c r="FB181" s="28"/>
      <c r="FC181" s="28">
        <v>1</v>
      </c>
      <c r="FD181" s="28"/>
      <c r="FE181" s="28"/>
      <c r="FF181" s="28"/>
      <c r="FG181" s="28"/>
      <c r="FH181" s="28"/>
      <c r="FI181" s="28"/>
      <c r="FJ181" s="28"/>
      <c r="FK181" s="28"/>
      <c r="FL181" s="28"/>
      <c r="FM181" s="28"/>
      <c r="FN181" s="28"/>
      <c r="FO181" s="28"/>
      <c r="FP181" s="28"/>
      <c r="FQ181" s="28"/>
      <c r="FR181" s="28"/>
      <c r="FS181" s="28"/>
      <c r="FT181" s="28"/>
      <c r="FU181" s="28"/>
      <c r="FV181" s="28"/>
      <c r="FW181" s="28"/>
      <c r="FX181" s="28"/>
      <c r="FY181" s="28"/>
      <c r="FZ181" s="28"/>
      <c r="GA181" s="28"/>
      <c r="GB181" s="28"/>
      <c r="GC181" s="28"/>
      <c r="GD181" s="28"/>
      <c r="GE181" s="28"/>
      <c r="GF181" s="28"/>
      <c r="GG181" s="28"/>
      <c r="GH181" s="28"/>
      <c r="GI181" s="28"/>
      <c r="GJ181" s="28"/>
      <c r="GK181" s="28"/>
      <c r="GL181" s="28"/>
      <c r="GM181" s="28"/>
      <c r="GN181" s="28"/>
      <c r="GO181" s="28"/>
      <c r="GP181" s="28"/>
      <c r="GQ181" s="28"/>
      <c r="GR181" s="28"/>
      <c r="GS181" s="28"/>
      <c r="GT181" s="28"/>
      <c r="GU181" s="28"/>
      <c r="GV181" s="28"/>
      <c r="GW181" s="28"/>
      <c r="GX181" s="28"/>
      <c r="GY181" s="28"/>
      <c r="GZ181" s="28"/>
      <c r="HA181" s="28"/>
      <c r="HB181" s="28"/>
      <c r="HC181" s="28"/>
      <c r="HD181" s="28"/>
      <c r="HE181" s="28"/>
      <c r="HF181" s="28"/>
      <c r="HG181" s="28"/>
      <c r="HH181" s="28"/>
      <c r="HI181" s="28"/>
      <c r="HJ181" s="28"/>
      <c r="HK181" s="28"/>
      <c r="HL181" s="28"/>
      <c r="HM181" s="28"/>
      <c r="HN181" s="28"/>
      <c r="HO181" s="28"/>
      <c r="HP181" s="28"/>
      <c r="HQ181" s="28"/>
      <c r="HR181" s="28"/>
      <c r="HS181" s="28"/>
      <c r="HT181" s="28"/>
      <c r="HU181" s="28"/>
      <c r="HV181" s="28"/>
      <c r="HW181" s="28"/>
      <c r="HX181" s="28"/>
      <c r="HY181" s="28"/>
      <c r="HZ181" s="28"/>
      <c r="IA181" s="28"/>
      <c r="IB181" s="28"/>
      <c r="IC181" s="28"/>
      <c r="ID181" s="28"/>
      <c r="IE181" s="28"/>
      <c r="IF181" s="28"/>
      <c r="IG181" s="28"/>
      <c r="IH181" s="28"/>
      <c r="II181" s="28"/>
      <c r="IJ181" s="28"/>
      <c r="IK181" s="28"/>
      <c r="IL181" s="28"/>
      <c r="IM181" s="28"/>
      <c r="IN181" s="28"/>
      <c r="IO181" s="28"/>
      <c r="IP181" s="28"/>
      <c r="IQ181" s="28"/>
      <c r="IR181" s="28"/>
      <c r="IS181" s="28"/>
      <c r="IT181" s="28"/>
      <c r="IU181" s="28"/>
      <c r="IV181" s="28"/>
      <c r="IW181" s="28"/>
      <c r="IX181" s="28"/>
      <c r="IY181" s="28"/>
      <c r="IZ181" s="28"/>
      <c r="JA181" s="28"/>
      <c r="JB181" s="28"/>
      <c r="JC181" s="28"/>
      <c r="JD181" s="28"/>
      <c r="JE181" s="28"/>
      <c r="JF181" s="28"/>
      <c r="JG181" s="28"/>
      <c r="JH181" s="28"/>
      <c r="JI181" s="28"/>
      <c r="JJ181" s="28"/>
      <c r="JK181" s="28"/>
      <c r="JL181" s="28"/>
      <c r="JM181" s="28"/>
      <c r="JN181" s="28"/>
      <c r="JO181" s="28"/>
      <c r="JP181" s="28"/>
      <c r="JQ181" s="28"/>
      <c r="JR181" s="28"/>
      <c r="JS181" s="28"/>
      <c r="JT181" s="28"/>
      <c r="JU181" s="28"/>
      <c r="JV181" s="28"/>
      <c r="JW181" s="28"/>
      <c r="JX181" s="28"/>
      <c r="JY181" s="28"/>
      <c r="JZ181" s="28"/>
      <c r="KA181" s="28"/>
      <c r="KB181" s="28"/>
      <c r="KC181" s="28"/>
      <c r="KD181" s="28"/>
      <c r="KE181" s="28"/>
      <c r="KF181" s="28"/>
      <c r="KG181" s="28"/>
      <c r="KH181" s="28"/>
      <c r="KI181" s="28"/>
      <c r="KJ181" s="28"/>
      <c r="KK181" s="28"/>
      <c r="KL181" s="28"/>
      <c r="KM181" s="28"/>
      <c r="KN181" s="28"/>
      <c r="KO181" s="28"/>
      <c r="KP181" s="28"/>
      <c r="KQ181" s="28"/>
      <c r="KR181" s="28"/>
      <c r="KS181" s="28"/>
      <c r="KT181" s="28"/>
      <c r="KU181" s="28"/>
      <c r="KV181" s="28"/>
      <c r="KW181" s="28"/>
      <c r="KX181" s="28"/>
      <c r="KY181" s="28"/>
      <c r="KZ181" s="28"/>
      <c r="LA181" s="28"/>
      <c r="LB181" s="28"/>
      <c r="LC181" s="28"/>
      <c r="LD181" s="28"/>
      <c r="LE181" s="28"/>
      <c r="LF181" s="28"/>
      <c r="LG181" s="28"/>
      <c r="LH181" s="28"/>
      <c r="LI181" s="28"/>
      <c r="LJ181" s="28"/>
      <c r="LK181" s="28"/>
      <c r="LL181" s="28"/>
      <c r="LM181" s="28"/>
      <c r="LN181" s="28"/>
      <c r="LO181" s="28"/>
      <c r="LP181" s="28"/>
      <c r="LQ181" s="28"/>
      <c r="LR181" s="28"/>
      <c r="LS181" s="28"/>
      <c r="LT181" s="28"/>
      <c r="LU181" s="28"/>
      <c r="LV181" s="28"/>
      <c r="LW181" s="28"/>
      <c r="LX181" s="28"/>
      <c r="LY181" s="28"/>
      <c r="LZ181" s="28"/>
      <c r="MA181" s="28"/>
      <c r="MB181" s="28"/>
      <c r="MC181" s="28"/>
      <c r="MD181" s="28"/>
      <c r="ME181" s="28"/>
      <c r="MF181" s="28"/>
      <c r="MG181" s="28"/>
      <c r="MH181" s="28"/>
      <c r="MI181" s="28"/>
      <c r="MJ181" s="28">
        <v>2</v>
      </c>
    </row>
    <row r="182" spans="1:348" x14ac:dyDescent="0.25">
      <c r="A182" s="36" t="s">
        <v>58</v>
      </c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AV182" s="28"/>
      <c r="AW182" s="28"/>
      <c r="AX182" s="28"/>
      <c r="AY182" s="28"/>
      <c r="AZ182" s="28"/>
      <c r="BA182" s="28"/>
      <c r="BB182" s="28"/>
      <c r="BC182" s="28"/>
      <c r="BD182" s="28"/>
      <c r="BE182" s="28"/>
      <c r="BF182" s="28"/>
      <c r="BG182" s="28"/>
      <c r="BH182" s="28"/>
      <c r="BI182" s="28"/>
      <c r="BJ182" s="28"/>
      <c r="BK182" s="28"/>
      <c r="BL182" s="28"/>
      <c r="BM182" s="28"/>
      <c r="BN182" s="28"/>
      <c r="BO182" s="28"/>
      <c r="BP182" s="28"/>
      <c r="BQ182" s="28"/>
      <c r="BR182" s="28"/>
      <c r="BS182" s="28"/>
      <c r="BT182" s="28"/>
      <c r="BU182" s="28"/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>
        <v>1</v>
      </c>
      <c r="DL182" s="28"/>
      <c r="DM182" s="28">
        <v>1</v>
      </c>
      <c r="DN182" s="28"/>
      <c r="DO182" s="28"/>
      <c r="DP182" s="28"/>
      <c r="DQ182" s="28"/>
      <c r="DR182" s="28"/>
      <c r="DS182" s="28"/>
      <c r="DT182" s="28"/>
      <c r="DU182" s="28"/>
      <c r="DV182" s="28"/>
      <c r="DW182" s="28"/>
      <c r="DX182" s="28"/>
      <c r="DY182" s="28"/>
      <c r="DZ182" s="28"/>
      <c r="EA182" s="28"/>
      <c r="EB182" s="28"/>
      <c r="EC182" s="28"/>
      <c r="ED182" s="28"/>
      <c r="EE182" s="28"/>
      <c r="EF182" s="28"/>
      <c r="EG182" s="28"/>
      <c r="EH182" s="28"/>
      <c r="EI182" s="28"/>
      <c r="EJ182" s="28"/>
      <c r="EK182" s="28"/>
      <c r="EL182" s="28"/>
      <c r="EM182" s="28"/>
      <c r="EN182" s="28"/>
      <c r="EO182" s="28"/>
      <c r="EP182" s="28"/>
      <c r="EQ182" s="28"/>
      <c r="ER182" s="28"/>
      <c r="ES182" s="28"/>
      <c r="ET182" s="28"/>
      <c r="EU182" s="28"/>
      <c r="EV182" s="28"/>
      <c r="EW182" s="28">
        <v>1</v>
      </c>
      <c r="EX182" s="28"/>
      <c r="EY182" s="28"/>
      <c r="EZ182" s="28"/>
      <c r="FA182" s="28"/>
      <c r="FB182" s="28"/>
      <c r="FC182" s="28">
        <v>1</v>
      </c>
      <c r="FD182" s="28"/>
      <c r="FE182" s="28"/>
      <c r="FF182" s="28"/>
      <c r="FG182" s="28"/>
      <c r="FH182" s="28"/>
      <c r="FI182" s="28"/>
      <c r="FJ182" s="28"/>
      <c r="FK182" s="28"/>
      <c r="FL182" s="28"/>
      <c r="FM182" s="28"/>
      <c r="FN182" s="28"/>
      <c r="FO182" s="28"/>
      <c r="FP182" s="28"/>
      <c r="FQ182" s="28"/>
      <c r="FR182" s="28"/>
      <c r="FS182" s="28"/>
      <c r="FT182" s="28"/>
      <c r="FU182" s="28"/>
      <c r="FV182" s="28"/>
      <c r="FW182" s="28"/>
      <c r="FX182" s="28"/>
      <c r="FY182" s="28"/>
      <c r="FZ182" s="28"/>
      <c r="GA182" s="28"/>
      <c r="GB182" s="28"/>
      <c r="GC182" s="28"/>
      <c r="GD182" s="28"/>
      <c r="GE182" s="28"/>
      <c r="GF182" s="28"/>
      <c r="GG182" s="28"/>
      <c r="GH182" s="28"/>
      <c r="GI182" s="28"/>
      <c r="GJ182" s="28"/>
      <c r="GK182" s="28"/>
      <c r="GL182" s="28"/>
      <c r="GM182" s="28"/>
      <c r="GN182" s="28"/>
      <c r="GO182" s="28"/>
      <c r="GP182" s="28"/>
      <c r="GQ182" s="28"/>
      <c r="GR182" s="28"/>
      <c r="GS182" s="28"/>
      <c r="GT182" s="28"/>
      <c r="GU182" s="28"/>
      <c r="GV182" s="28"/>
      <c r="GW182" s="28"/>
      <c r="GX182" s="28"/>
      <c r="GY182" s="28"/>
      <c r="GZ182" s="28"/>
      <c r="HA182" s="28"/>
      <c r="HB182" s="28"/>
      <c r="HC182" s="28"/>
      <c r="HD182" s="28"/>
      <c r="HE182" s="28"/>
      <c r="HF182" s="28"/>
      <c r="HG182" s="28"/>
      <c r="HH182" s="28"/>
      <c r="HI182" s="28"/>
      <c r="HJ182" s="28"/>
      <c r="HK182" s="28"/>
      <c r="HL182" s="28"/>
      <c r="HM182" s="28"/>
      <c r="HN182" s="28"/>
      <c r="HO182" s="28"/>
      <c r="HP182" s="28"/>
      <c r="HQ182" s="28"/>
      <c r="HR182" s="28"/>
      <c r="HS182" s="28"/>
      <c r="HT182" s="28"/>
      <c r="HU182" s="28"/>
      <c r="HV182" s="28"/>
      <c r="HW182" s="28"/>
      <c r="HX182" s="28"/>
      <c r="HY182" s="28"/>
      <c r="HZ182" s="28"/>
      <c r="IA182" s="28"/>
      <c r="IB182" s="28"/>
      <c r="IC182" s="28"/>
      <c r="ID182" s="28"/>
      <c r="IE182" s="28"/>
      <c r="IF182" s="28"/>
      <c r="IG182" s="28"/>
      <c r="IH182" s="28"/>
      <c r="II182" s="28"/>
      <c r="IJ182" s="28"/>
      <c r="IK182" s="28"/>
      <c r="IL182" s="28"/>
      <c r="IM182" s="28"/>
      <c r="IN182" s="28"/>
      <c r="IO182" s="28"/>
      <c r="IP182" s="28"/>
      <c r="IQ182" s="28"/>
      <c r="IR182" s="28"/>
      <c r="IS182" s="28"/>
      <c r="IT182" s="28"/>
      <c r="IU182" s="28"/>
      <c r="IV182" s="28"/>
      <c r="IW182" s="28"/>
      <c r="IX182" s="28"/>
      <c r="IY182" s="28"/>
      <c r="IZ182" s="28"/>
      <c r="JA182" s="28"/>
      <c r="JB182" s="28"/>
      <c r="JC182" s="28"/>
      <c r="JD182" s="28"/>
      <c r="JE182" s="28"/>
      <c r="JF182" s="28"/>
      <c r="JG182" s="28"/>
      <c r="JH182" s="28"/>
      <c r="JI182" s="28"/>
      <c r="JJ182" s="28"/>
      <c r="JK182" s="28"/>
      <c r="JL182" s="28"/>
      <c r="JM182" s="28"/>
      <c r="JN182" s="28"/>
      <c r="JO182" s="28"/>
      <c r="JP182" s="28"/>
      <c r="JQ182" s="28"/>
      <c r="JR182" s="28"/>
      <c r="JS182" s="28"/>
      <c r="JT182" s="28"/>
      <c r="JU182" s="28"/>
      <c r="JV182" s="28"/>
      <c r="JW182" s="28"/>
      <c r="JX182" s="28"/>
      <c r="JY182" s="28"/>
      <c r="JZ182" s="28"/>
      <c r="KA182" s="28"/>
      <c r="KB182" s="28"/>
      <c r="KC182" s="28"/>
      <c r="KD182" s="28"/>
      <c r="KE182" s="28"/>
      <c r="KF182" s="28"/>
      <c r="KG182" s="28"/>
      <c r="KH182" s="28"/>
      <c r="KI182" s="28"/>
      <c r="KJ182" s="28"/>
      <c r="KK182" s="28"/>
      <c r="KL182" s="28"/>
      <c r="KM182" s="28"/>
      <c r="KN182" s="28"/>
      <c r="KO182" s="28"/>
      <c r="KP182" s="28"/>
      <c r="KQ182" s="28"/>
      <c r="KR182" s="28"/>
      <c r="KS182" s="28"/>
      <c r="KT182" s="28"/>
      <c r="KU182" s="28"/>
      <c r="KV182" s="28"/>
      <c r="KW182" s="28"/>
      <c r="KX182" s="28"/>
      <c r="KY182" s="28"/>
      <c r="KZ182" s="28"/>
      <c r="LA182" s="28"/>
      <c r="LB182" s="28"/>
      <c r="LC182" s="28"/>
      <c r="LD182" s="28"/>
      <c r="LE182" s="28"/>
      <c r="LF182" s="28"/>
      <c r="LG182" s="28"/>
      <c r="LH182" s="28"/>
      <c r="LI182" s="28"/>
      <c r="LJ182" s="28"/>
      <c r="LK182" s="28"/>
      <c r="LL182" s="28"/>
      <c r="LM182" s="28"/>
      <c r="LN182" s="28"/>
      <c r="LO182" s="28"/>
      <c r="LP182" s="28"/>
      <c r="LQ182" s="28"/>
      <c r="LR182" s="28"/>
      <c r="LS182" s="28"/>
      <c r="LT182" s="28"/>
      <c r="LU182" s="28"/>
      <c r="LV182" s="28"/>
      <c r="LW182" s="28"/>
      <c r="LX182" s="28"/>
      <c r="LY182" s="28"/>
      <c r="LZ182" s="28"/>
      <c r="MA182" s="28"/>
      <c r="MB182" s="28"/>
      <c r="MC182" s="28"/>
      <c r="MD182" s="28"/>
      <c r="ME182" s="28"/>
      <c r="MF182" s="28"/>
      <c r="MG182" s="28"/>
      <c r="MH182" s="28"/>
      <c r="MI182" s="28"/>
      <c r="MJ182" s="28">
        <v>2</v>
      </c>
    </row>
    <row r="183" spans="1:348" x14ac:dyDescent="0.25">
      <c r="A183" s="27" t="s">
        <v>883</v>
      </c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>
        <v>1</v>
      </c>
      <c r="T183" s="28">
        <v>1</v>
      </c>
      <c r="U183" s="28"/>
      <c r="V183" s="28"/>
      <c r="W183" s="28"/>
      <c r="X183" s="28"/>
      <c r="Y183" s="28"/>
      <c r="Z183" s="28">
        <v>2</v>
      </c>
      <c r="AA183" s="28"/>
      <c r="AB183" s="28"/>
      <c r="AC183" s="28">
        <v>1</v>
      </c>
      <c r="AD183" s="28">
        <v>3</v>
      </c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AV183" s="28">
        <v>1</v>
      </c>
      <c r="AW183" s="28"/>
      <c r="AX183" s="28"/>
      <c r="AY183" s="28">
        <v>1</v>
      </c>
      <c r="AZ183" s="28"/>
      <c r="BA183" s="28"/>
      <c r="BB183" s="28"/>
      <c r="BC183" s="28"/>
      <c r="BD183" s="28"/>
      <c r="BE183" s="28">
        <v>1</v>
      </c>
      <c r="BF183" s="28"/>
      <c r="BG183" s="28"/>
      <c r="BH183" s="28">
        <v>1</v>
      </c>
      <c r="BI183" s="28"/>
      <c r="BJ183" s="28"/>
      <c r="BK183" s="28"/>
      <c r="BL183" s="28"/>
      <c r="BM183" s="28">
        <v>1</v>
      </c>
      <c r="BN183" s="28">
        <v>1</v>
      </c>
      <c r="BO183" s="28"/>
      <c r="BP183" s="28"/>
      <c r="BQ183" s="28"/>
      <c r="BR183" s="28"/>
      <c r="BS183" s="28"/>
      <c r="BT183" s="28"/>
      <c r="BU183" s="28"/>
      <c r="BV183" s="28"/>
      <c r="BW183" s="28"/>
      <c r="BX183" s="28"/>
      <c r="BY183" s="28"/>
      <c r="BZ183" s="28">
        <v>1</v>
      </c>
      <c r="CA183" s="28">
        <v>1</v>
      </c>
      <c r="CB183" s="28"/>
      <c r="CC183" s="28">
        <v>2</v>
      </c>
      <c r="CD183" s="28">
        <v>1</v>
      </c>
      <c r="CE183" s="28"/>
      <c r="CF183" s="28"/>
      <c r="CG183" s="28"/>
      <c r="CH183" s="28"/>
      <c r="CI183" s="28">
        <v>1</v>
      </c>
      <c r="CJ183" s="28">
        <v>1</v>
      </c>
      <c r="CK183" s="28"/>
      <c r="CL183" s="28">
        <v>1</v>
      </c>
      <c r="CM183" s="28"/>
      <c r="CN183" s="28">
        <v>2</v>
      </c>
      <c r="CO183" s="28"/>
      <c r="CP183" s="28"/>
      <c r="CQ183" s="28">
        <v>1</v>
      </c>
      <c r="CR183" s="28"/>
      <c r="CS183" s="28"/>
      <c r="CT183" s="28"/>
      <c r="CU183" s="28"/>
      <c r="CV183" s="28"/>
      <c r="CW183" s="28">
        <v>1</v>
      </c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28"/>
      <c r="DT183" s="28"/>
      <c r="DU183" s="28"/>
      <c r="DV183" s="28"/>
      <c r="DW183" s="28"/>
      <c r="DX183" s="28"/>
      <c r="DY183" s="28"/>
      <c r="DZ183" s="28"/>
      <c r="EA183" s="28"/>
      <c r="EB183" s="28"/>
      <c r="EC183" s="28"/>
      <c r="ED183" s="28"/>
      <c r="EE183" s="28"/>
      <c r="EF183" s="28"/>
      <c r="EG183" s="28"/>
      <c r="EH183" s="28"/>
      <c r="EI183" s="28"/>
      <c r="EJ183" s="28"/>
      <c r="EK183" s="28"/>
      <c r="EL183" s="28"/>
      <c r="EM183" s="28"/>
      <c r="EN183" s="28"/>
      <c r="EO183" s="28"/>
      <c r="EP183" s="28"/>
      <c r="EQ183" s="28"/>
      <c r="ER183" s="28"/>
      <c r="ES183" s="28">
        <v>1</v>
      </c>
      <c r="ET183" s="28"/>
      <c r="EU183" s="28"/>
      <c r="EV183" s="28">
        <v>1</v>
      </c>
      <c r="EW183" s="28"/>
      <c r="EX183" s="28"/>
      <c r="EY183" s="28"/>
      <c r="EZ183" s="28"/>
      <c r="FA183" s="28"/>
      <c r="FB183" s="28"/>
      <c r="FC183" s="28"/>
      <c r="FD183" s="28"/>
      <c r="FE183" s="28"/>
      <c r="FF183" s="28"/>
      <c r="FG183" s="28"/>
      <c r="FH183" s="28"/>
      <c r="FI183" s="28">
        <v>1</v>
      </c>
      <c r="FJ183" s="28">
        <v>1</v>
      </c>
      <c r="FK183" s="28"/>
      <c r="FL183" s="28"/>
      <c r="FM183" s="28"/>
      <c r="FN183" s="28"/>
      <c r="FO183" s="28"/>
      <c r="FP183" s="28"/>
      <c r="FQ183" s="28"/>
      <c r="FR183" s="28"/>
      <c r="FS183" s="28"/>
      <c r="FT183" s="28"/>
      <c r="FU183" s="28"/>
      <c r="FV183" s="28"/>
      <c r="FW183" s="28"/>
      <c r="FX183" s="28"/>
      <c r="FY183" s="28"/>
      <c r="FZ183" s="28"/>
      <c r="GA183" s="28"/>
      <c r="GB183" s="28"/>
      <c r="GC183" s="28"/>
      <c r="GD183" s="28"/>
      <c r="GE183" s="28"/>
      <c r="GF183" s="28"/>
      <c r="GG183" s="28"/>
      <c r="GH183" s="28"/>
      <c r="GI183" s="28"/>
      <c r="GJ183" s="28"/>
      <c r="GK183" s="28"/>
      <c r="GL183" s="28"/>
      <c r="GM183" s="28"/>
      <c r="GN183" s="28"/>
      <c r="GO183" s="28"/>
      <c r="GP183" s="28"/>
      <c r="GQ183" s="28"/>
      <c r="GR183" s="28"/>
      <c r="GS183" s="28"/>
      <c r="GT183" s="28"/>
      <c r="GU183" s="28"/>
      <c r="GV183" s="28"/>
      <c r="GW183" s="28"/>
      <c r="GX183" s="28"/>
      <c r="GY183" s="28"/>
      <c r="GZ183" s="28"/>
      <c r="HA183" s="28"/>
      <c r="HB183" s="28"/>
      <c r="HC183" s="28"/>
      <c r="HD183" s="28"/>
      <c r="HE183" s="28"/>
      <c r="HF183" s="28"/>
      <c r="HG183" s="28"/>
      <c r="HH183" s="28"/>
      <c r="HI183" s="28"/>
      <c r="HJ183" s="28"/>
      <c r="HK183" s="28"/>
      <c r="HL183" s="28"/>
      <c r="HM183" s="28"/>
      <c r="HN183" s="28"/>
      <c r="HO183" s="28"/>
      <c r="HP183" s="28"/>
      <c r="HQ183" s="28"/>
      <c r="HR183" s="28"/>
      <c r="HS183" s="28"/>
      <c r="HT183" s="28"/>
      <c r="HU183" s="28"/>
      <c r="HV183" s="28"/>
      <c r="HW183" s="28"/>
      <c r="HX183" s="28"/>
      <c r="HY183" s="28"/>
      <c r="HZ183" s="28"/>
      <c r="IA183" s="28"/>
      <c r="IB183" s="28"/>
      <c r="IC183" s="28"/>
      <c r="ID183" s="28"/>
      <c r="IE183" s="28"/>
      <c r="IF183" s="28"/>
      <c r="IG183" s="28"/>
      <c r="IH183" s="28"/>
      <c r="II183" s="28"/>
      <c r="IJ183" s="28"/>
      <c r="IK183" s="28"/>
      <c r="IL183" s="28"/>
      <c r="IM183" s="28"/>
      <c r="IN183" s="28"/>
      <c r="IO183" s="28"/>
      <c r="IP183" s="28"/>
      <c r="IQ183" s="28"/>
      <c r="IR183" s="28"/>
      <c r="IS183" s="28"/>
      <c r="IT183" s="28"/>
      <c r="IU183" s="28"/>
      <c r="IV183" s="28"/>
      <c r="IW183" s="28"/>
      <c r="IX183" s="28"/>
      <c r="IY183" s="28"/>
      <c r="IZ183" s="28"/>
      <c r="JA183" s="28"/>
      <c r="JB183" s="28"/>
      <c r="JC183" s="28"/>
      <c r="JD183" s="28"/>
      <c r="JE183" s="28"/>
      <c r="JF183" s="28"/>
      <c r="JG183" s="28"/>
      <c r="JH183" s="28"/>
      <c r="JI183" s="28"/>
      <c r="JJ183" s="28"/>
      <c r="JK183" s="28"/>
      <c r="JL183" s="28"/>
      <c r="JM183" s="28"/>
      <c r="JN183" s="28"/>
      <c r="JO183" s="28"/>
      <c r="JP183" s="28"/>
      <c r="JQ183" s="28"/>
      <c r="JR183" s="28"/>
      <c r="JS183" s="28"/>
      <c r="JT183" s="28"/>
      <c r="JU183" s="28"/>
      <c r="JV183" s="28"/>
      <c r="JW183" s="28"/>
      <c r="JX183" s="28"/>
      <c r="JY183" s="28"/>
      <c r="JZ183" s="28"/>
      <c r="KA183" s="28"/>
      <c r="KB183" s="28"/>
      <c r="KC183" s="28"/>
      <c r="KD183" s="28"/>
      <c r="KE183" s="28"/>
      <c r="KF183" s="28"/>
      <c r="KG183" s="28"/>
      <c r="KH183" s="28"/>
      <c r="KI183" s="28"/>
      <c r="KJ183" s="28"/>
      <c r="KK183" s="28"/>
      <c r="KL183" s="28"/>
      <c r="KM183" s="28"/>
      <c r="KN183" s="28"/>
      <c r="KO183" s="28"/>
      <c r="KP183" s="28"/>
      <c r="KQ183" s="28"/>
      <c r="KR183" s="28"/>
      <c r="KS183" s="28"/>
      <c r="KT183" s="28"/>
      <c r="KU183" s="28"/>
      <c r="KV183" s="28"/>
      <c r="KW183" s="28"/>
      <c r="KX183" s="28"/>
      <c r="KY183" s="28"/>
      <c r="KZ183" s="28"/>
      <c r="LA183" s="28"/>
      <c r="LB183" s="28"/>
      <c r="LC183" s="28"/>
      <c r="LD183" s="28"/>
      <c r="LE183" s="28"/>
      <c r="LF183" s="28"/>
      <c r="LG183" s="28"/>
      <c r="LH183" s="28"/>
      <c r="LI183" s="28"/>
      <c r="LJ183" s="28"/>
      <c r="LK183" s="28"/>
      <c r="LL183" s="28"/>
      <c r="LM183" s="28"/>
      <c r="LN183" s="28"/>
      <c r="LO183" s="28"/>
      <c r="LP183" s="28"/>
      <c r="LQ183" s="28"/>
      <c r="LR183" s="28"/>
      <c r="LS183" s="28"/>
      <c r="LT183" s="28"/>
      <c r="LU183" s="28"/>
      <c r="LV183" s="28"/>
      <c r="LW183" s="28"/>
      <c r="LX183" s="28"/>
      <c r="LY183" s="28"/>
      <c r="LZ183" s="28"/>
      <c r="MA183" s="28"/>
      <c r="MB183" s="28"/>
      <c r="MC183" s="28"/>
      <c r="MD183" s="28"/>
      <c r="ME183" s="28"/>
      <c r="MF183" s="28"/>
      <c r="MG183" s="28"/>
      <c r="MH183" s="28"/>
      <c r="MI183" s="28"/>
      <c r="MJ183" s="28">
        <v>15</v>
      </c>
    </row>
    <row r="184" spans="1:348" x14ac:dyDescent="0.25">
      <c r="A184" s="36" t="s">
        <v>38</v>
      </c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>
        <v>1</v>
      </c>
      <c r="T184" s="28">
        <v>1</v>
      </c>
      <c r="U184" s="28"/>
      <c r="V184" s="28"/>
      <c r="W184" s="28"/>
      <c r="X184" s="28"/>
      <c r="Y184" s="28"/>
      <c r="Z184" s="28">
        <v>1</v>
      </c>
      <c r="AA184" s="28"/>
      <c r="AB184" s="28"/>
      <c r="AC184" s="28"/>
      <c r="AD184" s="28">
        <v>1</v>
      </c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AV184" s="28"/>
      <c r="AW184" s="28"/>
      <c r="AX184" s="28"/>
      <c r="AY184" s="28"/>
      <c r="AZ184" s="28"/>
      <c r="BA184" s="28"/>
      <c r="BB184" s="28"/>
      <c r="BC184" s="28"/>
      <c r="BD184" s="28"/>
      <c r="BE184" s="28"/>
      <c r="BF184" s="28"/>
      <c r="BG184" s="28"/>
      <c r="BH184" s="28"/>
      <c r="BI184" s="28"/>
      <c r="BJ184" s="28"/>
      <c r="BK184" s="28"/>
      <c r="BL184" s="28"/>
      <c r="BM184" s="28"/>
      <c r="BN184" s="28"/>
      <c r="BO184" s="28"/>
      <c r="BP184" s="28"/>
      <c r="BQ184" s="28"/>
      <c r="BR184" s="28"/>
      <c r="BS184" s="28"/>
      <c r="BT184" s="28"/>
      <c r="BU184" s="28"/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28"/>
      <c r="DT184" s="28"/>
      <c r="DU184" s="28"/>
      <c r="DV184" s="28"/>
      <c r="DW184" s="28"/>
      <c r="DX184" s="28"/>
      <c r="DY184" s="28"/>
      <c r="DZ184" s="28"/>
      <c r="EA184" s="28"/>
      <c r="EB184" s="28"/>
      <c r="EC184" s="28"/>
      <c r="ED184" s="28"/>
      <c r="EE184" s="28"/>
      <c r="EF184" s="28"/>
      <c r="EG184" s="28"/>
      <c r="EH184" s="28"/>
      <c r="EI184" s="28"/>
      <c r="EJ184" s="28"/>
      <c r="EK184" s="28"/>
      <c r="EL184" s="28"/>
      <c r="EM184" s="28"/>
      <c r="EN184" s="28"/>
      <c r="EO184" s="28"/>
      <c r="EP184" s="28"/>
      <c r="EQ184" s="28"/>
      <c r="ER184" s="28"/>
      <c r="ES184" s="28"/>
      <c r="ET184" s="28"/>
      <c r="EU184" s="28"/>
      <c r="EV184" s="28"/>
      <c r="EW184" s="28"/>
      <c r="EX184" s="28"/>
      <c r="EY184" s="28"/>
      <c r="EZ184" s="28"/>
      <c r="FA184" s="28"/>
      <c r="FB184" s="28"/>
      <c r="FC184" s="28"/>
      <c r="FD184" s="28"/>
      <c r="FE184" s="28"/>
      <c r="FF184" s="28"/>
      <c r="FG184" s="28"/>
      <c r="FH184" s="28"/>
      <c r="FI184" s="28"/>
      <c r="FJ184" s="28"/>
      <c r="FK184" s="28"/>
      <c r="FL184" s="28"/>
      <c r="FM184" s="28"/>
      <c r="FN184" s="28"/>
      <c r="FO184" s="28"/>
      <c r="FP184" s="28"/>
      <c r="FQ184" s="28"/>
      <c r="FR184" s="28"/>
      <c r="FS184" s="28"/>
      <c r="FT184" s="28"/>
      <c r="FU184" s="28"/>
      <c r="FV184" s="28"/>
      <c r="FW184" s="28"/>
      <c r="FX184" s="28"/>
      <c r="FY184" s="28"/>
      <c r="FZ184" s="28"/>
      <c r="GA184" s="28"/>
      <c r="GB184" s="28"/>
      <c r="GC184" s="28"/>
      <c r="GD184" s="28"/>
      <c r="GE184" s="28"/>
      <c r="GF184" s="28"/>
      <c r="GG184" s="28"/>
      <c r="GH184" s="28"/>
      <c r="GI184" s="28"/>
      <c r="GJ184" s="28"/>
      <c r="GK184" s="28"/>
      <c r="GL184" s="28"/>
      <c r="GM184" s="28"/>
      <c r="GN184" s="28"/>
      <c r="GO184" s="28"/>
      <c r="GP184" s="28"/>
      <c r="GQ184" s="28"/>
      <c r="GR184" s="28"/>
      <c r="GS184" s="28"/>
      <c r="GT184" s="28"/>
      <c r="GU184" s="28"/>
      <c r="GV184" s="28"/>
      <c r="GW184" s="28"/>
      <c r="GX184" s="28"/>
      <c r="GY184" s="28"/>
      <c r="GZ184" s="28"/>
      <c r="HA184" s="28"/>
      <c r="HB184" s="28"/>
      <c r="HC184" s="28"/>
      <c r="HD184" s="28"/>
      <c r="HE184" s="28"/>
      <c r="HF184" s="28"/>
      <c r="HG184" s="28"/>
      <c r="HH184" s="28"/>
      <c r="HI184" s="28"/>
      <c r="HJ184" s="28"/>
      <c r="HK184" s="28"/>
      <c r="HL184" s="28"/>
      <c r="HM184" s="28"/>
      <c r="HN184" s="28"/>
      <c r="HO184" s="28"/>
      <c r="HP184" s="28"/>
      <c r="HQ184" s="28"/>
      <c r="HR184" s="28"/>
      <c r="HS184" s="28"/>
      <c r="HT184" s="28"/>
      <c r="HU184" s="28"/>
      <c r="HV184" s="28"/>
      <c r="HW184" s="28"/>
      <c r="HX184" s="28"/>
      <c r="HY184" s="28"/>
      <c r="HZ184" s="28"/>
      <c r="IA184" s="28"/>
      <c r="IB184" s="28"/>
      <c r="IC184" s="28"/>
      <c r="ID184" s="28"/>
      <c r="IE184" s="28"/>
      <c r="IF184" s="28"/>
      <c r="IG184" s="28"/>
      <c r="IH184" s="28"/>
      <c r="II184" s="28"/>
      <c r="IJ184" s="28"/>
      <c r="IK184" s="28"/>
      <c r="IL184" s="28"/>
      <c r="IM184" s="28"/>
      <c r="IN184" s="28"/>
      <c r="IO184" s="28"/>
      <c r="IP184" s="28"/>
      <c r="IQ184" s="28"/>
      <c r="IR184" s="28"/>
      <c r="IS184" s="28"/>
      <c r="IT184" s="28"/>
      <c r="IU184" s="28"/>
      <c r="IV184" s="28"/>
      <c r="IW184" s="28"/>
      <c r="IX184" s="28"/>
      <c r="IY184" s="28"/>
      <c r="IZ184" s="28"/>
      <c r="JA184" s="28"/>
      <c r="JB184" s="28"/>
      <c r="JC184" s="28"/>
      <c r="JD184" s="28"/>
      <c r="JE184" s="28"/>
      <c r="JF184" s="28"/>
      <c r="JG184" s="28"/>
      <c r="JH184" s="28"/>
      <c r="JI184" s="28"/>
      <c r="JJ184" s="28"/>
      <c r="JK184" s="28"/>
      <c r="JL184" s="28"/>
      <c r="JM184" s="28"/>
      <c r="JN184" s="28"/>
      <c r="JO184" s="28"/>
      <c r="JP184" s="28"/>
      <c r="JQ184" s="28"/>
      <c r="JR184" s="28"/>
      <c r="JS184" s="28"/>
      <c r="JT184" s="28"/>
      <c r="JU184" s="28"/>
      <c r="JV184" s="28"/>
      <c r="JW184" s="28"/>
      <c r="JX184" s="28"/>
      <c r="JY184" s="28"/>
      <c r="JZ184" s="28"/>
      <c r="KA184" s="28"/>
      <c r="KB184" s="28"/>
      <c r="KC184" s="28"/>
      <c r="KD184" s="28"/>
      <c r="KE184" s="28"/>
      <c r="KF184" s="28"/>
      <c r="KG184" s="28"/>
      <c r="KH184" s="28"/>
      <c r="KI184" s="28"/>
      <c r="KJ184" s="28"/>
      <c r="KK184" s="28"/>
      <c r="KL184" s="28"/>
      <c r="KM184" s="28"/>
      <c r="KN184" s="28"/>
      <c r="KO184" s="28"/>
      <c r="KP184" s="28"/>
      <c r="KQ184" s="28"/>
      <c r="KR184" s="28"/>
      <c r="KS184" s="28"/>
      <c r="KT184" s="28"/>
      <c r="KU184" s="28"/>
      <c r="KV184" s="28"/>
      <c r="KW184" s="28"/>
      <c r="KX184" s="28"/>
      <c r="KY184" s="28"/>
      <c r="KZ184" s="28"/>
      <c r="LA184" s="28"/>
      <c r="LB184" s="28"/>
      <c r="LC184" s="28"/>
      <c r="LD184" s="28"/>
      <c r="LE184" s="28"/>
      <c r="LF184" s="28"/>
      <c r="LG184" s="28"/>
      <c r="LH184" s="28"/>
      <c r="LI184" s="28"/>
      <c r="LJ184" s="28"/>
      <c r="LK184" s="28"/>
      <c r="LL184" s="28"/>
      <c r="LM184" s="28"/>
      <c r="LN184" s="28"/>
      <c r="LO184" s="28"/>
      <c r="LP184" s="28"/>
      <c r="LQ184" s="28"/>
      <c r="LR184" s="28"/>
      <c r="LS184" s="28"/>
      <c r="LT184" s="28"/>
      <c r="LU184" s="28"/>
      <c r="LV184" s="28"/>
      <c r="LW184" s="28"/>
      <c r="LX184" s="28"/>
      <c r="LY184" s="28"/>
      <c r="LZ184" s="28"/>
      <c r="MA184" s="28"/>
      <c r="MB184" s="28"/>
      <c r="MC184" s="28"/>
      <c r="MD184" s="28"/>
      <c r="ME184" s="28"/>
      <c r="MF184" s="28"/>
      <c r="MG184" s="28"/>
      <c r="MH184" s="28"/>
      <c r="MI184" s="28"/>
      <c r="MJ184" s="28">
        <v>2</v>
      </c>
    </row>
    <row r="185" spans="1:348" x14ac:dyDescent="0.25">
      <c r="A185" s="36" t="s">
        <v>2</v>
      </c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>
        <v>1</v>
      </c>
      <c r="AA185" s="28"/>
      <c r="AB185" s="28"/>
      <c r="AC185" s="28">
        <v>1</v>
      </c>
      <c r="AD185" s="28">
        <v>2</v>
      </c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AV185" s="28">
        <v>1</v>
      </c>
      <c r="AW185" s="28"/>
      <c r="AX185" s="28"/>
      <c r="AY185" s="28">
        <v>1</v>
      </c>
      <c r="AZ185" s="28"/>
      <c r="BA185" s="28"/>
      <c r="BB185" s="28"/>
      <c r="BC185" s="28"/>
      <c r="BD185" s="28"/>
      <c r="BE185" s="28"/>
      <c r="BF185" s="28"/>
      <c r="BG185" s="28"/>
      <c r="BH185" s="28"/>
      <c r="BI185" s="28"/>
      <c r="BJ185" s="28"/>
      <c r="BK185" s="28"/>
      <c r="BL185" s="28"/>
      <c r="BM185" s="28"/>
      <c r="BN185" s="28"/>
      <c r="BO185" s="28"/>
      <c r="BP185" s="28"/>
      <c r="BQ185" s="28"/>
      <c r="BR185" s="28"/>
      <c r="BS185" s="28"/>
      <c r="BT185" s="28"/>
      <c r="BU185" s="28"/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28"/>
      <c r="DT185" s="28"/>
      <c r="DU185" s="28"/>
      <c r="DV185" s="28"/>
      <c r="DW185" s="28"/>
      <c r="DX185" s="28"/>
      <c r="DY185" s="28"/>
      <c r="DZ185" s="28"/>
      <c r="EA185" s="28"/>
      <c r="EB185" s="28"/>
      <c r="EC185" s="28"/>
      <c r="ED185" s="28"/>
      <c r="EE185" s="28"/>
      <c r="EF185" s="28"/>
      <c r="EG185" s="28"/>
      <c r="EH185" s="28"/>
      <c r="EI185" s="28"/>
      <c r="EJ185" s="28"/>
      <c r="EK185" s="28"/>
      <c r="EL185" s="28"/>
      <c r="EM185" s="28"/>
      <c r="EN185" s="28"/>
      <c r="EO185" s="28"/>
      <c r="EP185" s="28"/>
      <c r="EQ185" s="28"/>
      <c r="ER185" s="28"/>
      <c r="ES185" s="28"/>
      <c r="ET185" s="28"/>
      <c r="EU185" s="28"/>
      <c r="EV185" s="28"/>
      <c r="EW185" s="28"/>
      <c r="EX185" s="28"/>
      <c r="EY185" s="28"/>
      <c r="EZ185" s="28"/>
      <c r="FA185" s="28"/>
      <c r="FB185" s="28"/>
      <c r="FC185" s="28"/>
      <c r="FD185" s="28"/>
      <c r="FE185" s="28"/>
      <c r="FF185" s="28"/>
      <c r="FG185" s="28"/>
      <c r="FH185" s="28"/>
      <c r="FI185" s="28"/>
      <c r="FJ185" s="28"/>
      <c r="FK185" s="28"/>
      <c r="FL185" s="28"/>
      <c r="FM185" s="28"/>
      <c r="FN185" s="28"/>
      <c r="FO185" s="28"/>
      <c r="FP185" s="28"/>
      <c r="FQ185" s="28"/>
      <c r="FR185" s="28"/>
      <c r="FS185" s="28"/>
      <c r="FT185" s="28"/>
      <c r="FU185" s="28"/>
      <c r="FV185" s="28"/>
      <c r="FW185" s="28"/>
      <c r="FX185" s="28"/>
      <c r="FY185" s="28"/>
      <c r="FZ185" s="28"/>
      <c r="GA185" s="28"/>
      <c r="GB185" s="28"/>
      <c r="GC185" s="28"/>
      <c r="GD185" s="28"/>
      <c r="GE185" s="28"/>
      <c r="GF185" s="28"/>
      <c r="GG185" s="28"/>
      <c r="GH185" s="28"/>
      <c r="GI185" s="28"/>
      <c r="GJ185" s="28"/>
      <c r="GK185" s="28"/>
      <c r="GL185" s="28"/>
      <c r="GM185" s="28"/>
      <c r="GN185" s="28"/>
      <c r="GO185" s="28"/>
      <c r="GP185" s="28"/>
      <c r="GQ185" s="28"/>
      <c r="GR185" s="28"/>
      <c r="GS185" s="28"/>
      <c r="GT185" s="28"/>
      <c r="GU185" s="28"/>
      <c r="GV185" s="28"/>
      <c r="GW185" s="28"/>
      <c r="GX185" s="28"/>
      <c r="GY185" s="28"/>
      <c r="GZ185" s="28"/>
      <c r="HA185" s="28"/>
      <c r="HB185" s="28"/>
      <c r="HC185" s="28"/>
      <c r="HD185" s="28"/>
      <c r="HE185" s="28"/>
      <c r="HF185" s="28"/>
      <c r="HG185" s="28"/>
      <c r="HH185" s="28"/>
      <c r="HI185" s="28"/>
      <c r="HJ185" s="28"/>
      <c r="HK185" s="28"/>
      <c r="HL185" s="28"/>
      <c r="HM185" s="28"/>
      <c r="HN185" s="28"/>
      <c r="HO185" s="28"/>
      <c r="HP185" s="28"/>
      <c r="HQ185" s="28"/>
      <c r="HR185" s="28"/>
      <c r="HS185" s="28"/>
      <c r="HT185" s="28"/>
      <c r="HU185" s="28"/>
      <c r="HV185" s="28"/>
      <c r="HW185" s="28"/>
      <c r="HX185" s="28"/>
      <c r="HY185" s="28"/>
      <c r="HZ185" s="28"/>
      <c r="IA185" s="28"/>
      <c r="IB185" s="28"/>
      <c r="IC185" s="28"/>
      <c r="ID185" s="28"/>
      <c r="IE185" s="28"/>
      <c r="IF185" s="28"/>
      <c r="IG185" s="28"/>
      <c r="IH185" s="28"/>
      <c r="II185" s="28"/>
      <c r="IJ185" s="28"/>
      <c r="IK185" s="28"/>
      <c r="IL185" s="28"/>
      <c r="IM185" s="28"/>
      <c r="IN185" s="28"/>
      <c r="IO185" s="28"/>
      <c r="IP185" s="28"/>
      <c r="IQ185" s="28"/>
      <c r="IR185" s="28"/>
      <c r="IS185" s="28"/>
      <c r="IT185" s="28"/>
      <c r="IU185" s="28"/>
      <c r="IV185" s="28"/>
      <c r="IW185" s="28"/>
      <c r="IX185" s="28"/>
      <c r="IY185" s="28"/>
      <c r="IZ185" s="28"/>
      <c r="JA185" s="28"/>
      <c r="JB185" s="28"/>
      <c r="JC185" s="28"/>
      <c r="JD185" s="28"/>
      <c r="JE185" s="28"/>
      <c r="JF185" s="28"/>
      <c r="JG185" s="28"/>
      <c r="JH185" s="28"/>
      <c r="JI185" s="28"/>
      <c r="JJ185" s="28"/>
      <c r="JK185" s="28"/>
      <c r="JL185" s="28"/>
      <c r="JM185" s="28"/>
      <c r="JN185" s="28"/>
      <c r="JO185" s="28"/>
      <c r="JP185" s="28"/>
      <c r="JQ185" s="28"/>
      <c r="JR185" s="28"/>
      <c r="JS185" s="28"/>
      <c r="JT185" s="28"/>
      <c r="JU185" s="28"/>
      <c r="JV185" s="28"/>
      <c r="JW185" s="28"/>
      <c r="JX185" s="28"/>
      <c r="JY185" s="28"/>
      <c r="JZ185" s="28"/>
      <c r="KA185" s="28"/>
      <c r="KB185" s="28"/>
      <c r="KC185" s="28"/>
      <c r="KD185" s="28"/>
      <c r="KE185" s="28"/>
      <c r="KF185" s="28"/>
      <c r="KG185" s="28"/>
      <c r="KH185" s="28"/>
      <c r="KI185" s="28"/>
      <c r="KJ185" s="28"/>
      <c r="KK185" s="28"/>
      <c r="KL185" s="28"/>
      <c r="KM185" s="28"/>
      <c r="KN185" s="28"/>
      <c r="KO185" s="28"/>
      <c r="KP185" s="28"/>
      <c r="KQ185" s="28"/>
      <c r="KR185" s="28"/>
      <c r="KS185" s="28"/>
      <c r="KT185" s="28"/>
      <c r="KU185" s="28"/>
      <c r="KV185" s="28"/>
      <c r="KW185" s="28"/>
      <c r="KX185" s="28"/>
      <c r="KY185" s="28"/>
      <c r="KZ185" s="28"/>
      <c r="LA185" s="28"/>
      <c r="LB185" s="28"/>
      <c r="LC185" s="28"/>
      <c r="LD185" s="28"/>
      <c r="LE185" s="28"/>
      <c r="LF185" s="28"/>
      <c r="LG185" s="28"/>
      <c r="LH185" s="28"/>
      <c r="LI185" s="28"/>
      <c r="LJ185" s="28"/>
      <c r="LK185" s="28"/>
      <c r="LL185" s="28"/>
      <c r="LM185" s="28"/>
      <c r="LN185" s="28"/>
      <c r="LO185" s="28"/>
      <c r="LP185" s="28"/>
      <c r="LQ185" s="28"/>
      <c r="LR185" s="28"/>
      <c r="LS185" s="28"/>
      <c r="LT185" s="28"/>
      <c r="LU185" s="28"/>
      <c r="LV185" s="28"/>
      <c r="LW185" s="28"/>
      <c r="LX185" s="28"/>
      <c r="LY185" s="28"/>
      <c r="LZ185" s="28"/>
      <c r="MA185" s="28"/>
      <c r="MB185" s="28"/>
      <c r="MC185" s="28"/>
      <c r="MD185" s="28"/>
      <c r="ME185" s="28"/>
      <c r="MF185" s="28"/>
      <c r="MG185" s="28"/>
      <c r="MH185" s="28"/>
      <c r="MI185" s="28"/>
      <c r="MJ185" s="28">
        <v>3</v>
      </c>
    </row>
    <row r="186" spans="1:348" x14ac:dyDescent="0.25">
      <c r="A186" s="36" t="s">
        <v>61</v>
      </c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AV186" s="28"/>
      <c r="AW186" s="28"/>
      <c r="AX186" s="28"/>
      <c r="AY186" s="28"/>
      <c r="AZ186" s="28"/>
      <c r="BA186" s="28"/>
      <c r="BB186" s="28"/>
      <c r="BC186" s="28"/>
      <c r="BD186" s="28"/>
      <c r="BE186" s="28">
        <v>1</v>
      </c>
      <c r="BF186" s="28"/>
      <c r="BG186" s="28"/>
      <c r="BH186" s="28">
        <v>1</v>
      </c>
      <c r="BI186" s="28"/>
      <c r="BJ186" s="28"/>
      <c r="BK186" s="28"/>
      <c r="BL186" s="28"/>
      <c r="BM186" s="28"/>
      <c r="BN186" s="28"/>
      <c r="BO186" s="28"/>
      <c r="BP186" s="28"/>
      <c r="BQ186" s="28"/>
      <c r="BR186" s="28"/>
      <c r="BS186" s="28"/>
      <c r="BT186" s="28"/>
      <c r="BU186" s="28"/>
      <c r="BV186" s="28"/>
      <c r="BW186" s="28"/>
      <c r="BX186" s="28"/>
      <c r="BY186" s="28"/>
      <c r="BZ186" s="28"/>
      <c r="CA186" s="28"/>
      <c r="CB186" s="28"/>
      <c r="CC186" s="28"/>
      <c r="CD186" s="28">
        <v>1</v>
      </c>
      <c r="CE186" s="28"/>
      <c r="CF186" s="28"/>
      <c r="CG186" s="28"/>
      <c r="CH186" s="28"/>
      <c r="CI186" s="28">
        <v>1</v>
      </c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28"/>
      <c r="DT186" s="28"/>
      <c r="DU186" s="28"/>
      <c r="DV186" s="28"/>
      <c r="DW186" s="28"/>
      <c r="DX186" s="28"/>
      <c r="DY186" s="28"/>
      <c r="DZ186" s="28"/>
      <c r="EA186" s="28"/>
      <c r="EB186" s="28"/>
      <c r="EC186" s="28"/>
      <c r="ED186" s="28"/>
      <c r="EE186" s="28"/>
      <c r="EF186" s="28"/>
      <c r="EG186" s="28"/>
      <c r="EH186" s="28"/>
      <c r="EI186" s="28"/>
      <c r="EJ186" s="28"/>
      <c r="EK186" s="28"/>
      <c r="EL186" s="28"/>
      <c r="EM186" s="28"/>
      <c r="EN186" s="28"/>
      <c r="EO186" s="28"/>
      <c r="EP186" s="28"/>
      <c r="EQ186" s="28"/>
      <c r="ER186" s="28"/>
      <c r="ES186" s="28"/>
      <c r="ET186" s="28"/>
      <c r="EU186" s="28"/>
      <c r="EV186" s="28"/>
      <c r="EW186" s="28"/>
      <c r="EX186" s="28"/>
      <c r="EY186" s="28"/>
      <c r="EZ186" s="28"/>
      <c r="FA186" s="28"/>
      <c r="FB186" s="28"/>
      <c r="FC186" s="28"/>
      <c r="FD186" s="28"/>
      <c r="FE186" s="28"/>
      <c r="FF186" s="28"/>
      <c r="FG186" s="28"/>
      <c r="FH186" s="28"/>
      <c r="FI186" s="28"/>
      <c r="FJ186" s="28"/>
      <c r="FK186" s="28"/>
      <c r="FL186" s="28"/>
      <c r="FM186" s="28"/>
      <c r="FN186" s="28"/>
      <c r="FO186" s="28"/>
      <c r="FP186" s="28"/>
      <c r="FQ186" s="28"/>
      <c r="FR186" s="28"/>
      <c r="FS186" s="28"/>
      <c r="FT186" s="28"/>
      <c r="FU186" s="28"/>
      <c r="FV186" s="28"/>
      <c r="FW186" s="28"/>
      <c r="FX186" s="28"/>
      <c r="FY186" s="28"/>
      <c r="FZ186" s="28"/>
      <c r="GA186" s="28"/>
      <c r="GB186" s="28"/>
      <c r="GC186" s="28"/>
      <c r="GD186" s="28"/>
      <c r="GE186" s="28"/>
      <c r="GF186" s="28"/>
      <c r="GG186" s="28"/>
      <c r="GH186" s="28"/>
      <c r="GI186" s="28"/>
      <c r="GJ186" s="28"/>
      <c r="GK186" s="28"/>
      <c r="GL186" s="28"/>
      <c r="GM186" s="28"/>
      <c r="GN186" s="28"/>
      <c r="GO186" s="28"/>
      <c r="GP186" s="28"/>
      <c r="GQ186" s="28"/>
      <c r="GR186" s="28"/>
      <c r="GS186" s="28"/>
      <c r="GT186" s="28"/>
      <c r="GU186" s="28"/>
      <c r="GV186" s="28"/>
      <c r="GW186" s="28"/>
      <c r="GX186" s="28"/>
      <c r="GY186" s="28"/>
      <c r="GZ186" s="28"/>
      <c r="HA186" s="28"/>
      <c r="HB186" s="28"/>
      <c r="HC186" s="28"/>
      <c r="HD186" s="28"/>
      <c r="HE186" s="28"/>
      <c r="HF186" s="28"/>
      <c r="HG186" s="28"/>
      <c r="HH186" s="28"/>
      <c r="HI186" s="28"/>
      <c r="HJ186" s="28"/>
      <c r="HK186" s="28"/>
      <c r="HL186" s="28"/>
      <c r="HM186" s="28"/>
      <c r="HN186" s="28"/>
      <c r="HO186" s="28"/>
      <c r="HP186" s="28"/>
      <c r="HQ186" s="28"/>
      <c r="HR186" s="28"/>
      <c r="HS186" s="28"/>
      <c r="HT186" s="28"/>
      <c r="HU186" s="28"/>
      <c r="HV186" s="28"/>
      <c r="HW186" s="28"/>
      <c r="HX186" s="28"/>
      <c r="HY186" s="28"/>
      <c r="HZ186" s="28"/>
      <c r="IA186" s="28"/>
      <c r="IB186" s="28"/>
      <c r="IC186" s="28"/>
      <c r="ID186" s="28"/>
      <c r="IE186" s="28"/>
      <c r="IF186" s="28"/>
      <c r="IG186" s="28"/>
      <c r="IH186" s="28"/>
      <c r="II186" s="28"/>
      <c r="IJ186" s="28"/>
      <c r="IK186" s="28"/>
      <c r="IL186" s="28"/>
      <c r="IM186" s="28"/>
      <c r="IN186" s="28"/>
      <c r="IO186" s="28"/>
      <c r="IP186" s="28"/>
      <c r="IQ186" s="28"/>
      <c r="IR186" s="28"/>
      <c r="IS186" s="28"/>
      <c r="IT186" s="28"/>
      <c r="IU186" s="28"/>
      <c r="IV186" s="28"/>
      <c r="IW186" s="28"/>
      <c r="IX186" s="28"/>
      <c r="IY186" s="28"/>
      <c r="IZ186" s="28"/>
      <c r="JA186" s="28"/>
      <c r="JB186" s="28"/>
      <c r="JC186" s="28"/>
      <c r="JD186" s="28"/>
      <c r="JE186" s="28"/>
      <c r="JF186" s="28"/>
      <c r="JG186" s="28"/>
      <c r="JH186" s="28"/>
      <c r="JI186" s="28"/>
      <c r="JJ186" s="28"/>
      <c r="JK186" s="28"/>
      <c r="JL186" s="28"/>
      <c r="JM186" s="28"/>
      <c r="JN186" s="28"/>
      <c r="JO186" s="28"/>
      <c r="JP186" s="28"/>
      <c r="JQ186" s="28"/>
      <c r="JR186" s="28"/>
      <c r="JS186" s="28"/>
      <c r="JT186" s="28"/>
      <c r="JU186" s="28"/>
      <c r="JV186" s="28"/>
      <c r="JW186" s="28"/>
      <c r="JX186" s="28"/>
      <c r="JY186" s="28"/>
      <c r="JZ186" s="28"/>
      <c r="KA186" s="28"/>
      <c r="KB186" s="28"/>
      <c r="KC186" s="28"/>
      <c r="KD186" s="28"/>
      <c r="KE186" s="28"/>
      <c r="KF186" s="28"/>
      <c r="KG186" s="28"/>
      <c r="KH186" s="28"/>
      <c r="KI186" s="28"/>
      <c r="KJ186" s="28"/>
      <c r="KK186" s="28"/>
      <c r="KL186" s="28"/>
      <c r="KM186" s="28"/>
      <c r="KN186" s="28"/>
      <c r="KO186" s="28"/>
      <c r="KP186" s="28"/>
      <c r="KQ186" s="28"/>
      <c r="KR186" s="28"/>
      <c r="KS186" s="28"/>
      <c r="KT186" s="28"/>
      <c r="KU186" s="28"/>
      <c r="KV186" s="28"/>
      <c r="KW186" s="28"/>
      <c r="KX186" s="28"/>
      <c r="KY186" s="28"/>
      <c r="KZ186" s="28"/>
      <c r="LA186" s="28"/>
      <c r="LB186" s="28"/>
      <c r="LC186" s="28"/>
      <c r="LD186" s="28"/>
      <c r="LE186" s="28"/>
      <c r="LF186" s="28"/>
      <c r="LG186" s="28"/>
      <c r="LH186" s="28"/>
      <c r="LI186" s="28"/>
      <c r="LJ186" s="28"/>
      <c r="LK186" s="28"/>
      <c r="LL186" s="28"/>
      <c r="LM186" s="28"/>
      <c r="LN186" s="28"/>
      <c r="LO186" s="28"/>
      <c r="LP186" s="28"/>
      <c r="LQ186" s="28"/>
      <c r="LR186" s="28"/>
      <c r="LS186" s="28"/>
      <c r="LT186" s="28"/>
      <c r="LU186" s="28"/>
      <c r="LV186" s="28"/>
      <c r="LW186" s="28"/>
      <c r="LX186" s="28"/>
      <c r="LY186" s="28"/>
      <c r="LZ186" s="28"/>
      <c r="MA186" s="28"/>
      <c r="MB186" s="28"/>
      <c r="MC186" s="28"/>
      <c r="MD186" s="28"/>
      <c r="ME186" s="28"/>
      <c r="MF186" s="28"/>
      <c r="MG186" s="28"/>
      <c r="MH186" s="28"/>
      <c r="MI186" s="28"/>
      <c r="MJ186" s="28">
        <v>2</v>
      </c>
    </row>
    <row r="187" spans="1:348" x14ac:dyDescent="0.25">
      <c r="A187" s="36" t="s">
        <v>18</v>
      </c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AV187" s="28"/>
      <c r="AW187" s="28"/>
      <c r="AX187" s="28"/>
      <c r="AY187" s="28"/>
      <c r="AZ187" s="28"/>
      <c r="BA187" s="28"/>
      <c r="BB187" s="28"/>
      <c r="BC187" s="28"/>
      <c r="BD187" s="28"/>
      <c r="BE187" s="28"/>
      <c r="BF187" s="28"/>
      <c r="BG187" s="28"/>
      <c r="BH187" s="28"/>
      <c r="BI187" s="28"/>
      <c r="BJ187" s="28"/>
      <c r="BK187" s="28"/>
      <c r="BL187" s="28"/>
      <c r="BM187" s="28">
        <v>1</v>
      </c>
      <c r="BN187" s="28">
        <v>1</v>
      </c>
      <c r="BO187" s="28"/>
      <c r="BP187" s="28"/>
      <c r="BQ187" s="28"/>
      <c r="BR187" s="28"/>
      <c r="BS187" s="28"/>
      <c r="BT187" s="28"/>
      <c r="BU187" s="28"/>
      <c r="BV187" s="28"/>
      <c r="BW187" s="28"/>
      <c r="BX187" s="28"/>
      <c r="BY187" s="28"/>
      <c r="BZ187" s="28">
        <v>1</v>
      </c>
      <c r="CA187" s="28">
        <v>1</v>
      </c>
      <c r="CB187" s="28"/>
      <c r="CC187" s="28">
        <v>2</v>
      </c>
      <c r="CD187" s="28"/>
      <c r="CE187" s="28"/>
      <c r="CF187" s="28"/>
      <c r="CG187" s="28"/>
      <c r="CH187" s="28"/>
      <c r="CI187" s="28"/>
      <c r="CJ187" s="28">
        <v>1</v>
      </c>
      <c r="CK187" s="28"/>
      <c r="CL187" s="28">
        <v>1</v>
      </c>
      <c r="CM187" s="28"/>
      <c r="CN187" s="28">
        <v>2</v>
      </c>
      <c r="CO187" s="28"/>
      <c r="CP187" s="28"/>
      <c r="CQ187" s="28">
        <v>1</v>
      </c>
      <c r="CR187" s="28"/>
      <c r="CS187" s="28"/>
      <c r="CT187" s="28"/>
      <c r="CU187" s="28"/>
      <c r="CV187" s="28"/>
      <c r="CW187" s="28">
        <v>1</v>
      </c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28"/>
      <c r="DT187" s="28"/>
      <c r="DU187" s="28"/>
      <c r="DV187" s="28"/>
      <c r="DW187" s="28"/>
      <c r="DX187" s="28"/>
      <c r="DY187" s="28"/>
      <c r="DZ187" s="28"/>
      <c r="EA187" s="28"/>
      <c r="EB187" s="28"/>
      <c r="EC187" s="28"/>
      <c r="ED187" s="28"/>
      <c r="EE187" s="28"/>
      <c r="EF187" s="28"/>
      <c r="EG187" s="28"/>
      <c r="EH187" s="28"/>
      <c r="EI187" s="28"/>
      <c r="EJ187" s="28"/>
      <c r="EK187" s="28"/>
      <c r="EL187" s="28"/>
      <c r="EM187" s="28"/>
      <c r="EN187" s="28"/>
      <c r="EO187" s="28"/>
      <c r="EP187" s="28"/>
      <c r="EQ187" s="28"/>
      <c r="ER187" s="28"/>
      <c r="ES187" s="28"/>
      <c r="ET187" s="28"/>
      <c r="EU187" s="28"/>
      <c r="EV187" s="28"/>
      <c r="EW187" s="28"/>
      <c r="EX187" s="28"/>
      <c r="EY187" s="28"/>
      <c r="EZ187" s="28"/>
      <c r="FA187" s="28"/>
      <c r="FB187" s="28"/>
      <c r="FC187" s="28"/>
      <c r="FD187" s="28"/>
      <c r="FE187" s="28"/>
      <c r="FF187" s="28"/>
      <c r="FG187" s="28"/>
      <c r="FH187" s="28"/>
      <c r="FI187" s="28"/>
      <c r="FJ187" s="28"/>
      <c r="FK187" s="28"/>
      <c r="FL187" s="28"/>
      <c r="FM187" s="28"/>
      <c r="FN187" s="28"/>
      <c r="FO187" s="28"/>
      <c r="FP187" s="28"/>
      <c r="FQ187" s="28"/>
      <c r="FR187" s="28"/>
      <c r="FS187" s="28"/>
      <c r="FT187" s="28"/>
      <c r="FU187" s="28"/>
      <c r="FV187" s="28"/>
      <c r="FW187" s="28"/>
      <c r="FX187" s="28"/>
      <c r="FY187" s="28"/>
      <c r="FZ187" s="28"/>
      <c r="GA187" s="28"/>
      <c r="GB187" s="28"/>
      <c r="GC187" s="28"/>
      <c r="GD187" s="28"/>
      <c r="GE187" s="28"/>
      <c r="GF187" s="28"/>
      <c r="GG187" s="28"/>
      <c r="GH187" s="28"/>
      <c r="GI187" s="28"/>
      <c r="GJ187" s="28"/>
      <c r="GK187" s="28"/>
      <c r="GL187" s="28"/>
      <c r="GM187" s="28"/>
      <c r="GN187" s="28"/>
      <c r="GO187" s="28"/>
      <c r="GP187" s="28"/>
      <c r="GQ187" s="28"/>
      <c r="GR187" s="28"/>
      <c r="GS187" s="28"/>
      <c r="GT187" s="28"/>
      <c r="GU187" s="28"/>
      <c r="GV187" s="28"/>
      <c r="GW187" s="28"/>
      <c r="GX187" s="28"/>
      <c r="GY187" s="28"/>
      <c r="GZ187" s="28"/>
      <c r="HA187" s="28"/>
      <c r="HB187" s="28"/>
      <c r="HC187" s="28"/>
      <c r="HD187" s="28"/>
      <c r="HE187" s="28"/>
      <c r="HF187" s="28"/>
      <c r="HG187" s="28"/>
      <c r="HH187" s="28"/>
      <c r="HI187" s="28"/>
      <c r="HJ187" s="28"/>
      <c r="HK187" s="28"/>
      <c r="HL187" s="28"/>
      <c r="HM187" s="28"/>
      <c r="HN187" s="28"/>
      <c r="HO187" s="28"/>
      <c r="HP187" s="28"/>
      <c r="HQ187" s="28"/>
      <c r="HR187" s="28"/>
      <c r="HS187" s="28"/>
      <c r="HT187" s="28"/>
      <c r="HU187" s="28"/>
      <c r="HV187" s="28"/>
      <c r="HW187" s="28"/>
      <c r="HX187" s="28"/>
      <c r="HY187" s="28"/>
      <c r="HZ187" s="28"/>
      <c r="IA187" s="28"/>
      <c r="IB187" s="28"/>
      <c r="IC187" s="28"/>
      <c r="ID187" s="28"/>
      <c r="IE187" s="28"/>
      <c r="IF187" s="28"/>
      <c r="IG187" s="28"/>
      <c r="IH187" s="28"/>
      <c r="II187" s="28"/>
      <c r="IJ187" s="28"/>
      <c r="IK187" s="28"/>
      <c r="IL187" s="28"/>
      <c r="IM187" s="28"/>
      <c r="IN187" s="28"/>
      <c r="IO187" s="28"/>
      <c r="IP187" s="28"/>
      <c r="IQ187" s="28"/>
      <c r="IR187" s="28"/>
      <c r="IS187" s="28"/>
      <c r="IT187" s="28"/>
      <c r="IU187" s="28"/>
      <c r="IV187" s="28"/>
      <c r="IW187" s="28"/>
      <c r="IX187" s="28"/>
      <c r="IY187" s="28"/>
      <c r="IZ187" s="28"/>
      <c r="JA187" s="28"/>
      <c r="JB187" s="28"/>
      <c r="JC187" s="28"/>
      <c r="JD187" s="28"/>
      <c r="JE187" s="28"/>
      <c r="JF187" s="28"/>
      <c r="JG187" s="28"/>
      <c r="JH187" s="28"/>
      <c r="JI187" s="28"/>
      <c r="JJ187" s="28"/>
      <c r="JK187" s="28"/>
      <c r="JL187" s="28"/>
      <c r="JM187" s="28"/>
      <c r="JN187" s="28"/>
      <c r="JO187" s="28"/>
      <c r="JP187" s="28"/>
      <c r="JQ187" s="28"/>
      <c r="JR187" s="28"/>
      <c r="JS187" s="28"/>
      <c r="JT187" s="28"/>
      <c r="JU187" s="28"/>
      <c r="JV187" s="28"/>
      <c r="JW187" s="28"/>
      <c r="JX187" s="28"/>
      <c r="JY187" s="28"/>
      <c r="JZ187" s="28"/>
      <c r="KA187" s="28"/>
      <c r="KB187" s="28"/>
      <c r="KC187" s="28"/>
      <c r="KD187" s="28"/>
      <c r="KE187" s="28"/>
      <c r="KF187" s="28"/>
      <c r="KG187" s="28"/>
      <c r="KH187" s="28"/>
      <c r="KI187" s="28"/>
      <c r="KJ187" s="28"/>
      <c r="KK187" s="28"/>
      <c r="KL187" s="28"/>
      <c r="KM187" s="28"/>
      <c r="KN187" s="28"/>
      <c r="KO187" s="28"/>
      <c r="KP187" s="28"/>
      <c r="KQ187" s="28"/>
      <c r="KR187" s="28"/>
      <c r="KS187" s="28"/>
      <c r="KT187" s="28"/>
      <c r="KU187" s="28"/>
      <c r="KV187" s="28"/>
      <c r="KW187" s="28"/>
      <c r="KX187" s="28"/>
      <c r="KY187" s="28"/>
      <c r="KZ187" s="28"/>
      <c r="LA187" s="28"/>
      <c r="LB187" s="28"/>
      <c r="LC187" s="28"/>
      <c r="LD187" s="28"/>
      <c r="LE187" s="28"/>
      <c r="LF187" s="28"/>
      <c r="LG187" s="28"/>
      <c r="LH187" s="28"/>
      <c r="LI187" s="28"/>
      <c r="LJ187" s="28"/>
      <c r="LK187" s="28"/>
      <c r="LL187" s="28"/>
      <c r="LM187" s="28"/>
      <c r="LN187" s="28"/>
      <c r="LO187" s="28"/>
      <c r="LP187" s="28"/>
      <c r="LQ187" s="28"/>
      <c r="LR187" s="28"/>
      <c r="LS187" s="28"/>
      <c r="LT187" s="28"/>
      <c r="LU187" s="28"/>
      <c r="LV187" s="28"/>
      <c r="LW187" s="28"/>
      <c r="LX187" s="28"/>
      <c r="LY187" s="28"/>
      <c r="LZ187" s="28"/>
      <c r="MA187" s="28"/>
      <c r="MB187" s="28"/>
      <c r="MC187" s="28"/>
      <c r="MD187" s="28"/>
      <c r="ME187" s="28"/>
      <c r="MF187" s="28"/>
      <c r="MG187" s="28"/>
      <c r="MH187" s="28"/>
      <c r="MI187" s="28"/>
      <c r="MJ187" s="28">
        <v>6</v>
      </c>
    </row>
    <row r="188" spans="1:348" x14ac:dyDescent="0.25">
      <c r="A188" s="36" t="s">
        <v>70</v>
      </c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AV188" s="28"/>
      <c r="AW188" s="28"/>
      <c r="AX188" s="28"/>
      <c r="AY188" s="28"/>
      <c r="AZ188" s="28"/>
      <c r="BA188" s="28"/>
      <c r="BB188" s="28"/>
      <c r="BC188" s="28"/>
      <c r="BD188" s="28"/>
      <c r="BE188" s="28"/>
      <c r="BF188" s="28"/>
      <c r="BG188" s="28"/>
      <c r="BH188" s="28"/>
      <c r="BI188" s="28"/>
      <c r="BJ188" s="28"/>
      <c r="BK188" s="28"/>
      <c r="BL188" s="28"/>
      <c r="BM188" s="28"/>
      <c r="BN188" s="28"/>
      <c r="BO188" s="28"/>
      <c r="BP188" s="28"/>
      <c r="BQ188" s="28"/>
      <c r="BR188" s="28"/>
      <c r="BS188" s="28"/>
      <c r="BT188" s="28"/>
      <c r="BU188" s="28"/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28"/>
      <c r="DT188" s="28"/>
      <c r="DU188" s="28"/>
      <c r="DV188" s="28"/>
      <c r="DW188" s="28"/>
      <c r="DX188" s="28"/>
      <c r="DY188" s="28"/>
      <c r="DZ188" s="28"/>
      <c r="EA188" s="28"/>
      <c r="EB188" s="28"/>
      <c r="EC188" s="28"/>
      <c r="ED188" s="28"/>
      <c r="EE188" s="28"/>
      <c r="EF188" s="28"/>
      <c r="EG188" s="28"/>
      <c r="EH188" s="28"/>
      <c r="EI188" s="28"/>
      <c r="EJ188" s="28"/>
      <c r="EK188" s="28"/>
      <c r="EL188" s="28"/>
      <c r="EM188" s="28"/>
      <c r="EN188" s="28"/>
      <c r="EO188" s="28"/>
      <c r="EP188" s="28"/>
      <c r="EQ188" s="28"/>
      <c r="ER188" s="28"/>
      <c r="ES188" s="28">
        <v>1</v>
      </c>
      <c r="ET188" s="28"/>
      <c r="EU188" s="28"/>
      <c r="EV188" s="28">
        <v>1</v>
      </c>
      <c r="EW188" s="28"/>
      <c r="EX188" s="28"/>
      <c r="EY188" s="28"/>
      <c r="EZ188" s="28"/>
      <c r="FA188" s="28"/>
      <c r="FB188" s="28"/>
      <c r="FC188" s="28"/>
      <c r="FD188" s="28"/>
      <c r="FE188" s="28"/>
      <c r="FF188" s="28"/>
      <c r="FG188" s="28"/>
      <c r="FH188" s="28"/>
      <c r="FI188" s="28">
        <v>1</v>
      </c>
      <c r="FJ188" s="28">
        <v>1</v>
      </c>
      <c r="FK188" s="28"/>
      <c r="FL188" s="28"/>
      <c r="FM188" s="28"/>
      <c r="FN188" s="28"/>
      <c r="FO188" s="28"/>
      <c r="FP188" s="28"/>
      <c r="FQ188" s="28"/>
      <c r="FR188" s="28"/>
      <c r="FS188" s="28"/>
      <c r="FT188" s="28"/>
      <c r="FU188" s="28"/>
      <c r="FV188" s="28"/>
      <c r="FW188" s="28"/>
      <c r="FX188" s="28"/>
      <c r="FY188" s="28"/>
      <c r="FZ188" s="28"/>
      <c r="GA188" s="28"/>
      <c r="GB188" s="28"/>
      <c r="GC188" s="28"/>
      <c r="GD188" s="28"/>
      <c r="GE188" s="28"/>
      <c r="GF188" s="28"/>
      <c r="GG188" s="28"/>
      <c r="GH188" s="28"/>
      <c r="GI188" s="28"/>
      <c r="GJ188" s="28"/>
      <c r="GK188" s="28"/>
      <c r="GL188" s="28"/>
      <c r="GM188" s="28"/>
      <c r="GN188" s="28"/>
      <c r="GO188" s="28"/>
      <c r="GP188" s="28"/>
      <c r="GQ188" s="28"/>
      <c r="GR188" s="28"/>
      <c r="GS188" s="28"/>
      <c r="GT188" s="28"/>
      <c r="GU188" s="28"/>
      <c r="GV188" s="28"/>
      <c r="GW188" s="28"/>
      <c r="GX188" s="28"/>
      <c r="GY188" s="28"/>
      <c r="GZ188" s="28"/>
      <c r="HA188" s="28"/>
      <c r="HB188" s="28"/>
      <c r="HC188" s="28"/>
      <c r="HD188" s="28"/>
      <c r="HE188" s="28"/>
      <c r="HF188" s="28"/>
      <c r="HG188" s="28"/>
      <c r="HH188" s="28"/>
      <c r="HI188" s="28"/>
      <c r="HJ188" s="28"/>
      <c r="HK188" s="28"/>
      <c r="HL188" s="28"/>
      <c r="HM188" s="28"/>
      <c r="HN188" s="28"/>
      <c r="HO188" s="28"/>
      <c r="HP188" s="28"/>
      <c r="HQ188" s="28"/>
      <c r="HR188" s="28"/>
      <c r="HS188" s="28"/>
      <c r="HT188" s="28"/>
      <c r="HU188" s="28"/>
      <c r="HV188" s="28"/>
      <c r="HW188" s="28"/>
      <c r="HX188" s="28"/>
      <c r="HY188" s="28"/>
      <c r="HZ188" s="28"/>
      <c r="IA188" s="28"/>
      <c r="IB188" s="28"/>
      <c r="IC188" s="28"/>
      <c r="ID188" s="28"/>
      <c r="IE188" s="28"/>
      <c r="IF188" s="28"/>
      <c r="IG188" s="28"/>
      <c r="IH188" s="28"/>
      <c r="II188" s="28"/>
      <c r="IJ188" s="28"/>
      <c r="IK188" s="28"/>
      <c r="IL188" s="28"/>
      <c r="IM188" s="28"/>
      <c r="IN188" s="28"/>
      <c r="IO188" s="28"/>
      <c r="IP188" s="28"/>
      <c r="IQ188" s="28"/>
      <c r="IR188" s="28"/>
      <c r="IS188" s="28"/>
      <c r="IT188" s="28"/>
      <c r="IU188" s="28"/>
      <c r="IV188" s="28"/>
      <c r="IW188" s="28"/>
      <c r="IX188" s="28"/>
      <c r="IY188" s="28"/>
      <c r="IZ188" s="28"/>
      <c r="JA188" s="28"/>
      <c r="JB188" s="28"/>
      <c r="JC188" s="28"/>
      <c r="JD188" s="28"/>
      <c r="JE188" s="28"/>
      <c r="JF188" s="28"/>
      <c r="JG188" s="28"/>
      <c r="JH188" s="28"/>
      <c r="JI188" s="28"/>
      <c r="JJ188" s="28"/>
      <c r="JK188" s="28"/>
      <c r="JL188" s="28"/>
      <c r="JM188" s="28"/>
      <c r="JN188" s="28"/>
      <c r="JO188" s="28"/>
      <c r="JP188" s="28"/>
      <c r="JQ188" s="28"/>
      <c r="JR188" s="28"/>
      <c r="JS188" s="28"/>
      <c r="JT188" s="28"/>
      <c r="JU188" s="28"/>
      <c r="JV188" s="28"/>
      <c r="JW188" s="28"/>
      <c r="JX188" s="28"/>
      <c r="JY188" s="28"/>
      <c r="JZ188" s="28"/>
      <c r="KA188" s="28"/>
      <c r="KB188" s="28"/>
      <c r="KC188" s="28"/>
      <c r="KD188" s="28"/>
      <c r="KE188" s="28"/>
      <c r="KF188" s="28"/>
      <c r="KG188" s="28"/>
      <c r="KH188" s="28"/>
      <c r="KI188" s="28"/>
      <c r="KJ188" s="28"/>
      <c r="KK188" s="28"/>
      <c r="KL188" s="28"/>
      <c r="KM188" s="28"/>
      <c r="KN188" s="28"/>
      <c r="KO188" s="28"/>
      <c r="KP188" s="28"/>
      <c r="KQ188" s="28"/>
      <c r="KR188" s="28"/>
      <c r="KS188" s="28"/>
      <c r="KT188" s="28"/>
      <c r="KU188" s="28"/>
      <c r="KV188" s="28"/>
      <c r="KW188" s="28"/>
      <c r="KX188" s="28"/>
      <c r="KY188" s="28"/>
      <c r="KZ188" s="28"/>
      <c r="LA188" s="28"/>
      <c r="LB188" s="28"/>
      <c r="LC188" s="28"/>
      <c r="LD188" s="28"/>
      <c r="LE188" s="28"/>
      <c r="LF188" s="28"/>
      <c r="LG188" s="28"/>
      <c r="LH188" s="28"/>
      <c r="LI188" s="28"/>
      <c r="LJ188" s="28"/>
      <c r="LK188" s="28"/>
      <c r="LL188" s="28"/>
      <c r="LM188" s="28"/>
      <c r="LN188" s="28"/>
      <c r="LO188" s="28"/>
      <c r="LP188" s="28"/>
      <c r="LQ188" s="28"/>
      <c r="LR188" s="28"/>
      <c r="LS188" s="28"/>
      <c r="LT188" s="28"/>
      <c r="LU188" s="28"/>
      <c r="LV188" s="28"/>
      <c r="LW188" s="28"/>
      <c r="LX188" s="28"/>
      <c r="LY188" s="28"/>
      <c r="LZ188" s="28"/>
      <c r="MA188" s="28"/>
      <c r="MB188" s="28"/>
      <c r="MC188" s="28"/>
      <c r="MD188" s="28"/>
      <c r="ME188" s="28"/>
      <c r="MF188" s="28"/>
      <c r="MG188" s="28"/>
      <c r="MH188" s="28"/>
      <c r="MI188" s="28"/>
      <c r="MJ188" s="28">
        <v>2</v>
      </c>
    </row>
    <row r="189" spans="1:348" x14ac:dyDescent="0.25">
      <c r="A189" s="26" t="s">
        <v>901</v>
      </c>
      <c r="B189" s="28"/>
      <c r="C189" s="28"/>
      <c r="D189" s="28">
        <v>1</v>
      </c>
      <c r="E189" s="28"/>
      <c r="F189" s="28">
        <v>1</v>
      </c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AV189" s="28"/>
      <c r="AW189" s="28"/>
      <c r="AX189" s="28"/>
      <c r="AY189" s="28"/>
      <c r="AZ189" s="28"/>
      <c r="BA189" s="28"/>
      <c r="BB189" s="28"/>
      <c r="BC189" s="28"/>
      <c r="BD189" s="28"/>
      <c r="BE189" s="28"/>
      <c r="BF189" s="28"/>
      <c r="BG189" s="28"/>
      <c r="BH189" s="28"/>
      <c r="BI189" s="28"/>
      <c r="BJ189" s="28"/>
      <c r="BK189" s="28"/>
      <c r="BL189" s="28"/>
      <c r="BM189" s="28"/>
      <c r="BN189" s="28"/>
      <c r="BO189" s="28"/>
      <c r="BP189" s="28"/>
      <c r="BQ189" s="28"/>
      <c r="BR189" s="28"/>
      <c r="BS189" s="28"/>
      <c r="BT189" s="28"/>
      <c r="BU189" s="28"/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28"/>
      <c r="DT189" s="28"/>
      <c r="DU189" s="28"/>
      <c r="DV189" s="28"/>
      <c r="DW189" s="28"/>
      <c r="DX189" s="28"/>
      <c r="DY189" s="28"/>
      <c r="DZ189" s="28"/>
      <c r="EA189" s="28"/>
      <c r="EB189" s="28"/>
      <c r="EC189" s="28"/>
      <c r="ED189" s="28"/>
      <c r="EE189" s="28"/>
      <c r="EF189" s="28"/>
      <c r="EG189" s="28"/>
      <c r="EH189" s="28"/>
      <c r="EI189" s="28"/>
      <c r="EJ189" s="28"/>
      <c r="EK189" s="28">
        <v>1</v>
      </c>
      <c r="EL189" s="28"/>
      <c r="EM189" s="28"/>
      <c r="EN189" s="28"/>
      <c r="EO189" s="28"/>
      <c r="EP189" s="28">
        <v>1</v>
      </c>
      <c r="EQ189" s="28"/>
      <c r="ER189" s="28"/>
      <c r="ES189" s="28"/>
      <c r="ET189" s="28"/>
      <c r="EU189" s="28"/>
      <c r="EV189" s="28"/>
      <c r="EW189" s="28"/>
      <c r="EX189" s="28"/>
      <c r="EY189" s="28"/>
      <c r="EZ189" s="28"/>
      <c r="FA189" s="28"/>
      <c r="FB189" s="28"/>
      <c r="FC189" s="28"/>
      <c r="FD189" s="28"/>
      <c r="FE189" s="28"/>
      <c r="FF189" s="28"/>
      <c r="FG189" s="28"/>
      <c r="FH189" s="28"/>
      <c r="FI189" s="28"/>
      <c r="FJ189" s="28"/>
      <c r="FK189" s="28"/>
      <c r="FL189" s="28"/>
      <c r="FM189" s="28"/>
      <c r="FN189" s="28"/>
      <c r="FO189" s="28"/>
      <c r="FP189" s="28"/>
      <c r="FQ189" s="28"/>
      <c r="FR189" s="28"/>
      <c r="FS189" s="28"/>
      <c r="FT189" s="28"/>
      <c r="FU189" s="28"/>
      <c r="FV189" s="28"/>
      <c r="FW189" s="28">
        <v>1</v>
      </c>
      <c r="FX189" s="28"/>
      <c r="FY189" s="28">
        <v>1</v>
      </c>
      <c r="FZ189" s="28"/>
      <c r="GA189" s="28"/>
      <c r="GB189" s="28"/>
      <c r="GC189" s="28"/>
      <c r="GD189" s="28"/>
      <c r="GE189" s="28"/>
      <c r="GF189" s="28"/>
      <c r="GG189" s="28"/>
      <c r="GH189" s="28"/>
      <c r="GI189" s="28"/>
      <c r="GJ189" s="28"/>
      <c r="GK189" s="28"/>
      <c r="GL189" s="28"/>
      <c r="GM189" s="28"/>
      <c r="GN189" s="28"/>
      <c r="GO189" s="28"/>
      <c r="GP189" s="28">
        <v>1</v>
      </c>
      <c r="GQ189" s="28">
        <v>1</v>
      </c>
      <c r="GR189" s="28"/>
      <c r="GS189" s="28"/>
      <c r="GT189" s="28"/>
      <c r="GU189" s="28"/>
      <c r="GV189" s="28"/>
      <c r="GW189" s="28"/>
      <c r="GX189" s="28"/>
      <c r="GY189" s="28"/>
      <c r="GZ189" s="28"/>
      <c r="HA189" s="28"/>
      <c r="HB189" s="28"/>
      <c r="HC189" s="28"/>
      <c r="HD189" s="28"/>
      <c r="HE189" s="28"/>
      <c r="HF189" s="28">
        <v>1</v>
      </c>
      <c r="HG189" s="28"/>
      <c r="HH189" s="28"/>
      <c r="HI189" s="28"/>
      <c r="HJ189" s="28"/>
      <c r="HK189" s="28"/>
      <c r="HL189" s="28">
        <v>1</v>
      </c>
      <c r="HM189" s="28"/>
      <c r="HN189" s="28"/>
      <c r="HO189" s="28"/>
      <c r="HP189" s="28"/>
      <c r="HQ189" s="28"/>
      <c r="HR189" s="28"/>
      <c r="HS189" s="28"/>
      <c r="HT189" s="28"/>
      <c r="HU189" s="28"/>
      <c r="HV189" s="28"/>
      <c r="HW189" s="28"/>
      <c r="HX189" s="28"/>
      <c r="HY189" s="28"/>
      <c r="HZ189" s="28"/>
      <c r="IA189" s="28"/>
      <c r="IB189" s="28"/>
      <c r="IC189" s="28"/>
      <c r="ID189" s="28"/>
      <c r="IE189" s="28"/>
      <c r="IF189" s="28"/>
      <c r="IG189" s="28"/>
      <c r="IH189" s="28"/>
      <c r="II189" s="28"/>
      <c r="IJ189" s="28"/>
      <c r="IK189" s="28"/>
      <c r="IL189" s="28"/>
      <c r="IM189" s="28"/>
      <c r="IN189" s="28"/>
      <c r="IO189" s="28"/>
      <c r="IP189" s="28"/>
      <c r="IQ189" s="28"/>
      <c r="IR189" s="28"/>
      <c r="IS189" s="28"/>
      <c r="IT189" s="28"/>
      <c r="IU189" s="28"/>
      <c r="IV189" s="28"/>
      <c r="IW189" s="28"/>
      <c r="IX189" s="28"/>
      <c r="IY189" s="28"/>
      <c r="IZ189" s="28"/>
      <c r="JA189" s="28"/>
      <c r="JB189" s="28"/>
      <c r="JC189" s="28"/>
      <c r="JD189" s="28"/>
      <c r="JE189" s="28"/>
      <c r="JF189" s="28"/>
      <c r="JG189" s="28"/>
      <c r="JH189" s="28"/>
      <c r="JI189" s="28"/>
      <c r="JJ189" s="28"/>
      <c r="JK189" s="28"/>
      <c r="JL189" s="28"/>
      <c r="JM189" s="28"/>
      <c r="JN189" s="28"/>
      <c r="JO189" s="28"/>
      <c r="JP189" s="28"/>
      <c r="JQ189" s="28"/>
      <c r="JR189" s="28"/>
      <c r="JS189" s="28"/>
      <c r="JT189" s="28"/>
      <c r="JU189" s="28"/>
      <c r="JV189" s="28"/>
      <c r="JW189" s="28"/>
      <c r="JX189" s="28"/>
      <c r="JY189" s="28"/>
      <c r="JZ189" s="28"/>
      <c r="KA189" s="28"/>
      <c r="KB189" s="28"/>
      <c r="KC189" s="28"/>
      <c r="KD189" s="28"/>
      <c r="KE189" s="28"/>
      <c r="KF189" s="28"/>
      <c r="KG189" s="28"/>
      <c r="KH189" s="28"/>
      <c r="KI189" s="28"/>
      <c r="KJ189" s="28"/>
      <c r="KK189" s="28"/>
      <c r="KL189" s="28"/>
      <c r="KM189" s="28"/>
      <c r="KN189" s="28"/>
      <c r="KO189" s="28"/>
      <c r="KP189" s="28"/>
      <c r="KQ189" s="28"/>
      <c r="KR189" s="28"/>
      <c r="KS189" s="28"/>
      <c r="KT189" s="28"/>
      <c r="KU189" s="28"/>
      <c r="KV189" s="28"/>
      <c r="KW189" s="28"/>
      <c r="KX189" s="28"/>
      <c r="KY189" s="28"/>
      <c r="KZ189" s="28"/>
      <c r="LA189" s="28"/>
      <c r="LB189" s="28"/>
      <c r="LC189" s="28"/>
      <c r="LD189" s="28"/>
      <c r="LE189" s="28"/>
      <c r="LF189" s="28"/>
      <c r="LG189" s="28"/>
      <c r="LH189" s="28"/>
      <c r="LI189" s="28"/>
      <c r="LJ189" s="28"/>
      <c r="LK189" s="28"/>
      <c r="LL189" s="28"/>
      <c r="LM189" s="28"/>
      <c r="LN189" s="28"/>
      <c r="LO189" s="28"/>
      <c r="LP189" s="28"/>
      <c r="LQ189" s="28"/>
      <c r="LR189" s="28"/>
      <c r="LS189" s="28"/>
      <c r="LT189" s="28"/>
      <c r="LU189" s="28"/>
      <c r="LV189" s="28"/>
      <c r="LW189" s="28"/>
      <c r="LX189" s="28"/>
      <c r="LY189" s="28"/>
      <c r="LZ189" s="28"/>
      <c r="MA189" s="28"/>
      <c r="MB189" s="28"/>
      <c r="MC189" s="28"/>
      <c r="MD189" s="28"/>
      <c r="ME189" s="28"/>
      <c r="MF189" s="28"/>
      <c r="MG189" s="28"/>
      <c r="MH189" s="28"/>
      <c r="MI189" s="28"/>
      <c r="MJ189" s="28">
        <v>5</v>
      </c>
    </row>
    <row r="190" spans="1:348" x14ac:dyDescent="0.25">
      <c r="A190" s="27" t="s">
        <v>879</v>
      </c>
      <c r="B190" s="28"/>
      <c r="C190" s="28"/>
      <c r="D190" s="28">
        <v>1</v>
      </c>
      <c r="E190" s="28"/>
      <c r="F190" s="28">
        <v>1</v>
      </c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AV190" s="28"/>
      <c r="AW190" s="28"/>
      <c r="AX190" s="28"/>
      <c r="AY190" s="28"/>
      <c r="AZ190" s="28"/>
      <c r="BA190" s="28"/>
      <c r="BB190" s="28"/>
      <c r="BC190" s="28"/>
      <c r="BD190" s="28"/>
      <c r="BE190" s="28"/>
      <c r="BF190" s="28"/>
      <c r="BG190" s="28"/>
      <c r="BH190" s="28"/>
      <c r="BI190" s="28"/>
      <c r="BJ190" s="28"/>
      <c r="BK190" s="28"/>
      <c r="BL190" s="28"/>
      <c r="BM190" s="28"/>
      <c r="BN190" s="28"/>
      <c r="BO190" s="28"/>
      <c r="BP190" s="28"/>
      <c r="BQ190" s="28"/>
      <c r="BR190" s="28"/>
      <c r="BS190" s="28"/>
      <c r="BT190" s="28"/>
      <c r="BU190" s="28"/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28"/>
      <c r="DT190" s="28"/>
      <c r="DU190" s="28"/>
      <c r="DV190" s="28"/>
      <c r="DW190" s="28"/>
      <c r="DX190" s="28"/>
      <c r="DY190" s="28"/>
      <c r="DZ190" s="28"/>
      <c r="EA190" s="28"/>
      <c r="EB190" s="28"/>
      <c r="EC190" s="28"/>
      <c r="ED190" s="28"/>
      <c r="EE190" s="28"/>
      <c r="EF190" s="28"/>
      <c r="EG190" s="28"/>
      <c r="EH190" s="28"/>
      <c r="EI190" s="28"/>
      <c r="EJ190" s="28"/>
      <c r="EK190" s="28"/>
      <c r="EL190" s="28"/>
      <c r="EM190" s="28"/>
      <c r="EN190" s="28"/>
      <c r="EO190" s="28"/>
      <c r="EP190" s="28"/>
      <c r="EQ190" s="28"/>
      <c r="ER190" s="28"/>
      <c r="ES190" s="28"/>
      <c r="ET190" s="28"/>
      <c r="EU190" s="28"/>
      <c r="EV190" s="28"/>
      <c r="EW190" s="28"/>
      <c r="EX190" s="28"/>
      <c r="EY190" s="28"/>
      <c r="EZ190" s="28"/>
      <c r="FA190" s="28"/>
      <c r="FB190" s="28"/>
      <c r="FC190" s="28"/>
      <c r="FD190" s="28"/>
      <c r="FE190" s="28"/>
      <c r="FF190" s="28"/>
      <c r="FG190" s="28"/>
      <c r="FH190" s="28"/>
      <c r="FI190" s="28"/>
      <c r="FJ190" s="28"/>
      <c r="FK190" s="28"/>
      <c r="FL190" s="28"/>
      <c r="FM190" s="28"/>
      <c r="FN190" s="28"/>
      <c r="FO190" s="28"/>
      <c r="FP190" s="28"/>
      <c r="FQ190" s="28"/>
      <c r="FR190" s="28"/>
      <c r="FS190" s="28"/>
      <c r="FT190" s="28"/>
      <c r="FU190" s="28"/>
      <c r="FV190" s="28"/>
      <c r="FW190" s="28"/>
      <c r="FX190" s="28"/>
      <c r="FY190" s="28"/>
      <c r="FZ190" s="28"/>
      <c r="GA190" s="28"/>
      <c r="GB190" s="28"/>
      <c r="GC190" s="28"/>
      <c r="GD190" s="28"/>
      <c r="GE190" s="28"/>
      <c r="GF190" s="28"/>
      <c r="GG190" s="28"/>
      <c r="GH190" s="28"/>
      <c r="GI190" s="28"/>
      <c r="GJ190" s="28"/>
      <c r="GK190" s="28"/>
      <c r="GL190" s="28"/>
      <c r="GM190" s="28"/>
      <c r="GN190" s="28"/>
      <c r="GO190" s="28"/>
      <c r="GP190" s="28"/>
      <c r="GQ190" s="28"/>
      <c r="GR190" s="28"/>
      <c r="GS190" s="28"/>
      <c r="GT190" s="28"/>
      <c r="GU190" s="28"/>
      <c r="GV190" s="28"/>
      <c r="GW190" s="28"/>
      <c r="GX190" s="28"/>
      <c r="GY190" s="28"/>
      <c r="GZ190" s="28"/>
      <c r="HA190" s="28"/>
      <c r="HB190" s="28"/>
      <c r="HC190" s="28"/>
      <c r="HD190" s="28"/>
      <c r="HE190" s="28"/>
      <c r="HF190" s="28"/>
      <c r="HG190" s="28"/>
      <c r="HH190" s="28"/>
      <c r="HI190" s="28"/>
      <c r="HJ190" s="28"/>
      <c r="HK190" s="28"/>
      <c r="HL190" s="28"/>
      <c r="HM190" s="28"/>
      <c r="HN190" s="28"/>
      <c r="HO190" s="28"/>
      <c r="HP190" s="28"/>
      <c r="HQ190" s="28"/>
      <c r="HR190" s="28"/>
      <c r="HS190" s="28"/>
      <c r="HT190" s="28"/>
      <c r="HU190" s="28"/>
      <c r="HV190" s="28"/>
      <c r="HW190" s="28"/>
      <c r="HX190" s="28"/>
      <c r="HY190" s="28"/>
      <c r="HZ190" s="28"/>
      <c r="IA190" s="28"/>
      <c r="IB190" s="28"/>
      <c r="IC190" s="28"/>
      <c r="ID190" s="28"/>
      <c r="IE190" s="28"/>
      <c r="IF190" s="28"/>
      <c r="IG190" s="28"/>
      <c r="IH190" s="28"/>
      <c r="II190" s="28"/>
      <c r="IJ190" s="28"/>
      <c r="IK190" s="28"/>
      <c r="IL190" s="28"/>
      <c r="IM190" s="28"/>
      <c r="IN190" s="28"/>
      <c r="IO190" s="28"/>
      <c r="IP190" s="28"/>
      <c r="IQ190" s="28"/>
      <c r="IR190" s="28"/>
      <c r="IS190" s="28"/>
      <c r="IT190" s="28"/>
      <c r="IU190" s="28"/>
      <c r="IV190" s="28"/>
      <c r="IW190" s="28"/>
      <c r="IX190" s="28"/>
      <c r="IY190" s="28"/>
      <c r="IZ190" s="28"/>
      <c r="JA190" s="28"/>
      <c r="JB190" s="28"/>
      <c r="JC190" s="28"/>
      <c r="JD190" s="28"/>
      <c r="JE190" s="28"/>
      <c r="JF190" s="28"/>
      <c r="JG190" s="28"/>
      <c r="JH190" s="28"/>
      <c r="JI190" s="28"/>
      <c r="JJ190" s="28"/>
      <c r="JK190" s="28"/>
      <c r="JL190" s="28"/>
      <c r="JM190" s="28"/>
      <c r="JN190" s="28"/>
      <c r="JO190" s="28"/>
      <c r="JP190" s="28"/>
      <c r="JQ190" s="28"/>
      <c r="JR190" s="28"/>
      <c r="JS190" s="28"/>
      <c r="JT190" s="28"/>
      <c r="JU190" s="28"/>
      <c r="JV190" s="28"/>
      <c r="JW190" s="28"/>
      <c r="JX190" s="28"/>
      <c r="JY190" s="28"/>
      <c r="JZ190" s="28"/>
      <c r="KA190" s="28"/>
      <c r="KB190" s="28"/>
      <c r="KC190" s="28"/>
      <c r="KD190" s="28"/>
      <c r="KE190" s="28"/>
      <c r="KF190" s="28"/>
      <c r="KG190" s="28"/>
      <c r="KH190" s="28"/>
      <c r="KI190" s="28"/>
      <c r="KJ190" s="28"/>
      <c r="KK190" s="28"/>
      <c r="KL190" s="28"/>
      <c r="KM190" s="28"/>
      <c r="KN190" s="28"/>
      <c r="KO190" s="28"/>
      <c r="KP190" s="28"/>
      <c r="KQ190" s="28"/>
      <c r="KR190" s="28"/>
      <c r="KS190" s="28"/>
      <c r="KT190" s="28"/>
      <c r="KU190" s="28"/>
      <c r="KV190" s="28"/>
      <c r="KW190" s="28"/>
      <c r="KX190" s="28"/>
      <c r="KY190" s="28"/>
      <c r="KZ190" s="28"/>
      <c r="LA190" s="28"/>
      <c r="LB190" s="28"/>
      <c r="LC190" s="28"/>
      <c r="LD190" s="28"/>
      <c r="LE190" s="28"/>
      <c r="LF190" s="28"/>
      <c r="LG190" s="28"/>
      <c r="LH190" s="28"/>
      <c r="LI190" s="28"/>
      <c r="LJ190" s="28"/>
      <c r="LK190" s="28"/>
      <c r="LL190" s="28"/>
      <c r="LM190" s="28"/>
      <c r="LN190" s="28"/>
      <c r="LO190" s="28"/>
      <c r="LP190" s="28"/>
      <c r="LQ190" s="28"/>
      <c r="LR190" s="28"/>
      <c r="LS190" s="28"/>
      <c r="LT190" s="28"/>
      <c r="LU190" s="28"/>
      <c r="LV190" s="28"/>
      <c r="LW190" s="28"/>
      <c r="LX190" s="28"/>
      <c r="LY190" s="28"/>
      <c r="LZ190" s="28"/>
      <c r="MA190" s="28"/>
      <c r="MB190" s="28"/>
      <c r="MC190" s="28"/>
      <c r="MD190" s="28"/>
      <c r="ME190" s="28"/>
      <c r="MF190" s="28"/>
      <c r="MG190" s="28"/>
      <c r="MH190" s="28"/>
      <c r="MI190" s="28"/>
      <c r="MJ190" s="28">
        <v>1</v>
      </c>
    </row>
    <row r="191" spans="1:348" x14ac:dyDescent="0.25">
      <c r="A191" s="36" t="s">
        <v>28</v>
      </c>
      <c r="B191" s="28"/>
      <c r="C191" s="28"/>
      <c r="D191" s="28">
        <v>1</v>
      </c>
      <c r="E191" s="28"/>
      <c r="F191" s="28">
        <v>1</v>
      </c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AV191" s="28"/>
      <c r="AW191" s="28"/>
      <c r="AX191" s="28"/>
      <c r="AY191" s="28"/>
      <c r="AZ191" s="28"/>
      <c r="BA191" s="28"/>
      <c r="BB191" s="28"/>
      <c r="BC191" s="28"/>
      <c r="BD191" s="28"/>
      <c r="BE191" s="28"/>
      <c r="BF191" s="28"/>
      <c r="BG191" s="28"/>
      <c r="BH191" s="28"/>
      <c r="BI191" s="28"/>
      <c r="BJ191" s="28"/>
      <c r="BK191" s="28"/>
      <c r="BL191" s="28"/>
      <c r="BM191" s="28"/>
      <c r="BN191" s="28"/>
      <c r="BO191" s="28"/>
      <c r="BP191" s="28"/>
      <c r="BQ191" s="28"/>
      <c r="BR191" s="28"/>
      <c r="BS191" s="28"/>
      <c r="BT191" s="28"/>
      <c r="BU191" s="28"/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28"/>
      <c r="DT191" s="28"/>
      <c r="DU191" s="28"/>
      <c r="DV191" s="28"/>
      <c r="DW191" s="28"/>
      <c r="DX191" s="28"/>
      <c r="DY191" s="28"/>
      <c r="DZ191" s="28"/>
      <c r="EA191" s="28"/>
      <c r="EB191" s="28"/>
      <c r="EC191" s="28"/>
      <c r="ED191" s="28"/>
      <c r="EE191" s="28"/>
      <c r="EF191" s="28"/>
      <c r="EG191" s="28"/>
      <c r="EH191" s="28"/>
      <c r="EI191" s="28"/>
      <c r="EJ191" s="28"/>
      <c r="EK191" s="28"/>
      <c r="EL191" s="28"/>
      <c r="EM191" s="28"/>
      <c r="EN191" s="28"/>
      <c r="EO191" s="28"/>
      <c r="EP191" s="28"/>
      <c r="EQ191" s="28"/>
      <c r="ER191" s="28"/>
      <c r="ES191" s="28"/>
      <c r="ET191" s="28"/>
      <c r="EU191" s="28"/>
      <c r="EV191" s="28"/>
      <c r="EW191" s="28"/>
      <c r="EX191" s="28"/>
      <c r="EY191" s="28"/>
      <c r="EZ191" s="28"/>
      <c r="FA191" s="28"/>
      <c r="FB191" s="28"/>
      <c r="FC191" s="28"/>
      <c r="FD191" s="28"/>
      <c r="FE191" s="28"/>
      <c r="FF191" s="28"/>
      <c r="FG191" s="28"/>
      <c r="FH191" s="28"/>
      <c r="FI191" s="28"/>
      <c r="FJ191" s="28"/>
      <c r="FK191" s="28"/>
      <c r="FL191" s="28"/>
      <c r="FM191" s="28"/>
      <c r="FN191" s="28"/>
      <c r="FO191" s="28"/>
      <c r="FP191" s="28"/>
      <c r="FQ191" s="28"/>
      <c r="FR191" s="28"/>
      <c r="FS191" s="28"/>
      <c r="FT191" s="28"/>
      <c r="FU191" s="28"/>
      <c r="FV191" s="28"/>
      <c r="FW191" s="28"/>
      <c r="FX191" s="28"/>
      <c r="FY191" s="28"/>
      <c r="FZ191" s="28"/>
      <c r="GA191" s="28"/>
      <c r="GB191" s="28"/>
      <c r="GC191" s="28"/>
      <c r="GD191" s="28"/>
      <c r="GE191" s="28"/>
      <c r="GF191" s="28"/>
      <c r="GG191" s="28"/>
      <c r="GH191" s="28"/>
      <c r="GI191" s="28"/>
      <c r="GJ191" s="28"/>
      <c r="GK191" s="28"/>
      <c r="GL191" s="28"/>
      <c r="GM191" s="28"/>
      <c r="GN191" s="28"/>
      <c r="GO191" s="28"/>
      <c r="GP191" s="28"/>
      <c r="GQ191" s="28"/>
      <c r="GR191" s="28"/>
      <c r="GS191" s="28"/>
      <c r="GT191" s="28"/>
      <c r="GU191" s="28"/>
      <c r="GV191" s="28"/>
      <c r="GW191" s="28"/>
      <c r="GX191" s="28"/>
      <c r="GY191" s="28"/>
      <c r="GZ191" s="28"/>
      <c r="HA191" s="28"/>
      <c r="HB191" s="28"/>
      <c r="HC191" s="28"/>
      <c r="HD191" s="28"/>
      <c r="HE191" s="28"/>
      <c r="HF191" s="28"/>
      <c r="HG191" s="28"/>
      <c r="HH191" s="28"/>
      <c r="HI191" s="28"/>
      <c r="HJ191" s="28"/>
      <c r="HK191" s="28"/>
      <c r="HL191" s="28"/>
      <c r="HM191" s="28"/>
      <c r="HN191" s="28"/>
      <c r="HO191" s="28"/>
      <c r="HP191" s="28"/>
      <c r="HQ191" s="28"/>
      <c r="HR191" s="28"/>
      <c r="HS191" s="28"/>
      <c r="HT191" s="28"/>
      <c r="HU191" s="28"/>
      <c r="HV191" s="28"/>
      <c r="HW191" s="28"/>
      <c r="HX191" s="28"/>
      <c r="HY191" s="28"/>
      <c r="HZ191" s="28"/>
      <c r="IA191" s="28"/>
      <c r="IB191" s="28"/>
      <c r="IC191" s="28"/>
      <c r="ID191" s="28"/>
      <c r="IE191" s="28"/>
      <c r="IF191" s="28"/>
      <c r="IG191" s="28"/>
      <c r="IH191" s="28"/>
      <c r="II191" s="28"/>
      <c r="IJ191" s="28"/>
      <c r="IK191" s="28"/>
      <c r="IL191" s="28"/>
      <c r="IM191" s="28"/>
      <c r="IN191" s="28"/>
      <c r="IO191" s="28"/>
      <c r="IP191" s="28"/>
      <c r="IQ191" s="28"/>
      <c r="IR191" s="28"/>
      <c r="IS191" s="28"/>
      <c r="IT191" s="28"/>
      <c r="IU191" s="28"/>
      <c r="IV191" s="28"/>
      <c r="IW191" s="28"/>
      <c r="IX191" s="28"/>
      <c r="IY191" s="28"/>
      <c r="IZ191" s="28"/>
      <c r="JA191" s="28"/>
      <c r="JB191" s="28"/>
      <c r="JC191" s="28"/>
      <c r="JD191" s="28"/>
      <c r="JE191" s="28"/>
      <c r="JF191" s="28"/>
      <c r="JG191" s="28"/>
      <c r="JH191" s="28"/>
      <c r="JI191" s="28"/>
      <c r="JJ191" s="28"/>
      <c r="JK191" s="28"/>
      <c r="JL191" s="28"/>
      <c r="JM191" s="28"/>
      <c r="JN191" s="28"/>
      <c r="JO191" s="28"/>
      <c r="JP191" s="28"/>
      <c r="JQ191" s="28"/>
      <c r="JR191" s="28"/>
      <c r="JS191" s="28"/>
      <c r="JT191" s="28"/>
      <c r="JU191" s="28"/>
      <c r="JV191" s="28"/>
      <c r="JW191" s="28"/>
      <c r="JX191" s="28"/>
      <c r="JY191" s="28"/>
      <c r="JZ191" s="28"/>
      <c r="KA191" s="28"/>
      <c r="KB191" s="28"/>
      <c r="KC191" s="28"/>
      <c r="KD191" s="28"/>
      <c r="KE191" s="28"/>
      <c r="KF191" s="28"/>
      <c r="KG191" s="28"/>
      <c r="KH191" s="28"/>
      <c r="KI191" s="28"/>
      <c r="KJ191" s="28"/>
      <c r="KK191" s="28"/>
      <c r="KL191" s="28"/>
      <c r="KM191" s="28"/>
      <c r="KN191" s="28"/>
      <c r="KO191" s="28"/>
      <c r="KP191" s="28"/>
      <c r="KQ191" s="28"/>
      <c r="KR191" s="28"/>
      <c r="KS191" s="28"/>
      <c r="KT191" s="28"/>
      <c r="KU191" s="28"/>
      <c r="KV191" s="28"/>
      <c r="KW191" s="28"/>
      <c r="KX191" s="28"/>
      <c r="KY191" s="28"/>
      <c r="KZ191" s="28"/>
      <c r="LA191" s="28"/>
      <c r="LB191" s="28"/>
      <c r="LC191" s="28"/>
      <c r="LD191" s="28"/>
      <c r="LE191" s="28"/>
      <c r="LF191" s="28"/>
      <c r="LG191" s="28"/>
      <c r="LH191" s="28"/>
      <c r="LI191" s="28"/>
      <c r="LJ191" s="28"/>
      <c r="LK191" s="28"/>
      <c r="LL191" s="28"/>
      <c r="LM191" s="28"/>
      <c r="LN191" s="28"/>
      <c r="LO191" s="28"/>
      <c r="LP191" s="28"/>
      <c r="LQ191" s="28"/>
      <c r="LR191" s="28"/>
      <c r="LS191" s="28"/>
      <c r="LT191" s="28"/>
      <c r="LU191" s="28"/>
      <c r="LV191" s="28"/>
      <c r="LW191" s="28"/>
      <c r="LX191" s="28"/>
      <c r="LY191" s="28"/>
      <c r="LZ191" s="28"/>
      <c r="MA191" s="28"/>
      <c r="MB191" s="28"/>
      <c r="MC191" s="28"/>
      <c r="MD191" s="28"/>
      <c r="ME191" s="28"/>
      <c r="MF191" s="28"/>
      <c r="MG191" s="28"/>
      <c r="MH191" s="28"/>
      <c r="MI191" s="28"/>
      <c r="MJ191" s="28">
        <v>1</v>
      </c>
    </row>
    <row r="192" spans="1:348" x14ac:dyDescent="0.25">
      <c r="A192" s="27" t="s">
        <v>892</v>
      </c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AV192" s="28"/>
      <c r="AW192" s="28"/>
      <c r="AX192" s="28"/>
      <c r="AY192" s="28"/>
      <c r="AZ192" s="28"/>
      <c r="BA192" s="28"/>
      <c r="BB192" s="28"/>
      <c r="BC192" s="28"/>
      <c r="BD192" s="28"/>
      <c r="BE192" s="28"/>
      <c r="BF192" s="28"/>
      <c r="BG192" s="28"/>
      <c r="BH192" s="28"/>
      <c r="BI192" s="28"/>
      <c r="BJ192" s="28"/>
      <c r="BK192" s="28"/>
      <c r="BL192" s="28"/>
      <c r="BM192" s="28"/>
      <c r="BN192" s="28"/>
      <c r="BO192" s="28"/>
      <c r="BP192" s="28"/>
      <c r="BQ192" s="28"/>
      <c r="BR192" s="28"/>
      <c r="BS192" s="28"/>
      <c r="BT192" s="28"/>
      <c r="BU192" s="28"/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28"/>
      <c r="DT192" s="28"/>
      <c r="DU192" s="28"/>
      <c r="DV192" s="28"/>
      <c r="DW192" s="28"/>
      <c r="DX192" s="28"/>
      <c r="DY192" s="28"/>
      <c r="DZ192" s="28"/>
      <c r="EA192" s="28"/>
      <c r="EB192" s="28"/>
      <c r="EC192" s="28"/>
      <c r="ED192" s="28"/>
      <c r="EE192" s="28"/>
      <c r="EF192" s="28"/>
      <c r="EG192" s="28"/>
      <c r="EH192" s="28"/>
      <c r="EI192" s="28"/>
      <c r="EJ192" s="28"/>
      <c r="EK192" s="28">
        <v>1</v>
      </c>
      <c r="EL192" s="28"/>
      <c r="EM192" s="28"/>
      <c r="EN192" s="28"/>
      <c r="EO192" s="28"/>
      <c r="EP192" s="28">
        <v>1</v>
      </c>
      <c r="EQ192" s="28"/>
      <c r="ER192" s="28"/>
      <c r="ES192" s="28"/>
      <c r="ET192" s="28"/>
      <c r="EU192" s="28"/>
      <c r="EV192" s="28"/>
      <c r="EW192" s="28"/>
      <c r="EX192" s="28"/>
      <c r="EY192" s="28"/>
      <c r="EZ192" s="28"/>
      <c r="FA192" s="28"/>
      <c r="FB192" s="28"/>
      <c r="FC192" s="28"/>
      <c r="FD192" s="28"/>
      <c r="FE192" s="28"/>
      <c r="FF192" s="28"/>
      <c r="FG192" s="28"/>
      <c r="FH192" s="28"/>
      <c r="FI192" s="28"/>
      <c r="FJ192" s="28"/>
      <c r="FK192" s="28"/>
      <c r="FL192" s="28"/>
      <c r="FM192" s="28"/>
      <c r="FN192" s="28"/>
      <c r="FO192" s="28"/>
      <c r="FP192" s="28"/>
      <c r="FQ192" s="28"/>
      <c r="FR192" s="28"/>
      <c r="FS192" s="28"/>
      <c r="FT192" s="28"/>
      <c r="FU192" s="28"/>
      <c r="FV192" s="28"/>
      <c r="FW192" s="28">
        <v>1</v>
      </c>
      <c r="FX192" s="28"/>
      <c r="FY192" s="28">
        <v>1</v>
      </c>
      <c r="FZ192" s="28"/>
      <c r="GA192" s="28"/>
      <c r="GB192" s="28"/>
      <c r="GC192" s="28"/>
      <c r="GD192" s="28"/>
      <c r="GE192" s="28"/>
      <c r="GF192" s="28"/>
      <c r="GG192" s="28"/>
      <c r="GH192" s="28"/>
      <c r="GI192" s="28"/>
      <c r="GJ192" s="28"/>
      <c r="GK192" s="28"/>
      <c r="GL192" s="28"/>
      <c r="GM192" s="28"/>
      <c r="GN192" s="28"/>
      <c r="GO192" s="28"/>
      <c r="GP192" s="28">
        <v>1</v>
      </c>
      <c r="GQ192" s="28">
        <v>1</v>
      </c>
      <c r="GR192" s="28"/>
      <c r="GS192" s="28"/>
      <c r="GT192" s="28"/>
      <c r="GU192" s="28"/>
      <c r="GV192" s="28"/>
      <c r="GW192" s="28"/>
      <c r="GX192" s="28"/>
      <c r="GY192" s="28"/>
      <c r="GZ192" s="28"/>
      <c r="HA192" s="28"/>
      <c r="HB192" s="28"/>
      <c r="HC192" s="28"/>
      <c r="HD192" s="28"/>
      <c r="HE192" s="28"/>
      <c r="HF192" s="28">
        <v>1</v>
      </c>
      <c r="HG192" s="28"/>
      <c r="HH192" s="28"/>
      <c r="HI192" s="28"/>
      <c r="HJ192" s="28"/>
      <c r="HK192" s="28"/>
      <c r="HL192" s="28">
        <v>1</v>
      </c>
      <c r="HM192" s="28"/>
      <c r="HN192" s="28"/>
      <c r="HO192" s="28"/>
      <c r="HP192" s="28"/>
      <c r="HQ192" s="28"/>
      <c r="HR192" s="28"/>
      <c r="HS192" s="28"/>
      <c r="HT192" s="28"/>
      <c r="HU192" s="28"/>
      <c r="HV192" s="28"/>
      <c r="HW192" s="28"/>
      <c r="HX192" s="28"/>
      <c r="HY192" s="28"/>
      <c r="HZ192" s="28"/>
      <c r="IA192" s="28"/>
      <c r="IB192" s="28"/>
      <c r="IC192" s="28"/>
      <c r="ID192" s="28"/>
      <c r="IE192" s="28"/>
      <c r="IF192" s="28"/>
      <c r="IG192" s="28"/>
      <c r="IH192" s="28"/>
      <c r="II192" s="28"/>
      <c r="IJ192" s="28"/>
      <c r="IK192" s="28"/>
      <c r="IL192" s="28"/>
      <c r="IM192" s="28"/>
      <c r="IN192" s="28"/>
      <c r="IO192" s="28"/>
      <c r="IP192" s="28"/>
      <c r="IQ192" s="28"/>
      <c r="IR192" s="28"/>
      <c r="IS192" s="28"/>
      <c r="IT192" s="28"/>
      <c r="IU192" s="28"/>
      <c r="IV192" s="28"/>
      <c r="IW192" s="28"/>
      <c r="IX192" s="28"/>
      <c r="IY192" s="28"/>
      <c r="IZ192" s="28"/>
      <c r="JA192" s="28"/>
      <c r="JB192" s="28"/>
      <c r="JC192" s="28"/>
      <c r="JD192" s="28"/>
      <c r="JE192" s="28"/>
      <c r="JF192" s="28"/>
      <c r="JG192" s="28"/>
      <c r="JH192" s="28"/>
      <c r="JI192" s="28"/>
      <c r="JJ192" s="28"/>
      <c r="JK192" s="28"/>
      <c r="JL192" s="28"/>
      <c r="JM192" s="28"/>
      <c r="JN192" s="28"/>
      <c r="JO192" s="28"/>
      <c r="JP192" s="28"/>
      <c r="JQ192" s="28"/>
      <c r="JR192" s="28"/>
      <c r="JS192" s="28"/>
      <c r="JT192" s="28"/>
      <c r="JU192" s="28"/>
      <c r="JV192" s="28"/>
      <c r="JW192" s="28"/>
      <c r="JX192" s="28"/>
      <c r="JY192" s="28"/>
      <c r="JZ192" s="28"/>
      <c r="KA192" s="28"/>
      <c r="KB192" s="28"/>
      <c r="KC192" s="28"/>
      <c r="KD192" s="28"/>
      <c r="KE192" s="28"/>
      <c r="KF192" s="28"/>
      <c r="KG192" s="28"/>
      <c r="KH192" s="28"/>
      <c r="KI192" s="28"/>
      <c r="KJ192" s="28"/>
      <c r="KK192" s="28"/>
      <c r="KL192" s="28"/>
      <c r="KM192" s="28"/>
      <c r="KN192" s="28"/>
      <c r="KO192" s="28"/>
      <c r="KP192" s="28"/>
      <c r="KQ192" s="28"/>
      <c r="KR192" s="28"/>
      <c r="KS192" s="28"/>
      <c r="KT192" s="28"/>
      <c r="KU192" s="28"/>
      <c r="KV192" s="28"/>
      <c r="KW192" s="28"/>
      <c r="KX192" s="28"/>
      <c r="KY192" s="28"/>
      <c r="KZ192" s="28"/>
      <c r="LA192" s="28"/>
      <c r="LB192" s="28"/>
      <c r="LC192" s="28"/>
      <c r="LD192" s="28"/>
      <c r="LE192" s="28"/>
      <c r="LF192" s="28"/>
      <c r="LG192" s="28"/>
      <c r="LH192" s="28"/>
      <c r="LI192" s="28"/>
      <c r="LJ192" s="28"/>
      <c r="LK192" s="28"/>
      <c r="LL192" s="28"/>
      <c r="LM192" s="28"/>
      <c r="LN192" s="28"/>
      <c r="LO192" s="28"/>
      <c r="LP192" s="28"/>
      <c r="LQ192" s="28"/>
      <c r="LR192" s="28"/>
      <c r="LS192" s="28"/>
      <c r="LT192" s="28"/>
      <c r="LU192" s="28"/>
      <c r="LV192" s="28"/>
      <c r="LW192" s="28"/>
      <c r="LX192" s="28"/>
      <c r="LY192" s="28"/>
      <c r="LZ192" s="28"/>
      <c r="MA192" s="28"/>
      <c r="MB192" s="28"/>
      <c r="MC192" s="28"/>
      <c r="MD192" s="28"/>
      <c r="ME192" s="28"/>
      <c r="MF192" s="28"/>
      <c r="MG192" s="28"/>
      <c r="MH192" s="28"/>
      <c r="MI192" s="28"/>
      <c r="MJ192" s="28">
        <v>4</v>
      </c>
    </row>
    <row r="193" spans="1:348" x14ac:dyDescent="0.25">
      <c r="A193" s="36" t="s">
        <v>52</v>
      </c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AV193" s="28"/>
      <c r="AW193" s="28"/>
      <c r="AX193" s="28"/>
      <c r="AY193" s="28"/>
      <c r="AZ193" s="28"/>
      <c r="BA193" s="28"/>
      <c r="BB193" s="28"/>
      <c r="BC193" s="28"/>
      <c r="BD193" s="28"/>
      <c r="BE193" s="28"/>
      <c r="BF193" s="28"/>
      <c r="BG193" s="28"/>
      <c r="BH193" s="28"/>
      <c r="BI193" s="28"/>
      <c r="BJ193" s="28"/>
      <c r="BK193" s="28"/>
      <c r="BL193" s="28"/>
      <c r="BM193" s="28"/>
      <c r="BN193" s="28"/>
      <c r="BO193" s="28"/>
      <c r="BP193" s="28"/>
      <c r="BQ193" s="28"/>
      <c r="BR193" s="28"/>
      <c r="BS193" s="28"/>
      <c r="BT193" s="28"/>
      <c r="BU193" s="28"/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28"/>
      <c r="DT193" s="28"/>
      <c r="DU193" s="28"/>
      <c r="DV193" s="28"/>
      <c r="DW193" s="28"/>
      <c r="DX193" s="28"/>
      <c r="DY193" s="28"/>
      <c r="DZ193" s="28"/>
      <c r="EA193" s="28"/>
      <c r="EB193" s="28"/>
      <c r="EC193" s="28"/>
      <c r="ED193" s="28"/>
      <c r="EE193" s="28"/>
      <c r="EF193" s="28"/>
      <c r="EG193" s="28"/>
      <c r="EH193" s="28"/>
      <c r="EI193" s="28"/>
      <c r="EJ193" s="28"/>
      <c r="EK193" s="28">
        <v>1</v>
      </c>
      <c r="EL193" s="28"/>
      <c r="EM193" s="28"/>
      <c r="EN193" s="28"/>
      <c r="EO193" s="28"/>
      <c r="EP193" s="28">
        <v>1</v>
      </c>
      <c r="EQ193" s="28"/>
      <c r="ER193" s="28"/>
      <c r="ES193" s="28"/>
      <c r="ET193" s="28"/>
      <c r="EU193" s="28"/>
      <c r="EV193" s="28"/>
      <c r="EW193" s="28"/>
      <c r="EX193" s="28"/>
      <c r="EY193" s="28"/>
      <c r="EZ193" s="28"/>
      <c r="FA193" s="28"/>
      <c r="FB193" s="28"/>
      <c r="FC193" s="28"/>
      <c r="FD193" s="28"/>
      <c r="FE193" s="28"/>
      <c r="FF193" s="28"/>
      <c r="FG193" s="28"/>
      <c r="FH193" s="28"/>
      <c r="FI193" s="28"/>
      <c r="FJ193" s="28"/>
      <c r="FK193" s="28"/>
      <c r="FL193" s="28"/>
      <c r="FM193" s="28"/>
      <c r="FN193" s="28"/>
      <c r="FO193" s="28"/>
      <c r="FP193" s="28"/>
      <c r="FQ193" s="28"/>
      <c r="FR193" s="28"/>
      <c r="FS193" s="28"/>
      <c r="FT193" s="28"/>
      <c r="FU193" s="28"/>
      <c r="FV193" s="28"/>
      <c r="FW193" s="28">
        <v>1</v>
      </c>
      <c r="FX193" s="28"/>
      <c r="FY193" s="28">
        <v>1</v>
      </c>
      <c r="FZ193" s="28"/>
      <c r="GA193" s="28"/>
      <c r="GB193" s="28"/>
      <c r="GC193" s="28"/>
      <c r="GD193" s="28"/>
      <c r="GE193" s="28"/>
      <c r="GF193" s="28"/>
      <c r="GG193" s="28"/>
      <c r="GH193" s="28"/>
      <c r="GI193" s="28"/>
      <c r="GJ193" s="28"/>
      <c r="GK193" s="28"/>
      <c r="GL193" s="28"/>
      <c r="GM193" s="28"/>
      <c r="GN193" s="28"/>
      <c r="GO193" s="28"/>
      <c r="GP193" s="28">
        <v>1</v>
      </c>
      <c r="GQ193" s="28">
        <v>1</v>
      </c>
      <c r="GR193" s="28"/>
      <c r="GS193" s="28"/>
      <c r="GT193" s="28"/>
      <c r="GU193" s="28"/>
      <c r="GV193" s="28"/>
      <c r="GW193" s="28"/>
      <c r="GX193" s="28"/>
      <c r="GY193" s="28"/>
      <c r="GZ193" s="28"/>
      <c r="HA193" s="28"/>
      <c r="HB193" s="28"/>
      <c r="HC193" s="28"/>
      <c r="HD193" s="28"/>
      <c r="HE193" s="28"/>
      <c r="HF193" s="28">
        <v>1</v>
      </c>
      <c r="HG193" s="28"/>
      <c r="HH193" s="28"/>
      <c r="HI193" s="28"/>
      <c r="HJ193" s="28"/>
      <c r="HK193" s="28"/>
      <c r="HL193" s="28">
        <v>1</v>
      </c>
      <c r="HM193" s="28"/>
      <c r="HN193" s="28"/>
      <c r="HO193" s="28"/>
      <c r="HP193" s="28"/>
      <c r="HQ193" s="28"/>
      <c r="HR193" s="28"/>
      <c r="HS193" s="28"/>
      <c r="HT193" s="28"/>
      <c r="HU193" s="28"/>
      <c r="HV193" s="28"/>
      <c r="HW193" s="28"/>
      <c r="HX193" s="28"/>
      <c r="HY193" s="28"/>
      <c r="HZ193" s="28"/>
      <c r="IA193" s="28"/>
      <c r="IB193" s="28"/>
      <c r="IC193" s="28"/>
      <c r="ID193" s="28"/>
      <c r="IE193" s="28"/>
      <c r="IF193" s="28"/>
      <c r="IG193" s="28"/>
      <c r="IH193" s="28"/>
      <c r="II193" s="28"/>
      <c r="IJ193" s="28"/>
      <c r="IK193" s="28"/>
      <c r="IL193" s="28"/>
      <c r="IM193" s="28"/>
      <c r="IN193" s="28"/>
      <c r="IO193" s="28"/>
      <c r="IP193" s="28"/>
      <c r="IQ193" s="28"/>
      <c r="IR193" s="28"/>
      <c r="IS193" s="28"/>
      <c r="IT193" s="28"/>
      <c r="IU193" s="28"/>
      <c r="IV193" s="28"/>
      <c r="IW193" s="28"/>
      <c r="IX193" s="28"/>
      <c r="IY193" s="28"/>
      <c r="IZ193" s="28"/>
      <c r="JA193" s="28"/>
      <c r="JB193" s="28"/>
      <c r="JC193" s="28"/>
      <c r="JD193" s="28"/>
      <c r="JE193" s="28"/>
      <c r="JF193" s="28"/>
      <c r="JG193" s="28"/>
      <c r="JH193" s="28"/>
      <c r="JI193" s="28"/>
      <c r="JJ193" s="28"/>
      <c r="JK193" s="28"/>
      <c r="JL193" s="28"/>
      <c r="JM193" s="28"/>
      <c r="JN193" s="28"/>
      <c r="JO193" s="28"/>
      <c r="JP193" s="28"/>
      <c r="JQ193" s="28"/>
      <c r="JR193" s="28"/>
      <c r="JS193" s="28"/>
      <c r="JT193" s="28"/>
      <c r="JU193" s="28"/>
      <c r="JV193" s="28"/>
      <c r="JW193" s="28"/>
      <c r="JX193" s="28"/>
      <c r="JY193" s="28"/>
      <c r="JZ193" s="28"/>
      <c r="KA193" s="28"/>
      <c r="KB193" s="28"/>
      <c r="KC193" s="28"/>
      <c r="KD193" s="28"/>
      <c r="KE193" s="28"/>
      <c r="KF193" s="28"/>
      <c r="KG193" s="28"/>
      <c r="KH193" s="28"/>
      <c r="KI193" s="28"/>
      <c r="KJ193" s="28"/>
      <c r="KK193" s="28"/>
      <c r="KL193" s="28"/>
      <c r="KM193" s="28"/>
      <c r="KN193" s="28"/>
      <c r="KO193" s="28"/>
      <c r="KP193" s="28"/>
      <c r="KQ193" s="28"/>
      <c r="KR193" s="28"/>
      <c r="KS193" s="28"/>
      <c r="KT193" s="28"/>
      <c r="KU193" s="28"/>
      <c r="KV193" s="28"/>
      <c r="KW193" s="28"/>
      <c r="KX193" s="28"/>
      <c r="KY193" s="28"/>
      <c r="KZ193" s="28"/>
      <c r="LA193" s="28"/>
      <c r="LB193" s="28"/>
      <c r="LC193" s="28"/>
      <c r="LD193" s="28"/>
      <c r="LE193" s="28"/>
      <c r="LF193" s="28"/>
      <c r="LG193" s="28"/>
      <c r="LH193" s="28"/>
      <c r="LI193" s="28"/>
      <c r="LJ193" s="28"/>
      <c r="LK193" s="28"/>
      <c r="LL193" s="28"/>
      <c r="LM193" s="28"/>
      <c r="LN193" s="28"/>
      <c r="LO193" s="28"/>
      <c r="LP193" s="28"/>
      <c r="LQ193" s="28"/>
      <c r="LR193" s="28"/>
      <c r="LS193" s="28"/>
      <c r="LT193" s="28"/>
      <c r="LU193" s="28"/>
      <c r="LV193" s="28"/>
      <c r="LW193" s="28"/>
      <c r="LX193" s="28"/>
      <c r="LY193" s="28"/>
      <c r="LZ193" s="28"/>
      <c r="MA193" s="28"/>
      <c r="MB193" s="28"/>
      <c r="MC193" s="28"/>
      <c r="MD193" s="28"/>
      <c r="ME193" s="28"/>
      <c r="MF193" s="28"/>
      <c r="MG193" s="28"/>
      <c r="MH193" s="28"/>
      <c r="MI193" s="28"/>
      <c r="MJ193" s="28">
        <v>4</v>
      </c>
    </row>
    <row r="194" spans="1:348" x14ac:dyDescent="0.25">
      <c r="A194" s="26" t="s">
        <v>902</v>
      </c>
      <c r="B194" s="28"/>
      <c r="C194" s="28"/>
      <c r="D194" s="28"/>
      <c r="E194" s="28"/>
      <c r="F194" s="28"/>
      <c r="G194" s="28"/>
      <c r="H194" s="28"/>
      <c r="I194" s="28">
        <v>1</v>
      </c>
      <c r="J194" s="28">
        <v>1</v>
      </c>
      <c r="K194" s="28"/>
      <c r="L194" s="28">
        <v>1</v>
      </c>
      <c r="M194" s="28"/>
      <c r="N194" s="28">
        <v>1</v>
      </c>
      <c r="O194" s="28"/>
      <c r="P194" s="28">
        <v>1</v>
      </c>
      <c r="Q194" s="28">
        <v>1</v>
      </c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>
        <v>1</v>
      </c>
      <c r="AP194" s="28">
        <v>1</v>
      </c>
      <c r="AQ194" s="28">
        <v>2</v>
      </c>
      <c r="AR194" s="28"/>
      <c r="AS194" s="28"/>
      <c r="AT194" s="28"/>
      <c r="AU194" s="28"/>
      <c r="AV194" s="28"/>
      <c r="AW194" s="28"/>
      <c r="AX194" s="28"/>
      <c r="AY194" s="28"/>
      <c r="AZ194" s="28"/>
      <c r="BA194" s="28"/>
      <c r="BB194" s="28"/>
      <c r="BC194" s="28"/>
      <c r="BD194" s="28"/>
      <c r="BE194" s="28"/>
      <c r="BF194" s="28"/>
      <c r="BG194" s="28"/>
      <c r="BH194" s="28"/>
      <c r="BI194" s="28"/>
      <c r="BJ194" s="28"/>
      <c r="BK194" s="28"/>
      <c r="BL194" s="28">
        <v>1</v>
      </c>
      <c r="BM194" s="28"/>
      <c r="BN194" s="28">
        <v>1</v>
      </c>
      <c r="BO194" s="28"/>
      <c r="BP194" s="28"/>
      <c r="BQ194" s="28"/>
      <c r="BR194" s="28"/>
      <c r="BS194" s="28"/>
      <c r="BT194" s="28"/>
      <c r="BU194" s="28"/>
      <c r="BV194" s="28">
        <v>1</v>
      </c>
      <c r="BW194" s="28"/>
      <c r="BX194" s="28">
        <v>1</v>
      </c>
      <c r="BY194" s="28"/>
      <c r="BZ194" s="28"/>
      <c r="CA194" s="28">
        <v>1</v>
      </c>
      <c r="CB194" s="28"/>
      <c r="CC194" s="28">
        <v>1</v>
      </c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>
        <v>1</v>
      </c>
      <c r="DK194" s="28"/>
      <c r="DL194" s="28"/>
      <c r="DM194" s="28">
        <v>1</v>
      </c>
      <c r="DN194" s="28"/>
      <c r="DO194" s="28"/>
      <c r="DP194" s="28"/>
      <c r="DQ194" s="28"/>
      <c r="DR194" s="28"/>
      <c r="DS194" s="28"/>
      <c r="DT194" s="28"/>
      <c r="DU194" s="28">
        <v>1</v>
      </c>
      <c r="DV194" s="28"/>
      <c r="DW194" s="28"/>
      <c r="DX194" s="28"/>
      <c r="DY194" s="28">
        <v>1</v>
      </c>
      <c r="DZ194" s="28"/>
      <c r="EA194" s="28"/>
      <c r="EB194" s="28">
        <v>2</v>
      </c>
      <c r="EC194" s="28"/>
      <c r="ED194" s="28"/>
      <c r="EE194" s="28"/>
      <c r="EF194" s="28"/>
      <c r="EG194" s="28"/>
      <c r="EH194" s="28"/>
      <c r="EI194" s="28"/>
      <c r="EJ194" s="28"/>
      <c r="EK194" s="28"/>
      <c r="EL194" s="28"/>
      <c r="EM194" s="28"/>
      <c r="EN194" s="28"/>
      <c r="EO194" s="28"/>
      <c r="EP194" s="28"/>
      <c r="EQ194" s="28"/>
      <c r="ER194" s="28"/>
      <c r="ES194" s="28"/>
      <c r="ET194" s="28"/>
      <c r="EU194" s="28"/>
      <c r="EV194" s="28"/>
      <c r="EW194" s="28"/>
      <c r="EX194" s="28"/>
      <c r="EY194" s="28"/>
      <c r="EZ194" s="28"/>
      <c r="FA194" s="28"/>
      <c r="FB194" s="28"/>
      <c r="FC194" s="28"/>
      <c r="FD194" s="28">
        <v>1</v>
      </c>
      <c r="FE194" s="28"/>
      <c r="FF194" s="28"/>
      <c r="FG194" s="28"/>
      <c r="FH194" s="28">
        <v>1</v>
      </c>
      <c r="FI194" s="28"/>
      <c r="FJ194" s="28">
        <v>2</v>
      </c>
      <c r="FK194" s="28"/>
      <c r="FL194" s="28"/>
      <c r="FM194" s="28"/>
      <c r="FN194" s="28"/>
      <c r="FO194" s="28"/>
      <c r="FP194" s="28"/>
      <c r="FQ194" s="28"/>
      <c r="FR194" s="28"/>
      <c r="FS194" s="28">
        <v>1</v>
      </c>
      <c r="FT194" s="28"/>
      <c r="FU194" s="28"/>
      <c r="FV194" s="28"/>
      <c r="FW194" s="28">
        <v>2</v>
      </c>
      <c r="FX194" s="28">
        <v>1</v>
      </c>
      <c r="FY194" s="28">
        <v>4</v>
      </c>
      <c r="FZ194" s="28"/>
      <c r="GA194" s="28"/>
      <c r="GB194" s="28"/>
      <c r="GC194" s="28"/>
      <c r="GD194" s="28">
        <v>1</v>
      </c>
      <c r="GE194" s="28"/>
      <c r="GF194" s="28"/>
      <c r="GG194" s="28"/>
      <c r="GH194" s="28"/>
      <c r="GI194" s="28"/>
      <c r="GJ194" s="28">
        <v>1</v>
      </c>
      <c r="GK194" s="28">
        <v>1</v>
      </c>
      <c r="GL194" s="28"/>
      <c r="GM194" s="28"/>
      <c r="GN194" s="28"/>
      <c r="GO194" s="28"/>
      <c r="GP194" s="28"/>
      <c r="GQ194" s="28">
        <v>1</v>
      </c>
      <c r="GR194" s="28"/>
      <c r="GS194" s="28"/>
      <c r="GT194" s="28"/>
      <c r="GU194" s="28"/>
      <c r="GV194" s="28"/>
      <c r="GW194" s="28"/>
      <c r="GX194" s="28"/>
      <c r="GY194" s="28"/>
      <c r="GZ194" s="28"/>
      <c r="HA194" s="28"/>
      <c r="HB194" s="28"/>
      <c r="HC194" s="28"/>
      <c r="HD194" s="28"/>
      <c r="HE194" s="28"/>
      <c r="HF194" s="28"/>
      <c r="HG194" s="28"/>
      <c r="HH194" s="28"/>
      <c r="HI194" s="28"/>
      <c r="HJ194" s="28"/>
      <c r="HK194" s="28"/>
      <c r="HL194" s="28"/>
      <c r="HM194" s="28"/>
      <c r="HN194" s="28">
        <v>1</v>
      </c>
      <c r="HO194" s="28"/>
      <c r="HP194" s="28">
        <v>1</v>
      </c>
      <c r="HQ194" s="28"/>
      <c r="HR194" s="28">
        <v>2</v>
      </c>
      <c r="HS194" s="28"/>
      <c r="HT194" s="28"/>
      <c r="HU194" s="28"/>
      <c r="HV194" s="28"/>
      <c r="HW194" s="28"/>
      <c r="HX194" s="28"/>
      <c r="HY194" s="28"/>
      <c r="HZ194" s="28"/>
      <c r="IA194" s="28"/>
      <c r="IB194" s="28"/>
      <c r="IC194" s="28"/>
      <c r="ID194" s="28"/>
      <c r="IE194" s="28"/>
      <c r="IF194" s="28"/>
      <c r="IG194" s="28"/>
      <c r="IH194" s="28"/>
      <c r="II194" s="28"/>
      <c r="IJ194" s="28"/>
      <c r="IK194" s="28"/>
      <c r="IL194" s="28"/>
      <c r="IM194" s="28">
        <v>1</v>
      </c>
      <c r="IN194" s="28"/>
      <c r="IO194" s="28"/>
      <c r="IP194" s="28"/>
      <c r="IQ194" s="28"/>
      <c r="IR194" s="28">
        <v>1</v>
      </c>
      <c r="IS194" s="28"/>
      <c r="IT194" s="28"/>
      <c r="IU194" s="28"/>
      <c r="IV194" s="28"/>
      <c r="IW194" s="28"/>
      <c r="IX194" s="28"/>
      <c r="IY194" s="28"/>
      <c r="IZ194" s="28"/>
      <c r="JA194" s="28"/>
      <c r="JB194" s="28"/>
      <c r="JC194" s="28"/>
      <c r="JD194" s="28"/>
      <c r="JE194" s="28"/>
      <c r="JF194" s="28"/>
      <c r="JG194" s="28"/>
      <c r="JH194" s="28"/>
      <c r="JI194" s="28"/>
      <c r="JJ194" s="28"/>
      <c r="JK194" s="28"/>
      <c r="JL194" s="28"/>
      <c r="JM194" s="28"/>
      <c r="JN194" s="28"/>
      <c r="JO194" s="28"/>
      <c r="JP194" s="28"/>
      <c r="JQ194" s="28"/>
      <c r="JR194" s="28"/>
      <c r="JS194" s="28"/>
      <c r="JT194" s="28"/>
      <c r="JU194" s="28"/>
      <c r="JV194" s="28"/>
      <c r="JW194" s="28"/>
      <c r="JX194" s="28"/>
      <c r="JY194" s="28"/>
      <c r="JZ194" s="28"/>
      <c r="KA194" s="28"/>
      <c r="KB194" s="28"/>
      <c r="KC194" s="28"/>
      <c r="KD194" s="28">
        <v>1</v>
      </c>
      <c r="KE194" s="28"/>
      <c r="KF194" s="28">
        <v>1</v>
      </c>
      <c r="KG194" s="28"/>
      <c r="KH194" s="28"/>
      <c r="KI194" s="28"/>
      <c r="KJ194" s="28"/>
      <c r="KK194" s="28"/>
      <c r="KL194" s="28"/>
      <c r="KM194" s="28"/>
      <c r="KN194" s="28"/>
      <c r="KO194" s="28">
        <v>1</v>
      </c>
      <c r="KP194" s="28"/>
      <c r="KQ194" s="28"/>
      <c r="KR194" s="28"/>
      <c r="KS194" s="28">
        <v>1</v>
      </c>
      <c r="KT194" s="28"/>
      <c r="KU194" s="28"/>
      <c r="KV194" s="28"/>
      <c r="KW194" s="28"/>
      <c r="KX194" s="28"/>
      <c r="KY194" s="28"/>
      <c r="KZ194" s="28"/>
      <c r="LA194" s="28">
        <v>1</v>
      </c>
      <c r="LB194" s="28"/>
      <c r="LC194" s="28"/>
      <c r="LD194" s="28">
        <v>1</v>
      </c>
      <c r="LE194" s="28">
        <v>1</v>
      </c>
      <c r="LF194" s="28">
        <v>1</v>
      </c>
      <c r="LG194" s="28">
        <v>4</v>
      </c>
      <c r="LH194" s="28"/>
      <c r="LI194" s="28"/>
      <c r="LJ194" s="28"/>
      <c r="LK194" s="28"/>
      <c r="LL194" s="28"/>
      <c r="LM194" s="28"/>
      <c r="LN194" s="28"/>
      <c r="LO194" s="28"/>
      <c r="LP194" s="28"/>
      <c r="LQ194" s="28"/>
      <c r="LR194" s="28"/>
      <c r="LS194" s="28"/>
      <c r="LT194" s="28"/>
      <c r="LU194" s="28"/>
      <c r="LV194" s="28"/>
      <c r="LW194" s="28"/>
      <c r="LX194" s="28"/>
      <c r="LY194" s="28"/>
      <c r="LZ194" s="28"/>
      <c r="MA194" s="28"/>
      <c r="MB194" s="28"/>
      <c r="MC194" s="28"/>
      <c r="MD194" s="28"/>
      <c r="ME194" s="28"/>
      <c r="MF194" s="28"/>
      <c r="MG194" s="28"/>
      <c r="MH194" s="28"/>
      <c r="MI194" s="28"/>
      <c r="MJ194" s="28">
        <v>28</v>
      </c>
    </row>
    <row r="195" spans="1:348" x14ac:dyDescent="0.25">
      <c r="A195" s="27" t="s">
        <v>90</v>
      </c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AV195" s="28"/>
      <c r="AW195" s="28"/>
      <c r="AX195" s="28"/>
      <c r="AY195" s="28"/>
      <c r="AZ195" s="28"/>
      <c r="BA195" s="28"/>
      <c r="BB195" s="28"/>
      <c r="BC195" s="28"/>
      <c r="BD195" s="28"/>
      <c r="BE195" s="28"/>
      <c r="BF195" s="28"/>
      <c r="BG195" s="28"/>
      <c r="BH195" s="28"/>
      <c r="BI195" s="28"/>
      <c r="BJ195" s="28"/>
      <c r="BK195" s="28"/>
      <c r="BL195" s="28"/>
      <c r="BM195" s="28"/>
      <c r="BN195" s="28"/>
      <c r="BO195" s="28"/>
      <c r="BP195" s="28"/>
      <c r="BQ195" s="28"/>
      <c r="BR195" s="28"/>
      <c r="BS195" s="28"/>
      <c r="BT195" s="28"/>
      <c r="BU195" s="28"/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>
        <v>1</v>
      </c>
      <c r="DK195" s="28"/>
      <c r="DL195" s="28"/>
      <c r="DM195" s="28">
        <v>1</v>
      </c>
      <c r="DN195" s="28"/>
      <c r="DO195" s="28"/>
      <c r="DP195" s="28"/>
      <c r="DQ195" s="28"/>
      <c r="DR195" s="28"/>
      <c r="DS195" s="28"/>
      <c r="DT195" s="28"/>
      <c r="DU195" s="28"/>
      <c r="DV195" s="28"/>
      <c r="DW195" s="28"/>
      <c r="DX195" s="28"/>
      <c r="DY195" s="28"/>
      <c r="DZ195" s="28"/>
      <c r="EA195" s="28"/>
      <c r="EB195" s="28"/>
      <c r="EC195" s="28"/>
      <c r="ED195" s="28"/>
      <c r="EE195" s="28"/>
      <c r="EF195" s="28"/>
      <c r="EG195" s="28"/>
      <c r="EH195" s="28"/>
      <c r="EI195" s="28"/>
      <c r="EJ195" s="28"/>
      <c r="EK195" s="28"/>
      <c r="EL195" s="28"/>
      <c r="EM195" s="28"/>
      <c r="EN195" s="28"/>
      <c r="EO195" s="28"/>
      <c r="EP195" s="28"/>
      <c r="EQ195" s="28"/>
      <c r="ER195" s="28"/>
      <c r="ES195" s="28"/>
      <c r="ET195" s="28"/>
      <c r="EU195" s="28"/>
      <c r="EV195" s="28"/>
      <c r="EW195" s="28"/>
      <c r="EX195" s="28"/>
      <c r="EY195" s="28"/>
      <c r="EZ195" s="28"/>
      <c r="FA195" s="28"/>
      <c r="FB195" s="28"/>
      <c r="FC195" s="28"/>
      <c r="FD195" s="28"/>
      <c r="FE195" s="28"/>
      <c r="FF195" s="28"/>
      <c r="FG195" s="28"/>
      <c r="FH195" s="28"/>
      <c r="FI195" s="28"/>
      <c r="FJ195" s="28"/>
      <c r="FK195" s="28"/>
      <c r="FL195" s="28"/>
      <c r="FM195" s="28"/>
      <c r="FN195" s="28"/>
      <c r="FO195" s="28"/>
      <c r="FP195" s="28"/>
      <c r="FQ195" s="28"/>
      <c r="FR195" s="28"/>
      <c r="FS195" s="28"/>
      <c r="FT195" s="28"/>
      <c r="FU195" s="28"/>
      <c r="FV195" s="28"/>
      <c r="FW195" s="28">
        <v>1</v>
      </c>
      <c r="FX195" s="28"/>
      <c r="FY195" s="28">
        <v>1</v>
      </c>
      <c r="FZ195" s="28"/>
      <c r="GA195" s="28"/>
      <c r="GB195" s="28"/>
      <c r="GC195" s="28"/>
      <c r="GD195" s="28"/>
      <c r="GE195" s="28"/>
      <c r="GF195" s="28"/>
      <c r="GG195" s="28"/>
      <c r="GH195" s="28"/>
      <c r="GI195" s="28"/>
      <c r="GJ195" s="28"/>
      <c r="GK195" s="28">
        <v>1</v>
      </c>
      <c r="GL195" s="28"/>
      <c r="GM195" s="28"/>
      <c r="GN195" s="28"/>
      <c r="GO195" s="28"/>
      <c r="GP195" s="28"/>
      <c r="GQ195" s="28">
        <v>1</v>
      </c>
      <c r="GR195" s="28"/>
      <c r="GS195" s="28"/>
      <c r="GT195" s="28"/>
      <c r="GU195" s="28"/>
      <c r="GV195" s="28"/>
      <c r="GW195" s="28"/>
      <c r="GX195" s="28"/>
      <c r="GY195" s="28"/>
      <c r="GZ195" s="28"/>
      <c r="HA195" s="28"/>
      <c r="HB195" s="28"/>
      <c r="HC195" s="28"/>
      <c r="HD195" s="28"/>
      <c r="HE195" s="28"/>
      <c r="HF195" s="28"/>
      <c r="HG195" s="28"/>
      <c r="HH195" s="28"/>
      <c r="HI195" s="28"/>
      <c r="HJ195" s="28"/>
      <c r="HK195" s="28"/>
      <c r="HL195" s="28"/>
      <c r="HM195" s="28"/>
      <c r="HN195" s="28"/>
      <c r="HO195" s="28"/>
      <c r="HP195" s="28"/>
      <c r="HQ195" s="28"/>
      <c r="HR195" s="28"/>
      <c r="HS195" s="28"/>
      <c r="HT195" s="28"/>
      <c r="HU195" s="28"/>
      <c r="HV195" s="28"/>
      <c r="HW195" s="28"/>
      <c r="HX195" s="28"/>
      <c r="HY195" s="28"/>
      <c r="HZ195" s="28"/>
      <c r="IA195" s="28"/>
      <c r="IB195" s="28"/>
      <c r="IC195" s="28"/>
      <c r="ID195" s="28"/>
      <c r="IE195" s="28"/>
      <c r="IF195" s="28"/>
      <c r="IG195" s="28"/>
      <c r="IH195" s="28"/>
      <c r="II195" s="28"/>
      <c r="IJ195" s="28"/>
      <c r="IK195" s="28"/>
      <c r="IL195" s="28"/>
      <c r="IM195" s="28"/>
      <c r="IN195" s="28"/>
      <c r="IO195" s="28"/>
      <c r="IP195" s="28"/>
      <c r="IQ195" s="28"/>
      <c r="IR195" s="28"/>
      <c r="IS195" s="28"/>
      <c r="IT195" s="28"/>
      <c r="IU195" s="28"/>
      <c r="IV195" s="28"/>
      <c r="IW195" s="28"/>
      <c r="IX195" s="28"/>
      <c r="IY195" s="28"/>
      <c r="IZ195" s="28"/>
      <c r="JA195" s="28"/>
      <c r="JB195" s="28"/>
      <c r="JC195" s="28"/>
      <c r="JD195" s="28"/>
      <c r="JE195" s="28"/>
      <c r="JF195" s="28"/>
      <c r="JG195" s="28"/>
      <c r="JH195" s="28"/>
      <c r="JI195" s="28"/>
      <c r="JJ195" s="28"/>
      <c r="JK195" s="28"/>
      <c r="JL195" s="28"/>
      <c r="JM195" s="28"/>
      <c r="JN195" s="28"/>
      <c r="JO195" s="28"/>
      <c r="JP195" s="28"/>
      <c r="JQ195" s="28"/>
      <c r="JR195" s="28"/>
      <c r="JS195" s="28"/>
      <c r="JT195" s="28"/>
      <c r="JU195" s="28"/>
      <c r="JV195" s="28"/>
      <c r="JW195" s="28"/>
      <c r="JX195" s="28"/>
      <c r="JY195" s="28"/>
      <c r="JZ195" s="28"/>
      <c r="KA195" s="28"/>
      <c r="KB195" s="28"/>
      <c r="KC195" s="28"/>
      <c r="KD195" s="28"/>
      <c r="KE195" s="28"/>
      <c r="KF195" s="28"/>
      <c r="KG195" s="28"/>
      <c r="KH195" s="28"/>
      <c r="KI195" s="28"/>
      <c r="KJ195" s="28"/>
      <c r="KK195" s="28"/>
      <c r="KL195" s="28"/>
      <c r="KM195" s="28"/>
      <c r="KN195" s="28"/>
      <c r="KO195" s="28"/>
      <c r="KP195" s="28"/>
      <c r="KQ195" s="28"/>
      <c r="KR195" s="28"/>
      <c r="KS195" s="28"/>
      <c r="KT195" s="28"/>
      <c r="KU195" s="28"/>
      <c r="KV195" s="28"/>
      <c r="KW195" s="28"/>
      <c r="KX195" s="28"/>
      <c r="KY195" s="28"/>
      <c r="KZ195" s="28"/>
      <c r="LA195" s="28"/>
      <c r="LB195" s="28"/>
      <c r="LC195" s="28"/>
      <c r="LD195" s="28"/>
      <c r="LE195" s="28"/>
      <c r="LF195" s="28"/>
      <c r="LG195" s="28"/>
      <c r="LH195" s="28"/>
      <c r="LI195" s="28"/>
      <c r="LJ195" s="28"/>
      <c r="LK195" s="28"/>
      <c r="LL195" s="28"/>
      <c r="LM195" s="28"/>
      <c r="LN195" s="28"/>
      <c r="LO195" s="28"/>
      <c r="LP195" s="28"/>
      <c r="LQ195" s="28"/>
      <c r="LR195" s="28"/>
      <c r="LS195" s="28"/>
      <c r="LT195" s="28"/>
      <c r="LU195" s="28"/>
      <c r="LV195" s="28"/>
      <c r="LW195" s="28"/>
      <c r="LX195" s="28"/>
      <c r="LY195" s="28"/>
      <c r="LZ195" s="28"/>
      <c r="MA195" s="28"/>
      <c r="MB195" s="28"/>
      <c r="MC195" s="28"/>
      <c r="MD195" s="28"/>
      <c r="ME195" s="28"/>
      <c r="MF195" s="28"/>
      <c r="MG195" s="28"/>
      <c r="MH195" s="28"/>
      <c r="MI195" s="28"/>
      <c r="MJ195" s="28">
        <v>3</v>
      </c>
    </row>
    <row r="196" spans="1:348" x14ac:dyDescent="0.25">
      <c r="A196" s="36" t="s">
        <v>58</v>
      </c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AV196" s="28"/>
      <c r="AW196" s="28"/>
      <c r="AX196" s="28"/>
      <c r="AY196" s="28"/>
      <c r="AZ196" s="28"/>
      <c r="BA196" s="28"/>
      <c r="BB196" s="28"/>
      <c r="BC196" s="28"/>
      <c r="BD196" s="28"/>
      <c r="BE196" s="28"/>
      <c r="BF196" s="28"/>
      <c r="BG196" s="28"/>
      <c r="BH196" s="28"/>
      <c r="BI196" s="28"/>
      <c r="BJ196" s="28"/>
      <c r="BK196" s="28"/>
      <c r="BL196" s="28"/>
      <c r="BM196" s="28"/>
      <c r="BN196" s="28"/>
      <c r="BO196" s="28"/>
      <c r="BP196" s="28"/>
      <c r="BQ196" s="28"/>
      <c r="BR196" s="28"/>
      <c r="BS196" s="28"/>
      <c r="BT196" s="28"/>
      <c r="BU196" s="28"/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>
        <v>1</v>
      </c>
      <c r="DK196" s="28"/>
      <c r="DL196" s="28"/>
      <c r="DM196" s="28">
        <v>1</v>
      </c>
      <c r="DN196" s="28"/>
      <c r="DO196" s="28"/>
      <c r="DP196" s="28"/>
      <c r="DQ196" s="28"/>
      <c r="DR196" s="28"/>
      <c r="DS196" s="28"/>
      <c r="DT196" s="28"/>
      <c r="DU196" s="28"/>
      <c r="DV196" s="28"/>
      <c r="DW196" s="28"/>
      <c r="DX196" s="28"/>
      <c r="DY196" s="28"/>
      <c r="DZ196" s="28"/>
      <c r="EA196" s="28"/>
      <c r="EB196" s="28"/>
      <c r="EC196" s="28"/>
      <c r="ED196" s="28"/>
      <c r="EE196" s="28"/>
      <c r="EF196" s="28"/>
      <c r="EG196" s="28"/>
      <c r="EH196" s="28"/>
      <c r="EI196" s="28"/>
      <c r="EJ196" s="28"/>
      <c r="EK196" s="28"/>
      <c r="EL196" s="28"/>
      <c r="EM196" s="28"/>
      <c r="EN196" s="28"/>
      <c r="EO196" s="28"/>
      <c r="EP196" s="28"/>
      <c r="EQ196" s="28"/>
      <c r="ER196" s="28"/>
      <c r="ES196" s="28"/>
      <c r="ET196" s="28"/>
      <c r="EU196" s="28"/>
      <c r="EV196" s="28"/>
      <c r="EW196" s="28"/>
      <c r="EX196" s="28"/>
      <c r="EY196" s="28"/>
      <c r="EZ196" s="28"/>
      <c r="FA196" s="28"/>
      <c r="FB196" s="28"/>
      <c r="FC196" s="28"/>
      <c r="FD196" s="28"/>
      <c r="FE196" s="28"/>
      <c r="FF196" s="28"/>
      <c r="FG196" s="28"/>
      <c r="FH196" s="28"/>
      <c r="FI196" s="28"/>
      <c r="FJ196" s="28"/>
      <c r="FK196" s="28"/>
      <c r="FL196" s="28"/>
      <c r="FM196" s="28"/>
      <c r="FN196" s="28"/>
      <c r="FO196" s="28"/>
      <c r="FP196" s="28"/>
      <c r="FQ196" s="28"/>
      <c r="FR196" s="28"/>
      <c r="FS196" s="28"/>
      <c r="FT196" s="28"/>
      <c r="FU196" s="28"/>
      <c r="FV196" s="28"/>
      <c r="FW196" s="28">
        <v>1</v>
      </c>
      <c r="FX196" s="28"/>
      <c r="FY196" s="28">
        <v>1</v>
      </c>
      <c r="FZ196" s="28"/>
      <c r="GA196" s="28"/>
      <c r="GB196" s="28"/>
      <c r="GC196" s="28"/>
      <c r="GD196" s="28"/>
      <c r="GE196" s="28"/>
      <c r="GF196" s="28"/>
      <c r="GG196" s="28"/>
      <c r="GH196" s="28"/>
      <c r="GI196" s="28"/>
      <c r="GJ196" s="28"/>
      <c r="GK196" s="28">
        <v>1</v>
      </c>
      <c r="GL196" s="28"/>
      <c r="GM196" s="28"/>
      <c r="GN196" s="28"/>
      <c r="GO196" s="28"/>
      <c r="GP196" s="28"/>
      <c r="GQ196" s="28">
        <v>1</v>
      </c>
      <c r="GR196" s="28"/>
      <c r="GS196" s="28"/>
      <c r="GT196" s="28"/>
      <c r="GU196" s="28"/>
      <c r="GV196" s="28"/>
      <c r="GW196" s="28"/>
      <c r="GX196" s="28"/>
      <c r="GY196" s="28"/>
      <c r="GZ196" s="28"/>
      <c r="HA196" s="28"/>
      <c r="HB196" s="28"/>
      <c r="HC196" s="28"/>
      <c r="HD196" s="28"/>
      <c r="HE196" s="28"/>
      <c r="HF196" s="28"/>
      <c r="HG196" s="28"/>
      <c r="HH196" s="28"/>
      <c r="HI196" s="28"/>
      <c r="HJ196" s="28"/>
      <c r="HK196" s="28"/>
      <c r="HL196" s="28"/>
      <c r="HM196" s="28"/>
      <c r="HN196" s="28"/>
      <c r="HO196" s="28"/>
      <c r="HP196" s="28"/>
      <c r="HQ196" s="28"/>
      <c r="HR196" s="28"/>
      <c r="HS196" s="28"/>
      <c r="HT196" s="28"/>
      <c r="HU196" s="28"/>
      <c r="HV196" s="28"/>
      <c r="HW196" s="28"/>
      <c r="HX196" s="28"/>
      <c r="HY196" s="28"/>
      <c r="HZ196" s="28"/>
      <c r="IA196" s="28"/>
      <c r="IB196" s="28"/>
      <c r="IC196" s="28"/>
      <c r="ID196" s="28"/>
      <c r="IE196" s="28"/>
      <c r="IF196" s="28"/>
      <c r="IG196" s="28"/>
      <c r="IH196" s="28"/>
      <c r="II196" s="28"/>
      <c r="IJ196" s="28"/>
      <c r="IK196" s="28"/>
      <c r="IL196" s="28"/>
      <c r="IM196" s="28"/>
      <c r="IN196" s="28"/>
      <c r="IO196" s="28"/>
      <c r="IP196" s="28"/>
      <c r="IQ196" s="28"/>
      <c r="IR196" s="28"/>
      <c r="IS196" s="28"/>
      <c r="IT196" s="28"/>
      <c r="IU196" s="28"/>
      <c r="IV196" s="28"/>
      <c r="IW196" s="28"/>
      <c r="IX196" s="28"/>
      <c r="IY196" s="28"/>
      <c r="IZ196" s="28"/>
      <c r="JA196" s="28"/>
      <c r="JB196" s="28"/>
      <c r="JC196" s="28"/>
      <c r="JD196" s="28"/>
      <c r="JE196" s="28"/>
      <c r="JF196" s="28"/>
      <c r="JG196" s="28"/>
      <c r="JH196" s="28"/>
      <c r="JI196" s="28"/>
      <c r="JJ196" s="28"/>
      <c r="JK196" s="28"/>
      <c r="JL196" s="28"/>
      <c r="JM196" s="28"/>
      <c r="JN196" s="28"/>
      <c r="JO196" s="28"/>
      <c r="JP196" s="28"/>
      <c r="JQ196" s="28"/>
      <c r="JR196" s="28"/>
      <c r="JS196" s="28"/>
      <c r="JT196" s="28"/>
      <c r="JU196" s="28"/>
      <c r="JV196" s="28"/>
      <c r="JW196" s="28"/>
      <c r="JX196" s="28"/>
      <c r="JY196" s="28"/>
      <c r="JZ196" s="28"/>
      <c r="KA196" s="28"/>
      <c r="KB196" s="28"/>
      <c r="KC196" s="28"/>
      <c r="KD196" s="28"/>
      <c r="KE196" s="28"/>
      <c r="KF196" s="28"/>
      <c r="KG196" s="28"/>
      <c r="KH196" s="28"/>
      <c r="KI196" s="28"/>
      <c r="KJ196" s="28"/>
      <c r="KK196" s="28"/>
      <c r="KL196" s="28"/>
      <c r="KM196" s="28"/>
      <c r="KN196" s="28"/>
      <c r="KO196" s="28"/>
      <c r="KP196" s="28"/>
      <c r="KQ196" s="28"/>
      <c r="KR196" s="28"/>
      <c r="KS196" s="28"/>
      <c r="KT196" s="28"/>
      <c r="KU196" s="28"/>
      <c r="KV196" s="28"/>
      <c r="KW196" s="28"/>
      <c r="KX196" s="28"/>
      <c r="KY196" s="28"/>
      <c r="KZ196" s="28"/>
      <c r="LA196" s="28"/>
      <c r="LB196" s="28"/>
      <c r="LC196" s="28"/>
      <c r="LD196" s="28"/>
      <c r="LE196" s="28"/>
      <c r="LF196" s="28"/>
      <c r="LG196" s="28"/>
      <c r="LH196" s="28"/>
      <c r="LI196" s="28"/>
      <c r="LJ196" s="28"/>
      <c r="LK196" s="28"/>
      <c r="LL196" s="28"/>
      <c r="LM196" s="28"/>
      <c r="LN196" s="28"/>
      <c r="LO196" s="28"/>
      <c r="LP196" s="28"/>
      <c r="LQ196" s="28"/>
      <c r="LR196" s="28"/>
      <c r="LS196" s="28"/>
      <c r="LT196" s="28"/>
      <c r="LU196" s="28"/>
      <c r="LV196" s="28"/>
      <c r="LW196" s="28"/>
      <c r="LX196" s="28"/>
      <c r="LY196" s="28"/>
      <c r="LZ196" s="28"/>
      <c r="MA196" s="28"/>
      <c r="MB196" s="28"/>
      <c r="MC196" s="28"/>
      <c r="MD196" s="28"/>
      <c r="ME196" s="28"/>
      <c r="MF196" s="28"/>
      <c r="MG196" s="28"/>
      <c r="MH196" s="28"/>
      <c r="MI196" s="28"/>
      <c r="MJ196" s="28">
        <v>3</v>
      </c>
    </row>
    <row r="197" spans="1:348" x14ac:dyDescent="0.25">
      <c r="A197" s="27" t="s">
        <v>880</v>
      </c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>
        <v>1</v>
      </c>
      <c r="Q197" s="28">
        <v>1</v>
      </c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AV197" s="28"/>
      <c r="AW197" s="28"/>
      <c r="AX197" s="28"/>
      <c r="AY197" s="28"/>
      <c r="AZ197" s="28"/>
      <c r="BA197" s="28"/>
      <c r="BB197" s="28"/>
      <c r="BC197" s="28"/>
      <c r="BD197" s="28"/>
      <c r="BE197" s="28"/>
      <c r="BF197" s="28"/>
      <c r="BG197" s="28"/>
      <c r="BH197" s="28"/>
      <c r="BI197" s="28"/>
      <c r="BJ197" s="28"/>
      <c r="BK197" s="28"/>
      <c r="BL197" s="28"/>
      <c r="BM197" s="28"/>
      <c r="BN197" s="28"/>
      <c r="BO197" s="28"/>
      <c r="BP197" s="28"/>
      <c r="BQ197" s="28"/>
      <c r="BR197" s="28"/>
      <c r="BS197" s="28"/>
      <c r="BT197" s="28"/>
      <c r="BU197" s="28"/>
      <c r="BV197" s="28">
        <v>1</v>
      </c>
      <c r="BW197" s="28"/>
      <c r="BX197" s="28">
        <v>1</v>
      </c>
      <c r="BY197" s="28"/>
      <c r="BZ197" s="28"/>
      <c r="CA197" s="28">
        <v>1</v>
      </c>
      <c r="CB197" s="28"/>
      <c r="CC197" s="28">
        <v>1</v>
      </c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28"/>
      <c r="DT197" s="28"/>
      <c r="DU197" s="28"/>
      <c r="DV197" s="28"/>
      <c r="DW197" s="28"/>
      <c r="DX197" s="28"/>
      <c r="DY197" s="28">
        <v>1</v>
      </c>
      <c r="DZ197" s="28"/>
      <c r="EA197" s="28"/>
      <c r="EB197" s="28">
        <v>1</v>
      </c>
      <c r="EC197" s="28"/>
      <c r="ED197" s="28"/>
      <c r="EE197" s="28"/>
      <c r="EF197" s="28"/>
      <c r="EG197" s="28"/>
      <c r="EH197" s="28"/>
      <c r="EI197" s="28"/>
      <c r="EJ197" s="28"/>
      <c r="EK197" s="28"/>
      <c r="EL197" s="28"/>
      <c r="EM197" s="28"/>
      <c r="EN197" s="28"/>
      <c r="EO197" s="28"/>
      <c r="EP197" s="28"/>
      <c r="EQ197" s="28"/>
      <c r="ER197" s="28"/>
      <c r="ES197" s="28"/>
      <c r="ET197" s="28"/>
      <c r="EU197" s="28"/>
      <c r="EV197" s="28"/>
      <c r="EW197" s="28"/>
      <c r="EX197" s="28"/>
      <c r="EY197" s="28"/>
      <c r="EZ197" s="28"/>
      <c r="FA197" s="28"/>
      <c r="FB197" s="28"/>
      <c r="FC197" s="28"/>
      <c r="FD197" s="28"/>
      <c r="FE197" s="28"/>
      <c r="FF197" s="28"/>
      <c r="FG197" s="28"/>
      <c r="FH197" s="28"/>
      <c r="FI197" s="28"/>
      <c r="FJ197" s="28"/>
      <c r="FK197" s="28"/>
      <c r="FL197" s="28"/>
      <c r="FM197" s="28"/>
      <c r="FN197" s="28"/>
      <c r="FO197" s="28"/>
      <c r="FP197" s="28"/>
      <c r="FQ197" s="28"/>
      <c r="FR197" s="28"/>
      <c r="FS197" s="28"/>
      <c r="FT197" s="28"/>
      <c r="FU197" s="28"/>
      <c r="FV197" s="28"/>
      <c r="FW197" s="28"/>
      <c r="FX197" s="28"/>
      <c r="FY197" s="28"/>
      <c r="FZ197" s="28"/>
      <c r="GA197" s="28"/>
      <c r="GB197" s="28"/>
      <c r="GC197" s="28"/>
      <c r="GD197" s="28"/>
      <c r="GE197" s="28"/>
      <c r="GF197" s="28"/>
      <c r="GG197" s="28"/>
      <c r="GH197" s="28"/>
      <c r="GI197" s="28"/>
      <c r="GJ197" s="28"/>
      <c r="GK197" s="28"/>
      <c r="GL197" s="28"/>
      <c r="GM197" s="28"/>
      <c r="GN197" s="28"/>
      <c r="GO197" s="28"/>
      <c r="GP197" s="28"/>
      <c r="GQ197" s="28"/>
      <c r="GR197" s="28"/>
      <c r="GS197" s="28"/>
      <c r="GT197" s="28"/>
      <c r="GU197" s="28"/>
      <c r="GV197" s="28"/>
      <c r="GW197" s="28"/>
      <c r="GX197" s="28"/>
      <c r="GY197" s="28"/>
      <c r="GZ197" s="28"/>
      <c r="HA197" s="28"/>
      <c r="HB197" s="28"/>
      <c r="HC197" s="28"/>
      <c r="HD197" s="28"/>
      <c r="HE197" s="28"/>
      <c r="HF197" s="28"/>
      <c r="HG197" s="28"/>
      <c r="HH197" s="28"/>
      <c r="HI197" s="28"/>
      <c r="HJ197" s="28"/>
      <c r="HK197" s="28"/>
      <c r="HL197" s="28"/>
      <c r="HM197" s="28"/>
      <c r="HN197" s="28"/>
      <c r="HO197" s="28"/>
      <c r="HP197" s="28"/>
      <c r="HQ197" s="28"/>
      <c r="HR197" s="28"/>
      <c r="HS197" s="28"/>
      <c r="HT197" s="28"/>
      <c r="HU197" s="28"/>
      <c r="HV197" s="28"/>
      <c r="HW197" s="28"/>
      <c r="HX197" s="28"/>
      <c r="HY197" s="28"/>
      <c r="HZ197" s="28"/>
      <c r="IA197" s="28"/>
      <c r="IB197" s="28"/>
      <c r="IC197" s="28"/>
      <c r="ID197" s="28"/>
      <c r="IE197" s="28"/>
      <c r="IF197" s="28"/>
      <c r="IG197" s="28"/>
      <c r="IH197" s="28"/>
      <c r="II197" s="28"/>
      <c r="IJ197" s="28"/>
      <c r="IK197" s="28"/>
      <c r="IL197" s="28"/>
      <c r="IM197" s="28">
        <v>1</v>
      </c>
      <c r="IN197" s="28"/>
      <c r="IO197" s="28"/>
      <c r="IP197" s="28"/>
      <c r="IQ197" s="28"/>
      <c r="IR197" s="28">
        <v>1</v>
      </c>
      <c r="IS197" s="28"/>
      <c r="IT197" s="28"/>
      <c r="IU197" s="28"/>
      <c r="IV197" s="28"/>
      <c r="IW197" s="28"/>
      <c r="IX197" s="28"/>
      <c r="IY197" s="28"/>
      <c r="IZ197" s="28"/>
      <c r="JA197" s="28"/>
      <c r="JB197" s="28"/>
      <c r="JC197" s="28"/>
      <c r="JD197" s="28"/>
      <c r="JE197" s="28"/>
      <c r="JF197" s="28"/>
      <c r="JG197" s="28"/>
      <c r="JH197" s="28"/>
      <c r="JI197" s="28"/>
      <c r="JJ197" s="28"/>
      <c r="JK197" s="28"/>
      <c r="JL197" s="28"/>
      <c r="JM197" s="28"/>
      <c r="JN197" s="28"/>
      <c r="JO197" s="28"/>
      <c r="JP197" s="28"/>
      <c r="JQ197" s="28"/>
      <c r="JR197" s="28"/>
      <c r="JS197" s="28"/>
      <c r="JT197" s="28"/>
      <c r="JU197" s="28"/>
      <c r="JV197" s="28"/>
      <c r="JW197" s="28"/>
      <c r="JX197" s="28"/>
      <c r="JY197" s="28"/>
      <c r="JZ197" s="28"/>
      <c r="KA197" s="28"/>
      <c r="KB197" s="28"/>
      <c r="KC197" s="28"/>
      <c r="KD197" s="28"/>
      <c r="KE197" s="28"/>
      <c r="KF197" s="28"/>
      <c r="KG197" s="28"/>
      <c r="KH197" s="28"/>
      <c r="KI197" s="28"/>
      <c r="KJ197" s="28"/>
      <c r="KK197" s="28"/>
      <c r="KL197" s="28"/>
      <c r="KM197" s="28"/>
      <c r="KN197" s="28"/>
      <c r="KO197" s="28">
        <v>1</v>
      </c>
      <c r="KP197" s="28"/>
      <c r="KQ197" s="28"/>
      <c r="KR197" s="28"/>
      <c r="KS197" s="28">
        <v>1</v>
      </c>
      <c r="KT197" s="28"/>
      <c r="KU197" s="28"/>
      <c r="KV197" s="28"/>
      <c r="KW197" s="28"/>
      <c r="KX197" s="28"/>
      <c r="KY197" s="28"/>
      <c r="KZ197" s="28"/>
      <c r="LA197" s="28">
        <v>1</v>
      </c>
      <c r="LB197" s="28"/>
      <c r="LC197" s="28"/>
      <c r="LD197" s="28">
        <v>1</v>
      </c>
      <c r="LE197" s="28">
        <v>1</v>
      </c>
      <c r="LF197" s="28">
        <v>1</v>
      </c>
      <c r="LG197" s="28">
        <v>4</v>
      </c>
      <c r="LH197" s="28"/>
      <c r="LI197" s="28"/>
      <c r="LJ197" s="28"/>
      <c r="LK197" s="28"/>
      <c r="LL197" s="28"/>
      <c r="LM197" s="28"/>
      <c r="LN197" s="28"/>
      <c r="LO197" s="28"/>
      <c r="LP197" s="28"/>
      <c r="LQ197" s="28"/>
      <c r="LR197" s="28"/>
      <c r="LS197" s="28"/>
      <c r="LT197" s="28"/>
      <c r="LU197" s="28"/>
      <c r="LV197" s="28"/>
      <c r="LW197" s="28"/>
      <c r="LX197" s="28"/>
      <c r="LY197" s="28"/>
      <c r="LZ197" s="28"/>
      <c r="MA197" s="28"/>
      <c r="MB197" s="28"/>
      <c r="MC197" s="28"/>
      <c r="MD197" s="28"/>
      <c r="ME197" s="28"/>
      <c r="MF197" s="28"/>
      <c r="MG197" s="28"/>
      <c r="MH197" s="28"/>
      <c r="MI197" s="28"/>
      <c r="MJ197" s="28">
        <v>10</v>
      </c>
    </row>
    <row r="198" spans="1:348" x14ac:dyDescent="0.25">
      <c r="A198" s="36" t="s">
        <v>20</v>
      </c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>
        <v>1</v>
      </c>
      <c r="Q198" s="28">
        <v>1</v>
      </c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AV198" s="28"/>
      <c r="AW198" s="28"/>
      <c r="AX198" s="28"/>
      <c r="AY198" s="28"/>
      <c r="AZ198" s="28"/>
      <c r="BA198" s="28"/>
      <c r="BB198" s="28"/>
      <c r="BC198" s="28"/>
      <c r="BD198" s="28"/>
      <c r="BE198" s="28"/>
      <c r="BF198" s="28"/>
      <c r="BG198" s="28"/>
      <c r="BH198" s="28"/>
      <c r="BI198" s="28"/>
      <c r="BJ198" s="28"/>
      <c r="BK198" s="28"/>
      <c r="BL198" s="28"/>
      <c r="BM198" s="28"/>
      <c r="BN198" s="28"/>
      <c r="BO198" s="28"/>
      <c r="BP198" s="28"/>
      <c r="BQ198" s="28"/>
      <c r="BR198" s="28"/>
      <c r="BS198" s="28"/>
      <c r="BT198" s="28"/>
      <c r="BU198" s="28"/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28"/>
      <c r="DT198" s="28"/>
      <c r="DU198" s="28"/>
      <c r="DV198" s="28"/>
      <c r="DW198" s="28"/>
      <c r="DX198" s="28"/>
      <c r="DY198" s="28"/>
      <c r="DZ198" s="28"/>
      <c r="EA198" s="28"/>
      <c r="EB198" s="28"/>
      <c r="EC198" s="28"/>
      <c r="ED198" s="28"/>
      <c r="EE198" s="28"/>
      <c r="EF198" s="28"/>
      <c r="EG198" s="28"/>
      <c r="EH198" s="28"/>
      <c r="EI198" s="28"/>
      <c r="EJ198" s="28"/>
      <c r="EK198" s="28"/>
      <c r="EL198" s="28"/>
      <c r="EM198" s="28"/>
      <c r="EN198" s="28"/>
      <c r="EO198" s="28"/>
      <c r="EP198" s="28"/>
      <c r="EQ198" s="28"/>
      <c r="ER198" s="28"/>
      <c r="ES198" s="28"/>
      <c r="ET198" s="28"/>
      <c r="EU198" s="28"/>
      <c r="EV198" s="28"/>
      <c r="EW198" s="28"/>
      <c r="EX198" s="28"/>
      <c r="EY198" s="28"/>
      <c r="EZ198" s="28"/>
      <c r="FA198" s="28"/>
      <c r="FB198" s="28"/>
      <c r="FC198" s="28"/>
      <c r="FD198" s="28"/>
      <c r="FE198" s="28"/>
      <c r="FF198" s="28"/>
      <c r="FG198" s="28"/>
      <c r="FH198" s="28"/>
      <c r="FI198" s="28"/>
      <c r="FJ198" s="28"/>
      <c r="FK198" s="28"/>
      <c r="FL198" s="28"/>
      <c r="FM198" s="28"/>
      <c r="FN198" s="28"/>
      <c r="FO198" s="28"/>
      <c r="FP198" s="28"/>
      <c r="FQ198" s="28"/>
      <c r="FR198" s="28"/>
      <c r="FS198" s="28"/>
      <c r="FT198" s="28"/>
      <c r="FU198" s="28"/>
      <c r="FV198" s="28"/>
      <c r="FW198" s="28"/>
      <c r="FX198" s="28"/>
      <c r="FY198" s="28"/>
      <c r="FZ198" s="28"/>
      <c r="GA198" s="28"/>
      <c r="GB198" s="28"/>
      <c r="GC198" s="28"/>
      <c r="GD198" s="28"/>
      <c r="GE198" s="28"/>
      <c r="GF198" s="28"/>
      <c r="GG198" s="28"/>
      <c r="GH198" s="28"/>
      <c r="GI198" s="28"/>
      <c r="GJ198" s="28"/>
      <c r="GK198" s="28"/>
      <c r="GL198" s="28"/>
      <c r="GM198" s="28"/>
      <c r="GN198" s="28"/>
      <c r="GO198" s="28"/>
      <c r="GP198" s="28"/>
      <c r="GQ198" s="28"/>
      <c r="GR198" s="28"/>
      <c r="GS198" s="28"/>
      <c r="GT198" s="28"/>
      <c r="GU198" s="28"/>
      <c r="GV198" s="28"/>
      <c r="GW198" s="28"/>
      <c r="GX198" s="28"/>
      <c r="GY198" s="28"/>
      <c r="GZ198" s="28"/>
      <c r="HA198" s="28"/>
      <c r="HB198" s="28"/>
      <c r="HC198" s="28"/>
      <c r="HD198" s="28"/>
      <c r="HE198" s="28"/>
      <c r="HF198" s="28"/>
      <c r="HG198" s="28"/>
      <c r="HH198" s="28"/>
      <c r="HI198" s="28"/>
      <c r="HJ198" s="28"/>
      <c r="HK198" s="28"/>
      <c r="HL198" s="28"/>
      <c r="HM198" s="28"/>
      <c r="HN198" s="28"/>
      <c r="HO198" s="28"/>
      <c r="HP198" s="28"/>
      <c r="HQ198" s="28"/>
      <c r="HR198" s="28"/>
      <c r="HS198" s="28"/>
      <c r="HT198" s="28"/>
      <c r="HU198" s="28"/>
      <c r="HV198" s="28"/>
      <c r="HW198" s="28"/>
      <c r="HX198" s="28"/>
      <c r="HY198" s="28"/>
      <c r="HZ198" s="28"/>
      <c r="IA198" s="28"/>
      <c r="IB198" s="28"/>
      <c r="IC198" s="28"/>
      <c r="ID198" s="28"/>
      <c r="IE198" s="28"/>
      <c r="IF198" s="28"/>
      <c r="IG198" s="28"/>
      <c r="IH198" s="28"/>
      <c r="II198" s="28"/>
      <c r="IJ198" s="28"/>
      <c r="IK198" s="28"/>
      <c r="IL198" s="28"/>
      <c r="IM198" s="28"/>
      <c r="IN198" s="28"/>
      <c r="IO198" s="28"/>
      <c r="IP198" s="28"/>
      <c r="IQ198" s="28"/>
      <c r="IR198" s="28"/>
      <c r="IS198" s="28"/>
      <c r="IT198" s="28"/>
      <c r="IU198" s="28"/>
      <c r="IV198" s="28"/>
      <c r="IW198" s="28"/>
      <c r="IX198" s="28"/>
      <c r="IY198" s="28"/>
      <c r="IZ198" s="28"/>
      <c r="JA198" s="28"/>
      <c r="JB198" s="28"/>
      <c r="JC198" s="28"/>
      <c r="JD198" s="28"/>
      <c r="JE198" s="28"/>
      <c r="JF198" s="28"/>
      <c r="JG198" s="28"/>
      <c r="JH198" s="28"/>
      <c r="JI198" s="28"/>
      <c r="JJ198" s="28"/>
      <c r="JK198" s="28"/>
      <c r="JL198" s="28"/>
      <c r="JM198" s="28"/>
      <c r="JN198" s="28"/>
      <c r="JO198" s="28"/>
      <c r="JP198" s="28"/>
      <c r="JQ198" s="28"/>
      <c r="JR198" s="28"/>
      <c r="JS198" s="28"/>
      <c r="JT198" s="28"/>
      <c r="JU198" s="28"/>
      <c r="JV198" s="28"/>
      <c r="JW198" s="28"/>
      <c r="JX198" s="28"/>
      <c r="JY198" s="28"/>
      <c r="JZ198" s="28"/>
      <c r="KA198" s="28"/>
      <c r="KB198" s="28"/>
      <c r="KC198" s="28"/>
      <c r="KD198" s="28"/>
      <c r="KE198" s="28"/>
      <c r="KF198" s="28"/>
      <c r="KG198" s="28"/>
      <c r="KH198" s="28"/>
      <c r="KI198" s="28"/>
      <c r="KJ198" s="28"/>
      <c r="KK198" s="28"/>
      <c r="KL198" s="28"/>
      <c r="KM198" s="28"/>
      <c r="KN198" s="28"/>
      <c r="KO198" s="28"/>
      <c r="KP198" s="28"/>
      <c r="KQ198" s="28"/>
      <c r="KR198" s="28"/>
      <c r="KS198" s="28"/>
      <c r="KT198" s="28"/>
      <c r="KU198" s="28"/>
      <c r="KV198" s="28"/>
      <c r="KW198" s="28"/>
      <c r="KX198" s="28"/>
      <c r="KY198" s="28"/>
      <c r="KZ198" s="28"/>
      <c r="LA198" s="28"/>
      <c r="LB198" s="28"/>
      <c r="LC198" s="28"/>
      <c r="LD198" s="28"/>
      <c r="LE198" s="28"/>
      <c r="LF198" s="28"/>
      <c r="LG198" s="28"/>
      <c r="LH198" s="28"/>
      <c r="LI198" s="28"/>
      <c r="LJ198" s="28"/>
      <c r="LK198" s="28"/>
      <c r="LL198" s="28"/>
      <c r="LM198" s="28"/>
      <c r="LN198" s="28"/>
      <c r="LO198" s="28"/>
      <c r="LP198" s="28"/>
      <c r="LQ198" s="28"/>
      <c r="LR198" s="28"/>
      <c r="LS198" s="28"/>
      <c r="LT198" s="28"/>
      <c r="LU198" s="28"/>
      <c r="LV198" s="28"/>
      <c r="LW198" s="28"/>
      <c r="LX198" s="28"/>
      <c r="LY198" s="28"/>
      <c r="LZ198" s="28"/>
      <c r="MA198" s="28"/>
      <c r="MB198" s="28"/>
      <c r="MC198" s="28"/>
      <c r="MD198" s="28"/>
      <c r="ME198" s="28"/>
      <c r="MF198" s="28"/>
      <c r="MG198" s="28"/>
      <c r="MH198" s="28"/>
      <c r="MI198" s="28"/>
      <c r="MJ198" s="28">
        <v>1</v>
      </c>
    </row>
    <row r="199" spans="1:348" x14ac:dyDescent="0.25">
      <c r="A199" s="36" t="s">
        <v>54</v>
      </c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AV199" s="28"/>
      <c r="AW199" s="28"/>
      <c r="AX199" s="28"/>
      <c r="AY199" s="28"/>
      <c r="AZ199" s="28"/>
      <c r="BA199" s="28"/>
      <c r="BB199" s="28"/>
      <c r="BC199" s="28"/>
      <c r="BD199" s="28"/>
      <c r="BE199" s="28"/>
      <c r="BF199" s="28"/>
      <c r="BG199" s="28"/>
      <c r="BH199" s="28"/>
      <c r="BI199" s="28"/>
      <c r="BJ199" s="28"/>
      <c r="BK199" s="28"/>
      <c r="BL199" s="28"/>
      <c r="BM199" s="28"/>
      <c r="BN199" s="28"/>
      <c r="BO199" s="28"/>
      <c r="BP199" s="28"/>
      <c r="BQ199" s="28"/>
      <c r="BR199" s="28"/>
      <c r="BS199" s="28"/>
      <c r="BT199" s="28"/>
      <c r="BU199" s="28"/>
      <c r="BV199" s="28">
        <v>1</v>
      </c>
      <c r="BW199" s="28"/>
      <c r="BX199" s="28">
        <v>1</v>
      </c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28"/>
      <c r="DT199" s="28"/>
      <c r="DU199" s="28"/>
      <c r="DV199" s="28"/>
      <c r="DW199" s="28"/>
      <c r="DX199" s="28"/>
      <c r="DY199" s="28"/>
      <c r="DZ199" s="28"/>
      <c r="EA199" s="28"/>
      <c r="EB199" s="28"/>
      <c r="EC199" s="28"/>
      <c r="ED199" s="28"/>
      <c r="EE199" s="28"/>
      <c r="EF199" s="28"/>
      <c r="EG199" s="28"/>
      <c r="EH199" s="28"/>
      <c r="EI199" s="28"/>
      <c r="EJ199" s="28"/>
      <c r="EK199" s="28"/>
      <c r="EL199" s="28"/>
      <c r="EM199" s="28"/>
      <c r="EN199" s="28"/>
      <c r="EO199" s="28"/>
      <c r="EP199" s="28"/>
      <c r="EQ199" s="28"/>
      <c r="ER199" s="28"/>
      <c r="ES199" s="28"/>
      <c r="ET199" s="28"/>
      <c r="EU199" s="28"/>
      <c r="EV199" s="28"/>
      <c r="EW199" s="28"/>
      <c r="EX199" s="28"/>
      <c r="EY199" s="28"/>
      <c r="EZ199" s="28"/>
      <c r="FA199" s="28"/>
      <c r="FB199" s="28"/>
      <c r="FC199" s="28"/>
      <c r="FD199" s="28"/>
      <c r="FE199" s="28"/>
      <c r="FF199" s="28"/>
      <c r="FG199" s="28"/>
      <c r="FH199" s="28"/>
      <c r="FI199" s="28"/>
      <c r="FJ199" s="28"/>
      <c r="FK199" s="28"/>
      <c r="FL199" s="28"/>
      <c r="FM199" s="28"/>
      <c r="FN199" s="28"/>
      <c r="FO199" s="28"/>
      <c r="FP199" s="28"/>
      <c r="FQ199" s="28"/>
      <c r="FR199" s="28"/>
      <c r="FS199" s="28"/>
      <c r="FT199" s="28"/>
      <c r="FU199" s="28"/>
      <c r="FV199" s="28"/>
      <c r="FW199" s="28"/>
      <c r="FX199" s="28"/>
      <c r="FY199" s="28"/>
      <c r="FZ199" s="28"/>
      <c r="GA199" s="28"/>
      <c r="GB199" s="28"/>
      <c r="GC199" s="28"/>
      <c r="GD199" s="28"/>
      <c r="GE199" s="28"/>
      <c r="GF199" s="28"/>
      <c r="GG199" s="28"/>
      <c r="GH199" s="28"/>
      <c r="GI199" s="28"/>
      <c r="GJ199" s="28"/>
      <c r="GK199" s="28"/>
      <c r="GL199" s="28"/>
      <c r="GM199" s="28"/>
      <c r="GN199" s="28"/>
      <c r="GO199" s="28"/>
      <c r="GP199" s="28"/>
      <c r="GQ199" s="28"/>
      <c r="GR199" s="28"/>
      <c r="GS199" s="28"/>
      <c r="GT199" s="28"/>
      <c r="GU199" s="28"/>
      <c r="GV199" s="28"/>
      <c r="GW199" s="28"/>
      <c r="GX199" s="28"/>
      <c r="GY199" s="28"/>
      <c r="GZ199" s="28"/>
      <c r="HA199" s="28"/>
      <c r="HB199" s="28"/>
      <c r="HC199" s="28"/>
      <c r="HD199" s="28"/>
      <c r="HE199" s="28"/>
      <c r="HF199" s="28"/>
      <c r="HG199" s="28"/>
      <c r="HH199" s="28"/>
      <c r="HI199" s="28"/>
      <c r="HJ199" s="28"/>
      <c r="HK199" s="28"/>
      <c r="HL199" s="28"/>
      <c r="HM199" s="28"/>
      <c r="HN199" s="28"/>
      <c r="HO199" s="28"/>
      <c r="HP199" s="28"/>
      <c r="HQ199" s="28"/>
      <c r="HR199" s="28"/>
      <c r="HS199" s="28"/>
      <c r="HT199" s="28"/>
      <c r="HU199" s="28"/>
      <c r="HV199" s="28"/>
      <c r="HW199" s="28"/>
      <c r="HX199" s="28"/>
      <c r="HY199" s="28"/>
      <c r="HZ199" s="28"/>
      <c r="IA199" s="28"/>
      <c r="IB199" s="28"/>
      <c r="IC199" s="28"/>
      <c r="ID199" s="28"/>
      <c r="IE199" s="28"/>
      <c r="IF199" s="28"/>
      <c r="IG199" s="28"/>
      <c r="IH199" s="28"/>
      <c r="II199" s="28"/>
      <c r="IJ199" s="28"/>
      <c r="IK199" s="28"/>
      <c r="IL199" s="28"/>
      <c r="IM199" s="28"/>
      <c r="IN199" s="28"/>
      <c r="IO199" s="28"/>
      <c r="IP199" s="28"/>
      <c r="IQ199" s="28"/>
      <c r="IR199" s="28"/>
      <c r="IS199" s="28"/>
      <c r="IT199" s="28"/>
      <c r="IU199" s="28"/>
      <c r="IV199" s="28"/>
      <c r="IW199" s="28"/>
      <c r="IX199" s="28"/>
      <c r="IY199" s="28"/>
      <c r="IZ199" s="28"/>
      <c r="JA199" s="28"/>
      <c r="JB199" s="28"/>
      <c r="JC199" s="28"/>
      <c r="JD199" s="28"/>
      <c r="JE199" s="28"/>
      <c r="JF199" s="28"/>
      <c r="JG199" s="28"/>
      <c r="JH199" s="28"/>
      <c r="JI199" s="28"/>
      <c r="JJ199" s="28"/>
      <c r="JK199" s="28"/>
      <c r="JL199" s="28"/>
      <c r="JM199" s="28"/>
      <c r="JN199" s="28"/>
      <c r="JO199" s="28"/>
      <c r="JP199" s="28"/>
      <c r="JQ199" s="28"/>
      <c r="JR199" s="28"/>
      <c r="JS199" s="28"/>
      <c r="JT199" s="28"/>
      <c r="JU199" s="28"/>
      <c r="JV199" s="28"/>
      <c r="JW199" s="28"/>
      <c r="JX199" s="28"/>
      <c r="JY199" s="28"/>
      <c r="JZ199" s="28"/>
      <c r="KA199" s="28"/>
      <c r="KB199" s="28"/>
      <c r="KC199" s="28"/>
      <c r="KD199" s="28"/>
      <c r="KE199" s="28"/>
      <c r="KF199" s="28"/>
      <c r="KG199" s="28"/>
      <c r="KH199" s="28"/>
      <c r="KI199" s="28"/>
      <c r="KJ199" s="28"/>
      <c r="KK199" s="28"/>
      <c r="KL199" s="28"/>
      <c r="KM199" s="28"/>
      <c r="KN199" s="28"/>
      <c r="KO199" s="28">
        <v>1</v>
      </c>
      <c r="KP199" s="28"/>
      <c r="KQ199" s="28"/>
      <c r="KR199" s="28"/>
      <c r="KS199" s="28">
        <v>1</v>
      </c>
      <c r="KT199" s="28"/>
      <c r="KU199" s="28"/>
      <c r="KV199" s="28"/>
      <c r="KW199" s="28"/>
      <c r="KX199" s="28"/>
      <c r="KY199" s="28"/>
      <c r="KZ199" s="28"/>
      <c r="LA199" s="28">
        <v>1</v>
      </c>
      <c r="LB199" s="28"/>
      <c r="LC199" s="28"/>
      <c r="LD199" s="28">
        <v>1</v>
      </c>
      <c r="LE199" s="28">
        <v>1</v>
      </c>
      <c r="LF199" s="28">
        <v>1</v>
      </c>
      <c r="LG199" s="28">
        <v>4</v>
      </c>
      <c r="LH199" s="28"/>
      <c r="LI199" s="28"/>
      <c r="LJ199" s="28"/>
      <c r="LK199" s="28"/>
      <c r="LL199" s="28"/>
      <c r="LM199" s="28"/>
      <c r="LN199" s="28"/>
      <c r="LO199" s="28"/>
      <c r="LP199" s="28"/>
      <c r="LQ199" s="28"/>
      <c r="LR199" s="28"/>
      <c r="LS199" s="28"/>
      <c r="LT199" s="28"/>
      <c r="LU199" s="28"/>
      <c r="LV199" s="28"/>
      <c r="LW199" s="28"/>
      <c r="LX199" s="28"/>
      <c r="LY199" s="28"/>
      <c r="LZ199" s="28"/>
      <c r="MA199" s="28"/>
      <c r="MB199" s="28"/>
      <c r="MC199" s="28"/>
      <c r="MD199" s="28"/>
      <c r="ME199" s="28"/>
      <c r="MF199" s="28"/>
      <c r="MG199" s="28"/>
      <c r="MH199" s="28"/>
      <c r="MI199" s="28"/>
      <c r="MJ199" s="28">
        <v>6</v>
      </c>
    </row>
    <row r="200" spans="1:348" x14ac:dyDescent="0.25">
      <c r="A200" s="36" t="s">
        <v>72</v>
      </c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AV200" s="28"/>
      <c r="AW200" s="28"/>
      <c r="AX200" s="28"/>
      <c r="AY200" s="28"/>
      <c r="AZ200" s="28"/>
      <c r="BA200" s="28"/>
      <c r="BB200" s="28"/>
      <c r="BC200" s="28"/>
      <c r="BD200" s="28"/>
      <c r="BE200" s="28"/>
      <c r="BF200" s="28"/>
      <c r="BG200" s="28"/>
      <c r="BH200" s="28"/>
      <c r="BI200" s="28"/>
      <c r="BJ200" s="28"/>
      <c r="BK200" s="28"/>
      <c r="BL200" s="28"/>
      <c r="BM200" s="28"/>
      <c r="BN200" s="28"/>
      <c r="BO200" s="28"/>
      <c r="BP200" s="28"/>
      <c r="BQ200" s="28"/>
      <c r="BR200" s="28"/>
      <c r="BS200" s="28"/>
      <c r="BT200" s="28"/>
      <c r="BU200" s="28"/>
      <c r="BV200" s="28"/>
      <c r="BW200" s="28"/>
      <c r="BX200" s="28"/>
      <c r="BY200" s="28"/>
      <c r="BZ200" s="28"/>
      <c r="CA200" s="28">
        <v>1</v>
      </c>
      <c r="CB200" s="28"/>
      <c r="CC200" s="28">
        <v>1</v>
      </c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28"/>
      <c r="DT200" s="28"/>
      <c r="DU200" s="28"/>
      <c r="DV200" s="28"/>
      <c r="DW200" s="28"/>
      <c r="DX200" s="28"/>
      <c r="DY200" s="28">
        <v>1</v>
      </c>
      <c r="DZ200" s="28"/>
      <c r="EA200" s="28"/>
      <c r="EB200" s="28">
        <v>1</v>
      </c>
      <c r="EC200" s="28"/>
      <c r="ED200" s="28"/>
      <c r="EE200" s="28"/>
      <c r="EF200" s="28"/>
      <c r="EG200" s="28"/>
      <c r="EH200" s="28"/>
      <c r="EI200" s="28"/>
      <c r="EJ200" s="28"/>
      <c r="EK200" s="28"/>
      <c r="EL200" s="28"/>
      <c r="EM200" s="28"/>
      <c r="EN200" s="28"/>
      <c r="EO200" s="28"/>
      <c r="EP200" s="28"/>
      <c r="EQ200" s="28"/>
      <c r="ER200" s="28"/>
      <c r="ES200" s="28"/>
      <c r="ET200" s="28"/>
      <c r="EU200" s="28"/>
      <c r="EV200" s="28"/>
      <c r="EW200" s="28"/>
      <c r="EX200" s="28"/>
      <c r="EY200" s="28"/>
      <c r="EZ200" s="28"/>
      <c r="FA200" s="28"/>
      <c r="FB200" s="28"/>
      <c r="FC200" s="28"/>
      <c r="FD200" s="28"/>
      <c r="FE200" s="28"/>
      <c r="FF200" s="28"/>
      <c r="FG200" s="28"/>
      <c r="FH200" s="28"/>
      <c r="FI200" s="28"/>
      <c r="FJ200" s="28"/>
      <c r="FK200" s="28"/>
      <c r="FL200" s="28"/>
      <c r="FM200" s="28"/>
      <c r="FN200" s="28"/>
      <c r="FO200" s="28"/>
      <c r="FP200" s="28"/>
      <c r="FQ200" s="28"/>
      <c r="FR200" s="28"/>
      <c r="FS200" s="28"/>
      <c r="FT200" s="28"/>
      <c r="FU200" s="28"/>
      <c r="FV200" s="28"/>
      <c r="FW200" s="28"/>
      <c r="FX200" s="28"/>
      <c r="FY200" s="28"/>
      <c r="FZ200" s="28"/>
      <c r="GA200" s="28"/>
      <c r="GB200" s="28"/>
      <c r="GC200" s="28"/>
      <c r="GD200" s="28"/>
      <c r="GE200" s="28"/>
      <c r="GF200" s="28"/>
      <c r="GG200" s="28"/>
      <c r="GH200" s="28"/>
      <c r="GI200" s="28"/>
      <c r="GJ200" s="28"/>
      <c r="GK200" s="28"/>
      <c r="GL200" s="28"/>
      <c r="GM200" s="28"/>
      <c r="GN200" s="28"/>
      <c r="GO200" s="28"/>
      <c r="GP200" s="28"/>
      <c r="GQ200" s="28"/>
      <c r="GR200" s="28"/>
      <c r="GS200" s="28"/>
      <c r="GT200" s="28"/>
      <c r="GU200" s="28"/>
      <c r="GV200" s="28"/>
      <c r="GW200" s="28"/>
      <c r="GX200" s="28"/>
      <c r="GY200" s="28"/>
      <c r="GZ200" s="28"/>
      <c r="HA200" s="28"/>
      <c r="HB200" s="28"/>
      <c r="HC200" s="28"/>
      <c r="HD200" s="28"/>
      <c r="HE200" s="28"/>
      <c r="HF200" s="28"/>
      <c r="HG200" s="28"/>
      <c r="HH200" s="28"/>
      <c r="HI200" s="28"/>
      <c r="HJ200" s="28"/>
      <c r="HK200" s="28"/>
      <c r="HL200" s="28"/>
      <c r="HM200" s="28"/>
      <c r="HN200" s="28"/>
      <c r="HO200" s="28"/>
      <c r="HP200" s="28"/>
      <c r="HQ200" s="28"/>
      <c r="HR200" s="28"/>
      <c r="HS200" s="28"/>
      <c r="HT200" s="28"/>
      <c r="HU200" s="28"/>
      <c r="HV200" s="28"/>
      <c r="HW200" s="28"/>
      <c r="HX200" s="28"/>
      <c r="HY200" s="28"/>
      <c r="HZ200" s="28"/>
      <c r="IA200" s="28"/>
      <c r="IB200" s="28"/>
      <c r="IC200" s="28"/>
      <c r="ID200" s="28"/>
      <c r="IE200" s="28"/>
      <c r="IF200" s="28"/>
      <c r="IG200" s="28"/>
      <c r="IH200" s="28"/>
      <c r="II200" s="28"/>
      <c r="IJ200" s="28"/>
      <c r="IK200" s="28"/>
      <c r="IL200" s="28"/>
      <c r="IM200" s="28">
        <v>1</v>
      </c>
      <c r="IN200" s="28"/>
      <c r="IO200" s="28"/>
      <c r="IP200" s="28"/>
      <c r="IQ200" s="28"/>
      <c r="IR200" s="28">
        <v>1</v>
      </c>
      <c r="IS200" s="28"/>
      <c r="IT200" s="28"/>
      <c r="IU200" s="28"/>
      <c r="IV200" s="28"/>
      <c r="IW200" s="28"/>
      <c r="IX200" s="28"/>
      <c r="IY200" s="28"/>
      <c r="IZ200" s="28"/>
      <c r="JA200" s="28"/>
      <c r="JB200" s="28"/>
      <c r="JC200" s="28"/>
      <c r="JD200" s="28"/>
      <c r="JE200" s="28"/>
      <c r="JF200" s="28"/>
      <c r="JG200" s="28"/>
      <c r="JH200" s="28"/>
      <c r="JI200" s="28"/>
      <c r="JJ200" s="28"/>
      <c r="JK200" s="28"/>
      <c r="JL200" s="28"/>
      <c r="JM200" s="28"/>
      <c r="JN200" s="28"/>
      <c r="JO200" s="28"/>
      <c r="JP200" s="28"/>
      <c r="JQ200" s="28"/>
      <c r="JR200" s="28"/>
      <c r="JS200" s="28"/>
      <c r="JT200" s="28"/>
      <c r="JU200" s="28"/>
      <c r="JV200" s="28"/>
      <c r="JW200" s="28"/>
      <c r="JX200" s="28"/>
      <c r="JY200" s="28"/>
      <c r="JZ200" s="28"/>
      <c r="KA200" s="28"/>
      <c r="KB200" s="28"/>
      <c r="KC200" s="28"/>
      <c r="KD200" s="28"/>
      <c r="KE200" s="28"/>
      <c r="KF200" s="28"/>
      <c r="KG200" s="28"/>
      <c r="KH200" s="28"/>
      <c r="KI200" s="28"/>
      <c r="KJ200" s="28"/>
      <c r="KK200" s="28"/>
      <c r="KL200" s="28"/>
      <c r="KM200" s="28"/>
      <c r="KN200" s="28"/>
      <c r="KO200" s="28"/>
      <c r="KP200" s="28"/>
      <c r="KQ200" s="28"/>
      <c r="KR200" s="28"/>
      <c r="KS200" s="28"/>
      <c r="KT200" s="28"/>
      <c r="KU200" s="28"/>
      <c r="KV200" s="28"/>
      <c r="KW200" s="28"/>
      <c r="KX200" s="28"/>
      <c r="KY200" s="28"/>
      <c r="KZ200" s="28"/>
      <c r="LA200" s="28"/>
      <c r="LB200" s="28"/>
      <c r="LC200" s="28"/>
      <c r="LD200" s="28"/>
      <c r="LE200" s="28"/>
      <c r="LF200" s="28"/>
      <c r="LG200" s="28"/>
      <c r="LH200" s="28"/>
      <c r="LI200" s="28"/>
      <c r="LJ200" s="28"/>
      <c r="LK200" s="28"/>
      <c r="LL200" s="28"/>
      <c r="LM200" s="28"/>
      <c r="LN200" s="28"/>
      <c r="LO200" s="28"/>
      <c r="LP200" s="28"/>
      <c r="LQ200" s="28"/>
      <c r="LR200" s="28"/>
      <c r="LS200" s="28"/>
      <c r="LT200" s="28"/>
      <c r="LU200" s="28"/>
      <c r="LV200" s="28"/>
      <c r="LW200" s="28"/>
      <c r="LX200" s="28"/>
      <c r="LY200" s="28"/>
      <c r="LZ200" s="28"/>
      <c r="MA200" s="28"/>
      <c r="MB200" s="28"/>
      <c r="MC200" s="28"/>
      <c r="MD200" s="28"/>
      <c r="ME200" s="28"/>
      <c r="MF200" s="28"/>
      <c r="MG200" s="28"/>
      <c r="MH200" s="28"/>
      <c r="MI200" s="28"/>
      <c r="MJ200" s="28">
        <v>3</v>
      </c>
    </row>
    <row r="201" spans="1:348" x14ac:dyDescent="0.25">
      <c r="A201" s="27" t="s">
        <v>881</v>
      </c>
      <c r="B201" s="28"/>
      <c r="C201" s="28"/>
      <c r="D201" s="28"/>
      <c r="E201" s="28"/>
      <c r="F201" s="28"/>
      <c r="G201" s="28"/>
      <c r="H201" s="28"/>
      <c r="I201" s="28">
        <v>1</v>
      </c>
      <c r="J201" s="28">
        <v>1</v>
      </c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>
        <v>1</v>
      </c>
      <c r="AQ201" s="28">
        <v>1</v>
      </c>
      <c r="AR201" s="28"/>
      <c r="AS201" s="28"/>
      <c r="AT201" s="28"/>
      <c r="AU201" s="28"/>
      <c r="AV201" s="28"/>
      <c r="AW201" s="28"/>
      <c r="AX201" s="28"/>
      <c r="AY201" s="28"/>
      <c r="AZ201" s="28"/>
      <c r="BA201" s="28"/>
      <c r="BB201" s="28"/>
      <c r="BC201" s="28"/>
      <c r="BD201" s="28"/>
      <c r="BE201" s="28"/>
      <c r="BF201" s="28"/>
      <c r="BG201" s="28"/>
      <c r="BH201" s="28"/>
      <c r="BI201" s="28"/>
      <c r="BJ201" s="28"/>
      <c r="BK201" s="28"/>
      <c r="BL201" s="28"/>
      <c r="BM201" s="28"/>
      <c r="BN201" s="28"/>
      <c r="BO201" s="28"/>
      <c r="BP201" s="28"/>
      <c r="BQ201" s="28"/>
      <c r="BR201" s="28"/>
      <c r="BS201" s="28"/>
      <c r="BT201" s="28"/>
      <c r="BU201" s="28"/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28"/>
      <c r="DT201" s="28"/>
      <c r="DU201" s="28">
        <v>1</v>
      </c>
      <c r="DV201" s="28"/>
      <c r="DW201" s="28"/>
      <c r="DX201" s="28"/>
      <c r="DY201" s="28"/>
      <c r="DZ201" s="28"/>
      <c r="EA201" s="28"/>
      <c r="EB201" s="28">
        <v>1</v>
      </c>
      <c r="EC201" s="28"/>
      <c r="ED201" s="28"/>
      <c r="EE201" s="28"/>
      <c r="EF201" s="28"/>
      <c r="EG201" s="28"/>
      <c r="EH201" s="28"/>
      <c r="EI201" s="28"/>
      <c r="EJ201" s="28"/>
      <c r="EK201" s="28"/>
      <c r="EL201" s="28"/>
      <c r="EM201" s="28"/>
      <c r="EN201" s="28"/>
      <c r="EO201" s="28"/>
      <c r="EP201" s="28"/>
      <c r="EQ201" s="28"/>
      <c r="ER201" s="28"/>
      <c r="ES201" s="28"/>
      <c r="ET201" s="28"/>
      <c r="EU201" s="28"/>
      <c r="EV201" s="28"/>
      <c r="EW201" s="28"/>
      <c r="EX201" s="28"/>
      <c r="EY201" s="28"/>
      <c r="EZ201" s="28"/>
      <c r="FA201" s="28"/>
      <c r="FB201" s="28"/>
      <c r="FC201" s="28"/>
      <c r="FD201" s="28"/>
      <c r="FE201" s="28"/>
      <c r="FF201" s="28"/>
      <c r="FG201" s="28"/>
      <c r="FH201" s="28"/>
      <c r="FI201" s="28"/>
      <c r="FJ201" s="28"/>
      <c r="FK201" s="28"/>
      <c r="FL201" s="28"/>
      <c r="FM201" s="28"/>
      <c r="FN201" s="28"/>
      <c r="FO201" s="28"/>
      <c r="FP201" s="28"/>
      <c r="FQ201" s="28"/>
      <c r="FR201" s="28"/>
      <c r="FS201" s="28"/>
      <c r="FT201" s="28"/>
      <c r="FU201" s="28"/>
      <c r="FV201" s="28"/>
      <c r="FW201" s="28"/>
      <c r="FX201" s="28"/>
      <c r="FY201" s="28"/>
      <c r="FZ201" s="28"/>
      <c r="GA201" s="28"/>
      <c r="GB201" s="28"/>
      <c r="GC201" s="28"/>
      <c r="GD201" s="28">
        <v>1</v>
      </c>
      <c r="GE201" s="28"/>
      <c r="GF201" s="28"/>
      <c r="GG201" s="28"/>
      <c r="GH201" s="28"/>
      <c r="GI201" s="28"/>
      <c r="GJ201" s="28">
        <v>1</v>
      </c>
      <c r="GK201" s="28"/>
      <c r="GL201" s="28"/>
      <c r="GM201" s="28"/>
      <c r="GN201" s="28"/>
      <c r="GO201" s="28"/>
      <c r="GP201" s="28"/>
      <c r="GQ201" s="28"/>
      <c r="GR201" s="28"/>
      <c r="GS201" s="28"/>
      <c r="GT201" s="28"/>
      <c r="GU201" s="28"/>
      <c r="GV201" s="28"/>
      <c r="GW201" s="28"/>
      <c r="GX201" s="28"/>
      <c r="GY201" s="28"/>
      <c r="GZ201" s="28"/>
      <c r="HA201" s="28"/>
      <c r="HB201" s="28"/>
      <c r="HC201" s="28"/>
      <c r="HD201" s="28"/>
      <c r="HE201" s="28"/>
      <c r="HF201" s="28"/>
      <c r="HG201" s="28"/>
      <c r="HH201" s="28"/>
      <c r="HI201" s="28"/>
      <c r="HJ201" s="28"/>
      <c r="HK201" s="28"/>
      <c r="HL201" s="28"/>
      <c r="HM201" s="28"/>
      <c r="HN201" s="28"/>
      <c r="HO201" s="28"/>
      <c r="HP201" s="28"/>
      <c r="HQ201" s="28"/>
      <c r="HR201" s="28"/>
      <c r="HS201" s="28"/>
      <c r="HT201" s="28"/>
      <c r="HU201" s="28"/>
      <c r="HV201" s="28"/>
      <c r="HW201" s="28"/>
      <c r="HX201" s="28"/>
      <c r="HY201" s="28"/>
      <c r="HZ201" s="28"/>
      <c r="IA201" s="28"/>
      <c r="IB201" s="28"/>
      <c r="IC201" s="28"/>
      <c r="ID201" s="28"/>
      <c r="IE201" s="28"/>
      <c r="IF201" s="28"/>
      <c r="IG201" s="28"/>
      <c r="IH201" s="28"/>
      <c r="II201" s="28"/>
      <c r="IJ201" s="28"/>
      <c r="IK201" s="28"/>
      <c r="IL201" s="28"/>
      <c r="IM201" s="28"/>
      <c r="IN201" s="28"/>
      <c r="IO201" s="28"/>
      <c r="IP201" s="28"/>
      <c r="IQ201" s="28"/>
      <c r="IR201" s="28"/>
      <c r="IS201" s="28"/>
      <c r="IT201" s="28"/>
      <c r="IU201" s="28"/>
      <c r="IV201" s="28"/>
      <c r="IW201" s="28"/>
      <c r="IX201" s="28"/>
      <c r="IY201" s="28"/>
      <c r="IZ201" s="28"/>
      <c r="JA201" s="28"/>
      <c r="JB201" s="28"/>
      <c r="JC201" s="28"/>
      <c r="JD201" s="28"/>
      <c r="JE201" s="28"/>
      <c r="JF201" s="28"/>
      <c r="JG201" s="28"/>
      <c r="JH201" s="28"/>
      <c r="JI201" s="28"/>
      <c r="JJ201" s="28"/>
      <c r="JK201" s="28"/>
      <c r="JL201" s="28"/>
      <c r="JM201" s="28"/>
      <c r="JN201" s="28"/>
      <c r="JO201" s="28"/>
      <c r="JP201" s="28"/>
      <c r="JQ201" s="28"/>
      <c r="JR201" s="28"/>
      <c r="JS201" s="28"/>
      <c r="JT201" s="28"/>
      <c r="JU201" s="28"/>
      <c r="JV201" s="28"/>
      <c r="JW201" s="28"/>
      <c r="JX201" s="28"/>
      <c r="JY201" s="28"/>
      <c r="JZ201" s="28"/>
      <c r="KA201" s="28"/>
      <c r="KB201" s="28"/>
      <c r="KC201" s="28"/>
      <c r="KD201" s="28"/>
      <c r="KE201" s="28"/>
      <c r="KF201" s="28"/>
      <c r="KG201" s="28"/>
      <c r="KH201" s="28"/>
      <c r="KI201" s="28"/>
      <c r="KJ201" s="28"/>
      <c r="KK201" s="28"/>
      <c r="KL201" s="28"/>
      <c r="KM201" s="28"/>
      <c r="KN201" s="28"/>
      <c r="KO201" s="28"/>
      <c r="KP201" s="28"/>
      <c r="KQ201" s="28"/>
      <c r="KR201" s="28"/>
      <c r="KS201" s="28"/>
      <c r="KT201" s="28"/>
      <c r="KU201" s="28"/>
      <c r="KV201" s="28"/>
      <c r="KW201" s="28"/>
      <c r="KX201" s="28"/>
      <c r="KY201" s="28"/>
      <c r="KZ201" s="28"/>
      <c r="LA201" s="28"/>
      <c r="LB201" s="28"/>
      <c r="LC201" s="28"/>
      <c r="LD201" s="28"/>
      <c r="LE201" s="28"/>
      <c r="LF201" s="28"/>
      <c r="LG201" s="28"/>
      <c r="LH201" s="28"/>
      <c r="LI201" s="28"/>
      <c r="LJ201" s="28"/>
      <c r="LK201" s="28"/>
      <c r="LL201" s="28"/>
      <c r="LM201" s="28"/>
      <c r="LN201" s="28"/>
      <c r="LO201" s="28"/>
      <c r="LP201" s="28"/>
      <c r="LQ201" s="28"/>
      <c r="LR201" s="28"/>
      <c r="LS201" s="28"/>
      <c r="LT201" s="28"/>
      <c r="LU201" s="28"/>
      <c r="LV201" s="28"/>
      <c r="LW201" s="28"/>
      <c r="LX201" s="28"/>
      <c r="LY201" s="28"/>
      <c r="LZ201" s="28"/>
      <c r="MA201" s="28"/>
      <c r="MB201" s="28"/>
      <c r="MC201" s="28"/>
      <c r="MD201" s="28"/>
      <c r="ME201" s="28"/>
      <c r="MF201" s="28"/>
      <c r="MG201" s="28"/>
      <c r="MH201" s="28"/>
      <c r="MI201" s="28"/>
      <c r="MJ201" s="28">
        <v>4</v>
      </c>
    </row>
    <row r="202" spans="1:348" x14ac:dyDescent="0.25">
      <c r="A202" s="36" t="s">
        <v>64</v>
      </c>
      <c r="B202" s="28"/>
      <c r="C202" s="28"/>
      <c r="D202" s="28"/>
      <c r="E202" s="28"/>
      <c r="F202" s="28"/>
      <c r="G202" s="28"/>
      <c r="H202" s="28"/>
      <c r="I202" s="28">
        <v>1</v>
      </c>
      <c r="J202" s="28">
        <v>1</v>
      </c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>
        <v>1</v>
      </c>
      <c r="AQ202" s="28">
        <v>1</v>
      </c>
      <c r="AR202" s="28"/>
      <c r="AS202" s="28"/>
      <c r="AT202" s="28"/>
      <c r="AU202" s="28"/>
      <c r="AV202" s="28"/>
      <c r="AW202" s="28"/>
      <c r="AX202" s="28"/>
      <c r="AY202" s="28"/>
      <c r="AZ202" s="28"/>
      <c r="BA202" s="28"/>
      <c r="BB202" s="28"/>
      <c r="BC202" s="28"/>
      <c r="BD202" s="28"/>
      <c r="BE202" s="28"/>
      <c r="BF202" s="28"/>
      <c r="BG202" s="28"/>
      <c r="BH202" s="28"/>
      <c r="BI202" s="28"/>
      <c r="BJ202" s="28"/>
      <c r="BK202" s="28"/>
      <c r="BL202" s="28"/>
      <c r="BM202" s="28"/>
      <c r="BN202" s="28"/>
      <c r="BO202" s="28"/>
      <c r="BP202" s="28"/>
      <c r="BQ202" s="28"/>
      <c r="BR202" s="28"/>
      <c r="BS202" s="28"/>
      <c r="BT202" s="28"/>
      <c r="BU202" s="28"/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28"/>
      <c r="DT202" s="28"/>
      <c r="DU202" s="28"/>
      <c r="DV202" s="28"/>
      <c r="DW202" s="28"/>
      <c r="DX202" s="28"/>
      <c r="DY202" s="28"/>
      <c r="DZ202" s="28"/>
      <c r="EA202" s="28"/>
      <c r="EB202" s="28"/>
      <c r="EC202" s="28"/>
      <c r="ED202" s="28"/>
      <c r="EE202" s="28"/>
      <c r="EF202" s="28"/>
      <c r="EG202" s="28"/>
      <c r="EH202" s="28"/>
      <c r="EI202" s="28"/>
      <c r="EJ202" s="28"/>
      <c r="EK202" s="28"/>
      <c r="EL202" s="28"/>
      <c r="EM202" s="28"/>
      <c r="EN202" s="28"/>
      <c r="EO202" s="28"/>
      <c r="EP202" s="28"/>
      <c r="EQ202" s="28"/>
      <c r="ER202" s="28"/>
      <c r="ES202" s="28"/>
      <c r="ET202" s="28"/>
      <c r="EU202" s="28"/>
      <c r="EV202" s="28"/>
      <c r="EW202" s="28"/>
      <c r="EX202" s="28"/>
      <c r="EY202" s="28"/>
      <c r="EZ202" s="28"/>
      <c r="FA202" s="28"/>
      <c r="FB202" s="28"/>
      <c r="FC202" s="28"/>
      <c r="FD202" s="28"/>
      <c r="FE202" s="28"/>
      <c r="FF202" s="28"/>
      <c r="FG202" s="28"/>
      <c r="FH202" s="28"/>
      <c r="FI202" s="28"/>
      <c r="FJ202" s="28"/>
      <c r="FK202" s="28"/>
      <c r="FL202" s="28"/>
      <c r="FM202" s="28"/>
      <c r="FN202" s="28"/>
      <c r="FO202" s="28"/>
      <c r="FP202" s="28"/>
      <c r="FQ202" s="28"/>
      <c r="FR202" s="28"/>
      <c r="FS202" s="28"/>
      <c r="FT202" s="28"/>
      <c r="FU202" s="28"/>
      <c r="FV202" s="28"/>
      <c r="FW202" s="28"/>
      <c r="FX202" s="28"/>
      <c r="FY202" s="28"/>
      <c r="FZ202" s="28"/>
      <c r="GA202" s="28"/>
      <c r="GB202" s="28"/>
      <c r="GC202" s="28"/>
      <c r="GD202" s="28"/>
      <c r="GE202" s="28"/>
      <c r="GF202" s="28"/>
      <c r="GG202" s="28"/>
      <c r="GH202" s="28"/>
      <c r="GI202" s="28"/>
      <c r="GJ202" s="28"/>
      <c r="GK202" s="28"/>
      <c r="GL202" s="28"/>
      <c r="GM202" s="28"/>
      <c r="GN202" s="28"/>
      <c r="GO202" s="28"/>
      <c r="GP202" s="28"/>
      <c r="GQ202" s="28"/>
      <c r="GR202" s="28"/>
      <c r="GS202" s="28"/>
      <c r="GT202" s="28"/>
      <c r="GU202" s="28"/>
      <c r="GV202" s="28"/>
      <c r="GW202" s="28"/>
      <c r="GX202" s="28"/>
      <c r="GY202" s="28"/>
      <c r="GZ202" s="28"/>
      <c r="HA202" s="28"/>
      <c r="HB202" s="28"/>
      <c r="HC202" s="28"/>
      <c r="HD202" s="28"/>
      <c r="HE202" s="28"/>
      <c r="HF202" s="28"/>
      <c r="HG202" s="28"/>
      <c r="HH202" s="28"/>
      <c r="HI202" s="28"/>
      <c r="HJ202" s="28"/>
      <c r="HK202" s="28"/>
      <c r="HL202" s="28"/>
      <c r="HM202" s="28"/>
      <c r="HN202" s="28"/>
      <c r="HO202" s="28"/>
      <c r="HP202" s="28"/>
      <c r="HQ202" s="28"/>
      <c r="HR202" s="28"/>
      <c r="HS202" s="28"/>
      <c r="HT202" s="28"/>
      <c r="HU202" s="28"/>
      <c r="HV202" s="28"/>
      <c r="HW202" s="28"/>
      <c r="HX202" s="28"/>
      <c r="HY202" s="28"/>
      <c r="HZ202" s="28"/>
      <c r="IA202" s="28"/>
      <c r="IB202" s="28"/>
      <c r="IC202" s="28"/>
      <c r="ID202" s="28"/>
      <c r="IE202" s="28"/>
      <c r="IF202" s="28"/>
      <c r="IG202" s="28"/>
      <c r="IH202" s="28"/>
      <c r="II202" s="28"/>
      <c r="IJ202" s="28"/>
      <c r="IK202" s="28"/>
      <c r="IL202" s="28"/>
      <c r="IM202" s="28"/>
      <c r="IN202" s="28"/>
      <c r="IO202" s="28"/>
      <c r="IP202" s="28"/>
      <c r="IQ202" s="28"/>
      <c r="IR202" s="28"/>
      <c r="IS202" s="28"/>
      <c r="IT202" s="28"/>
      <c r="IU202" s="28"/>
      <c r="IV202" s="28"/>
      <c r="IW202" s="28"/>
      <c r="IX202" s="28"/>
      <c r="IY202" s="28"/>
      <c r="IZ202" s="28"/>
      <c r="JA202" s="28"/>
      <c r="JB202" s="28"/>
      <c r="JC202" s="28"/>
      <c r="JD202" s="28"/>
      <c r="JE202" s="28"/>
      <c r="JF202" s="28"/>
      <c r="JG202" s="28"/>
      <c r="JH202" s="28"/>
      <c r="JI202" s="28"/>
      <c r="JJ202" s="28"/>
      <c r="JK202" s="28"/>
      <c r="JL202" s="28"/>
      <c r="JM202" s="28"/>
      <c r="JN202" s="28"/>
      <c r="JO202" s="28"/>
      <c r="JP202" s="28"/>
      <c r="JQ202" s="28"/>
      <c r="JR202" s="28"/>
      <c r="JS202" s="28"/>
      <c r="JT202" s="28"/>
      <c r="JU202" s="28"/>
      <c r="JV202" s="28"/>
      <c r="JW202" s="28"/>
      <c r="JX202" s="28"/>
      <c r="JY202" s="28"/>
      <c r="JZ202" s="28"/>
      <c r="KA202" s="28"/>
      <c r="KB202" s="28"/>
      <c r="KC202" s="28"/>
      <c r="KD202" s="28"/>
      <c r="KE202" s="28"/>
      <c r="KF202" s="28"/>
      <c r="KG202" s="28"/>
      <c r="KH202" s="28"/>
      <c r="KI202" s="28"/>
      <c r="KJ202" s="28"/>
      <c r="KK202" s="28"/>
      <c r="KL202" s="28"/>
      <c r="KM202" s="28"/>
      <c r="KN202" s="28"/>
      <c r="KO202" s="28"/>
      <c r="KP202" s="28"/>
      <c r="KQ202" s="28"/>
      <c r="KR202" s="28"/>
      <c r="KS202" s="28"/>
      <c r="KT202" s="28"/>
      <c r="KU202" s="28"/>
      <c r="KV202" s="28"/>
      <c r="KW202" s="28"/>
      <c r="KX202" s="28"/>
      <c r="KY202" s="28"/>
      <c r="KZ202" s="28"/>
      <c r="LA202" s="28"/>
      <c r="LB202" s="28"/>
      <c r="LC202" s="28"/>
      <c r="LD202" s="28"/>
      <c r="LE202" s="28"/>
      <c r="LF202" s="28"/>
      <c r="LG202" s="28"/>
      <c r="LH202" s="28"/>
      <c r="LI202" s="28"/>
      <c r="LJ202" s="28"/>
      <c r="LK202" s="28"/>
      <c r="LL202" s="28"/>
      <c r="LM202" s="28"/>
      <c r="LN202" s="28"/>
      <c r="LO202" s="28"/>
      <c r="LP202" s="28"/>
      <c r="LQ202" s="28"/>
      <c r="LR202" s="28"/>
      <c r="LS202" s="28"/>
      <c r="LT202" s="28"/>
      <c r="LU202" s="28"/>
      <c r="LV202" s="28"/>
      <c r="LW202" s="28"/>
      <c r="LX202" s="28"/>
      <c r="LY202" s="28"/>
      <c r="LZ202" s="28"/>
      <c r="MA202" s="28"/>
      <c r="MB202" s="28"/>
      <c r="MC202" s="28"/>
      <c r="MD202" s="28"/>
      <c r="ME202" s="28"/>
      <c r="MF202" s="28"/>
      <c r="MG202" s="28"/>
      <c r="MH202" s="28"/>
      <c r="MI202" s="28"/>
      <c r="MJ202" s="28">
        <v>2</v>
      </c>
    </row>
    <row r="203" spans="1:348" x14ac:dyDescent="0.25">
      <c r="A203" s="36" t="s">
        <v>7</v>
      </c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AV203" s="28"/>
      <c r="AW203" s="28"/>
      <c r="AX203" s="28"/>
      <c r="AY203" s="28"/>
      <c r="AZ203" s="28"/>
      <c r="BA203" s="28"/>
      <c r="BB203" s="28"/>
      <c r="BC203" s="28"/>
      <c r="BD203" s="28"/>
      <c r="BE203" s="28"/>
      <c r="BF203" s="28"/>
      <c r="BG203" s="28"/>
      <c r="BH203" s="28"/>
      <c r="BI203" s="28"/>
      <c r="BJ203" s="28"/>
      <c r="BK203" s="28"/>
      <c r="BL203" s="28"/>
      <c r="BM203" s="28"/>
      <c r="BN203" s="28"/>
      <c r="BO203" s="28"/>
      <c r="BP203" s="28"/>
      <c r="BQ203" s="28"/>
      <c r="BR203" s="28"/>
      <c r="BS203" s="28"/>
      <c r="BT203" s="28"/>
      <c r="BU203" s="28"/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28"/>
      <c r="DT203" s="28"/>
      <c r="DU203" s="28">
        <v>1</v>
      </c>
      <c r="DV203" s="28"/>
      <c r="DW203" s="28"/>
      <c r="DX203" s="28"/>
      <c r="DY203" s="28"/>
      <c r="DZ203" s="28"/>
      <c r="EA203" s="28"/>
      <c r="EB203" s="28">
        <v>1</v>
      </c>
      <c r="EC203" s="28"/>
      <c r="ED203" s="28"/>
      <c r="EE203" s="28"/>
      <c r="EF203" s="28"/>
      <c r="EG203" s="28"/>
      <c r="EH203" s="28"/>
      <c r="EI203" s="28"/>
      <c r="EJ203" s="28"/>
      <c r="EK203" s="28"/>
      <c r="EL203" s="28"/>
      <c r="EM203" s="28"/>
      <c r="EN203" s="28"/>
      <c r="EO203" s="28"/>
      <c r="EP203" s="28"/>
      <c r="EQ203" s="28"/>
      <c r="ER203" s="28"/>
      <c r="ES203" s="28"/>
      <c r="ET203" s="28"/>
      <c r="EU203" s="28"/>
      <c r="EV203" s="28"/>
      <c r="EW203" s="28"/>
      <c r="EX203" s="28"/>
      <c r="EY203" s="28"/>
      <c r="EZ203" s="28"/>
      <c r="FA203" s="28"/>
      <c r="FB203" s="28"/>
      <c r="FC203" s="28"/>
      <c r="FD203" s="28"/>
      <c r="FE203" s="28"/>
      <c r="FF203" s="28"/>
      <c r="FG203" s="28"/>
      <c r="FH203" s="28"/>
      <c r="FI203" s="28"/>
      <c r="FJ203" s="28"/>
      <c r="FK203" s="28"/>
      <c r="FL203" s="28"/>
      <c r="FM203" s="28"/>
      <c r="FN203" s="28"/>
      <c r="FO203" s="28"/>
      <c r="FP203" s="28"/>
      <c r="FQ203" s="28"/>
      <c r="FR203" s="28"/>
      <c r="FS203" s="28"/>
      <c r="FT203" s="28"/>
      <c r="FU203" s="28"/>
      <c r="FV203" s="28"/>
      <c r="FW203" s="28"/>
      <c r="FX203" s="28"/>
      <c r="FY203" s="28"/>
      <c r="FZ203" s="28"/>
      <c r="GA203" s="28"/>
      <c r="GB203" s="28"/>
      <c r="GC203" s="28"/>
      <c r="GD203" s="28">
        <v>1</v>
      </c>
      <c r="GE203" s="28"/>
      <c r="GF203" s="28"/>
      <c r="GG203" s="28"/>
      <c r="GH203" s="28"/>
      <c r="GI203" s="28"/>
      <c r="GJ203" s="28">
        <v>1</v>
      </c>
      <c r="GK203" s="28"/>
      <c r="GL203" s="28"/>
      <c r="GM203" s="28"/>
      <c r="GN203" s="28"/>
      <c r="GO203" s="28"/>
      <c r="GP203" s="28"/>
      <c r="GQ203" s="28"/>
      <c r="GR203" s="28"/>
      <c r="GS203" s="28"/>
      <c r="GT203" s="28"/>
      <c r="GU203" s="28"/>
      <c r="GV203" s="28"/>
      <c r="GW203" s="28"/>
      <c r="GX203" s="28"/>
      <c r="GY203" s="28"/>
      <c r="GZ203" s="28"/>
      <c r="HA203" s="28"/>
      <c r="HB203" s="28"/>
      <c r="HC203" s="28"/>
      <c r="HD203" s="28"/>
      <c r="HE203" s="28"/>
      <c r="HF203" s="28"/>
      <c r="HG203" s="28"/>
      <c r="HH203" s="28"/>
      <c r="HI203" s="28"/>
      <c r="HJ203" s="28"/>
      <c r="HK203" s="28"/>
      <c r="HL203" s="28"/>
      <c r="HM203" s="28"/>
      <c r="HN203" s="28"/>
      <c r="HO203" s="28"/>
      <c r="HP203" s="28"/>
      <c r="HQ203" s="28"/>
      <c r="HR203" s="28"/>
      <c r="HS203" s="28"/>
      <c r="HT203" s="28"/>
      <c r="HU203" s="28"/>
      <c r="HV203" s="28"/>
      <c r="HW203" s="28"/>
      <c r="HX203" s="28"/>
      <c r="HY203" s="28"/>
      <c r="HZ203" s="28"/>
      <c r="IA203" s="28"/>
      <c r="IB203" s="28"/>
      <c r="IC203" s="28"/>
      <c r="ID203" s="28"/>
      <c r="IE203" s="28"/>
      <c r="IF203" s="28"/>
      <c r="IG203" s="28"/>
      <c r="IH203" s="28"/>
      <c r="II203" s="28"/>
      <c r="IJ203" s="28"/>
      <c r="IK203" s="28"/>
      <c r="IL203" s="28"/>
      <c r="IM203" s="28"/>
      <c r="IN203" s="28"/>
      <c r="IO203" s="28"/>
      <c r="IP203" s="28"/>
      <c r="IQ203" s="28"/>
      <c r="IR203" s="28"/>
      <c r="IS203" s="28"/>
      <c r="IT203" s="28"/>
      <c r="IU203" s="28"/>
      <c r="IV203" s="28"/>
      <c r="IW203" s="28"/>
      <c r="IX203" s="28"/>
      <c r="IY203" s="28"/>
      <c r="IZ203" s="28"/>
      <c r="JA203" s="28"/>
      <c r="JB203" s="28"/>
      <c r="JC203" s="28"/>
      <c r="JD203" s="28"/>
      <c r="JE203" s="28"/>
      <c r="JF203" s="28"/>
      <c r="JG203" s="28"/>
      <c r="JH203" s="28"/>
      <c r="JI203" s="28"/>
      <c r="JJ203" s="28"/>
      <c r="JK203" s="28"/>
      <c r="JL203" s="28"/>
      <c r="JM203" s="28"/>
      <c r="JN203" s="28"/>
      <c r="JO203" s="28"/>
      <c r="JP203" s="28"/>
      <c r="JQ203" s="28"/>
      <c r="JR203" s="28"/>
      <c r="JS203" s="28"/>
      <c r="JT203" s="28"/>
      <c r="JU203" s="28"/>
      <c r="JV203" s="28"/>
      <c r="JW203" s="28"/>
      <c r="JX203" s="28"/>
      <c r="JY203" s="28"/>
      <c r="JZ203" s="28"/>
      <c r="KA203" s="28"/>
      <c r="KB203" s="28"/>
      <c r="KC203" s="28"/>
      <c r="KD203" s="28"/>
      <c r="KE203" s="28"/>
      <c r="KF203" s="28"/>
      <c r="KG203" s="28"/>
      <c r="KH203" s="28"/>
      <c r="KI203" s="28"/>
      <c r="KJ203" s="28"/>
      <c r="KK203" s="28"/>
      <c r="KL203" s="28"/>
      <c r="KM203" s="28"/>
      <c r="KN203" s="28"/>
      <c r="KO203" s="28"/>
      <c r="KP203" s="28"/>
      <c r="KQ203" s="28"/>
      <c r="KR203" s="28"/>
      <c r="KS203" s="28"/>
      <c r="KT203" s="28"/>
      <c r="KU203" s="28"/>
      <c r="KV203" s="28"/>
      <c r="KW203" s="28"/>
      <c r="KX203" s="28"/>
      <c r="KY203" s="28"/>
      <c r="KZ203" s="28"/>
      <c r="LA203" s="28"/>
      <c r="LB203" s="28"/>
      <c r="LC203" s="28"/>
      <c r="LD203" s="28"/>
      <c r="LE203" s="28"/>
      <c r="LF203" s="28"/>
      <c r="LG203" s="28"/>
      <c r="LH203" s="28"/>
      <c r="LI203" s="28"/>
      <c r="LJ203" s="28"/>
      <c r="LK203" s="28"/>
      <c r="LL203" s="28"/>
      <c r="LM203" s="28"/>
      <c r="LN203" s="28"/>
      <c r="LO203" s="28"/>
      <c r="LP203" s="28"/>
      <c r="LQ203" s="28"/>
      <c r="LR203" s="28"/>
      <c r="LS203" s="28"/>
      <c r="LT203" s="28"/>
      <c r="LU203" s="28"/>
      <c r="LV203" s="28"/>
      <c r="LW203" s="28"/>
      <c r="LX203" s="28"/>
      <c r="LY203" s="28"/>
      <c r="LZ203" s="28"/>
      <c r="MA203" s="28"/>
      <c r="MB203" s="28"/>
      <c r="MC203" s="28"/>
      <c r="MD203" s="28"/>
      <c r="ME203" s="28"/>
      <c r="MF203" s="28"/>
      <c r="MG203" s="28"/>
      <c r="MH203" s="28"/>
      <c r="MI203" s="28"/>
      <c r="MJ203" s="28">
        <v>2</v>
      </c>
    </row>
    <row r="204" spans="1:348" x14ac:dyDescent="0.25">
      <c r="A204" s="27" t="s">
        <v>884</v>
      </c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>
        <v>1</v>
      </c>
      <c r="M204" s="28"/>
      <c r="N204" s="28">
        <v>1</v>
      </c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>
        <v>1</v>
      </c>
      <c r="AP204" s="28"/>
      <c r="AQ204" s="28">
        <v>1</v>
      </c>
      <c r="AR204" s="28"/>
      <c r="AS204" s="28"/>
      <c r="AT204" s="28"/>
      <c r="AU204" s="28"/>
      <c r="AV204" s="28"/>
      <c r="AW204" s="28"/>
      <c r="AX204" s="28"/>
      <c r="AY204" s="28"/>
      <c r="AZ204" s="28"/>
      <c r="BA204" s="28"/>
      <c r="BB204" s="28"/>
      <c r="BC204" s="28"/>
      <c r="BD204" s="28"/>
      <c r="BE204" s="28"/>
      <c r="BF204" s="28"/>
      <c r="BG204" s="28"/>
      <c r="BH204" s="28"/>
      <c r="BI204" s="28"/>
      <c r="BJ204" s="28"/>
      <c r="BK204" s="28"/>
      <c r="BL204" s="28"/>
      <c r="BM204" s="28"/>
      <c r="BN204" s="28"/>
      <c r="BO204" s="28"/>
      <c r="BP204" s="28"/>
      <c r="BQ204" s="28"/>
      <c r="BR204" s="28"/>
      <c r="BS204" s="28"/>
      <c r="BT204" s="28"/>
      <c r="BU204" s="28"/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28"/>
      <c r="DT204" s="28"/>
      <c r="DU204" s="28"/>
      <c r="DV204" s="28"/>
      <c r="DW204" s="28"/>
      <c r="DX204" s="28"/>
      <c r="DY204" s="28"/>
      <c r="DZ204" s="28"/>
      <c r="EA204" s="28"/>
      <c r="EB204" s="28"/>
      <c r="EC204" s="28"/>
      <c r="ED204" s="28"/>
      <c r="EE204" s="28"/>
      <c r="EF204" s="28"/>
      <c r="EG204" s="28"/>
      <c r="EH204" s="28"/>
      <c r="EI204" s="28"/>
      <c r="EJ204" s="28"/>
      <c r="EK204" s="28"/>
      <c r="EL204" s="28"/>
      <c r="EM204" s="28"/>
      <c r="EN204" s="28"/>
      <c r="EO204" s="28"/>
      <c r="EP204" s="28"/>
      <c r="EQ204" s="28"/>
      <c r="ER204" s="28"/>
      <c r="ES204" s="28"/>
      <c r="ET204" s="28"/>
      <c r="EU204" s="28"/>
      <c r="EV204" s="28"/>
      <c r="EW204" s="28"/>
      <c r="EX204" s="28"/>
      <c r="EY204" s="28"/>
      <c r="EZ204" s="28"/>
      <c r="FA204" s="28"/>
      <c r="FB204" s="28"/>
      <c r="FC204" s="28"/>
      <c r="FD204" s="28"/>
      <c r="FE204" s="28"/>
      <c r="FF204" s="28"/>
      <c r="FG204" s="28"/>
      <c r="FH204" s="28"/>
      <c r="FI204" s="28"/>
      <c r="FJ204" s="28"/>
      <c r="FK204" s="28"/>
      <c r="FL204" s="28"/>
      <c r="FM204" s="28"/>
      <c r="FN204" s="28"/>
      <c r="FO204" s="28"/>
      <c r="FP204" s="28"/>
      <c r="FQ204" s="28"/>
      <c r="FR204" s="28"/>
      <c r="FS204" s="28"/>
      <c r="FT204" s="28"/>
      <c r="FU204" s="28"/>
      <c r="FV204" s="28"/>
      <c r="FW204" s="28"/>
      <c r="FX204" s="28"/>
      <c r="FY204" s="28"/>
      <c r="FZ204" s="28"/>
      <c r="GA204" s="28"/>
      <c r="GB204" s="28"/>
      <c r="GC204" s="28"/>
      <c r="GD204" s="28"/>
      <c r="GE204" s="28"/>
      <c r="GF204" s="28"/>
      <c r="GG204" s="28"/>
      <c r="GH204" s="28"/>
      <c r="GI204" s="28"/>
      <c r="GJ204" s="28"/>
      <c r="GK204" s="28"/>
      <c r="GL204" s="28"/>
      <c r="GM204" s="28"/>
      <c r="GN204" s="28"/>
      <c r="GO204" s="28"/>
      <c r="GP204" s="28"/>
      <c r="GQ204" s="28"/>
      <c r="GR204" s="28"/>
      <c r="GS204" s="28"/>
      <c r="GT204" s="28"/>
      <c r="GU204" s="28"/>
      <c r="GV204" s="28"/>
      <c r="GW204" s="28"/>
      <c r="GX204" s="28"/>
      <c r="GY204" s="28"/>
      <c r="GZ204" s="28"/>
      <c r="HA204" s="28"/>
      <c r="HB204" s="28"/>
      <c r="HC204" s="28"/>
      <c r="HD204" s="28"/>
      <c r="HE204" s="28"/>
      <c r="HF204" s="28"/>
      <c r="HG204" s="28"/>
      <c r="HH204" s="28"/>
      <c r="HI204" s="28"/>
      <c r="HJ204" s="28"/>
      <c r="HK204" s="28"/>
      <c r="HL204" s="28"/>
      <c r="HM204" s="28"/>
      <c r="HN204" s="28"/>
      <c r="HO204" s="28"/>
      <c r="HP204" s="28"/>
      <c r="HQ204" s="28"/>
      <c r="HR204" s="28"/>
      <c r="HS204" s="28"/>
      <c r="HT204" s="28"/>
      <c r="HU204" s="28"/>
      <c r="HV204" s="28"/>
      <c r="HW204" s="28"/>
      <c r="HX204" s="28"/>
      <c r="HY204" s="28"/>
      <c r="HZ204" s="28"/>
      <c r="IA204" s="28"/>
      <c r="IB204" s="28"/>
      <c r="IC204" s="28"/>
      <c r="ID204" s="28"/>
      <c r="IE204" s="28"/>
      <c r="IF204" s="28"/>
      <c r="IG204" s="28"/>
      <c r="IH204" s="28"/>
      <c r="II204" s="28"/>
      <c r="IJ204" s="28"/>
      <c r="IK204" s="28"/>
      <c r="IL204" s="28"/>
      <c r="IM204" s="28"/>
      <c r="IN204" s="28"/>
      <c r="IO204" s="28"/>
      <c r="IP204" s="28"/>
      <c r="IQ204" s="28"/>
      <c r="IR204" s="28"/>
      <c r="IS204" s="28"/>
      <c r="IT204" s="28"/>
      <c r="IU204" s="28"/>
      <c r="IV204" s="28"/>
      <c r="IW204" s="28"/>
      <c r="IX204" s="28"/>
      <c r="IY204" s="28"/>
      <c r="IZ204" s="28"/>
      <c r="JA204" s="28"/>
      <c r="JB204" s="28"/>
      <c r="JC204" s="28"/>
      <c r="JD204" s="28"/>
      <c r="JE204" s="28"/>
      <c r="JF204" s="28"/>
      <c r="JG204" s="28"/>
      <c r="JH204" s="28"/>
      <c r="JI204" s="28"/>
      <c r="JJ204" s="28"/>
      <c r="JK204" s="28"/>
      <c r="JL204" s="28"/>
      <c r="JM204" s="28"/>
      <c r="JN204" s="28"/>
      <c r="JO204" s="28"/>
      <c r="JP204" s="28"/>
      <c r="JQ204" s="28"/>
      <c r="JR204" s="28"/>
      <c r="JS204" s="28"/>
      <c r="JT204" s="28"/>
      <c r="JU204" s="28"/>
      <c r="JV204" s="28"/>
      <c r="JW204" s="28"/>
      <c r="JX204" s="28"/>
      <c r="JY204" s="28"/>
      <c r="JZ204" s="28"/>
      <c r="KA204" s="28"/>
      <c r="KB204" s="28"/>
      <c r="KC204" s="28"/>
      <c r="KD204" s="28"/>
      <c r="KE204" s="28"/>
      <c r="KF204" s="28"/>
      <c r="KG204" s="28"/>
      <c r="KH204" s="28"/>
      <c r="KI204" s="28"/>
      <c r="KJ204" s="28"/>
      <c r="KK204" s="28"/>
      <c r="KL204" s="28"/>
      <c r="KM204" s="28"/>
      <c r="KN204" s="28"/>
      <c r="KO204" s="28"/>
      <c r="KP204" s="28"/>
      <c r="KQ204" s="28"/>
      <c r="KR204" s="28"/>
      <c r="KS204" s="28"/>
      <c r="KT204" s="28"/>
      <c r="KU204" s="28"/>
      <c r="KV204" s="28"/>
      <c r="KW204" s="28"/>
      <c r="KX204" s="28"/>
      <c r="KY204" s="28"/>
      <c r="KZ204" s="28"/>
      <c r="LA204" s="28"/>
      <c r="LB204" s="28"/>
      <c r="LC204" s="28"/>
      <c r="LD204" s="28"/>
      <c r="LE204" s="28"/>
      <c r="LF204" s="28"/>
      <c r="LG204" s="28"/>
      <c r="LH204" s="28"/>
      <c r="LI204" s="28"/>
      <c r="LJ204" s="28"/>
      <c r="LK204" s="28"/>
      <c r="LL204" s="28"/>
      <c r="LM204" s="28"/>
      <c r="LN204" s="28"/>
      <c r="LO204" s="28"/>
      <c r="LP204" s="28"/>
      <c r="LQ204" s="28"/>
      <c r="LR204" s="28"/>
      <c r="LS204" s="28"/>
      <c r="LT204" s="28"/>
      <c r="LU204" s="28"/>
      <c r="LV204" s="28"/>
      <c r="LW204" s="28"/>
      <c r="LX204" s="28"/>
      <c r="LY204" s="28"/>
      <c r="LZ204" s="28"/>
      <c r="MA204" s="28"/>
      <c r="MB204" s="28"/>
      <c r="MC204" s="28"/>
      <c r="MD204" s="28"/>
      <c r="ME204" s="28"/>
      <c r="MF204" s="28"/>
      <c r="MG204" s="28"/>
      <c r="MH204" s="28"/>
      <c r="MI204" s="28"/>
      <c r="MJ204" s="28">
        <v>2</v>
      </c>
    </row>
    <row r="205" spans="1:348" x14ac:dyDescent="0.25">
      <c r="A205" s="36" t="s">
        <v>1</v>
      </c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>
        <v>1</v>
      </c>
      <c r="M205" s="28"/>
      <c r="N205" s="28">
        <v>1</v>
      </c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>
        <v>1</v>
      </c>
      <c r="AP205" s="28"/>
      <c r="AQ205" s="28">
        <v>1</v>
      </c>
      <c r="AR205" s="28"/>
      <c r="AS205" s="28"/>
      <c r="AT205" s="28"/>
      <c r="AU205" s="28"/>
      <c r="AV205" s="28"/>
      <c r="AW205" s="28"/>
      <c r="AX205" s="28"/>
      <c r="AY205" s="28"/>
      <c r="AZ205" s="28"/>
      <c r="BA205" s="28"/>
      <c r="BB205" s="28"/>
      <c r="BC205" s="28"/>
      <c r="BD205" s="28"/>
      <c r="BE205" s="28"/>
      <c r="BF205" s="28"/>
      <c r="BG205" s="28"/>
      <c r="BH205" s="28"/>
      <c r="BI205" s="28"/>
      <c r="BJ205" s="28"/>
      <c r="BK205" s="28"/>
      <c r="BL205" s="28"/>
      <c r="BM205" s="28"/>
      <c r="BN205" s="28"/>
      <c r="BO205" s="28"/>
      <c r="BP205" s="28"/>
      <c r="BQ205" s="28"/>
      <c r="BR205" s="28"/>
      <c r="BS205" s="28"/>
      <c r="BT205" s="28"/>
      <c r="BU205" s="28"/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28"/>
      <c r="DT205" s="28"/>
      <c r="DU205" s="28"/>
      <c r="DV205" s="28"/>
      <c r="DW205" s="28"/>
      <c r="DX205" s="28"/>
      <c r="DY205" s="28"/>
      <c r="DZ205" s="28"/>
      <c r="EA205" s="28"/>
      <c r="EB205" s="28"/>
      <c r="EC205" s="28"/>
      <c r="ED205" s="28"/>
      <c r="EE205" s="28"/>
      <c r="EF205" s="28"/>
      <c r="EG205" s="28"/>
      <c r="EH205" s="28"/>
      <c r="EI205" s="28"/>
      <c r="EJ205" s="28"/>
      <c r="EK205" s="28"/>
      <c r="EL205" s="28"/>
      <c r="EM205" s="28"/>
      <c r="EN205" s="28"/>
      <c r="EO205" s="28"/>
      <c r="EP205" s="28"/>
      <c r="EQ205" s="28"/>
      <c r="ER205" s="28"/>
      <c r="ES205" s="28"/>
      <c r="ET205" s="28"/>
      <c r="EU205" s="28"/>
      <c r="EV205" s="28"/>
      <c r="EW205" s="28"/>
      <c r="EX205" s="28"/>
      <c r="EY205" s="28"/>
      <c r="EZ205" s="28"/>
      <c r="FA205" s="28"/>
      <c r="FB205" s="28"/>
      <c r="FC205" s="28"/>
      <c r="FD205" s="28"/>
      <c r="FE205" s="28"/>
      <c r="FF205" s="28"/>
      <c r="FG205" s="28"/>
      <c r="FH205" s="28"/>
      <c r="FI205" s="28"/>
      <c r="FJ205" s="28"/>
      <c r="FK205" s="28"/>
      <c r="FL205" s="28"/>
      <c r="FM205" s="28"/>
      <c r="FN205" s="28"/>
      <c r="FO205" s="28"/>
      <c r="FP205" s="28"/>
      <c r="FQ205" s="28"/>
      <c r="FR205" s="28"/>
      <c r="FS205" s="28"/>
      <c r="FT205" s="28"/>
      <c r="FU205" s="28"/>
      <c r="FV205" s="28"/>
      <c r="FW205" s="28"/>
      <c r="FX205" s="28"/>
      <c r="FY205" s="28"/>
      <c r="FZ205" s="28"/>
      <c r="GA205" s="28"/>
      <c r="GB205" s="28"/>
      <c r="GC205" s="28"/>
      <c r="GD205" s="28"/>
      <c r="GE205" s="28"/>
      <c r="GF205" s="28"/>
      <c r="GG205" s="28"/>
      <c r="GH205" s="28"/>
      <c r="GI205" s="28"/>
      <c r="GJ205" s="28"/>
      <c r="GK205" s="28"/>
      <c r="GL205" s="28"/>
      <c r="GM205" s="28"/>
      <c r="GN205" s="28"/>
      <c r="GO205" s="28"/>
      <c r="GP205" s="28"/>
      <c r="GQ205" s="28"/>
      <c r="GR205" s="28"/>
      <c r="GS205" s="28"/>
      <c r="GT205" s="28"/>
      <c r="GU205" s="28"/>
      <c r="GV205" s="28"/>
      <c r="GW205" s="28"/>
      <c r="GX205" s="28"/>
      <c r="GY205" s="28"/>
      <c r="GZ205" s="28"/>
      <c r="HA205" s="28"/>
      <c r="HB205" s="28"/>
      <c r="HC205" s="28"/>
      <c r="HD205" s="28"/>
      <c r="HE205" s="28"/>
      <c r="HF205" s="28"/>
      <c r="HG205" s="28"/>
      <c r="HH205" s="28"/>
      <c r="HI205" s="28"/>
      <c r="HJ205" s="28"/>
      <c r="HK205" s="28"/>
      <c r="HL205" s="28"/>
      <c r="HM205" s="28"/>
      <c r="HN205" s="28"/>
      <c r="HO205" s="28"/>
      <c r="HP205" s="28"/>
      <c r="HQ205" s="28"/>
      <c r="HR205" s="28"/>
      <c r="HS205" s="28"/>
      <c r="HT205" s="28"/>
      <c r="HU205" s="28"/>
      <c r="HV205" s="28"/>
      <c r="HW205" s="28"/>
      <c r="HX205" s="28"/>
      <c r="HY205" s="28"/>
      <c r="HZ205" s="28"/>
      <c r="IA205" s="28"/>
      <c r="IB205" s="28"/>
      <c r="IC205" s="28"/>
      <c r="ID205" s="28"/>
      <c r="IE205" s="28"/>
      <c r="IF205" s="28"/>
      <c r="IG205" s="28"/>
      <c r="IH205" s="28"/>
      <c r="II205" s="28"/>
      <c r="IJ205" s="28"/>
      <c r="IK205" s="28"/>
      <c r="IL205" s="28"/>
      <c r="IM205" s="28"/>
      <c r="IN205" s="28"/>
      <c r="IO205" s="28"/>
      <c r="IP205" s="28"/>
      <c r="IQ205" s="28"/>
      <c r="IR205" s="28"/>
      <c r="IS205" s="28"/>
      <c r="IT205" s="28"/>
      <c r="IU205" s="28"/>
      <c r="IV205" s="28"/>
      <c r="IW205" s="28"/>
      <c r="IX205" s="28"/>
      <c r="IY205" s="28"/>
      <c r="IZ205" s="28"/>
      <c r="JA205" s="28"/>
      <c r="JB205" s="28"/>
      <c r="JC205" s="28"/>
      <c r="JD205" s="28"/>
      <c r="JE205" s="28"/>
      <c r="JF205" s="28"/>
      <c r="JG205" s="28"/>
      <c r="JH205" s="28"/>
      <c r="JI205" s="28"/>
      <c r="JJ205" s="28"/>
      <c r="JK205" s="28"/>
      <c r="JL205" s="28"/>
      <c r="JM205" s="28"/>
      <c r="JN205" s="28"/>
      <c r="JO205" s="28"/>
      <c r="JP205" s="28"/>
      <c r="JQ205" s="28"/>
      <c r="JR205" s="28"/>
      <c r="JS205" s="28"/>
      <c r="JT205" s="28"/>
      <c r="JU205" s="28"/>
      <c r="JV205" s="28"/>
      <c r="JW205" s="28"/>
      <c r="JX205" s="28"/>
      <c r="JY205" s="28"/>
      <c r="JZ205" s="28"/>
      <c r="KA205" s="28"/>
      <c r="KB205" s="28"/>
      <c r="KC205" s="28"/>
      <c r="KD205" s="28"/>
      <c r="KE205" s="28"/>
      <c r="KF205" s="28"/>
      <c r="KG205" s="28"/>
      <c r="KH205" s="28"/>
      <c r="KI205" s="28"/>
      <c r="KJ205" s="28"/>
      <c r="KK205" s="28"/>
      <c r="KL205" s="28"/>
      <c r="KM205" s="28"/>
      <c r="KN205" s="28"/>
      <c r="KO205" s="28"/>
      <c r="KP205" s="28"/>
      <c r="KQ205" s="28"/>
      <c r="KR205" s="28"/>
      <c r="KS205" s="28"/>
      <c r="KT205" s="28"/>
      <c r="KU205" s="28"/>
      <c r="KV205" s="28"/>
      <c r="KW205" s="28"/>
      <c r="KX205" s="28"/>
      <c r="KY205" s="28"/>
      <c r="KZ205" s="28"/>
      <c r="LA205" s="28"/>
      <c r="LB205" s="28"/>
      <c r="LC205" s="28"/>
      <c r="LD205" s="28"/>
      <c r="LE205" s="28"/>
      <c r="LF205" s="28"/>
      <c r="LG205" s="28"/>
      <c r="LH205" s="28"/>
      <c r="LI205" s="28"/>
      <c r="LJ205" s="28"/>
      <c r="LK205" s="28"/>
      <c r="LL205" s="28"/>
      <c r="LM205" s="28"/>
      <c r="LN205" s="28"/>
      <c r="LO205" s="28"/>
      <c r="LP205" s="28"/>
      <c r="LQ205" s="28"/>
      <c r="LR205" s="28"/>
      <c r="LS205" s="28"/>
      <c r="LT205" s="28"/>
      <c r="LU205" s="28"/>
      <c r="LV205" s="28"/>
      <c r="LW205" s="28"/>
      <c r="LX205" s="28"/>
      <c r="LY205" s="28"/>
      <c r="LZ205" s="28"/>
      <c r="MA205" s="28"/>
      <c r="MB205" s="28"/>
      <c r="MC205" s="28"/>
      <c r="MD205" s="28"/>
      <c r="ME205" s="28"/>
      <c r="MF205" s="28"/>
      <c r="MG205" s="28"/>
      <c r="MH205" s="28"/>
      <c r="MI205" s="28"/>
      <c r="MJ205" s="28">
        <v>2</v>
      </c>
    </row>
    <row r="206" spans="1:348" x14ac:dyDescent="0.25">
      <c r="A206" s="27" t="s">
        <v>885</v>
      </c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AV206" s="28"/>
      <c r="AW206" s="28"/>
      <c r="AX206" s="28"/>
      <c r="AY206" s="28"/>
      <c r="AZ206" s="28"/>
      <c r="BA206" s="28"/>
      <c r="BB206" s="28"/>
      <c r="BC206" s="28"/>
      <c r="BD206" s="28"/>
      <c r="BE206" s="28"/>
      <c r="BF206" s="28"/>
      <c r="BG206" s="28"/>
      <c r="BH206" s="28"/>
      <c r="BI206" s="28"/>
      <c r="BJ206" s="28"/>
      <c r="BK206" s="28"/>
      <c r="BL206" s="28"/>
      <c r="BM206" s="28"/>
      <c r="BN206" s="28"/>
      <c r="BO206" s="28"/>
      <c r="BP206" s="28"/>
      <c r="BQ206" s="28"/>
      <c r="BR206" s="28"/>
      <c r="BS206" s="28"/>
      <c r="BT206" s="28"/>
      <c r="BU206" s="28"/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28"/>
      <c r="DT206" s="28"/>
      <c r="DU206" s="28"/>
      <c r="DV206" s="28"/>
      <c r="DW206" s="28"/>
      <c r="DX206" s="28"/>
      <c r="DY206" s="28"/>
      <c r="DZ206" s="28"/>
      <c r="EA206" s="28"/>
      <c r="EB206" s="28"/>
      <c r="EC206" s="28"/>
      <c r="ED206" s="28"/>
      <c r="EE206" s="28"/>
      <c r="EF206" s="28"/>
      <c r="EG206" s="28"/>
      <c r="EH206" s="28"/>
      <c r="EI206" s="28"/>
      <c r="EJ206" s="28"/>
      <c r="EK206" s="28"/>
      <c r="EL206" s="28"/>
      <c r="EM206" s="28"/>
      <c r="EN206" s="28"/>
      <c r="EO206" s="28"/>
      <c r="EP206" s="28"/>
      <c r="EQ206" s="28"/>
      <c r="ER206" s="28"/>
      <c r="ES206" s="28"/>
      <c r="ET206" s="28"/>
      <c r="EU206" s="28"/>
      <c r="EV206" s="28"/>
      <c r="EW206" s="28"/>
      <c r="EX206" s="28"/>
      <c r="EY206" s="28"/>
      <c r="EZ206" s="28"/>
      <c r="FA206" s="28"/>
      <c r="FB206" s="28"/>
      <c r="FC206" s="28"/>
      <c r="FD206" s="28">
        <v>1</v>
      </c>
      <c r="FE206" s="28"/>
      <c r="FF206" s="28"/>
      <c r="FG206" s="28"/>
      <c r="FH206" s="28">
        <v>1</v>
      </c>
      <c r="FI206" s="28"/>
      <c r="FJ206" s="28">
        <v>2</v>
      </c>
      <c r="FK206" s="28"/>
      <c r="FL206" s="28"/>
      <c r="FM206" s="28"/>
      <c r="FN206" s="28"/>
      <c r="FO206" s="28"/>
      <c r="FP206" s="28"/>
      <c r="FQ206" s="28"/>
      <c r="FR206" s="28"/>
      <c r="FS206" s="28">
        <v>1</v>
      </c>
      <c r="FT206" s="28"/>
      <c r="FU206" s="28"/>
      <c r="FV206" s="28"/>
      <c r="FW206" s="28"/>
      <c r="FX206" s="28">
        <v>1</v>
      </c>
      <c r="FY206" s="28">
        <v>2</v>
      </c>
      <c r="FZ206" s="28"/>
      <c r="GA206" s="28"/>
      <c r="GB206" s="28"/>
      <c r="GC206" s="28"/>
      <c r="GD206" s="28"/>
      <c r="GE206" s="28"/>
      <c r="GF206" s="28"/>
      <c r="GG206" s="28"/>
      <c r="GH206" s="28"/>
      <c r="GI206" s="28"/>
      <c r="GJ206" s="28"/>
      <c r="GK206" s="28"/>
      <c r="GL206" s="28"/>
      <c r="GM206" s="28"/>
      <c r="GN206" s="28"/>
      <c r="GO206" s="28"/>
      <c r="GP206" s="28"/>
      <c r="GQ206" s="28"/>
      <c r="GR206" s="28"/>
      <c r="GS206" s="28"/>
      <c r="GT206" s="28"/>
      <c r="GU206" s="28"/>
      <c r="GV206" s="28"/>
      <c r="GW206" s="28"/>
      <c r="GX206" s="28"/>
      <c r="GY206" s="28"/>
      <c r="GZ206" s="28"/>
      <c r="HA206" s="28"/>
      <c r="HB206" s="28"/>
      <c r="HC206" s="28"/>
      <c r="HD206" s="28"/>
      <c r="HE206" s="28"/>
      <c r="HF206" s="28"/>
      <c r="HG206" s="28"/>
      <c r="HH206" s="28"/>
      <c r="HI206" s="28"/>
      <c r="HJ206" s="28"/>
      <c r="HK206" s="28"/>
      <c r="HL206" s="28"/>
      <c r="HM206" s="28"/>
      <c r="HN206" s="28"/>
      <c r="HO206" s="28"/>
      <c r="HP206" s="28">
        <v>1</v>
      </c>
      <c r="HQ206" s="28"/>
      <c r="HR206" s="28">
        <v>1</v>
      </c>
      <c r="HS206" s="28"/>
      <c r="HT206" s="28"/>
      <c r="HU206" s="28"/>
      <c r="HV206" s="28"/>
      <c r="HW206" s="28"/>
      <c r="HX206" s="28"/>
      <c r="HY206" s="28"/>
      <c r="HZ206" s="28"/>
      <c r="IA206" s="28"/>
      <c r="IB206" s="28"/>
      <c r="IC206" s="28"/>
      <c r="ID206" s="28"/>
      <c r="IE206" s="28"/>
      <c r="IF206" s="28"/>
      <c r="IG206" s="28"/>
      <c r="IH206" s="28"/>
      <c r="II206" s="28"/>
      <c r="IJ206" s="28"/>
      <c r="IK206" s="28"/>
      <c r="IL206" s="28"/>
      <c r="IM206" s="28"/>
      <c r="IN206" s="28"/>
      <c r="IO206" s="28"/>
      <c r="IP206" s="28"/>
      <c r="IQ206" s="28"/>
      <c r="IR206" s="28"/>
      <c r="IS206" s="28"/>
      <c r="IT206" s="28"/>
      <c r="IU206" s="28"/>
      <c r="IV206" s="28"/>
      <c r="IW206" s="28"/>
      <c r="IX206" s="28"/>
      <c r="IY206" s="28"/>
      <c r="IZ206" s="28"/>
      <c r="JA206" s="28"/>
      <c r="JB206" s="28"/>
      <c r="JC206" s="28"/>
      <c r="JD206" s="28"/>
      <c r="JE206" s="28"/>
      <c r="JF206" s="28"/>
      <c r="JG206" s="28"/>
      <c r="JH206" s="28"/>
      <c r="JI206" s="28"/>
      <c r="JJ206" s="28"/>
      <c r="JK206" s="28"/>
      <c r="JL206" s="28"/>
      <c r="JM206" s="28"/>
      <c r="JN206" s="28"/>
      <c r="JO206" s="28"/>
      <c r="JP206" s="28"/>
      <c r="JQ206" s="28"/>
      <c r="JR206" s="28"/>
      <c r="JS206" s="28"/>
      <c r="JT206" s="28"/>
      <c r="JU206" s="28"/>
      <c r="JV206" s="28"/>
      <c r="JW206" s="28"/>
      <c r="JX206" s="28"/>
      <c r="JY206" s="28"/>
      <c r="JZ206" s="28"/>
      <c r="KA206" s="28"/>
      <c r="KB206" s="28"/>
      <c r="KC206" s="28"/>
      <c r="KD206" s="28">
        <v>1</v>
      </c>
      <c r="KE206" s="28"/>
      <c r="KF206" s="28">
        <v>1</v>
      </c>
      <c r="KG206" s="28"/>
      <c r="KH206" s="28"/>
      <c r="KI206" s="28"/>
      <c r="KJ206" s="28"/>
      <c r="KK206" s="28"/>
      <c r="KL206" s="28"/>
      <c r="KM206" s="28"/>
      <c r="KN206" s="28"/>
      <c r="KO206" s="28"/>
      <c r="KP206" s="28"/>
      <c r="KQ206" s="28"/>
      <c r="KR206" s="28"/>
      <c r="KS206" s="28"/>
      <c r="KT206" s="28"/>
      <c r="KU206" s="28"/>
      <c r="KV206" s="28"/>
      <c r="KW206" s="28"/>
      <c r="KX206" s="28"/>
      <c r="KY206" s="28"/>
      <c r="KZ206" s="28"/>
      <c r="LA206" s="28"/>
      <c r="LB206" s="28"/>
      <c r="LC206" s="28"/>
      <c r="LD206" s="28"/>
      <c r="LE206" s="28"/>
      <c r="LF206" s="28"/>
      <c r="LG206" s="28"/>
      <c r="LH206" s="28"/>
      <c r="LI206" s="28"/>
      <c r="LJ206" s="28"/>
      <c r="LK206" s="28"/>
      <c r="LL206" s="28"/>
      <c r="LM206" s="28"/>
      <c r="LN206" s="28"/>
      <c r="LO206" s="28"/>
      <c r="LP206" s="28"/>
      <c r="LQ206" s="28"/>
      <c r="LR206" s="28"/>
      <c r="LS206" s="28"/>
      <c r="LT206" s="28"/>
      <c r="LU206" s="28"/>
      <c r="LV206" s="28"/>
      <c r="LW206" s="28"/>
      <c r="LX206" s="28"/>
      <c r="LY206" s="28"/>
      <c r="LZ206" s="28"/>
      <c r="MA206" s="28"/>
      <c r="MB206" s="28"/>
      <c r="MC206" s="28"/>
      <c r="MD206" s="28"/>
      <c r="ME206" s="28"/>
      <c r="MF206" s="28"/>
      <c r="MG206" s="28"/>
      <c r="MH206" s="28"/>
      <c r="MI206" s="28"/>
      <c r="MJ206" s="28">
        <v>6</v>
      </c>
    </row>
    <row r="207" spans="1:348" x14ac:dyDescent="0.25">
      <c r="A207" s="36" t="s">
        <v>32</v>
      </c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AV207" s="28"/>
      <c r="AW207" s="28"/>
      <c r="AX207" s="28"/>
      <c r="AY207" s="28"/>
      <c r="AZ207" s="28"/>
      <c r="BA207" s="28"/>
      <c r="BB207" s="28"/>
      <c r="BC207" s="28"/>
      <c r="BD207" s="28"/>
      <c r="BE207" s="28"/>
      <c r="BF207" s="28"/>
      <c r="BG207" s="28"/>
      <c r="BH207" s="28"/>
      <c r="BI207" s="28"/>
      <c r="BJ207" s="28"/>
      <c r="BK207" s="28"/>
      <c r="BL207" s="28"/>
      <c r="BM207" s="28"/>
      <c r="BN207" s="28"/>
      <c r="BO207" s="28"/>
      <c r="BP207" s="28"/>
      <c r="BQ207" s="28"/>
      <c r="BR207" s="28"/>
      <c r="BS207" s="28"/>
      <c r="BT207" s="28"/>
      <c r="BU207" s="28"/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28"/>
      <c r="DT207" s="28"/>
      <c r="DU207" s="28"/>
      <c r="DV207" s="28"/>
      <c r="DW207" s="28"/>
      <c r="DX207" s="28"/>
      <c r="DY207" s="28"/>
      <c r="DZ207" s="28"/>
      <c r="EA207" s="28"/>
      <c r="EB207" s="28"/>
      <c r="EC207" s="28"/>
      <c r="ED207" s="28"/>
      <c r="EE207" s="28"/>
      <c r="EF207" s="28"/>
      <c r="EG207" s="28"/>
      <c r="EH207" s="28"/>
      <c r="EI207" s="28"/>
      <c r="EJ207" s="28"/>
      <c r="EK207" s="28"/>
      <c r="EL207" s="28"/>
      <c r="EM207" s="28"/>
      <c r="EN207" s="28"/>
      <c r="EO207" s="28"/>
      <c r="EP207" s="28"/>
      <c r="EQ207" s="28"/>
      <c r="ER207" s="28"/>
      <c r="ES207" s="28"/>
      <c r="ET207" s="28"/>
      <c r="EU207" s="28"/>
      <c r="EV207" s="28"/>
      <c r="EW207" s="28"/>
      <c r="EX207" s="28"/>
      <c r="EY207" s="28"/>
      <c r="EZ207" s="28"/>
      <c r="FA207" s="28"/>
      <c r="FB207" s="28"/>
      <c r="FC207" s="28"/>
      <c r="FD207" s="28">
        <v>1</v>
      </c>
      <c r="FE207" s="28"/>
      <c r="FF207" s="28"/>
      <c r="FG207" s="28"/>
      <c r="FH207" s="28">
        <v>1</v>
      </c>
      <c r="FI207" s="28"/>
      <c r="FJ207" s="28">
        <v>2</v>
      </c>
      <c r="FK207" s="28"/>
      <c r="FL207" s="28"/>
      <c r="FM207" s="28"/>
      <c r="FN207" s="28"/>
      <c r="FO207" s="28"/>
      <c r="FP207" s="28"/>
      <c r="FQ207" s="28"/>
      <c r="FR207" s="28"/>
      <c r="FS207" s="28">
        <v>1</v>
      </c>
      <c r="FT207" s="28"/>
      <c r="FU207" s="28"/>
      <c r="FV207" s="28"/>
      <c r="FW207" s="28"/>
      <c r="FX207" s="28">
        <v>1</v>
      </c>
      <c r="FY207" s="28">
        <v>2</v>
      </c>
      <c r="FZ207" s="28"/>
      <c r="GA207" s="28"/>
      <c r="GB207" s="28"/>
      <c r="GC207" s="28"/>
      <c r="GD207" s="28"/>
      <c r="GE207" s="28"/>
      <c r="GF207" s="28"/>
      <c r="GG207" s="28"/>
      <c r="GH207" s="28"/>
      <c r="GI207" s="28"/>
      <c r="GJ207" s="28"/>
      <c r="GK207" s="28"/>
      <c r="GL207" s="28"/>
      <c r="GM207" s="28"/>
      <c r="GN207" s="28"/>
      <c r="GO207" s="28"/>
      <c r="GP207" s="28"/>
      <c r="GQ207" s="28"/>
      <c r="GR207" s="28"/>
      <c r="GS207" s="28"/>
      <c r="GT207" s="28"/>
      <c r="GU207" s="28"/>
      <c r="GV207" s="28"/>
      <c r="GW207" s="28"/>
      <c r="GX207" s="28"/>
      <c r="GY207" s="28"/>
      <c r="GZ207" s="28"/>
      <c r="HA207" s="28"/>
      <c r="HB207" s="28"/>
      <c r="HC207" s="28"/>
      <c r="HD207" s="28"/>
      <c r="HE207" s="28"/>
      <c r="HF207" s="28"/>
      <c r="HG207" s="28"/>
      <c r="HH207" s="28"/>
      <c r="HI207" s="28"/>
      <c r="HJ207" s="28"/>
      <c r="HK207" s="28"/>
      <c r="HL207" s="28"/>
      <c r="HM207" s="28"/>
      <c r="HN207" s="28"/>
      <c r="HO207" s="28"/>
      <c r="HP207" s="28">
        <v>1</v>
      </c>
      <c r="HQ207" s="28"/>
      <c r="HR207" s="28">
        <v>1</v>
      </c>
      <c r="HS207" s="28"/>
      <c r="HT207" s="28"/>
      <c r="HU207" s="28"/>
      <c r="HV207" s="28"/>
      <c r="HW207" s="28"/>
      <c r="HX207" s="28"/>
      <c r="HY207" s="28"/>
      <c r="HZ207" s="28"/>
      <c r="IA207" s="28"/>
      <c r="IB207" s="28"/>
      <c r="IC207" s="28"/>
      <c r="ID207" s="28"/>
      <c r="IE207" s="28"/>
      <c r="IF207" s="28"/>
      <c r="IG207" s="28"/>
      <c r="IH207" s="28"/>
      <c r="II207" s="28"/>
      <c r="IJ207" s="28"/>
      <c r="IK207" s="28"/>
      <c r="IL207" s="28"/>
      <c r="IM207" s="28"/>
      <c r="IN207" s="28"/>
      <c r="IO207" s="28"/>
      <c r="IP207" s="28"/>
      <c r="IQ207" s="28"/>
      <c r="IR207" s="28"/>
      <c r="IS207" s="28"/>
      <c r="IT207" s="28"/>
      <c r="IU207" s="28"/>
      <c r="IV207" s="28"/>
      <c r="IW207" s="28"/>
      <c r="IX207" s="28"/>
      <c r="IY207" s="28"/>
      <c r="IZ207" s="28"/>
      <c r="JA207" s="28"/>
      <c r="JB207" s="28"/>
      <c r="JC207" s="28"/>
      <c r="JD207" s="28"/>
      <c r="JE207" s="28"/>
      <c r="JF207" s="28"/>
      <c r="JG207" s="28"/>
      <c r="JH207" s="28"/>
      <c r="JI207" s="28"/>
      <c r="JJ207" s="28"/>
      <c r="JK207" s="28"/>
      <c r="JL207" s="28"/>
      <c r="JM207" s="28"/>
      <c r="JN207" s="28"/>
      <c r="JO207" s="28"/>
      <c r="JP207" s="28"/>
      <c r="JQ207" s="28"/>
      <c r="JR207" s="28"/>
      <c r="JS207" s="28"/>
      <c r="JT207" s="28"/>
      <c r="JU207" s="28"/>
      <c r="JV207" s="28"/>
      <c r="JW207" s="28"/>
      <c r="JX207" s="28"/>
      <c r="JY207" s="28"/>
      <c r="JZ207" s="28"/>
      <c r="KA207" s="28"/>
      <c r="KB207" s="28"/>
      <c r="KC207" s="28"/>
      <c r="KD207" s="28">
        <v>1</v>
      </c>
      <c r="KE207" s="28"/>
      <c r="KF207" s="28">
        <v>1</v>
      </c>
      <c r="KG207" s="28"/>
      <c r="KH207" s="28"/>
      <c r="KI207" s="28"/>
      <c r="KJ207" s="28"/>
      <c r="KK207" s="28"/>
      <c r="KL207" s="28"/>
      <c r="KM207" s="28"/>
      <c r="KN207" s="28"/>
      <c r="KO207" s="28"/>
      <c r="KP207" s="28"/>
      <c r="KQ207" s="28"/>
      <c r="KR207" s="28"/>
      <c r="KS207" s="28"/>
      <c r="KT207" s="28"/>
      <c r="KU207" s="28"/>
      <c r="KV207" s="28"/>
      <c r="KW207" s="28"/>
      <c r="KX207" s="28"/>
      <c r="KY207" s="28"/>
      <c r="KZ207" s="28"/>
      <c r="LA207" s="28"/>
      <c r="LB207" s="28"/>
      <c r="LC207" s="28"/>
      <c r="LD207" s="28"/>
      <c r="LE207" s="28"/>
      <c r="LF207" s="28"/>
      <c r="LG207" s="28"/>
      <c r="LH207" s="28"/>
      <c r="LI207" s="28"/>
      <c r="LJ207" s="28"/>
      <c r="LK207" s="28"/>
      <c r="LL207" s="28"/>
      <c r="LM207" s="28"/>
      <c r="LN207" s="28"/>
      <c r="LO207" s="28"/>
      <c r="LP207" s="28"/>
      <c r="LQ207" s="28"/>
      <c r="LR207" s="28"/>
      <c r="LS207" s="28"/>
      <c r="LT207" s="28"/>
      <c r="LU207" s="28"/>
      <c r="LV207" s="28"/>
      <c r="LW207" s="28"/>
      <c r="LX207" s="28"/>
      <c r="LY207" s="28"/>
      <c r="LZ207" s="28"/>
      <c r="MA207" s="28"/>
      <c r="MB207" s="28"/>
      <c r="MC207" s="28"/>
      <c r="MD207" s="28"/>
      <c r="ME207" s="28"/>
      <c r="MF207" s="28"/>
      <c r="MG207" s="28"/>
      <c r="MH207" s="28"/>
      <c r="MI207" s="28"/>
      <c r="MJ207" s="28">
        <v>6</v>
      </c>
    </row>
    <row r="208" spans="1:348" x14ac:dyDescent="0.25">
      <c r="A208" s="27" t="s">
        <v>886</v>
      </c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AV208" s="28"/>
      <c r="AW208" s="28"/>
      <c r="AX208" s="28"/>
      <c r="AY208" s="28"/>
      <c r="AZ208" s="28"/>
      <c r="BA208" s="28"/>
      <c r="BB208" s="28"/>
      <c r="BC208" s="28"/>
      <c r="BD208" s="28"/>
      <c r="BE208" s="28"/>
      <c r="BF208" s="28"/>
      <c r="BG208" s="28"/>
      <c r="BH208" s="28"/>
      <c r="BI208" s="28"/>
      <c r="BJ208" s="28"/>
      <c r="BK208" s="28"/>
      <c r="BL208" s="28">
        <v>1</v>
      </c>
      <c r="BM208" s="28"/>
      <c r="BN208" s="28">
        <v>1</v>
      </c>
      <c r="BO208" s="28"/>
      <c r="BP208" s="28"/>
      <c r="BQ208" s="28"/>
      <c r="BR208" s="28"/>
      <c r="BS208" s="28"/>
      <c r="BT208" s="28"/>
      <c r="BU208" s="28"/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28"/>
      <c r="DT208" s="28"/>
      <c r="DU208" s="28"/>
      <c r="DV208" s="28"/>
      <c r="DW208" s="28"/>
      <c r="DX208" s="28"/>
      <c r="DY208" s="28"/>
      <c r="DZ208" s="28"/>
      <c r="EA208" s="28"/>
      <c r="EB208" s="28"/>
      <c r="EC208" s="28"/>
      <c r="ED208" s="28"/>
      <c r="EE208" s="28"/>
      <c r="EF208" s="28"/>
      <c r="EG208" s="28"/>
      <c r="EH208" s="28"/>
      <c r="EI208" s="28"/>
      <c r="EJ208" s="28"/>
      <c r="EK208" s="28"/>
      <c r="EL208" s="28"/>
      <c r="EM208" s="28"/>
      <c r="EN208" s="28"/>
      <c r="EO208" s="28"/>
      <c r="EP208" s="28"/>
      <c r="EQ208" s="28"/>
      <c r="ER208" s="28"/>
      <c r="ES208" s="28"/>
      <c r="ET208" s="28"/>
      <c r="EU208" s="28"/>
      <c r="EV208" s="28"/>
      <c r="EW208" s="28"/>
      <c r="EX208" s="28"/>
      <c r="EY208" s="28"/>
      <c r="EZ208" s="28"/>
      <c r="FA208" s="28"/>
      <c r="FB208" s="28"/>
      <c r="FC208" s="28"/>
      <c r="FD208" s="28"/>
      <c r="FE208" s="28"/>
      <c r="FF208" s="28"/>
      <c r="FG208" s="28"/>
      <c r="FH208" s="28"/>
      <c r="FI208" s="28"/>
      <c r="FJ208" s="28"/>
      <c r="FK208" s="28"/>
      <c r="FL208" s="28"/>
      <c r="FM208" s="28"/>
      <c r="FN208" s="28"/>
      <c r="FO208" s="28"/>
      <c r="FP208" s="28"/>
      <c r="FQ208" s="28"/>
      <c r="FR208" s="28"/>
      <c r="FS208" s="28"/>
      <c r="FT208" s="28"/>
      <c r="FU208" s="28"/>
      <c r="FV208" s="28"/>
      <c r="FW208" s="28"/>
      <c r="FX208" s="28"/>
      <c r="FY208" s="28"/>
      <c r="FZ208" s="28"/>
      <c r="GA208" s="28"/>
      <c r="GB208" s="28"/>
      <c r="GC208" s="28"/>
      <c r="GD208" s="28"/>
      <c r="GE208" s="28"/>
      <c r="GF208" s="28"/>
      <c r="GG208" s="28"/>
      <c r="GH208" s="28"/>
      <c r="GI208" s="28"/>
      <c r="GJ208" s="28"/>
      <c r="GK208" s="28"/>
      <c r="GL208" s="28"/>
      <c r="GM208" s="28"/>
      <c r="GN208" s="28"/>
      <c r="GO208" s="28"/>
      <c r="GP208" s="28"/>
      <c r="GQ208" s="28"/>
      <c r="GR208" s="28"/>
      <c r="GS208" s="28"/>
      <c r="GT208" s="28"/>
      <c r="GU208" s="28"/>
      <c r="GV208" s="28"/>
      <c r="GW208" s="28"/>
      <c r="GX208" s="28"/>
      <c r="GY208" s="28"/>
      <c r="GZ208" s="28"/>
      <c r="HA208" s="28"/>
      <c r="HB208" s="28"/>
      <c r="HC208" s="28"/>
      <c r="HD208" s="28"/>
      <c r="HE208" s="28"/>
      <c r="HF208" s="28"/>
      <c r="HG208" s="28"/>
      <c r="HH208" s="28"/>
      <c r="HI208" s="28"/>
      <c r="HJ208" s="28"/>
      <c r="HK208" s="28"/>
      <c r="HL208" s="28"/>
      <c r="HM208" s="28"/>
      <c r="HN208" s="28"/>
      <c r="HO208" s="28"/>
      <c r="HP208" s="28"/>
      <c r="HQ208" s="28"/>
      <c r="HR208" s="28"/>
      <c r="HS208" s="28"/>
      <c r="HT208" s="28"/>
      <c r="HU208" s="28"/>
      <c r="HV208" s="28"/>
      <c r="HW208" s="28"/>
      <c r="HX208" s="28"/>
      <c r="HY208" s="28"/>
      <c r="HZ208" s="28"/>
      <c r="IA208" s="28"/>
      <c r="IB208" s="28"/>
      <c r="IC208" s="28"/>
      <c r="ID208" s="28"/>
      <c r="IE208" s="28"/>
      <c r="IF208" s="28"/>
      <c r="IG208" s="28"/>
      <c r="IH208" s="28"/>
      <c r="II208" s="28"/>
      <c r="IJ208" s="28"/>
      <c r="IK208" s="28"/>
      <c r="IL208" s="28"/>
      <c r="IM208" s="28"/>
      <c r="IN208" s="28"/>
      <c r="IO208" s="28"/>
      <c r="IP208" s="28"/>
      <c r="IQ208" s="28"/>
      <c r="IR208" s="28"/>
      <c r="IS208" s="28"/>
      <c r="IT208" s="28"/>
      <c r="IU208" s="28"/>
      <c r="IV208" s="28"/>
      <c r="IW208" s="28"/>
      <c r="IX208" s="28"/>
      <c r="IY208" s="28"/>
      <c r="IZ208" s="28"/>
      <c r="JA208" s="28"/>
      <c r="JB208" s="28"/>
      <c r="JC208" s="28"/>
      <c r="JD208" s="28"/>
      <c r="JE208" s="28"/>
      <c r="JF208" s="28"/>
      <c r="JG208" s="28"/>
      <c r="JH208" s="28"/>
      <c r="JI208" s="28"/>
      <c r="JJ208" s="28"/>
      <c r="JK208" s="28"/>
      <c r="JL208" s="28"/>
      <c r="JM208" s="28"/>
      <c r="JN208" s="28"/>
      <c r="JO208" s="28"/>
      <c r="JP208" s="28"/>
      <c r="JQ208" s="28"/>
      <c r="JR208" s="28"/>
      <c r="JS208" s="28"/>
      <c r="JT208" s="28"/>
      <c r="JU208" s="28"/>
      <c r="JV208" s="28"/>
      <c r="JW208" s="28"/>
      <c r="JX208" s="28"/>
      <c r="JY208" s="28"/>
      <c r="JZ208" s="28"/>
      <c r="KA208" s="28"/>
      <c r="KB208" s="28"/>
      <c r="KC208" s="28"/>
      <c r="KD208" s="28"/>
      <c r="KE208" s="28"/>
      <c r="KF208" s="28"/>
      <c r="KG208" s="28"/>
      <c r="KH208" s="28"/>
      <c r="KI208" s="28"/>
      <c r="KJ208" s="28"/>
      <c r="KK208" s="28"/>
      <c r="KL208" s="28"/>
      <c r="KM208" s="28"/>
      <c r="KN208" s="28"/>
      <c r="KO208" s="28"/>
      <c r="KP208" s="28"/>
      <c r="KQ208" s="28"/>
      <c r="KR208" s="28"/>
      <c r="KS208" s="28"/>
      <c r="KT208" s="28"/>
      <c r="KU208" s="28"/>
      <c r="KV208" s="28"/>
      <c r="KW208" s="28"/>
      <c r="KX208" s="28"/>
      <c r="KY208" s="28"/>
      <c r="KZ208" s="28"/>
      <c r="LA208" s="28"/>
      <c r="LB208" s="28"/>
      <c r="LC208" s="28"/>
      <c r="LD208" s="28"/>
      <c r="LE208" s="28"/>
      <c r="LF208" s="28"/>
      <c r="LG208" s="28"/>
      <c r="LH208" s="28"/>
      <c r="LI208" s="28"/>
      <c r="LJ208" s="28"/>
      <c r="LK208" s="28"/>
      <c r="LL208" s="28"/>
      <c r="LM208" s="28"/>
      <c r="LN208" s="28"/>
      <c r="LO208" s="28"/>
      <c r="LP208" s="28"/>
      <c r="LQ208" s="28"/>
      <c r="LR208" s="28"/>
      <c r="LS208" s="28"/>
      <c r="LT208" s="28"/>
      <c r="LU208" s="28"/>
      <c r="LV208" s="28"/>
      <c r="LW208" s="28"/>
      <c r="LX208" s="28"/>
      <c r="LY208" s="28"/>
      <c r="LZ208" s="28"/>
      <c r="MA208" s="28"/>
      <c r="MB208" s="28"/>
      <c r="MC208" s="28"/>
      <c r="MD208" s="28"/>
      <c r="ME208" s="28"/>
      <c r="MF208" s="28"/>
      <c r="MG208" s="28"/>
      <c r="MH208" s="28"/>
      <c r="MI208" s="28"/>
      <c r="MJ208" s="28">
        <v>1</v>
      </c>
    </row>
    <row r="209" spans="1:348" x14ac:dyDescent="0.25">
      <c r="A209" s="36" t="s">
        <v>18</v>
      </c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AV209" s="28"/>
      <c r="AW209" s="28"/>
      <c r="AX209" s="28"/>
      <c r="AY209" s="28"/>
      <c r="AZ209" s="28"/>
      <c r="BA209" s="28"/>
      <c r="BB209" s="28"/>
      <c r="BC209" s="28"/>
      <c r="BD209" s="28"/>
      <c r="BE209" s="28"/>
      <c r="BF209" s="28"/>
      <c r="BG209" s="28"/>
      <c r="BH209" s="28"/>
      <c r="BI209" s="28"/>
      <c r="BJ209" s="28"/>
      <c r="BK209" s="28"/>
      <c r="BL209" s="28">
        <v>1</v>
      </c>
      <c r="BM209" s="28"/>
      <c r="BN209" s="28">
        <v>1</v>
      </c>
      <c r="BO209" s="28"/>
      <c r="BP209" s="28"/>
      <c r="BQ209" s="28"/>
      <c r="BR209" s="28"/>
      <c r="BS209" s="28"/>
      <c r="BT209" s="28"/>
      <c r="BU209" s="28"/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28"/>
      <c r="DT209" s="28"/>
      <c r="DU209" s="28"/>
      <c r="DV209" s="28"/>
      <c r="DW209" s="28"/>
      <c r="DX209" s="28"/>
      <c r="DY209" s="28"/>
      <c r="DZ209" s="28"/>
      <c r="EA209" s="28"/>
      <c r="EB209" s="28"/>
      <c r="EC209" s="28"/>
      <c r="ED209" s="28"/>
      <c r="EE209" s="28"/>
      <c r="EF209" s="28"/>
      <c r="EG209" s="28"/>
      <c r="EH209" s="28"/>
      <c r="EI209" s="28"/>
      <c r="EJ209" s="28"/>
      <c r="EK209" s="28"/>
      <c r="EL209" s="28"/>
      <c r="EM209" s="28"/>
      <c r="EN209" s="28"/>
      <c r="EO209" s="28"/>
      <c r="EP209" s="28"/>
      <c r="EQ209" s="28"/>
      <c r="ER209" s="28"/>
      <c r="ES209" s="28"/>
      <c r="ET209" s="28"/>
      <c r="EU209" s="28"/>
      <c r="EV209" s="28"/>
      <c r="EW209" s="28"/>
      <c r="EX209" s="28"/>
      <c r="EY209" s="28"/>
      <c r="EZ209" s="28"/>
      <c r="FA209" s="28"/>
      <c r="FB209" s="28"/>
      <c r="FC209" s="28"/>
      <c r="FD209" s="28"/>
      <c r="FE209" s="28"/>
      <c r="FF209" s="28"/>
      <c r="FG209" s="28"/>
      <c r="FH209" s="28"/>
      <c r="FI209" s="28"/>
      <c r="FJ209" s="28"/>
      <c r="FK209" s="28"/>
      <c r="FL209" s="28"/>
      <c r="FM209" s="28"/>
      <c r="FN209" s="28"/>
      <c r="FO209" s="28"/>
      <c r="FP209" s="28"/>
      <c r="FQ209" s="28"/>
      <c r="FR209" s="28"/>
      <c r="FS209" s="28"/>
      <c r="FT209" s="28"/>
      <c r="FU209" s="28"/>
      <c r="FV209" s="28"/>
      <c r="FW209" s="28"/>
      <c r="FX209" s="28"/>
      <c r="FY209" s="28"/>
      <c r="FZ209" s="28"/>
      <c r="GA209" s="28"/>
      <c r="GB209" s="28"/>
      <c r="GC209" s="28"/>
      <c r="GD209" s="28"/>
      <c r="GE209" s="28"/>
      <c r="GF209" s="28"/>
      <c r="GG209" s="28"/>
      <c r="GH209" s="28"/>
      <c r="GI209" s="28"/>
      <c r="GJ209" s="28"/>
      <c r="GK209" s="28"/>
      <c r="GL209" s="28"/>
      <c r="GM209" s="28"/>
      <c r="GN209" s="28"/>
      <c r="GO209" s="28"/>
      <c r="GP209" s="28"/>
      <c r="GQ209" s="28"/>
      <c r="GR209" s="28"/>
      <c r="GS209" s="28"/>
      <c r="GT209" s="28"/>
      <c r="GU209" s="28"/>
      <c r="GV209" s="28"/>
      <c r="GW209" s="28"/>
      <c r="GX209" s="28"/>
      <c r="GY209" s="28"/>
      <c r="GZ209" s="28"/>
      <c r="HA209" s="28"/>
      <c r="HB209" s="28"/>
      <c r="HC209" s="28"/>
      <c r="HD209" s="28"/>
      <c r="HE209" s="28"/>
      <c r="HF209" s="28"/>
      <c r="HG209" s="28"/>
      <c r="HH209" s="28"/>
      <c r="HI209" s="28"/>
      <c r="HJ209" s="28"/>
      <c r="HK209" s="28"/>
      <c r="HL209" s="28"/>
      <c r="HM209" s="28"/>
      <c r="HN209" s="28"/>
      <c r="HO209" s="28"/>
      <c r="HP209" s="28"/>
      <c r="HQ209" s="28"/>
      <c r="HR209" s="28"/>
      <c r="HS209" s="28"/>
      <c r="HT209" s="28"/>
      <c r="HU209" s="28"/>
      <c r="HV209" s="28"/>
      <c r="HW209" s="28"/>
      <c r="HX209" s="28"/>
      <c r="HY209" s="28"/>
      <c r="HZ209" s="28"/>
      <c r="IA209" s="28"/>
      <c r="IB209" s="28"/>
      <c r="IC209" s="28"/>
      <c r="ID209" s="28"/>
      <c r="IE209" s="28"/>
      <c r="IF209" s="28"/>
      <c r="IG209" s="28"/>
      <c r="IH209" s="28"/>
      <c r="II209" s="28"/>
      <c r="IJ209" s="28"/>
      <c r="IK209" s="28"/>
      <c r="IL209" s="28"/>
      <c r="IM209" s="28"/>
      <c r="IN209" s="28"/>
      <c r="IO209" s="28"/>
      <c r="IP209" s="28"/>
      <c r="IQ209" s="28"/>
      <c r="IR209" s="28"/>
      <c r="IS209" s="28"/>
      <c r="IT209" s="28"/>
      <c r="IU209" s="28"/>
      <c r="IV209" s="28"/>
      <c r="IW209" s="28"/>
      <c r="IX209" s="28"/>
      <c r="IY209" s="28"/>
      <c r="IZ209" s="28"/>
      <c r="JA209" s="28"/>
      <c r="JB209" s="28"/>
      <c r="JC209" s="28"/>
      <c r="JD209" s="28"/>
      <c r="JE209" s="28"/>
      <c r="JF209" s="28"/>
      <c r="JG209" s="28"/>
      <c r="JH209" s="28"/>
      <c r="JI209" s="28"/>
      <c r="JJ209" s="28"/>
      <c r="JK209" s="28"/>
      <c r="JL209" s="28"/>
      <c r="JM209" s="28"/>
      <c r="JN209" s="28"/>
      <c r="JO209" s="28"/>
      <c r="JP209" s="28"/>
      <c r="JQ209" s="28"/>
      <c r="JR209" s="28"/>
      <c r="JS209" s="28"/>
      <c r="JT209" s="28"/>
      <c r="JU209" s="28"/>
      <c r="JV209" s="28"/>
      <c r="JW209" s="28"/>
      <c r="JX209" s="28"/>
      <c r="JY209" s="28"/>
      <c r="JZ209" s="28"/>
      <c r="KA209" s="28"/>
      <c r="KB209" s="28"/>
      <c r="KC209" s="28"/>
      <c r="KD209" s="28"/>
      <c r="KE209" s="28"/>
      <c r="KF209" s="28"/>
      <c r="KG209" s="28"/>
      <c r="KH209" s="28"/>
      <c r="KI209" s="28"/>
      <c r="KJ209" s="28"/>
      <c r="KK209" s="28"/>
      <c r="KL209" s="28"/>
      <c r="KM209" s="28"/>
      <c r="KN209" s="28"/>
      <c r="KO209" s="28"/>
      <c r="KP209" s="28"/>
      <c r="KQ209" s="28"/>
      <c r="KR209" s="28"/>
      <c r="KS209" s="28"/>
      <c r="KT209" s="28"/>
      <c r="KU209" s="28"/>
      <c r="KV209" s="28"/>
      <c r="KW209" s="28"/>
      <c r="KX209" s="28"/>
      <c r="KY209" s="28"/>
      <c r="KZ209" s="28"/>
      <c r="LA209" s="28"/>
      <c r="LB209" s="28"/>
      <c r="LC209" s="28"/>
      <c r="LD209" s="28"/>
      <c r="LE209" s="28"/>
      <c r="LF209" s="28"/>
      <c r="LG209" s="28"/>
      <c r="LH209" s="28"/>
      <c r="LI209" s="28"/>
      <c r="LJ209" s="28"/>
      <c r="LK209" s="28"/>
      <c r="LL209" s="28"/>
      <c r="LM209" s="28"/>
      <c r="LN209" s="28"/>
      <c r="LO209" s="28"/>
      <c r="LP209" s="28"/>
      <c r="LQ209" s="28"/>
      <c r="LR209" s="28"/>
      <c r="LS209" s="28"/>
      <c r="LT209" s="28"/>
      <c r="LU209" s="28"/>
      <c r="LV209" s="28"/>
      <c r="LW209" s="28"/>
      <c r="LX209" s="28"/>
      <c r="LY209" s="28"/>
      <c r="LZ209" s="28"/>
      <c r="MA209" s="28"/>
      <c r="MB209" s="28"/>
      <c r="MC209" s="28"/>
      <c r="MD209" s="28"/>
      <c r="ME209" s="28"/>
      <c r="MF209" s="28"/>
      <c r="MG209" s="28"/>
      <c r="MH209" s="28"/>
      <c r="MI209" s="28"/>
      <c r="MJ209" s="28">
        <v>1</v>
      </c>
    </row>
    <row r="210" spans="1:348" x14ac:dyDescent="0.25">
      <c r="A210" s="27" t="s">
        <v>898</v>
      </c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AV210" s="28"/>
      <c r="AW210" s="28"/>
      <c r="AX210" s="28"/>
      <c r="AY210" s="28"/>
      <c r="AZ210" s="28"/>
      <c r="BA210" s="28"/>
      <c r="BB210" s="28"/>
      <c r="BC210" s="28"/>
      <c r="BD210" s="28"/>
      <c r="BE210" s="28"/>
      <c r="BF210" s="28"/>
      <c r="BG210" s="28"/>
      <c r="BH210" s="28"/>
      <c r="BI210" s="28"/>
      <c r="BJ210" s="28"/>
      <c r="BK210" s="28"/>
      <c r="BL210" s="28"/>
      <c r="BM210" s="28"/>
      <c r="BN210" s="28"/>
      <c r="BO210" s="28"/>
      <c r="BP210" s="28"/>
      <c r="BQ210" s="28"/>
      <c r="BR210" s="28"/>
      <c r="BS210" s="28"/>
      <c r="BT210" s="28"/>
      <c r="BU210" s="28"/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28"/>
      <c r="DT210" s="28"/>
      <c r="DU210" s="28"/>
      <c r="DV210" s="28"/>
      <c r="DW210" s="28"/>
      <c r="DX210" s="28"/>
      <c r="DY210" s="28"/>
      <c r="DZ210" s="28"/>
      <c r="EA210" s="28"/>
      <c r="EB210" s="28"/>
      <c r="EC210" s="28"/>
      <c r="ED210" s="28"/>
      <c r="EE210" s="28"/>
      <c r="EF210" s="28"/>
      <c r="EG210" s="28"/>
      <c r="EH210" s="28"/>
      <c r="EI210" s="28"/>
      <c r="EJ210" s="28"/>
      <c r="EK210" s="28"/>
      <c r="EL210" s="28"/>
      <c r="EM210" s="28"/>
      <c r="EN210" s="28"/>
      <c r="EO210" s="28"/>
      <c r="EP210" s="28"/>
      <c r="EQ210" s="28"/>
      <c r="ER210" s="28"/>
      <c r="ES210" s="28"/>
      <c r="ET210" s="28"/>
      <c r="EU210" s="28"/>
      <c r="EV210" s="28"/>
      <c r="EW210" s="28"/>
      <c r="EX210" s="28"/>
      <c r="EY210" s="28"/>
      <c r="EZ210" s="28"/>
      <c r="FA210" s="28"/>
      <c r="FB210" s="28"/>
      <c r="FC210" s="28"/>
      <c r="FD210" s="28"/>
      <c r="FE210" s="28"/>
      <c r="FF210" s="28"/>
      <c r="FG210" s="28"/>
      <c r="FH210" s="28"/>
      <c r="FI210" s="28"/>
      <c r="FJ210" s="28"/>
      <c r="FK210" s="28"/>
      <c r="FL210" s="28"/>
      <c r="FM210" s="28"/>
      <c r="FN210" s="28"/>
      <c r="FO210" s="28"/>
      <c r="FP210" s="28"/>
      <c r="FQ210" s="28"/>
      <c r="FR210" s="28"/>
      <c r="FS210" s="28"/>
      <c r="FT210" s="28"/>
      <c r="FU210" s="28"/>
      <c r="FV210" s="28"/>
      <c r="FW210" s="28">
        <v>1</v>
      </c>
      <c r="FX210" s="28"/>
      <c r="FY210" s="28">
        <v>1</v>
      </c>
      <c r="FZ210" s="28"/>
      <c r="GA210" s="28"/>
      <c r="GB210" s="28"/>
      <c r="GC210" s="28"/>
      <c r="GD210" s="28"/>
      <c r="GE210" s="28"/>
      <c r="GF210" s="28"/>
      <c r="GG210" s="28"/>
      <c r="GH210" s="28"/>
      <c r="GI210" s="28"/>
      <c r="GJ210" s="28"/>
      <c r="GK210" s="28"/>
      <c r="GL210" s="28"/>
      <c r="GM210" s="28"/>
      <c r="GN210" s="28"/>
      <c r="GO210" s="28"/>
      <c r="GP210" s="28"/>
      <c r="GQ210" s="28"/>
      <c r="GR210" s="28"/>
      <c r="GS210" s="28"/>
      <c r="GT210" s="28"/>
      <c r="GU210" s="28"/>
      <c r="GV210" s="28"/>
      <c r="GW210" s="28"/>
      <c r="GX210" s="28"/>
      <c r="GY210" s="28"/>
      <c r="GZ210" s="28"/>
      <c r="HA210" s="28"/>
      <c r="HB210" s="28"/>
      <c r="HC210" s="28"/>
      <c r="HD210" s="28"/>
      <c r="HE210" s="28"/>
      <c r="HF210" s="28"/>
      <c r="HG210" s="28"/>
      <c r="HH210" s="28"/>
      <c r="HI210" s="28"/>
      <c r="HJ210" s="28"/>
      <c r="HK210" s="28"/>
      <c r="HL210" s="28"/>
      <c r="HM210" s="28"/>
      <c r="HN210" s="28">
        <v>1</v>
      </c>
      <c r="HO210" s="28"/>
      <c r="HP210" s="28"/>
      <c r="HQ210" s="28"/>
      <c r="HR210" s="28">
        <v>1</v>
      </c>
      <c r="HS210" s="28"/>
      <c r="HT210" s="28"/>
      <c r="HU210" s="28"/>
      <c r="HV210" s="28"/>
      <c r="HW210" s="28"/>
      <c r="HX210" s="28"/>
      <c r="HY210" s="28"/>
      <c r="HZ210" s="28"/>
      <c r="IA210" s="28"/>
      <c r="IB210" s="28"/>
      <c r="IC210" s="28"/>
      <c r="ID210" s="28"/>
      <c r="IE210" s="28"/>
      <c r="IF210" s="28"/>
      <c r="IG210" s="28"/>
      <c r="IH210" s="28"/>
      <c r="II210" s="28"/>
      <c r="IJ210" s="28"/>
      <c r="IK210" s="28"/>
      <c r="IL210" s="28"/>
      <c r="IM210" s="28"/>
      <c r="IN210" s="28"/>
      <c r="IO210" s="28"/>
      <c r="IP210" s="28"/>
      <c r="IQ210" s="28"/>
      <c r="IR210" s="28"/>
      <c r="IS210" s="28"/>
      <c r="IT210" s="28"/>
      <c r="IU210" s="28"/>
      <c r="IV210" s="28"/>
      <c r="IW210" s="28"/>
      <c r="IX210" s="28"/>
      <c r="IY210" s="28"/>
      <c r="IZ210" s="28"/>
      <c r="JA210" s="28"/>
      <c r="JB210" s="28"/>
      <c r="JC210" s="28"/>
      <c r="JD210" s="28"/>
      <c r="JE210" s="28"/>
      <c r="JF210" s="28"/>
      <c r="JG210" s="28"/>
      <c r="JH210" s="28"/>
      <c r="JI210" s="28"/>
      <c r="JJ210" s="28"/>
      <c r="JK210" s="28"/>
      <c r="JL210" s="28"/>
      <c r="JM210" s="28"/>
      <c r="JN210" s="28"/>
      <c r="JO210" s="28"/>
      <c r="JP210" s="28"/>
      <c r="JQ210" s="28"/>
      <c r="JR210" s="28"/>
      <c r="JS210" s="28"/>
      <c r="JT210" s="28"/>
      <c r="JU210" s="28"/>
      <c r="JV210" s="28"/>
      <c r="JW210" s="28"/>
      <c r="JX210" s="28"/>
      <c r="JY210" s="28"/>
      <c r="JZ210" s="28"/>
      <c r="KA210" s="28"/>
      <c r="KB210" s="28"/>
      <c r="KC210" s="28"/>
      <c r="KD210" s="28"/>
      <c r="KE210" s="28"/>
      <c r="KF210" s="28"/>
      <c r="KG210" s="28"/>
      <c r="KH210" s="28"/>
      <c r="KI210" s="28"/>
      <c r="KJ210" s="28"/>
      <c r="KK210" s="28"/>
      <c r="KL210" s="28"/>
      <c r="KM210" s="28"/>
      <c r="KN210" s="28"/>
      <c r="KO210" s="28"/>
      <c r="KP210" s="28"/>
      <c r="KQ210" s="28"/>
      <c r="KR210" s="28"/>
      <c r="KS210" s="28"/>
      <c r="KT210" s="28"/>
      <c r="KU210" s="28"/>
      <c r="KV210" s="28"/>
      <c r="KW210" s="28"/>
      <c r="KX210" s="28"/>
      <c r="KY210" s="28"/>
      <c r="KZ210" s="28"/>
      <c r="LA210" s="28"/>
      <c r="LB210" s="28"/>
      <c r="LC210" s="28"/>
      <c r="LD210" s="28"/>
      <c r="LE210" s="28"/>
      <c r="LF210" s="28"/>
      <c r="LG210" s="28"/>
      <c r="LH210" s="28"/>
      <c r="LI210" s="28"/>
      <c r="LJ210" s="28"/>
      <c r="LK210" s="28"/>
      <c r="LL210" s="28"/>
      <c r="LM210" s="28"/>
      <c r="LN210" s="28"/>
      <c r="LO210" s="28"/>
      <c r="LP210" s="28"/>
      <c r="LQ210" s="28"/>
      <c r="LR210" s="28"/>
      <c r="LS210" s="28"/>
      <c r="LT210" s="28"/>
      <c r="LU210" s="28"/>
      <c r="LV210" s="28"/>
      <c r="LW210" s="28"/>
      <c r="LX210" s="28"/>
      <c r="LY210" s="28"/>
      <c r="LZ210" s="28"/>
      <c r="MA210" s="28"/>
      <c r="MB210" s="28"/>
      <c r="MC210" s="28"/>
      <c r="MD210" s="28"/>
      <c r="ME210" s="28"/>
      <c r="MF210" s="28"/>
      <c r="MG210" s="28"/>
      <c r="MH210" s="28"/>
      <c r="MI210" s="28"/>
      <c r="MJ210" s="28">
        <v>2</v>
      </c>
    </row>
    <row r="211" spans="1:348" x14ac:dyDescent="0.25">
      <c r="A211" s="36" t="s">
        <v>68</v>
      </c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AV211" s="28"/>
      <c r="AW211" s="28"/>
      <c r="AX211" s="28"/>
      <c r="AY211" s="28"/>
      <c r="AZ211" s="28"/>
      <c r="BA211" s="28"/>
      <c r="BB211" s="28"/>
      <c r="BC211" s="28"/>
      <c r="BD211" s="28"/>
      <c r="BE211" s="28"/>
      <c r="BF211" s="28"/>
      <c r="BG211" s="28"/>
      <c r="BH211" s="28"/>
      <c r="BI211" s="28"/>
      <c r="BJ211" s="28"/>
      <c r="BK211" s="28"/>
      <c r="BL211" s="28"/>
      <c r="BM211" s="28"/>
      <c r="BN211" s="28"/>
      <c r="BO211" s="28"/>
      <c r="BP211" s="28"/>
      <c r="BQ211" s="28"/>
      <c r="BR211" s="28"/>
      <c r="BS211" s="28"/>
      <c r="BT211" s="28"/>
      <c r="BU211" s="28"/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28"/>
      <c r="DT211" s="28"/>
      <c r="DU211" s="28"/>
      <c r="DV211" s="28"/>
      <c r="DW211" s="28"/>
      <c r="DX211" s="28"/>
      <c r="DY211" s="28"/>
      <c r="DZ211" s="28"/>
      <c r="EA211" s="28"/>
      <c r="EB211" s="28"/>
      <c r="EC211" s="28"/>
      <c r="ED211" s="28"/>
      <c r="EE211" s="28"/>
      <c r="EF211" s="28"/>
      <c r="EG211" s="28"/>
      <c r="EH211" s="28"/>
      <c r="EI211" s="28"/>
      <c r="EJ211" s="28"/>
      <c r="EK211" s="28"/>
      <c r="EL211" s="28"/>
      <c r="EM211" s="28"/>
      <c r="EN211" s="28"/>
      <c r="EO211" s="28"/>
      <c r="EP211" s="28"/>
      <c r="EQ211" s="28"/>
      <c r="ER211" s="28"/>
      <c r="ES211" s="28"/>
      <c r="ET211" s="28"/>
      <c r="EU211" s="28"/>
      <c r="EV211" s="28"/>
      <c r="EW211" s="28"/>
      <c r="EX211" s="28"/>
      <c r="EY211" s="28"/>
      <c r="EZ211" s="28"/>
      <c r="FA211" s="28"/>
      <c r="FB211" s="28"/>
      <c r="FC211" s="28"/>
      <c r="FD211" s="28"/>
      <c r="FE211" s="28"/>
      <c r="FF211" s="28"/>
      <c r="FG211" s="28"/>
      <c r="FH211" s="28"/>
      <c r="FI211" s="28"/>
      <c r="FJ211" s="28"/>
      <c r="FK211" s="28"/>
      <c r="FL211" s="28"/>
      <c r="FM211" s="28"/>
      <c r="FN211" s="28"/>
      <c r="FO211" s="28"/>
      <c r="FP211" s="28"/>
      <c r="FQ211" s="28"/>
      <c r="FR211" s="28"/>
      <c r="FS211" s="28"/>
      <c r="FT211" s="28"/>
      <c r="FU211" s="28"/>
      <c r="FV211" s="28"/>
      <c r="FW211" s="28">
        <v>1</v>
      </c>
      <c r="FX211" s="28"/>
      <c r="FY211" s="28">
        <v>1</v>
      </c>
      <c r="FZ211" s="28"/>
      <c r="GA211" s="28"/>
      <c r="GB211" s="28"/>
      <c r="GC211" s="28"/>
      <c r="GD211" s="28"/>
      <c r="GE211" s="28"/>
      <c r="GF211" s="28"/>
      <c r="GG211" s="28"/>
      <c r="GH211" s="28"/>
      <c r="GI211" s="28"/>
      <c r="GJ211" s="28"/>
      <c r="GK211" s="28"/>
      <c r="GL211" s="28"/>
      <c r="GM211" s="28"/>
      <c r="GN211" s="28"/>
      <c r="GO211" s="28"/>
      <c r="GP211" s="28"/>
      <c r="GQ211" s="28"/>
      <c r="GR211" s="28"/>
      <c r="GS211" s="28"/>
      <c r="GT211" s="28"/>
      <c r="GU211" s="28"/>
      <c r="GV211" s="28"/>
      <c r="GW211" s="28"/>
      <c r="GX211" s="28"/>
      <c r="GY211" s="28"/>
      <c r="GZ211" s="28"/>
      <c r="HA211" s="28"/>
      <c r="HB211" s="28"/>
      <c r="HC211" s="28"/>
      <c r="HD211" s="28"/>
      <c r="HE211" s="28"/>
      <c r="HF211" s="28"/>
      <c r="HG211" s="28"/>
      <c r="HH211" s="28"/>
      <c r="HI211" s="28"/>
      <c r="HJ211" s="28"/>
      <c r="HK211" s="28"/>
      <c r="HL211" s="28"/>
      <c r="HM211" s="28"/>
      <c r="HN211" s="28">
        <v>1</v>
      </c>
      <c r="HO211" s="28"/>
      <c r="HP211" s="28"/>
      <c r="HQ211" s="28"/>
      <c r="HR211" s="28">
        <v>1</v>
      </c>
      <c r="HS211" s="28"/>
      <c r="HT211" s="28"/>
      <c r="HU211" s="28"/>
      <c r="HV211" s="28"/>
      <c r="HW211" s="28"/>
      <c r="HX211" s="28"/>
      <c r="HY211" s="28"/>
      <c r="HZ211" s="28"/>
      <c r="IA211" s="28"/>
      <c r="IB211" s="28"/>
      <c r="IC211" s="28"/>
      <c r="ID211" s="28"/>
      <c r="IE211" s="28"/>
      <c r="IF211" s="28"/>
      <c r="IG211" s="28"/>
      <c r="IH211" s="28"/>
      <c r="II211" s="28"/>
      <c r="IJ211" s="28"/>
      <c r="IK211" s="28"/>
      <c r="IL211" s="28"/>
      <c r="IM211" s="28"/>
      <c r="IN211" s="28"/>
      <c r="IO211" s="28"/>
      <c r="IP211" s="28"/>
      <c r="IQ211" s="28"/>
      <c r="IR211" s="28"/>
      <c r="IS211" s="28"/>
      <c r="IT211" s="28"/>
      <c r="IU211" s="28"/>
      <c r="IV211" s="28"/>
      <c r="IW211" s="28"/>
      <c r="IX211" s="28"/>
      <c r="IY211" s="28"/>
      <c r="IZ211" s="28"/>
      <c r="JA211" s="28"/>
      <c r="JB211" s="28"/>
      <c r="JC211" s="28"/>
      <c r="JD211" s="28"/>
      <c r="JE211" s="28"/>
      <c r="JF211" s="28"/>
      <c r="JG211" s="28"/>
      <c r="JH211" s="28"/>
      <c r="JI211" s="28"/>
      <c r="JJ211" s="28"/>
      <c r="JK211" s="28"/>
      <c r="JL211" s="28"/>
      <c r="JM211" s="28"/>
      <c r="JN211" s="28"/>
      <c r="JO211" s="28"/>
      <c r="JP211" s="28"/>
      <c r="JQ211" s="28"/>
      <c r="JR211" s="28"/>
      <c r="JS211" s="28"/>
      <c r="JT211" s="28"/>
      <c r="JU211" s="28"/>
      <c r="JV211" s="28"/>
      <c r="JW211" s="28"/>
      <c r="JX211" s="28"/>
      <c r="JY211" s="28"/>
      <c r="JZ211" s="28"/>
      <c r="KA211" s="28"/>
      <c r="KB211" s="28"/>
      <c r="KC211" s="28"/>
      <c r="KD211" s="28"/>
      <c r="KE211" s="28"/>
      <c r="KF211" s="28"/>
      <c r="KG211" s="28"/>
      <c r="KH211" s="28"/>
      <c r="KI211" s="28"/>
      <c r="KJ211" s="28"/>
      <c r="KK211" s="28"/>
      <c r="KL211" s="28"/>
      <c r="KM211" s="28"/>
      <c r="KN211" s="28"/>
      <c r="KO211" s="28"/>
      <c r="KP211" s="28"/>
      <c r="KQ211" s="28"/>
      <c r="KR211" s="28"/>
      <c r="KS211" s="28"/>
      <c r="KT211" s="28"/>
      <c r="KU211" s="28"/>
      <c r="KV211" s="28"/>
      <c r="KW211" s="28"/>
      <c r="KX211" s="28"/>
      <c r="KY211" s="28"/>
      <c r="KZ211" s="28"/>
      <c r="LA211" s="28"/>
      <c r="LB211" s="28"/>
      <c r="LC211" s="28"/>
      <c r="LD211" s="28"/>
      <c r="LE211" s="28"/>
      <c r="LF211" s="28"/>
      <c r="LG211" s="28"/>
      <c r="LH211" s="28"/>
      <c r="LI211" s="28"/>
      <c r="LJ211" s="28"/>
      <c r="LK211" s="28"/>
      <c r="LL211" s="28"/>
      <c r="LM211" s="28"/>
      <c r="LN211" s="28"/>
      <c r="LO211" s="28"/>
      <c r="LP211" s="28"/>
      <c r="LQ211" s="28"/>
      <c r="LR211" s="28"/>
      <c r="LS211" s="28"/>
      <c r="LT211" s="28"/>
      <c r="LU211" s="28"/>
      <c r="LV211" s="28"/>
      <c r="LW211" s="28"/>
      <c r="LX211" s="28"/>
      <c r="LY211" s="28"/>
      <c r="LZ211" s="28"/>
      <c r="MA211" s="28"/>
      <c r="MB211" s="28"/>
      <c r="MC211" s="28"/>
      <c r="MD211" s="28"/>
      <c r="ME211" s="28"/>
      <c r="MF211" s="28"/>
      <c r="MG211" s="28"/>
      <c r="MH211" s="28"/>
      <c r="MI211" s="28"/>
      <c r="MJ211" s="28">
        <v>2</v>
      </c>
    </row>
    <row r="212" spans="1:348" x14ac:dyDescent="0.25">
      <c r="A212" s="26" t="s">
        <v>903</v>
      </c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>
        <v>1</v>
      </c>
      <c r="M212" s="28"/>
      <c r="N212" s="28">
        <v>1</v>
      </c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>
        <v>1</v>
      </c>
      <c r="AG212" s="28"/>
      <c r="AH212" s="28">
        <v>1</v>
      </c>
      <c r="AI212" s="28"/>
      <c r="AJ212" s="28">
        <v>2</v>
      </c>
      <c r="AK212" s="28">
        <v>1</v>
      </c>
      <c r="AL212" s="28"/>
      <c r="AM212" s="28"/>
      <c r="AN212" s="28">
        <v>1</v>
      </c>
      <c r="AO212" s="28"/>
      <c r="AP212" s="28"/>
      <c r="AQ212" s="28"/>
      <c r="AR212" s="28"/>
      <c r="AS212" s="28"/>
      <c r="AT212" s="28"/>
      <c r="AU212" s="28"/>
      <c r="AV212" s="28"/>
      <c r="AW212" s="28"/>
      <c r="AX212" s="28"/>
      <c r="AY212" s="28"/>
      <c r="AZ212" s="28"/>
      <c r="BA212" s="28"/>
      <c r="BB212" s="28"/>
      <c r="BC212" s="28"/>
      <c r="BD212" s="28"/>
      <c r="BE212" s="28"/>
      <c r="BF212" s="28"/>
      <c r="BG212" s="28"/>
      <c r="BH212" s="28"/>
      <c r="BI212" s="28"/>
      <c r="BJ212" s="28"/>
      <c r="BK212" s="28"/>
      <c r="BL212" s="28"/>
      <c r="BM212" s="28"/>
      <c r="BN212" s="28"/>
      <c r="BO212" s="28"/>
      <c r="BP212" s="28"/>
      <c r="BQ212" s="28"/>
      <c r="BR212" s="28"/>
      <c r="BS212" s="28"/>
      <c r="BT212" s="28"/>
      <c r="BU212" s="28"/>
      <c r="BV212" s="28"/>
      <c r="BW212" s="28"/>
      <c r="BX212" s="28"/>
      <c r="BY212" s="28">
        <v>1</v>
      </c>
      <c r="BZ212" s="28"/>
      <c r="CA212" s="28"/>
      <c r="CB212" s="28"/>
      <c r="CC212" s="28">
        <v>1</v>
      </c>
      <c r="CD212" s="28"/>
      <c r="CE212" s="28"/>
      <c r="CF212" s="28"/>
      <c r="CG212" s="28"/>
      <c r="CH212" s="28"/>
      <c r="CI212" s="28"/>
      <c r="CJ212" s="28"/>
      <c r="CK212" s="28">
        <v>1</v>
      </c>
      <c r="CL212" s="28"/>
      <c r="CM212" s="28"/>
      <c r="CN212" s="28">
        <v>1</v>
      </c>
      <c r="CO212" s="28"/>
      <c r="CP212" s="28"/>
      <c r="CQ212" s="28"/>
      <c r="CR212" s="28"/>
      <c r="CS212" s="28"/>
      <c r="CT212" s="28"/>
      <c r="CU212" s="28">
        <v>1</v>
      </c>
      <c r="CV212" s="28"/>
      <c r="CW212" s="28">
        <v>1</v>
      </c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28"/>
      <c r="DT212" s="28"/>
      <c r="DU212" s="28"/>
      <c r="DV212" s="28"/>
      <c r="DW212" s="28"/>
      <c r="DX212" s="28"/>
      <c r="DY212" s="28"/>
      <c r="DZ212" s="28"/>
      <c r="EA212" s="28"/>
      <c r="EB212" s="28"/>
      <c r="EC212" s="28"/>
      <c r="ED212" s="28"/>
      <c r="EE212" s="28">
        <v>1</v>
      </c>
      <c r="EF212" s="28"/>
      <c r="EG212" s="28"/>
      <c r="EH212" s="28">
        <v>1</v>
      </c>
      <c r="EI212" s="28"/>
      <c r="EJ212" s="28"/>
      <c r="EK212" s="28"/>
      <c r="EL212" s="28"/>
      <c r="EM212" s="28"/>
      <c r="EN212" s="28"/>
      <c r="EO212" s="28"/>
      <c r="EP212" s="28"/>
      <c r="EQ212" s="28"/>
      <c r="ER212" s="28"/>
      <c r="ES212" s="28"/>
      <c r="ET212" s="28"/>
      <c r="EU212" s="28"/>
      <c r="EV212" s="28"/>
      <c r="EW212" s="28"/>
      <c r="EX212" s="28"/>
      <c r="EY212" s="28"/>
      <c r="EZ212" s="28"/>
      <c r="FA212" s="28">
        <v>1</v>
      </c>
      <c r="FB212" s="28"/>
      <c r="FC212" s="28">
        <v>1</v>
      </c>
      <c r="FD212" s="28"/>
      <c r="FE212" s="28"/>
      <c r="FF212" s="28"/>
      <c r="FG212" s="28"/>
      <c r="FH212" s="28"/>
      <c r="FI212" s="28"/>
      <c r="FJ212" s="28"/>
      <c r="FK212" s="28"/>
      <c r="FL212" s="28"/>
      <c r="FM212" s="28"/>
      <c r="FN212" s="28"/>
      <c r="FO212" s="28"/>
      <c r="FP212" s="28"/>
      <c r="FQ212" s="28"/>
      <c r="FR212" s="28"/>
      <c r="FS212" s="28"/>
      <c r="FT212" s="28"/>
      <c r="FU212" s="28"/>
      <c r="FV212" s="28"/>
      <c r="FW212" s="28"/>
      <c r="FX212" s="28">
        <v>1</v>
      </c>
      <c r="FY212" s="28">
        <v>1</v>
      </c>
      <c r="FZ212" s="28"/>
      <c r="GA212" s="28"/>
      <c r="GB212" s="28"/>
      <c r="GC212" s="28"/>
      <c r="GD212" s="28"/>
      <c r="GE212" s="28"/>
      <c r="GF212" s="28">
        <v>1</v>
      </c>
      <c r="GG212" s="28"/>
      <c r="GH212" s="28"/>
      <c r="GI212" s="28"/>
      <c r="GJ212" s="28">
        <v>1</v>
      </c>
      <c r="GK212" s="28"/>
      <c r="GL212" s="28"/>
      <c r="GM212" s="28">
        <v>1</v>
      </c>
      <c r="GN212" s="28"/>
      <c r="GO212" s="28"/>
      <c r="GP212" s="28"/>
      <c r="GQ212" s="28">
        <v>1</v>
      </c>
      <c r="GR212" s="28"/>
      <c r="GS212" s="28">
        <v>1</v>
      </c>
      <c r="GT212" s="28"/>
      <c r="GU212" s="28"/>
      <c r="GV212" s="28"/>
      <c r="GW212" s="28"/>
      <c r="GX212" s="28">
        <v>1</v>
      </c>
      <c r="GY212" s="28"/>
      <c r="GZ212" s="28"/>
      <c r="HA212" s="28"/>
      <c r="HB212" s="28"/>
      <c r="HC212" s="28"/>
      <c r="HD212" s="28"/>
      <c r="HE212" s="28"/>
      <c r="HF212" s="28"/>
      <c r="HG212" s="28"/>
      <c r="HH212" s="28"/>
      <c r="HI212" s="28">
        <v>1</v>
      </c>
      <c r="HJ212" s="28"/>
      <c r="HK212" s="28">
        <v>1</v>
      </c>
      <c r="HL212" s="28">
        <v>2</v>
      </c>
      <c r="HM212" s="28"/>
      <c r="HN212" s="28"/>
      <c r="HO212" s="28"/>
      <c r="HP212" s="28"/>
      <c r="HQ212" s="28">
        <v>1</v>
      </c>
      <c r="HR212" s="28">
        <v>1</v>
      </c>
      <c r="HS212" s="28"/>
      <c r="HT212" s="28"/>
      <c r="HU212" s="28"/>
      <c r="HV212" s="28"/>
      <c r="HW212" s="28"/>
      <c r="HX212" s="28"/>
      <c r="HY212" s="28"/>
      <c r="HZ212" s="28"/>
      <c r="IA212" s="28"/>
      <c r="IB212" s="28"/>
      <c r="IC212" s="28"/>
      <c r="ID212" s="28"/>
      <c r="IE212" s="28"/>
      <c r="IF212" s="28"/>
      <c r="IG212" s="28">
        <v>1</v>
      </c>
      <c r="IH212" s="28">
        <v>1</v>
      </c>
      <c r="II212" s="28">
        <v>1</v>
      </c>
      <c r="IJ212" s="28"/>
      <c r="IK212" s="28">
        <v>1</v>
      </c>
      <c r="IL212" s="28">
        <v>4</v>
      </c>
      <c r="IM212" s="28"/>
      <c r="IN212" s="28"/>
      <c r="IO212" s="28"/>
      <c r="IP212" s="28"/>
      <c r="IQ212" s="28"/>
      <c r="IR212" s="28"/>
      <c r="IS212" s="28"/>
      <c r="IT212" s="28"/>
      <c r="IU212" s="28">
        <v>1</v>
      </c>
      <c r="IV212" s="28"/>
      <c r="IW212" s="28"/>
      <c r="IX212" s="28">
        <v>1</v>
      </c>
      <c r="IY212" s="28">
        <v>1</v>
      </c>
      <c r="IZ212" s="28">
        <v>1</v>
      </c>
      <c r="JA212" s="28"/>
      <c r="JB212" s="28">
        <v>1</v>
      </c>
      <c r="JC212" s="28">
        <v>1</v>
      </c>
      <c r="JD212" s="28"/>
      <c r="JE212" s="28">
        <v>2</v>
      </c>
      <c r="JF212" s="28"/>
      <c r="JG212" s="28"/>
      <c r="JH212" s="28"/>
      <c r="JI212" s="28"/>
      <c r="JJ212" s="28"/>
      <c r="JK212" s="28">
        <v>1</v>
      </c>
      <c r="JL212" s="28"/>
      <c r="JM212" s="28">
        <v>1</v>
      </c>
      <c r="JN212" s="28"/>
      <c r="JO212" s="28"/>
      <c r="JP212" s="28">
        <v>4</v>
      </c>
      <c r="JQ212" s="28"/>
      <c r="JR212" s="28">
        <v>1</v>
      </c>
      <c r="JS212" s="28">
        <v>2</v>
      </c>
      <c r="JT212" s="28"/>
      <c r="JU212" s="28">
        <v>2</v>
      </c>
      <c r="JV212" s="28">
        <v>9</v>
      </c>
      <c r="JW212" s="28"/>
      <c r="JX212" s="28">
        <v>1</v>
      </c>
      <c r="JY212" s="28">
        <v>3</v>
      </c>
      <c r="JZ212" s="28">
        <v>3</v>
      </c>
      <c r="KA212" s="28"/>
      <c r="KB212" s="28"/>
      <c r="KC212" s="28">
        <v>7</v>
      </c>
      <c r="KD212" s="28"/>
      <c r="KE212" s="28"/>
      <c r="KF212" s="28"/>
      <c r="KG212" s="28"/>
      <c r="KH212" s="28"/>
      <c r="KI212" s="28"/>
      <c r="KJ212" s="28"/>
      <c r="KK212" s="28"/>
      <c r="KL212" s="28"/>
      <c r="KM212" s="28"/>
      <c r="KN212" s="28"/>
      <c r="KO212" s="28"/>
      <c r="KP212" s="28"/>
      <c r="KQ212" s="28">
        <v>3</v>
      </c>
      <c r="KR212" s="28"/>
      <c r="KS212" s="28">
        <v>3</v>
      </c>
      <c r="KT212" s="28"/>
      <c r="KU212" s="28"/>
      <c r="KV212" s="28"/>
      <c r="KW212" s="28"/>
      <c r="KX212" s="28"/>
      <c r="KY212" s="28"/>
      <c r="KZ212" s="28"/>
      <c r="LA212" s="28"/>
      <c r="LB212" s="28"/>
      <c r="LC212" s="28"/>
      <c r="LD212" s="28"/>
      <c r="LE212" s="28"/>
      <c r="LF212" s="28"/>
      <c r="LG212" s="28"/>
      <c r="LH212" s="28"/>
      <c r="LI212" s="28">
        <v>1</v>
      </c>
      <c r="LJ212" s="28">
        <v>1</v>
      </c>
      <c r="LK212" s="28"/>
      <c r="LL212" s="28"/>
      <c r="LM212" s="28"/>
      <c r="LN212" s="28">
        <v>2</v>
      </c>
      <c r="LO212" s="28"/>
      <c r="LP212" s="28"/>
      <c r="LQ212" s="28">
        <v>1</v>
      </c>
      <c r="LR212" s="28">
        <v>1</v>
      </c>
      <c r="LS212" s="28"/>
      <c r="LT212" s="28"/>
      <c r="LU212" s="28">
        <v>2</v>
      </c>
      <c r="LV212" s="28">
        <v>3</v>
      </c>
      <c r="LW212" s="28">
        <v>2</v>
      </c>
      <c r="LX212" s="28"/>
      <c r="LY212" s="28">
        <v>2</v>
      </c>
      <c r="LZ212" s="28"/>
      <c r="MA212" s="28"/>
      <c r="MB212" s="28"/>
      <c r="MC212" s="28">
        <v>7</v>
      </c>
      <c r="MD212" s="28"/>
      <c r="ME212" s="28"/>
      <c r="MF212" s="28"/>
      <c r="MG212" s="28"/>
      <c r="MH212" s="28"/>
      <c r="MI212" s="28"/>
      <c r="MJ212" s="28">
        <v>55</v>
      </c>
    </row>
    <row r="213" spans="1:348" x14ac:dyDescent="0.25">
      <c r="A213" s="27" t="s">
        <v>877</v>
      </c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AV213" s="28"/>
      <c r="AW213" s="28"/>
      <c r="AX213" s="28"/>
      <c r="AY213" s="28"/>
      <c r="AZ213" s="28"/>
      <c r="BA213" s="28"/>
      <c r="BB213" s="28"/>
      <c r="BC213" s="28"/>
      <c r="BD213" s="28"/>
      <c r="BE213" s="28"/>
      <c r="BF213" s="28"/>
      <c r="BG213" s="28"/>
      <c r="BH213" s="28"/>
      <c r="BI213" s="28"/>
      <c r="BJ213" s="28"/>
      <c r="BK213" s="28"/>
      <c r="BL213" s="28"/>
      <c r="BM213" s="28"/>
      <c r="BN213" s="28"/>
      <c r="BO213" s="28"/>
      <c r="BP213" s="28"/>
      <c r="BQ213" s="28"/>
      <c r="BR213" s="28"/>
      <c r="BS213" s="28"/>
      <c r="BT213" s="28"/>
      <c r="BU213" s="28"/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28"/>
      <c r="DT213" s="28"/>
      <c r="DU213" s="28"/>
      <c r="DV213" s="28"/>
      <c r="DW213" s="28"/>
      <c r="DX213" s="28"/>
      <c r="DY213" s="28"/>
      <c r="DZ213" s="28"/>
      <c r="EA213" s="28"/>
      <c r="EB213" s="28"/>
      <c r="EC213" s="28"/>
      <c r="ED213" s="28"/>
      <c r="EE213" s="28"/>
      <c r="EF213" s="28"/>
      <c r="EG213" s="28"/>
      <c r="EH213" s="28"/>
      <c r="EI213" s="28"/>
      <c r="EJ213" s="28"/>
      <c r="EK213" s="28"/>
      <c r="EL213" s="28"/>
      <c r="EM213" s="28"/>
      <c r="EN213" s="28"/>
      <c r="EO213" s="28"/>
      <c r="EP213" s="28"/>
      <c r="EQ213" s="28"/>
      <c r="ER213" s="28"/>
      <c r="ES213" s="28"/>
      <c r="ET213" s="28"/>
      <c r="EU213" s="28"/>
      <c r="EV213" s="28"/>
      <c r="EW213" s="28"/>
      <c r="EX213" s="28"/>
      <c r="EY213" s="28"/>
      <c r="EZ213" s="28"/>
      <c r="FA213" s="28"/>
      <c r="FB213" s="28"/>
      <c r="FC213" s="28"/>
      <c r="FD213" s="28"/>
      <c r="FE213" s="28"/>
      <c r="FF213" s="28"/>
      <c r="FG213" s="28"/>
      <c r="FH213" s="28"/>
      <c r="FI213" s="28"/>
      <c r="FJ213" s="28"/>
      <c r="FK213" s="28"/>
      <c r="FL213" s="28"/>
      <c r="FM213" s="28"/>
      <c r="FN213" s="28"/>
      <c r="FO213" s="28"/>
      <c r="FP213" s="28"/>
      <c r="FQ213" s="28"/>
      <c r="FR213" s="28"/>
      <c r="FS213" s="28"/>
      <c r="FT213" s="28"/>
      <c r="FU213" s="28"/>
      <c r="FV213" s="28"/>
      <c r="FW213" s="28"/>
      <c r="FX213" s="28"/>
      <c r="FY213" s="28"/>
      <c r="FZ213" s="28"/>
      <c r="GA213" s="28"/>
      <c r="GB213" s="28"/>
      <c r="GC213" s="28"/>
      <c r="GD213" s="28"/>
      <c r="GE213" s="28"/>
      <c r="GF213" s="28">
        <v>1</v>
      </c>
      <c r="GG213" s="28"/>
      <c r="GH213" s="28"/>
      <c r="GI213" s="28"/>
      <c r="GJ213" s="28">
        <v>1</v>
      </c>
      <c r="GK213" s="28"/>
      <c r="GL213" s="28"/>
      <c r="GM213" s="28"/>
      <c r="GN213" s="28"/>
      <c r="GO213" s="28"/>
      <c r="GP213" s="28"/>
      <c r="GQ213" s="28"/>
      <c r="GR213" s="28"/>
      <c r="GS213" s="28"/>
      <c r="GT213" s="28"/>
      <c r="GU213" s="28"/>
      <c r="GV213" s="28"/>
      <c r="GW213" s="28"/>
      <c r="GX213" s="28"/>
      <c r="GY213" s="28"/>
      <c r="GZ213" s="28"/>
      <c r="HA213" s="28"/>
      <c r="HB213" s="28"/>
      <c r="HC213" s="28"/>
      <c r="HD213" s="28"/>
      <c r="HE213" s="28"/>
      <c r="HF213" s="28"/>
      <c r="HG213" s="28"/>
      <c r="HH213" s="28"/>
      <c r="HI213" s="28">
        <v>1</v>
      </c>
      <c r="HJ213" s="28"/>
      <c r="HK213" s="28">
        <v>1</v>
      </c>
      <c r="HL213" s="28">
        <v>2</v>
      </c>
      <c r="HM213" s="28"/>
      <c r="HN213" s="28"/>
      <c r="HO213" s="28"/>
      <c r="HP213" s="28"/>
      <c r="HQ213" s="28">
        <v>1</v>
      </c>
      <c r="HR213" s="28">
        <v>1</v>
      </c>
      <c r="HS213" s="28"/>
      <c r="HT213" s="28"/>
      <c r="HU213" s="28"/>
      <c r="HV213" s="28"/>
      <c r="HW213" s="28"/>
      <c r="HX213" s="28"/>
      <c r="HY213" s="28"/>
      <c r="HZ213" s="28"/>
      <c r="IA213" s="28"/>
      <c r="IB213" s="28"/>
      <c r="IC213" s="28"/>
      <c r="ID213" s="28"/>
      <c r="IE213" s="28"/>
      <c r="IF213" s="28"/>
      <c r="IG213" s="28"/>
      <c r="IH213" s="28"/>
      <c r="II213" s="28"/>
      <c r="IJ213" s="28"/>
      <c r="IK213" s="28">
        <v>1</v>
      </c>
      <c r="IL213" s="28">
        <v>1</v>
      </c>
      <c r="IM213" s="28"/>
      <c r="IN213" s="28"/>
      <c r="IO213" s="28"/>
      <c r="IP213" s="28"/>
      <c r="IQ213" s="28"/>
      <c r="IR213" s="28"/>
      <c r="IS213" s="28"/>
      <c r="IT213" s="28"/>
      <c r="IU213" s="28"/>
      <c r="IV213" s="28"/>
      <c r="IW213" s="28"/>
      <c r="IX213" s="28"/>
      <c r="IY213" s="28"/>
      <c r="IZ213" s="28"/>
      <c r="JA213" s="28"/>
      <c r="JB213" s="28"/>
      <c r="JC213" s="28"/>
      <c r="JD213" s="28"/>
      <c r="JE213" s="28"/>
      <c r="JF213" s="28"/>
      <c r="JG213" s="28"/>
      <c r="JH213" s="28"/>
      <c r="JI213" s="28"/>
      <c r="JJ213" s="28"/>
      <c r="JK213" s="28"/>
      <c r="JL213" s="28"/>
      <c r="JM213" s="28"/>
      <c r="JN213" s="28"/>
      <c r="JO213" s="28"/>
      <c r="JP213" s="28"/>
      <c r="JQ213" s="28"/>
      <c r="JR213" s="28"/>
      <c r="JS213" s="28">
        <v>1</v>
      </c>
      <c r="JT213" s="28"/>
      <c r="JU213" s="28"/>
      <c r="JV213" s="28">
        <v>1</v>
      </c>
      <c r="JW213" s="28"/>
      <c r="JX213" s="28"/>
      <c r="JY213" s="28"/>
      <c r="JZ213" s="28"/>
      <c r="KA213" s="28"/>
      <c r="KB213" s="28"/>
      <c r="KC213" s="28"/>
      <c r="KD213" s="28"/>
      <c r="KE213" s="28"/>
      <c r="KF213" s="28"/>
      <c r="KG213" s="28"/>
      <c r="KH213" s="28"/>
      <c r="KI213" s="28"/>
      <c r="KJ213" s="28"/>
      <c r="KK213" s="28"/>
      <c r="KL213" s="28"/>
      <c r="KM213" s="28"/>
      <c r="KN213" s="28"/>
      <c r="KO213" s="28"/>
      <c r="KP213" s="28"/>
      <c r="KQ213" s="28">
        <v>1</v>
      </c>
      <c r="KR213" s="28"/>
      <c r="KS213" s="28">
        <v>1</v>
      </c>
      <c r="KT213" s="28"/>
      <c r="KU213" s="28"/>
      <c r="KV213" s="28"/>
      <c r="KW213" s="28"/>
      <c r="KX213" s="28"/>
      <c r="KY213" s="28"/>
      <c r="KZ213" s="28"/>
      <c r="LA213" s="28"/>
      <c r="LB213" s="28"/>
      <c r="LC213" s="28"/>
      <c r="LD213" s="28"/>
      <c r="LE213" s="28"/>
      <c r="LF213" s="28"/>
      <c r="LG213" s="28"/>
      <c r="LH213" s="28"/>
      <c r="LI213" s="28"/>
      <c r="LJ213" s="28"/>
      <c r="LK213" s="28"/>
      <c r="LL213" s="28"/>
      <c r="LM213" s="28"/>
      <c r="LN213" s="28"/>
      <c r="LO213" s="28"/>
      <c r="LP213" s="28"/>
      <c r="LQ213" s="28"/>
      <c r="LR213" s="28"/>
      <c r="LS213" s="28"/>
      <c r="LT213" s="28"/>
      <c r="LU213" s="28"/>
      <c r="LV213" s="28"/>
      <c r="LW213" s="28"/>
      <c r="LX213" s="28"/>
      <c r="LY213" s="28"/>
      <c r="LZ213" s="28"/>
      <c r="MA213" s="28"/>
      <c r="MB213" s="28"/>
      <c r="MC213" s="28"/>
      <c r="MD213" s="28"/>
      <c r="ME213" s="28"/>
      <c r="MF213" s="28"/>
      <c r="MG213" s="28"/>
      <c r="MH213" s="28"/>
      <c r="MI213" s="28"/>
      <c r="MJ213" s="28">
        <v>7</v>
      </c>
    </row>
    <row r="214" spans="1:348" x14ac:dyDescent="0.25">
      <c r="A214" s="36" t="s">
        <v>23</v>
      </c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AV214" s="28"/>
      <c r="AW214" s="28"/>
      <c r="AX214" s="28"/>
      <c r="AY214" s="28"/>
      <c r="AZ214" s="28"/>
      <c r="BA214" s="28"/>
      <c r="BB214" s="28"/>
      <c r="BC214" s="28"/>
      <c r="BD214" s="28"/>
      <c r="BE214" s="28"/>
      <c r="BF214" s="28"/>
      <c r="BG214" s="28"/>
      <c r="BH214" s="28"/>
      <c r="BI214" s="28"/>
      <c r="BJ214" s="28"/>
      <c r="BK214" s="28"/>
      <c r="BL214" s="28"/>
      <c r="BM214" s="28"/>
      <c r="BN214" s="28"/>
      <c r="BO214" s="28"/>
      <c r="BP214" s="28"/>
      <c r="BQ214" s="28"/>
      <c r="BR214" s="28"/>
      <c r="BS214" s="28"/>
      <c r="BT214" s="28"/>
      <c r="BU214" s="28"/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28"/>
      <c r="DT214" s="28"/>
      <c r="DU214" s="28"/>
      <c r="DV214" s="28"/>
      <c r="DW214" s="28"/>
      <c r="DX214" s="28"/>
      <c r="DY214" s="28"/>
      <c r="DZ214" s="28"/>
      <c r="EA214" s="28"/>
      <c r="EB214" s="28"/>
      <c r="EC214" s="28"/>
      <c r="ED214" s="28"/>
      <c r="EE214" s="28"/>
      <c r="EF214" s="28"/>
      <c r="EG214" s="28"/>
      <c r="EH214" s="28"/>
      <c r="EI214" s="28"/>
      <c r="EJ214" s="28"/>
      <c r="EK214" s="28"/>
      <c r="EL214" s="28"/>
      <c r="EM214" s="28"/>
      <c r="EN214" s="28"/>
      <c r="EO214" s="28"/>
      <c r="EP214" s="28"/>
      <c r="EQ214" s="28"/>
      <c r="ER214" s="28"/>
      <c r="ES214" s="28"/>
      <c r="ET214" s="28"/>
      <c r="EU214" s="28"/>
      <c r="EV214" s="28"/>
      <c r="EW214" s="28"/>
      <c r="EX214" s="28"/>
      <c r="EY214" s="28"/>
      <c r="EZ214" s="28"/>
      <c r="FA214" s="28"/>
      <c r="FB214" s="28"/>
      <c r="FC214" s="28"/>
      <c r="FD214" s="28"/>
      <c r="FE214" s="28"/>
      <c r="FF214" s="28"/>
      <c r="FG214" s="28"/>
      <c r="FH214" s="28"/>
      <c r="FI214" s="28"/>
      <c r="FJ214" s="28"/>
      <c r="FK214" s="28"/>
      <c r="FL214" s="28"/>
      <c r="FM214" s="28"/>
      <c r="FN214" s="28"/>
      <c r="FO214" s="28"/>
      <c r="FP214" s="28"/>
      <c r="FQ214" s="28"/>
      <c r="FR214" s="28"/>
      <c r="FS214" s="28"/>
      <c r="FT214" s="28"/>
      <c r="FU214" s="28"/>
      <c r="FV214" s="28"/>
      <c r="FW214" s="28"/>
      <c r="FX214" s="28"/>
      <c r="FY214" s="28"/>
      <c r="FZ214" s="28"/>
      <c r="GA214" s="28"/>
      <c r="GB214" s="28"/>
      <c r="GC214" s="28"/>
      <c r="GD214" s="28"/>
      <c r="GE214" s="28"/>
      <c r="GF214" s="28">
        <v>1</v>
      </c>
      <c r="GG214" s="28"/>
      <c r="GH214" s="28"/>
      <c r="GI214" s="28"/>
      <c r="GJ214" s="28">
        <v>1</v>
      </c>
      <c r="GK214" s="28"/>
      <c r="GL214" s="28"/>
      <c r="GM214" s="28"/>
      <c r="GN214" s="28"/>
      <c r="GO214" s="28"/>
      <c r="GP214" s="28"/>
      <c r="GQ214" s="28"/>
      <c r="GR214" s="28"/>
      <c r="GS214" s="28"/>
      <c r="GT214" s="28"/>
      <c r="GU214" s="28"/>
      <c r="GV214" s="28"/>
      <c r="GW214" s="28"/>
      <c r="GX214" s="28"/>
      <c r="GY214" s="28"/>
      <c r="GZ214" s="28"/>
      <c r="HA214" s="28"/>
      <c r="HB214" s="28"/>
      <c r="HC214" s="28"/>
      <c r="HD214" s="28"/>
      <c r="HE214" s="28"/>
      <c r="HF214" s="28"/>
      <c r="HG214" s="28"/>
      <c r="HH214" s="28"/>
      <c r="HI214" s="28"/>
      <c r="HJ214" s="28"/>
      <c r="HK214" s="28">
        <v>1</v>
      </c>
      <c r="HL214" s="28">
        <v>1</v>
      </c>
      <c r="HM214" s="28"/>
      <c r="HN214" s="28"/>
      <c r="HO214" s="28"/>
      <c r="HP214" s="28"/>
      <c r="HQ214" s="28"/>
      <c r="HR214" s="28"/>
      <c r="HS214" s="28"/>
      <c r="HT214" s="28"/>
      <c r="HU214" s="28"/>
      <c r="HV214" s="28"/>
      <c r="HW214" s="28"/>
      <c r="HX214" s="28"/>
      <c r="HY214" s="28"/>
      <c r="HZ214" s="28"/>
      <c r="IA214" s="28"/>
      <c r="IB214" s="28"/>
      <c r="IC214" s="28"/>
      <c r="ID214" s="28"/>
      <c r="IE214" s="28"/>
      <c r="IF214" s="28"/>
      <c r="IG214" s="28"/>
      <c r="IH214" s="28"/>
      <c r="II214" s="28"/>
      <c r="IJ214" s="28"/>
      <c r="IK214" s="28"/>
      <c r="IL214" s="28"/>
      <c r="IM214" s="28"/>
      <c r="IN214" s="28"/>
      <c r="IO214" s="28"/>
      <c r="IP214" s="28"/>
      <c r="IQ214" s="28"/>
      <c r="IR214" s="28"/>
      <c r="IS214" s="28"/>
      <c r="IT214" s="28"/>
      <c r="IU214" s="28"/>
      <c r="IV214" s="28"/>
      <c r="IW214" s="28"/>
      <c r="IX214" s="28"/>
      <c r="IY214" s="28"/>
      <c r="IZ214" s="28"/>
      <c r="JA214" s="28"/>
      <c r="JB214" s="28"/>
      <c r="JC214" s="28"/>
      <c r="JD214" s="28"/>
      <c r="JE214" s="28"/>
      <c r="JF214" s="28"/>
      <c r="JG214" s="28"/>
      <c r="JH214" s="28"/>
      <c r="JI214" s="28"/>
      <c r="JJ214" s="28"/>
      <c r="JK214" s="28"/>
      <c r="JL214" s="28"/>
      <c r="JM214" s="28"/>
      <c r="JN214" s="28"/>
      <c r="JO214" s="28"/>
      <c r="JP214" s="28"/>
      <c r="JQ214" s="28"/>
      <c r="JR214" s="28"/>
      <c r="JS214" s="28">
        <v>1</v>
      </c>
      <c r="JT214" s="28"/>
      <c r="JU214" s="28"/>
      <c r="JV214" s="28">
        <v>1</v>
      </c>
      <c r="JW214" s="28"/>
      <c r="JX214" s="28"/>
      <c r="JY214" s="28"/>
      <c r="JZ214" s="28"/>
      <c r="KA214" s="28"/>
      <c r="KB214" s="28"/>
      <c r="KC214" s="28"/>
      <c r="KD214" s="28"/>
      <c r="KE214" s="28"/>
      <c r="KF214" s="28"/>
      <c r="KG214" s="28"/>
      <c r="KH214" s="28"/>
      <c r="KI214" s="28"/>
      <c r="KJ214" s="28"/>
      <c r="KK214" s="28"/>
      <c r="KL214" s="28"/>
      <c r="KM214" s="28"/>
      <c r="KN214" s="28"/>
      <c r="KO214" s="28"/>
      <c r="KP214" s="28"/>
      <c r="KQ214" s="28">
        <v>1</v>
      </c>
      <c r="KR214" s="28"/>
      <c r="KS214" s="28">
        <v>1</v>
      </c>
      <c r="KT214" s="28"/>
      <c r="KU214" s="28"/>
      <c r="KV214" s="28"/>
      <c r="KW214" s="28"/>
      <c r="KX214" s="28"/>
      <c r="KY214" s="28"/>
      <c r="KZ214" s="28"/>
      <c r="LA214" s="28"/>
      <c r="LB214" s="28"/>
      <c r="LC214" s="28"/>
      <c r="LD214" s="28"/>
      <c r="LE214" s="28"/>
      <c r="LF214" s="28"/>
      <c r="LG214" s="28"/>
      <c r="LH214" s="28"/>
      <c r="LI214" s="28"/>
      <c r="LJ214" s="28"/>
      <c r="LK214" s="28"/>
      <c r="LL214" s="28"/>
      <c r="LM214" s="28"/>
      <c r="LN214" s="28"/>
      <c r="LO214" s="28"/>
      <c r="LP214" s="28"/>
      <c r="LQ214" s="28"/>
      <c r="LR214" s="28"/>
      <c r="LS214" s="28"/>
      <c r="LT214" s="28"/>
      <c r="LU214" s="28"/>
      <c r="LV214" s="28"/>
      <c r="LW214" s="28"/>
      <c r="LX214" s="28"/>
      <c r="LY214" s="28"/>
      <c r="LZ214" s="28"/>
      <c r="MA214" s="28"/>
      <c r="MB214" s="28"/>
      <c r="MC214" s="28"/>
      <c r="MD214" s="28"/>
      <c r="ME214" s="28"/>
      <c r="MF214" s="28"/>
      <c r="MG214" s="28"/>
      <c r="MH214" s="28"/>
      <c r="MI214" s="28"/>
      <c r="MJ214" s="28">
        <v>4</v>
      </c>
    </row>
    <row r="215" spans="1:348" x14ac:dyDescent="0.25">
      <c r="A215" s="36" t="s">
        <v>19</v>
      </c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AV215" s="28"/>
      <c r="AW215" s="28"/>
      <c r="AX215" s="28"/>
      <c r="AY215" s="28"/>
      <c r="AZ215" s="28"/>
      <c r="BA215" s="28"/>
      <c r="BB215" s="28"/>
      <c r="BC215" s="28"/>
      <c r="BD215" s="28"/>
      <c r="BE215" s="28"/>
      <c r="BF215" s="28"/>
      <c r="BG215" s="28"/>
      <c r="BH215" s="28"/>
      <c r="BI215" s="28"/>
      <c r="BJ215" s="28"/>
      <c r="BK215" s="28"/>
      <c r="BL215" s="28"/>
      <c r="BM215" s="28"/>
      <c r="BN215" s="28"/>
      <c r="BO215" s="28"/>
      <c r="BP215" s="28"/>
      <c r="BQ215" s="28"/>
      <c r="BR215" s="28"/>
      <c r="BS215" s="28"/>
      <c r="BT215" s="28"/>
      <c r="BU215" s="28"/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28"/>
      <c r="DT215" s="28"/>
      <c r="DU215" s="28"/>
      <c r="DV215" s="28"/>
      <c r="DW215" s="28"/>
      <c r="DX215" s="28"/>
      <c r="DY215" s="28"/>
      <c r="DZ215" s="28"/>
      <c r="EA215" s="28"/>
      <c r="EB215" s="28"/>
      <c r="EC215" s="28"/>
      <c r="ED215" s="28"/>
      <c r="EE215" s="28"/>
      <c r="EF215" s="28"/>
      <c r="EG215" s="28"/>
      <c r="EH215" s="28"/>
      <c r="EI215" s="28"/>
      <c r="EJ215" s="28"/>
      <c r="EK215" s="28"/>
      <c r="EL215" s="28"/>
      <c r="EM215" s="28"/>
      <c r="EN215" s="28"/>
      <c r="EO215" s="28"/>
      <c r="EP215" s="28"/>
      <c r="EQ215" s="28"/>
      <c r="ER215" s="28"/>
      <c r="ES215" s="28"/>
      <c r="ET215" s="28"/>
      <c r="EU215" s="28"/>
      <c r="EV215" s="28"/>
      <c r="EW215" s="28"/>
      <c r="EX215" s="28"/>
      <c r="EY215" s="28"/>
      <c r="EZ215" s="28"/>
      <c r="FA215" s="28"/>
      <c r="FB215" s="28"/>
      <c r="FC215" s="28"/>
      <c r="FD215" s="28"/>
      <c r="FE215" s="28"/>
      <c r="FF215" s="28"/>
      <c r="FG215" s="28"/>
      <c r="FH215" s="28"/>
      <c r="FI215" s="28"/>
      <c r="FJ215" s="28"/>
      <c r="FK215" s="28"/>
      <c r="FL215" s="28"/>
      <c r="FM215" s="28"/>
      <c r="FN215" s="28"/>
      <c r="FO215" s="28"/>
      <c r="FP215" s="28"/>
      <c r="FQ215" s="28"/>
      <c r="FR215" s="28"/>
      <c r="FS215" s="28"/>
      <c r="FT215" s="28"/>
      <c r="FU215" s="28"/>
      <c r="FV215" s="28"/>
      <c r="FW215" s="28"/>
      <c r="FX215" s="28"/>
      <c r="FY215" s="28"/>
      <c r="FZ215" s="28"/>
      <c r="GA215" s="28"/>
      <c r="GB215" s="28"/>
      <c r="GC215" s="28"/>
      <c r="GD215" s="28"/>
      <c r="GE215" s="28"/>
      <c r="GF215" s="28"/>
      <c r="GG215" s="28"/>
      <c r="GH215" s="28"/>
      <c r="GI215" s="28"/>
      <c r="GJ215" s="28"/>
      <c r="GK215" s="28"/>
      <c r="GL215" s="28"/>
      <c r="GM215" s="28"/>
      <c r="GN215" s="28"/>
      <c r="GO215" s="28"/>
      <c r="GP215" s="28"/>
      <c r="GQ215" s="28"/>
      <c r="GR215" s="28"/>
      <c r="GS215" s="28"/>
      <c r="GT215" s="28"/>
      <c r="GU215" s="28"/>
      <c r="GV215" s="28"/>
      <c r="GW215" s="28"/>
      <c r="GX215" s="28"/>
      <c r="GY215" s="28"/>
      <c r="GZ215" s="28"/>
      <c r="HA215" s="28"/>
      <c r="HB215" s="28"/>
      <c r="HC215" s="28"/>
      <c r="HD215" s="28"/>
      <c r="HE215" s="28"/>
      <c r="HF215" s="28"/>
      <c r="HG215" s="28"/>
      <c r="HH215" s="28"/>
      <c r="HI215" s="28">
        <v>1</v>
      </c>
      <c r="HJ215" s="28"/>
      <c r="HK215" s="28"/>
      <c r="HL215" s="28">
        <v>1</v>
      </c>
      <c r="HM215" s="28"/>
      <c r="HN215" s="28"/>
      <c r="HO215" s="28"/>
      <c r="HP215" s="28"/>
      <c r="HQ215" s="28"/>
      <c r="HR215" s="28"/>
      <c r="HS215" s="28"/>
      <c r="HT215" s="28"/>
      <c r="HU215" s="28"/>
      <c r="HV215" s="28"/>
      <c r="HW215" s="28"/>
      <c r="HX215" s="28"/>
      <c r="HY215" s="28"/>
      <c r="HZ215" s="28"/>
      <c r="IA215" s="28"/>
      <c r="IB215" s="28"/>
      <c r="IC215" s="28"/>
      <c r="ID215" s="28"/>
      <c r="IE215" s="28"/>
      <c r="IF215" s="28"/>
      <c r="IG215" s="28"/>
      <c r="IH215" s="28"/>
      <c r="II215" s="28"/>
      <c r="IJ215" s="28"/>
      <c r="IK215" s="28">
        <v>1</v>
      </c>
      <c r="IL215" s="28">
        <v>1</v>
      </c>
      <c r="IM215" s="28"/>
      <c r="IN215" s="28"/>
      <c r="IO215" s="28"/>
      <c r="IP215" s="28"/>
      <c r="IQ215" s="28"/>
      <c r="IR215" s="28"/>
      <c r="IS215" s="28"/>
      <c r="IT215" s="28"/>
      <c r="IU215" s="28"/>
      <c r="IV215" s="28"/>
      <c r="IW215" s="28"/>
      <c r="IX215" s="28"/>
      <c r="IY215" s="28"/>
      <c r="IZ215" s="28"/>
      <c r="JA215" s="28"/>
      <c r="JB215" s="28"/>
      <c r="JC215" s="28"/>
      <c r="JD215" s="28"/>
      <c r="JE215" s="28"/>
      <c r="JF215" s="28"/>
      <c r="JG215" s="28"/>
      <c r="JH215" s="28"/>
      <c r="JI215" s="28"/>
      <c r="JJ215" s="28"/>
      <c r="JK215" s="28"/>
      <c r="JL215" s="28"/>
      <c r="JM215" s="28"/>
      <c r="JN215" s="28"/>
      <c r="JO215" s="28"/>
      <c r="JP215" s="28"/>
      <c r="JQ215" s="28"/>
      <c r="JR215" s="28"/>
      <c r="JS215" s="28"/>
      <c r="JT215" s="28"/>
      <c r="JU215" s="28"/>
      <c r="JV215" s="28"/>
      <c r="JW215" s="28"/>
      <c r="JX215" s="28"/>
      <c r="JY215" s="28"/>
      <c r="JZ215" s="28"/>
      <c r="KA215" s="28"/>
      <c r="KB215" s="28"/>
      <c r="KC215" s="28"/>
      <c r="KD215" s="28"/>
      <c r="KE215" s="28"/>
      <c r="KF215" s="28"/>
      <c r="KG215" s="28"/>
      <c r="KH215" s="28"/>
      <c r="KI215" s="28"/>
      <c r="KJ215" s="28"/>
      <c r="KK215" s="28"/>
      <c r="KL215" s="28"/>
      <c r="KM215" s="28"/>
      <c r="KN215" s="28"/>
      <c r="KO215" s="28"/>
      <c r="KP215" s="28"/>
      <c r="KQ215" s="28"/>
      <c r="KR215" s="28"/>
      <c r="KS215" s="28"/>
      <c r="KT215" s="28"/>
      <c r="KU215" s="28"/>
      <c r="KV215" s="28"/>
      <c r="KW215" s="28"/>
      <c r="KX215" s="28"/>
      <c r="KY215" s="28"/>
      <c r="KZ215" s="28"/>
      <c r="LA215" s="28"/>
      <c r="LB215" s="28"/>
      <c r="LC215" s="28"/>
      <c r="LD215" s="28"/>
      <c r="LE215" s="28"/>
      <c r="LF215" s="28"/>
      <c r="LG215" s="28"/>
      <c r="LH215" s="28"/>
      <c r="LI215" s="28"/>
      <c r="LJ215" s="28"/>
      <c r="LK215" s="28"/>
      <c r="LL215" s="28"/>
      <c r="LM215" s="28"/>
      <c r="LN215" s="28"/>
      <c r="LO215" s="28"/>
      <c r="LP215" s="28"/>
      <c r="LQ215" s="28"/>
      <c r="LR215" s="28"/>
      <c r="LS215" s="28"/>
      <c r="LT215" s="28"/>
      <c r="LU215" s="28"/>
      <c r="LV215" s="28"/>
      <c r="LW215" s="28"/>
      <c r="LX215" s="28"/>
      <c r="LY215" s="28"/>
      <c r="LZ215" s="28"/>
      <c r="MA215" s="28"/>
      <c r="MB215" s="28"/>
      <c r="MC215" s="28"/>
      <c r="MD215" s="28"/>
      <c r="ME215" s="28"/>
      <c r="MF215" s="28"/>
      <c r="MG215" s="28"/>
      <c r="MH215" s="28"/>
      <c r="MI215" s="28"/>
      <c r="MJ215" s="28">
        <v>2</v>
      </c>
    </row>
    <row r="216" spans="1:348" x14ac:dyDescent="0.25">
      <c r="A216" s="36" t="s">
        <v>37</v>
      </c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AV216" s="28"/>
      <c r="AW216" s="28"/>
      <c r="AX216" s="28"/>
      <c r="AY216" s="28"/>
      <c r="AZ216" s="28"/>
      <c r="BA216" s="28"/>
      <c r="BB216" s="28"/>
      <c r="BC216" s="28"/>
      <c r="BD216" s="28"/>
      <c r="BE216" s="28"/>
      <c r="BF216" s="28"/>
      <c r="BG216" s="28"/>
      <c r="BH216" s="28"/>
      <c r="BI216" s="28"/>
      <c r="BJ216" s="28"/>
      <c r="BK216" s="28"/>
      <c r="BL216" s="28"/>
      <c r="BM216" s="28"/>
      <c r="BN216" s="28"/>
      <c r="BO216" s="28"/>
      <c r="BP216" s="28"/>
      <c r="BQ216" s="28"/>
      <c r="BR216" s="28"/>
      <c r="BS216" s="28"/>
      <c r="BT216" s="28"/>
      <c r="BU216" s="28"/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28"/>
      <c r="DT216" s="28"/>
      <c r="DU216" s="28"/>
      <c r="DV216" s="28"/>
      <c r="DW216" s="28"/>
      <c r="DX216" s="28"/>
      <c r="DY216" s="28"/>
      <c r="DZ216" s="28"/>
      <c r="EA216" s="28"/>
      <c r="EB216" s="28"/>
      <c r="EC216" s="28"/>
      <c r="ED216" s="28"/>
      <c r="EE216" s="28"/>
      <c r="EF216" s="28"/>
      <c r="EG216" s="28"/>
      <c r="EH216" s="28"/>
      <c r="EI216" s="28"/>
      <c r="EJ216" s="28"/>
      <c r="EK216" s="28"/>
      <c r="EL216" s="28"/>
      <c r="EM216" s="28"/>
      <c r="EN216" s="28"/>
      <c r="EO216" s="28"/>
      <c r="EP216" s="28"/>
      <c r="EQ216" s="28"/>
      <c r="ER216" s="28"/>
      <c r="ES216" s="28"/>
      <c r="ET216" s="28"/>
      <c r="EU216" s="28"/>
      <c r="EV216" s="28"/>
      <c r="EW216" s="28"/>
      <c r="EX216" s="28"/>
      <c r="EY216" s="28"/>
      <c r="EZ216" s="28"/>
      <c r="FA216" s="28"/>
      <c r="FB216" s="28"/>
      <c r="FC216" s="28"/>
      <c r="FD216" s="28"/>
      <c r="FE216" s="28"/>
      <c r="FF216" s="28"/>
      <c r="FG216" s="28"/>
      <c r="FH216" s="28"/>
      <c r="FI216" s="28"/>
      <c r="FJ216" s="28"/>
      <c r="FK216" s="28"/>
      <c r="FL216" s="28"/>
      <c r="FM216" s="28"/>
      <c r="FN216" s="28"/>
      <c r="FO216" s="28"/>
      <c r="FP216" s="28"/>
      <c r="FQ216" s="28"/>
      <c r="FR216" s="28"/>
      <c r="FS216" s="28"/>
      <c r="FT216" s="28"/>
      <c r="FU216" s="28"/>
      <c r="FV216" s="28"/>
      <c r="FW216" s="28"/>
      <c r="FX216" s="28"/>
      <c r="FY216" s="28"/>
      <c r="FZ216" s="28"/>
      <c r="GA216" s="28"/>
      <c r="GB216" s="28"/>
      <c r="GC216" s="28"/>
      <c r="GD216" s="28"/>
      <c r="GE216" s="28"/>
      <c r="GF216" s="28"/>
      <c r="GG216" s="28"/>
      <c r="GH216" s="28"/>
      <c r="GI216" s="28"/>
      <c r="GJ216" s="28"/>
      <c r="GK216" s="28"/>
      <c r="GL216" s="28"/>
      <c r="GM216" s="28"/>
      <c r="GN216" s="28"/>
      <c r="GO216" s="28"/>
      <c r="GP216" s="28"/>
      <c r="GQ216" s="28"/>
      <c r="GR216" s="28"/>
      <c r="GS216" s="28"/>
      <c r="GT216" s="28"/>
      <c r="GU216" s="28"/>
      <c r="GV216" s="28"/>
      <c r="GW216" s="28"/>
      <c r="GX216" s="28"/>
      <c r="GY216" s="28"/>
      <c r="GZ216" s="28"/>
      <c r="HA216" s="28"/>
      <c r="HB216" s="28"/>
      <c r="HC216" s="28"/>
      <c r="HD216" s="28"/>
      <c r="HE216" s="28"/>
      <c r="HF216" s="28"/>
      <c r="HG216" s="28"/>
      <c r="HH216" s="28"/>
      <c r="HI216" s="28"/>
      <c r="HJ216" s="28"/>
      <c r="HK216" s="28"/>
      <c r="HL216" s="28"/>
      <c r="HM216" s="28"/>
      <c r="HN216" s="28"/>
      <c r="HO216" s="28"/>
      <c r="HP216" s="28"/>
      <c r="HQ216" s="28">
        <v>1</v>
      </c>
      <c r="HR216" s="28">
        <v>1</v>
      </c>
      <c r="HS216" s="28"/>
      <c r="HT216" s="28"/>
      <c r="HU216" s="28"/>
      <c r="HV216" s="28"/>
      <c r="HW216" s="28"/>
      <c r="HX216" s="28"/>
      <c r="HY216" s="28"/>
      <c r="HZ216" s="28"/>
      <c r="IA216" s="28"/>
      <c r="IB216" s="28"/>
      <c r="IC216" s="28"/>
      <c r="ID216" s="28"/>
      <c r="IE216" s="28"/>
      <c r="IF216" s="28"/>
      <c r="IG216" s="28"/>
      <c r="IH216" s="28"/>
      <c r="II216" s="28"/>
      <c r="IJ216" s="28"/>
      <c r="IK216" s="28"/>
      <c r="IL216" s="28"/>
      <c r="IM216" s="28"/>
      <c r="IN216" s="28"/>
      <c r="IO216" s="28"/>
      <c r="IP216" s="28"/>
      <c r="IQ216" s="28"/>
      <c r="IR216" s="28"/>
      <c r="IS216" s="28"/>
      <c r="IT216" s="28"/>
      <c r="IU216" s="28"/>
      <c r="IV216" s="28"/>
      <c r="IW216" s="28"/>
      <c r="IX216" s="28"/>
      <c r="IY216" s="28"/>
      <c r="IZ216" s="28"/>
      <c r="JA216" s="28"/>
      <c r="JB216" s="28"/>
      <c r="JC216" s="28"/>
      <c r="JD216" s="28"/>
      <c r="JE216" s="28"/>
      <c r="JF216" s="28"/>
      <c r="JG216" s="28"/>
      <c r="JH216" s="28"/>
      <c r="JI216" s="28"/>
      <c r="JJ216" s="28"/>
      <c r="JK216" s="28"/>
      <c r="JL216" s="28"/>
      <c r="JM216" s="28"/>
      <c r="JN216" s="28"/>
      <c r="JO216" s="28"/>
      <c r="JP216" s="28"/>
      <c r="JQ216" s="28"/>
      <c r="JR216" s="28"/>
      <c r="JS216" s="28"/>
      <c r="JT216" s="28"/>
      <c r="JU216" s="28"/>
      <c r="JV216" s="28"/>
      <c r="JW216" s="28"/>
      <c r="JX216" s="28"/>
      <c r="JY216" s="28"/>
      <c r="JZ216" s="28"/>
      <c r="KA216" s="28"/>
      <c r="KB216" s="28"/>
      <c r="KC216" s="28"/>
      <c r="KD216" s="28"/>
      <c r="KE216" s="28"/>
      <c r="KF216" s="28"/>
      <c r="KG216" s="28"/>
      <c r="KH216" s="28"/>
      <c r="KI216" s="28"/>
      <c r="KJ216" s="28"/>
      <c r="KK216" s="28"/>
      <c r="KL216" s="28"/>
      <c r="KM216" s="28"/>
      <c r="KN216" s="28"/>
      <c r="KO216" s="28"/>
      <c r="KP216" s="28"/>
      <c r="KQ216" s="28"/>
      <c r="KR216" s="28"/>
      <c r="KS216" s="28"/>
      <c r="KT216" s="28"/>
      <c r="KU216" s="28"/>
      <c r="KV216" s="28"/>
      <c r="KW216" s="28"/>
      <c r="KX216" s="28"/>
      <c r="KY216" s="28"/>
      <c r="KZ216" s="28"/>
      <c r="LA216" s="28"/>
      <c r="LB216" s="28"/>
      <c r="LC216" s="28"/>
      <c r="LD216" s="28"/>
      <c r="LE216" s="28"/>
      <c r="LF216" s="28"/>
      <c r="LG216" s="28"/>
      <c r="LH216" s="28"/>
      <c r="LI216" s="28"/>
      <c r="LJ216" s="28"/>
      <c r="LK216" s="28"/>
      <c r="LL216" s="28"/>
      <c r="LM216" s="28"/>
      <c r="LN216" s="28"/>
      <c r="LO216" s="28"/>
      <c r="LP216" s="28"/>
      <c r="LQ216" s="28"/>
      <c r="LR216" s="28"/>
      <c r="LS216" s="28"/>
      <c r="LT216" s="28"/>
      <c r="LU216" s="28"/>
      <c r="LV216" s="28"/>
      <c r="LW216" s="28"/>
      <c r="LX216" s="28"/>
      <c r="LY216" s="28"/>
      <c r="LZ216" s="28"/>
      <c r="MA216" s="28"/>
      <c r="MB216" s="28"/>
      <c r="MC216" s="28"/>
      <c r="MD216" s="28"/>
      <c r="ME216" s="28"/>
      <c r="MF216" s="28"/>
      <c r="MG216" s="28"/>
      <c r="MH216" s="28"/>
      <c r="MI216" s="28"/>
      <c r="MJ216" s="28">
        <v>1</v>
      </c>
    </row>
    <row r="217" spans="1:348" x14ac:dyDescent="0.25">
      <c r="A217" s="27" t="s">
        <v>879</v>
      </c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>
        <v>1</v>
      </c>
      <c r="AI217" s="28"/>
      <c r="AJ217" s="28">
        <v>1</v>
      </c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AV217" s="28"/>
      <c r="AW217" s="28"/>
      <c r="AX217" s="28"/>
      <c r="AY217" s="28"/>
      <c r="AZ217" s="28"/>
      <c r="BA217" s="28"/>
      <c r="BB217" s="28"/>
      <c r="BC217" s="28"/>
      <c r="BD217" s="28"/>
      <c r="BE217" s="28"/>
      <c r="BF217" s="28"/>
      <c r="BG217" s="28"/>
      <c r="BH217" s="28"/>
      <c r="BI217" s="28"/>
      <c r="BJ217" s="28"/>
      <c r="BK217" s="28"/>
      <c r="BL217" s="28"/>
      <c r="BM217" s="28"/>
      <c r="BN217" s="28"/>
      <c r="BO217" s="28"/>
      <c r="BP217" s="28"/>
      <c r="BQ217" s="28"/>
      <c r="BR217" s="28"/>
      <c r="BS217" s="28"/>
      <c r="BT217" s="28"/>
      <c r="BU217" s="28"/>
      <c r="BV217" s="28"/>
      <c r="BW217" s="28"/>
      <c r="BX217" s="28"/>
      <c r="BY217" s="28">
        <v>1</v>
      </c>
      <c r="BZ217" s="28"/>
      <c r="CA217" s="28"/>
      <c r="CB217" s="28"/>
      <c r="CC217" s="28">
        <v>1</v>
      </c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28"/>
      <c r="DT217" s="28"/>
      <c r="DU217" s="28"/>
      <c r="DV217" s="28"/>
      <c r="DW217" s="28"/>
      <c r="DX217" s="28"/>
      <c r="DY217" s="28"/>
      <c r="DZ217" s="28"/>
      <c r="EA217" s="28"/>
      <c r="EB217" s="28"/>
      <c r="EC217" s="28"/>
      <c r="ED217" s="28"/>
      <c r="EE217" s="28"/>
      <c r="EF217" s="28"/>
      <c r="EG217" s="28"/>
      <c r="EH217" s="28"/>
      <c r="EI217" s="28"/>
      <c r="EJ217" s="28"/>
      <c r="EK217" s="28"/>
      <c r="EL217" s="28"/>
      <c r="EM217" s="28"/>
      <c r="EN217" s="28"/>
      <c r="EO217" s="28"/>
      <c r="EP217" s="28"/>
      <c r="EQ217" s="28"/>
      <c r="ER217" s="28"/>
      <c r="ES217" s="28"/>
      <c r="ET217" s="28"/>
      <c r="EU217" s="28"/>
      <c r="EV217" s="28"/>
      <c r="EW217" s="28"/>
      <c r="EX217" s="28"/>
      <c r="EY217" s="28"/>
      <c r="EZ217" s="28"/>
      <c r="FA217" s="28"/>
      <c r="FB217" s="28"/>
      <c r="FC217" s="28"/>
      <c r="FD217" s="28"/>
      <c r="FE217" s="28"/>
      <c r="FF217" s="28"/>
      <c r="FG217" s="28"/>
      <c r="FH217" s="28"/>
      <c r="FI217" s="28"/>
      <c r="FJ217" s="28"/>
      <c r="FK217" s="28"/>
      <c r="FL217" s="28"/>
      <c r="FM217" s="28"/>
      <c r="FN217" s="28"/>
      <c r="FO217" s="28"/>
      <c r="FP217" s="28"/>
      <c r="FQ217" s="28"/>
      <c r="FR217" s="28"/>
      <c r="FS217" s="28"/>
      <c r="FT217" s="28"/>
      <c r="FU217" s="28"/>
      <c r="FV217" s="28"/>
      <c r="FW217" s="28"/>
      <c r="FX217" s="28"/>
      <c r="FY217" s="28"/>
      <c r="FZ217" s="28"/>
      <c r="GA217" s="28"/>
      <c r="GB217" s="28"/>
      <c r="GC217" s="28"/>
      <c r="GD217" s="28"/>
      <c r="GE217" s="28"/>
      <c r="GF217" s="28"/>
      <c r="GG217" s="28"/>
      <c r="GH217" s="28"/>
      <c r="GI217" s="28"/>
      <c r="GJ217" s="28"/>
      <c r="GK217" s="28"/>
      <c r="GL217" s="28"/>
      <c r="GM217" s="28"/>
      <c r="GN217" s="28"/>
      <c r="GO217" s="28"/>
      <c r="GP217" s="28"/>
      <c r="GQ217" s="28"/>
      <c r="GR217" s="28"/>
      <c r="GS217" s="28"/>
      <c r="GT217" s="28"/>
      <c r="GU217" s="28"/>
      <c r="GV217" s="28"/>
      <c r="GW217" s="28"/>
      <c r="GX217" s="28"/>
      <c r="GY217" s="28"/>
      <c r="GZ217" s="28"/>
      <c r="HA217" s="28"/>
      <c r="HB217" s="28"/>
      <c r="HC217" s="28"/>
      <c r="HD217" s="28"/>
      <c r="HE217" s="28"/>
      <c r="HF217" s="28"/>
      <c r="HG217" s="28"/>
      <c r="HH217" s="28"/>
      <c r="HI217" s="28"/>
      <c r="HJ217" s="28"/>
      <c r="HK217" s="28"/>
      <c r="HL217" s="28"/>
      <c r="HM217" s="28"/>
      <c r="HN217" s="28"/>
      <c r="HO217" s="28"/>
      <c r="HP217" s="28"/>
      <c r="HQ217" s="28"/>
      <c r="HR217" s="28"/>
      <c r="HS217" s="28"/>
      <c r="HT217" s="28"/>
      <c r="HU217" s="28"/>
      <c r="HV217" s="28"/>
      <c r="HW217" s="28"/>
      <c r="HX217" s="28"/>
      <c r="HY217" s="28"/>
      <c r="HZ217" s="28"/>
      <c r="IA217" s="28"/>
      <c r="IB217" s="28"/>
      <c r="IC217" s="28"/>
      <c r="ID217" s="28"/>
      <c r="IE217" s="28"/>
      <c r="IF217" s="28"/>
      <c r="IG217" s="28"/>
      <c r="IH217" s="28"/>
      <c r="II217" s="28"/>
      <c r="IJ217" s="28"/>
      <c r="IK217" s="28"/>
      <c r="IL217" s="28"/>
      <c r="IM217" s="28"/>
      <c r="IN217" s="28"/>
      <c r="IO217" s="28"/>
      <c r="IP217" s="28"/>
      <c r="IQ217" s="28"/>
      <c r="IR217" s="28"/>
      <c r="IS217" s="28"/>
      <c r="IT217" s="28"/>
      <c r="IU217" s="28"/>
      <c r="IV217" s="28"/>
      <c r="IW217" s="28"/>
      <c r="IX217" s="28"/>
      <c r="IY217" s="28"/>
      <c r="IZ217" s="28"/>
      <c r="JA217" s="28"/>
      <c r="JB217" s="28"/>
      <c r="JC217" s="28"/>
      <c r="JD217" s="28"/>
      <c r="JE217" s="28"/>
      <c r="JF217" s="28"/>
      <c r="JG217" s="28"/>
      <c r="JH217" s="28"/>
      <c r="JI217" s="28"/>
      <c r="JJ217" s="28"/>
      <c r="JK217" s="28"/>
      <c r="JL217" s="28"/>
      <c r="JM217" s="28"/>
      <c r="JN217" s="28"/>
      <c r="JO217" s="28"/>
      <c r="JP217" s="28"/>
      <c r="JQ217" s="28"/>
      <c r="JR217" s="28"/>
      <c r="JS217" s="28"/>
      <c r="JT217" s="28"/>
      <c r="JU217" s="28"/>
      <c r="JV217" s="28"/>
      <c r="JW217" s="28"/>
      <c r="JX217" s="28"/>
      <c r="JY217" s="28"/>
      <c r="JZ217" s="28"/>
      <c r="KA217" s="28"/>
      <c r="KB217" s="28"/>
      <c r="KC217" s="28"/>
      <c r="KD217" s="28"/>
      <c r="KE217" s="28"/>
      <c r="KF217" s="28"/>
      <c r="KG217" s="28"/>
      <c r="KH217" s="28"/>
      <c r="KI217" s="28"/>
      <c r="KJ217" s="28"/>
      <c r="KK217" s="28"/>
      <c r="KL217" s="28"/>
      <c r="KM217" s="28"/>
      <c r="KN217" s="28"/>
      <c r="KO217" s="28"/>
      <c r="KP217" s="28"/>
      <c r="KQ217" s="28"/>
      <c r="KR217" s="28"/>
      <c r="KS217" s="28"/>
      <c r="KT217" s="28"/>
      <c r="KU217" s="28"/>
      <c r="KV217" s="28"/>
      <c r="KW217" s="28"/>
      <c r="KX217" s="28"/>
      <c r="KY217" s="28"/>
      <c r="KZ217" s="28"/>
      <c r="LA217" s="28"/>
      <c r="LB217" s="28"/>
      <c r="LC217" s="28"/>
      <c r="LD217" s="28"/>
      <c r="LE217" s="28"/>
      <c r="LF217" s="28"/>
      <c r="LG217" s="28"/>
      <c r="LH217" s="28"/>
      <c r="LI217" s="28"/>
      <c r="LJ217" s="28"/>
      <c r="LK217" s="28"/>
      <c r="LL217" s="28"/>
      <c r="LM217" s="28"/>
      <c r="LN217" s="28"/>
      <c r="LO217" s="28"/>
      <c r="LP217" s="28"/>
      <c r="LQ217" s="28"/>
      <c r="LR217" s="28"/>
      <c r="LS217" s="28"/>
      <c r="LT217" s="28"/>
      <c r="LU217" s="28"/>
      <c r="LV217" s="28"/>
      <c r="LW217" s="28"/>
      <c r="LX217" s="28"/>
      <c r="LY217" s="28"/>
      <c r="LZ217" s="28"/>
      <c r="MA217" s="28"/>
      <c r="MB217" s="28"/>
      <c r="MC217" s="28"/>
      <c r="MD217" s="28"/>
      <c r="ME217" s="28"/>
      <c r="MF217" s="28"/>
      <c r="MG217" s="28"/>
      <c r="MH217" s="28"/>
      <c r="MI217" s="28"/>
      <c r="MJ217" s="28">
        <v>2</v>
      </c>
    </row>
    <row r="218" spans="1:348" x14ac:dyDescent="0.25">
      <c r="A218" s="36" t="s">
        <v>30</v>
      </c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>
        <v>1</v>
      </c>
      <c r="AI218" s="28"/>
      <c r="AJ218" s="28">
        <v>1</v>
      </c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AV218" s="28"/>
      <c r="AW218" s="28"/>
      <c r="AX218" s="28"/>
      <c r="AY218" s="28"/>
      <c r="AZ218" s="28"/>
      <c r="BA218" s="28"/>
      <c r="BB218" s="28"/>
      <c r="BC218" s="28"/>
      <c r="BD218" s="28"/>
      <c r="BE218" s="28"/>
      <c r="BF218" s="28"/>
      <c r="BG218" s="28"/>
      <c r="BH218" s="28"/>
      <c r="BI218" s="28"/>
      <c r="BJ218" s="28"/>
      <c r="BK218" s="28"/>
      <c r="BL218" s="28"/>
      <c r="BM218" s="28"/>
      <c r="BN218" s="28"/>
      <c r="BO218" s="28"/>
      <c r="BP218" s="28"/>
      <c r="BQ218" s="28"/>
      <c r="BR218" s="28"/>
      <c r="BS218" s="28"/>
      <c r="BT218" s="28"/>
      <c r="BU218" s="28"/>
      <c r="BV218" s="28"/>
      <c r="BW218" s="28"/>
      <c r="BX218" s="28"/>
      <c r="BY218" s="28">
        <v>1</v>
      </c>
      <c r="BZ218" s="28"/>
      <c r="CA218" s="28"/>
      <c r="CB218" s="28"/>
      <c r="CC218" s="28">
        <v>1</v>
      </c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28"/>
      <c r="DT218" s="28"/>
      <c r="DU218" s="28"/>
      <c r="DV218" s="28"/>
      <c r="DW218" s="28"/>
      <c r="DX218" s="28"/>
      <c r="DY218" s="28"/>
      <c r="DZ218" s="28"/>
      <c r="EA218" s="28"/>
      <c r="EB218" s="28"/>
      <c r="EC218" s="28"/>
      <c r="ED218" s="28"/>
      <c r="EE218" s="28"/>
      <c r="EF218" s="28"/>
      <c r="EG218" s="28"/>
      <c r="EH218" s="28"/>
      <c r="EI218" s="28"/>
      <c r="EJ218" s="28"/>
      <c r="EK218" s="28"/>
      <c r="EL218" s="28"/>
      <c r="EM218" s="28"/>
      <c r="EN218" s="28"/>
      <c r="EO218" s="28"/>
      <c r="EP218" s="28"/>
      <c r="EQ218" s="28"/>
      <c r="ER218" s="28"/>
      <c r="ES218" s="28"/>
      <c r="ET218" s="28"/>
      <c r="EU218" s="28"/>
      <c r="EV218" s="28"/>
      <c r="EW218" s="28"/>
      <c r="EX218" s="28"/>
      <c r="EY218" s="28"/>
      <c r="EZ218" s="28"/>
      <c r="FA218" s="28"/>
      <c r="FB218" s="28"/>
      <c r="FC218" s="28"/>
      <c r="FD218" s="28"/>
      <c r="FE218" s="28"/>
      <c r="FF218" s="28"/>
      <c r="FG218" s="28"/>
      <c r="FH218" s="28"/>
      <c r="FI218" s="28"/>
      <c r="FJ218" s="28"/>
      <c r="FK218" s="28"/>
      <c r="FL218" s="28"/>
      <c r="FM218" s="28"/>
      <c r="FN218" s="28"/>
      <c r="FO218" s="28"/>
      <c r="FP218" s="28"/>
      <c r="FQ218" s="28"/>
      <c r="FR218" s="28"/>
      <c r="FS218" s="28"/>
      <c r="FT218" s="28"/>
      <c r="FU218" s="28"/>
      <c r="FV218" s="28"/>
      <c r="FW218" s="28"/>
      <c r="FX218" s="28"/>
      <c r="FY218" s="28"/>
      <c r="FZ218" s="28"/>
      <c r="GA218" s="28"/>
      <c r="GB218" s="28"/>
      <c r="GC218" s="28"/>
      <c r="GD218" s="28"/>
      <c r="GE218" s="28"/>
      <c r="GF218" s="28"/>
      <c r="GG218" s="28"/>
      <c r="GH218" s="28"/>
      <c r="GI218" s="28"/>
      <c r="GJ218" s="28"/>
      <c r="GK218" s="28"/>
      <c r="GL218" s="28"/>
      <c r="GM218" s="28"/>
      <c r="GN218" s="28"/>
      <c r="GO218" s="28"/>
      <c r="GP218" s="28"/>
      <c r="GQ218" s="28"/>
      <c r="GR218" s="28"/>
      <c r="GS218" s="28"/>
      <c r="GT218" s="28"/>
      <c r="GU218" s="28"/>
      <c r="GV218" s="28"/>
      <c r="GW218" s="28"/>
      <c r="GX218" s="28"/>
      <c r="GY218" s="28"/>
      <c r="GZ218" s="28"/>
      <c r="HA218" s="28"/>
      <c r="HB218" s="28"/>
      <c r="HC218" s="28"/>
      <c r="HD218" s="28"/>
      <c r="HE218" s="28"/>
      <c r="HF218" s="28"/>
      <c r="HG218" s="28"/>
      <c r="HH218" s="28"/>
      <c r="HI218" s="28"/>
      <c r="HJ218" s="28"/>
      <c r="HK218" s="28"/>
      <c r="HL218" s="28"/>
      <c r="HM218" s="28"/>
      <c r="HN218" s="28"/>
      <c r="HO218" s="28"/>
      <c r="HP218" s="28"/>
      <c r="HQ218" s="28"/>
      <c r="HR218" s="28"/>
      <c r="HS218" s="28"/>
      <c r="HT218" s="28"/>
      <c r="HU218" s="28"/>
      <c r="HV218" s="28"/>
      <c r="HW218" s="28"/>
      <c r="HX218" s="28"/>
      <c r="HY218" s="28"/>
      <c r="HZ218" s="28"/>
      <c r="IA218" s="28"/>
      <c r="IB218" s="28"/>
      <c r="IC218" s="28"/>
      <c r="ID218" s="28"/>
      <c r="IE218" s="28"/>
      <c r="IF218" s="28"/>
      <c r="IG218" s="28"/>
      <c r="IH218" s="28"/>
      <c r="II218" s="28"/>
      <c r="IJ218" s="28"/>
      <c r="IK218" s="28"/>
      <c r="IL218" s="28"/>
      <c r="IM218" s="28"/>
      <c r="IN218" s="28"/>
      <c r="IO218" s="28"/>
      <c r="IP218" s="28"/>
      <c r="IQ218" s="28"/>
      <c r="IR218" s="28"/>
      <c r="IS218" s="28"/>
      <c r="IT218" s="28"/>
      <c r="IU218" s="28"/>
      <c r="IV218" s="28"/>
      <c r="IW218" s="28"/>
      <c r="IX218" s="28"/>
      <c r="IY218" s="28"/>
      <c r="IZ218" s="28"/>
      <c r="JA218" s="28"/>
      <c r="JB218" s="28"/>
      <c r="JC218" s="28"/>
      <c r="JD218" s="28"/>
      <c r="JE218" s="28"/>
      <c r="JF218" s="28"/>
      <c r="JG218" s="28"/>
      <c r="JH218" s="28"/>
      <c r="JI218" s="28"/>
      <c r="JJ218" s="28"/>
      <c r="JK218" s="28"/>
      <c r="JL218" s="28"/>
      <c r="JM218" s="28"/>
      <c r="JN218" s="28"/>
      <c r="JO218" s="28"/>
      <c r="JP218" s="28"/>
      <c r="JQ218" s="28"/>
      <c r="JR218" s="28"/>
      <c r="JS218" s="28"/>
      <c r="JT218" s="28"/>
      <c r="JU218" s="28"/>
      <c r="JV218" s="28"/>
      <c r="JW218" s="28"/>
      <c r="JX218" s="28"/>
      <c r="JY218" s="28"/>
      <c r="JZ218" s="28"/>
      <c r="KA218" s="28"/>
      <c r="KB218" s="28"/>
      <c r="KC218" s="28"/>
      <c r="KD218" s="28"/>
      <c r="KE218" s="28"/>
      <c r="KF218" s="28"/>
      <c r="KG218" s="28"/>
      <c r="KH218" s="28"/>
      <c r="KI218" s="28"/>
      <c r="KJ218" s="28"/>
      <c r="KK218" s="28"/>
      <c r="KL218" s="28"/>
      <c r="KM218" s="28"/>
      <c r="KN218" s="28"/>
      <c r="KO218" s="28"/>
      <c r="KP218" s="28"/>
      <c r="KQ218" s="28"/>
      <c r="KR218" s="28"/>
      <c r="KS218" s="28"/>
      <c r="KT218" s="28"/>
      <c r="KU218" s="28"/>
      <c r="KV218" s="28"/>
      <c r="KW218" s="28"/>
      <c r="KX218" s="28"/>
      <c r="KY218" s="28"/>
      <c r="KZ218" s="28"/>
      <c r="LA218" s="28"/>
      <c r="LB218" s="28"/>
      <c r="LC218" s="28"/>
      <c r="LD218" s="28"/>
      <c r="LE218" s="28"/>
      <c r="LF218" s="28"/>
      <c r="LG218" s="28"/>
      <c r="LH218" s="28"/>
      <c r="LI218" s="28"/>
      <c r="LJ218" s="28"/>
      <c r="LK218" s="28"/>
      <c r="LL218" s="28"/>
      <c r="LM218" s="28"/>
      <c r="LN218" s="28"/>
      <c r="LO218" s="28"/>
      <c r="LP218" s="28"/>
      <c r="LQ218" s="28"/>
      <c r="LR218" s="28"/>
      <c r="LS218" s="28"/>
      <c r="LT218" s="28"/>
      <c r="LU218" s="28"/>
      <c r="LV218" s="28"/>
      <c r="LW218" s="28"/>
      <c r="LX218" s="28"/>
      <c r="LY218" s="28"/>
      <c r="LZ218" s="28"/>
      <c r="MA218" s="28"/>
      <c r="MB218" s="28"/>
      <c r="MC218" s="28"/>
      <c r="MD218" s="28"/>
      <c r="ME218" s="28"/>
      <c r="MF218" s="28"/>
      <c r="MG218" s="28"/>
      <c r="MH218" s="28"/>
      <c r="MI218" s="28"/>
      <c r="MJ218" s="28">
        <v>2</v>
      </c>
    </row>
    <row r="219" spans="1:348" x14ac:dyDescent="0.25">
      <c r="A219" s="27" t="s">
        <v>883</v>
      </c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>
        <v>1</v>
      </c>
      <c r="M219" s="28"/>
      <c r="N219" s="28">
        <v>1</v>
      </c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AV219" s="28"/>
      <c r="AW219" s="28"/>
      <c r="AX219" s="28"/>
      <c r="AY219" s="28"/>
      <c r="AZ219" s="28"/>
      <c r="BA219" s="28"/>
      <c r="BB219" s="28"/>
      <c r="BC219" s="28"/>
      <c r="BD219" s="28"/>
      <c r="BE219" s="28"/>
      <c r="BF219" s="28"/>
      <c r="BG219" s="28"/>
      <c r="BH219" s="28"/>
      <c r="BI219" s="28"/>
      <c r="BJ219" s="28"/>
      <c r="BK219" s="28"/>
      <c r="BL219" s="28"/>
      <c r="BM219" s="28"/>
      <c r="BN219" s="28"/>
      <c r="BO219" s="28"/>
      <c r="BP219" s="28"/>
      <c r="BQ219" s="28"/>
      <c r="BR219" s="28"/>
      <c r="BS219" s="28"/>
      <c r="BT219" s="28"/>
      <c r="BU219" s="28"/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28"/>
      <c r="DT219" s="28"/>
      <c r="DU219" s="28"/>
      <c r="DV219" s="28"/>
      <c r="DW219" s="28"/>
      <c r="DX219" s="28"/>
      <c r="DY219" s="28"/>
      <c r="DZ219" s="28"/>
      <c r="EA219" s="28"/>
      <c r="EB219" s="28"/>
      <c r="EC219" s="28"/>
      <c r="ED219" s="28"/>
      <c r="EE219" s="28"/>
      <c r="EF219" s="28"/>
      <c r="EG219" s="28"/>
      <c r="EH219" s="28"/>
      <c r="EI219" s="28"/>
      <c r="EJ219" s="28"/>
      <c r="EK219" s="28"/>
      <c r="EL219" s="28"/>
      <c r="EM219" s="28"/>
      <c r="EN219" s="28"/>
      <c r="EO219" s="28"/>
      <c r="EP219" s="28"/>
      <c r="EQ219" s="28"/>
      <c r="ER219" s="28"/>
      <c r="ES219" s="28"/>
      <c r="ET219" s="28"/>
      <c r="EU219" s="28"/>
      <c r="EV219" s="28"/>
      <c r="EW219" s="28"/>
      <c r="EX219" s="28"/>
      <c r="EY219" s="28"/>
      <c r="EZ219" s="28"/>
      <c r="FA219" s="28"/>
      <c r="FB219" s="28"/>
      <c r="FC219" s="28"/>
      <c r="FD219" s="28"/>
      <c r="FE219" s="28"/>
      <c r="FF219" s="28"/>
      <c r="FG219" s="28"/>
      <c r="FH219" s="28"/>
      <c r="FI219" s="28"/>
      <c r="FJ219" s="28"/>
      <c r="FK219" s="28"/>
      <c r="FL219" s="28"/>
      <c r="FM219" s="28"/>
      <c r="FN219" s="28"/>
      <c r="FO219" s="28"/>
      <c r="FP219" s="28"/>
      <c r="FQ219" s="28"/>
      <c r="FR219" s="28"/>
      <c r="FS219" s="28"/>
      <c r="FT219" s="28"/>
      <c r="FU219" s="28"/>
      <c r="FV219" s="28"/>
      <c r="FW219" s="28"/>
      <c r="FX219" s="28"/>
      <c r="FY219" s="28"/>
      <c r="FZ219" s="28"/>
      <c r="GA219" s="28"/>
      <c r="GB219" s="28"/>
      <c r="GC219" s="28"/>
      <c r="GD219" s="28"/>
      <c r="GE219" s="28"/>
      <c r="GF219" s="28"/>
      <c r="GG219" s="28"/>
      <c r="GH219" s="28"/>
      <c r="GI219" s="28"/>
      <c r="GJ219" s="28"/>
      <c r="GK219" s="28"/>
      <c r="GL219" s="28"/>
      <c r="GM219" s="28"/>
      <c r="GN219" s="28"/>
      <c r="GO219" s="28"/>
      <c r="GP219" s="28"/>
      <c r="GQ219" s="28"/>
      <c r="GR219" s="28"/>
      <c r="GS219" s="28">
        <v>1</v>
      </c>
      <c r="GT219" s="28"/>
      <c r="GU219" s="28"/>
      <c r="GV219" s="28"/>
      <c r="GW219" s="28"/>
      <c r="GX219" s="28">
        <v>1</v>
      </c>
      <c r="GY219" s="28"/>
      <c r="GZ219" s="28"/>
      <c r="HA219" s="28"/>
      <c r="HB219" s="28"/>
      <c r="HC219" s="28"/>
      <c r="HD219" s="28"/>
      <c r="HE219" s="28"/>
      <c r="HF219" s="28"/>
      <c r="HG219" s="28"/>
      <c r="HH219" s="28"/>
      <c r="HI219" s="28"/>
      <c r="HJ219" s="28"/>
      <c r="HK219" s="28"/>
      <c r="HL219" s="28"/>
      <c r="HM219" s="28"/>
      <c r="HN219" s="28"/>
      <c r="HO219" s="28"/>
      <c r="HP219" s="28"/>
      <c r="HQ219" s="28"/>
      <c r="HR219" s="28"/>
      <c r="HS219" s="28"/>
      <c r="HT219" s="28"/>
      <c r="HU219" s="28"/>
      <c r="HV219" s="28"/>
      <c r="HW219" s="28"/>
      <c r="HX219" s="28"/>
      <c r="HY219" s="28"/>
      <c r="HZ219" s="28"/>
      <c r="IA219" s="28"/>
      <c r="IB219" s="28"/>
      <c r="IC219" s="28"/>
      <c r="ID219" s="28"/>
      <c r="IE219" s="28"/>
      <c r="IF219" s="28"/>
      <c r="IG219" s="28"/>
      <c r="IH219" s="28"/>
      <c r="II219" s="28"/>
      <c r="IJ219" s="28"/>
      <c r="IK219" s="28"/>
      <c r="IL219" s="28"/>
      <c r="IM219" s="28"/>
      <c r="IN219" s="28"/>
      <c r="IO219" s="28"/>
      <c r="IP219" s="28"/>
      <c r="IQ219" s="28"/>
      <c r="IR219" s="28"/>
      <c r="IS219" s="28"/>
      <c r="IT219" s="28"/>
      <c r="IU219" s="28"/>
      <c r="IV219" s="28"/>
      <c r="IW219" s="28"/>
      <c r="IX219" s="28"/>
      <c r="IY219" s="28"/>
      <c r="IZ219" s="28"/>
      <c r="JA219" s="28"/>
      <c r="JB219" s="28"/>
      <c r="JC219" s="28"/>
      <c r="JD219" s="28"/>
      <c r="JE219" s="28"/>
      <c r="JF219" s="28"/>
      <c r="JG219" s="28"/>
      <c r="JH219" s="28"/>
      <c r="JI219" s="28"/>
      <c r="JJ219" s="28"/>
      <c r="JK219" s="28"/>
      <c r="JL219" s="28"/>
      <c r="JM219" s="28"/>
      <c r="JN219" s="28"/>
      <c r="JO219" s="28"/>
      <c r="JP219" s="28"/>
      <c r="JQ219" s="28"/>
      <c r="JR219" s="28">
        <v>1</v>
      </c>
      <c r="JS219" s="28"/>
      <c r="JT219" s="28"/>
      <c r="JU219" s="28"/>
      <c r="JV219" s="28">
        <v>1</v>
      </c>
      <c r="JW219" s="28"/>
      <c r="JX219" s="28"/>
      <c r="JY219" s="28"/>
      <c r="JZ219" s="28"/>
      <c r="KA219" s="28"/>
      <c r="KB219" s="28"/>
      <c r="KC219" s="28"/>
      <c r="KD219" s="28"/>
      <c r="KE219" s="28"/>
      <c r="KF219" s="28"/>
      <c r="KG219" s="28"/>
      <c r="KH219" s="28"/>
      <c r="KI219" s="28"/>
      <c r="KJ219" s="28"/>
      <c r="KK219" s="28"/>
      <c r="KL219" s="28"/>
      <c r="KM219" s="28"/>
      <c r="KN219" s="28"/>
      <c r="KO219" s="28"/>
      <c r="KP219" s="28"/>
      <c r="KQ219" s="28"/>
      <c r="KR219" s="28"/>
      <c r="KS219" s="28"/>
      <c r="KT219" s="28"/>
      <c r="KU219" s="28"/>
      <c r="KV219" s="28"/>
      <c r="KW219" s="28"/>
      <c r="KX219" s="28"/>
      <c r="KY219" s="28"/>
      <c r="KZ219" s="28"/>
      <c r="LA219" s="28"/>
      <c r="LB219" s="28"/>
      <c r="LC219" s="28"/>
      <c r="LD219" s="28"/>
      <c r="LE219" s="28"/>
      <c r="LF219" s="28"/>
      <c r="LG219" s="28"/>
      <c r="LH219" s="28"/>
      <c r="LI219" s="28"/>
      <c r="LJ219" s="28"/>
      <c r="LK219" s="28"/>
      <c r="LL219" s="28"/>
      <c r="LM219" s="28"/>
      <c r="LN219" s="28"/>
      <c r="LO219" s="28"/>
      <c r="LP219" s="28"/>
      <c r="LQ219" s="28"/>
      <c r="LR219" s="28"/>
      <c r="LS219" s="28"/>
      <c r="LT219" s="28"/>
      <c r="LU219" s="28"/>
      <c r="LV219" s="28">
        <v>1</v>
      </c>
      <c r="LW219" s="28"/>
      <c r="LX219" s="28"/>
      <c r="LY219" s="28"/>
      <c r="LZ219" s="28"/>
      <c r="MA219" s="28"/>
      <c r="MB219" s="28"/>
      <c r="MC219" s="28">
        <v>1</v>
      </c>
      <c r="MD219" s="28"/>
      <c r="ME219" s="28"/>
      <c r="MF219" s="28"/>
      <c r="MG219" s="28"/>
      <c r="MH219" s="28"/>
      <c r="MI219" s="28"/>
      <c r="MJ219" s="28">
        <v>4</v>
      </c>
    </row>
    <row r="220" spans="1:348" x14ac:dyDescent="0.25">
      <c r="A220" s="36" t="s">
        <v>1</v>
      </c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>
        <v>1</v>
      </c>
      <c r="M220" s="28"/>
      <c r="N220" s="28">
        <v>1</v>
      </c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AV220" s="28"/>
      <c r="AW220" s="28"/>
      <c r="AX220" s="28"/>
      <c r="AY220" s="28"/>
      <c r="AZ220" s="28"/>
      <c r="BA220" s="28"/>
      <c r="BB220" s="28"/>
      <c r="BC220" s="28"/>
      <c r="BD220" s="28"/>
      <c r="BE220" s="28"/>
      <c r="BF220" s="28"/>
      <c r="BG220" s="28"/>
      <c r="BH220" s="28"/>
      <c r="BI220" s="28"/>
      <c r="BJ220" s="28"/>
      <c r="BK220" s="28"/>
      <c r="BL220" s="28"/>
      <c r="BM220" s="28"/>
      <c r="BN220" s="28"/>
      <c r="BO220" s="28"/>
      <c r="BP220" s="28"/>
      <c r="BQ220" s="28"/>
      <c r="BR220" s="28"/>
      <c r="BS220" s="28"/>
      <c r="BT220" s="28"/>
      <c r="BU220" s="28"/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28"/>
      <c r="DT220" s="28"/>
      <c r="DU220" s="28"/>
      <c r="DV220" s="28"/>
      <c r="DW220" s="28"/>
      <c r="DX220" s="28"/>
      <c r="DY220" s="28"/>
      <c r="DZ220" s="28"/>
      <c r="EA220" s="28"/>
      <c r="EB220" s="28"/>
      <c r="EC220" s="28"/>
      <c r="ED220" s="28"/>
      <c r="EE220" s="28"/>
      <c r="EF220" s="28"/>
      <c r="EG220" s="28"/>
      <c r="EH220" s="28"/>
      <c r="EI220" s="28"/>
      <c r="EJ220" s="28"/>
      <c r="EK220" s="28"/>
      <c r="EL220" s="28"/>
      <c r="EM220" s="28"/>
      <c r="EN220" s="28"/>
      <c r="EO220" s="28"/>
      <c r="EP220" s="28"/>
      <c r="EQ220" s="28"/>
      <c r="ER220" s="28"/>
      <c r="ES220" s="28"/>
      <c r="ET220" s="28"/>
      <c r="EU220" s="28"/>
      <c r="EV220" s="28"/>
      <c r="EW220" s="28"/>
      <c r="EX220" s="28"/>
      <c r="EY220" s="28"/>
      <c r="EZ220" s="28"/>
      <c r="FA220" s="28"/>
      <c r="FB220" s="28"/>
      <c r="FC220" s="28"/>
      <c r="FD220" s="28"/>
      <c r="FE220" s="28"/>
      <c r="FF220" s="28"/>
      <c r="FG220" s="28"/>
      <c r="FH220" s="28"/>
      <c r="FI220" s="28"/>
      <c r="FJ220" s="28"/>
      <c r="FK220" s="28"/>
      <c r="FL220" s="28"/>
      <c r="FM220" s="28"/>
      <c r="FN220" s="28"/>
      <c r="FO220" s="28"/>
      <c r="FP220" s="28"/>
      <c r="FQ220" s="28"/>
      <c r="FR220" s="28"/>
      <c r="FS220" s="28"/>
      <c r="FT220" s="28"/>
      <c r="FU220" s="28"/>
      <c r="FV220" s="28"/>
      <c r="FW220" s="28"/>
      <c r="FX220" s="28"/>
      <c r="FY220" s="28"/>
      <c r="FZ220" s="28"/>
      <c r="GA220" s="28"/>
      <c r="GB220" s="28"/>
      <c r="GC220" s="28"/>
      <c r="GD220" s="28"/>
      <c r="GE220" s="28"/>
      <c r="GF220" s="28"/>
      <c r="GG220" s="28"/>
      <c r="GH220" s="28"/>
      <c r="GI220" s="28"/>
      <c r="GJ220" s="28"/>
      <c r="GK220" s="28"/>
      <c r="GL220" s="28"/>
      <c r="GM220" s="28"/>
      <c r="GN220" s="28"/>
      <c r="GO220" s="28"/>
      <c r="GP220" s="28"/>
      <c r="GQ220" s="28"/>
      <c r="GR220" s="28"/>
      <c r="GS220" s="28">
        <v>1</v>
      </c>
      <c r="GT220" s="28"/>
      <c r="GU220" s="28"/>
      <c r="GV220" s="28"/>
      <c r="GW220" s="28"/>
      <c r="GX220" s="28">
        <v>1</v>
      </c>
      <c r="GY220" s="28"/>
      <c r="GZ220" s="28"/>
      <c r="HA220" s="28"/>
      <c r="HB220" s="28"/>
      <c r="HC220" s="28"/>
      <c r="HD220" s="28"/>
      <c r="HE220" s="28"/>
      <c r="HF220" s="28"/>
      <c r="HG220" s="28"/>
      <c r="HH220" s="28"/>
      <c r="HI220" s="28"/>
      <c r="HJ220" s="28"/>
      <c r="HK220" s="28"/>
      <c r="HL220" s="28"/>
      <c r="HM220" s="28"/>
      <c r="HN220" s="28"/>
      <c r="HO220" s="28"/>
      <c r="HP220" s="28"/>
      <c r="HQ220" s="28"/>
      <c r="HR220" s="28"/>
      <c r="HS220" s="28"/>
      <c r="HT220" s="28"/>
      <c r="HU220" s="28"/>
      <c r="HV220" s="28"/>
      <c r="HW220" s="28"/>
      <c r="HX220" s="28"/>
      <c r="HY220" s="28"/>
      <c r="HZ220" s="28"/>
      <c r="IA220" s="28"/>
      <c r="IB220" s="28"/>
      <c r="IC220" s="28"/>
      <c r="ID220" s="28"/>
      <c r="IE220" s="28"/>
      <c r="IF220" s="28"/>
      <c r="IG220" s="28"/>
      <c r="IH220" s="28"/>
      <c r="II220" s="28"/>
      <c r="IJ220" s="28"/>
      <c r="IK220" s="28"/>
      <c r="IL220" s="28"/>
      <c r="IM220" s="28"/>
      <c r="IN220" s="28"/>
      <c r="IO220" s="28"/>
      <c r="IP220" s="28"/>
      <c r="IQ220" s="28"/>
      <c r="IR220" s="28"/>
      <c r="IS220" s="28"/>
      <c r="IT220" s="28"/>
      <c r="IU220" s="28"/>
      <c r="IV220" s="28"/>
      <c r="IW220" s="28"/>
      <c r="IX220" s="28"/>
      <c r="IY220" s="28"/>
      <c r="IZ220" s="28"/>
      <c r="JA220" s="28"/>
      <c r="JB220" s="28"/>
      <c r="JC220" s="28"/>
      <c r="JD220" s="28"/>
      <c r="JE220" s="28"/>
      <c r="JF220" s="28"/>
      <c r="JG220" s="28"/>
      <c r="JH220" s="28"/>
      <c r="JI220" s="28"/>
      <c r="JJ220" s="28"/>
      <c r="JK220" s="28"/>
      <c r="JL220" s="28"/>
      <c r="JM220" s="28"/>
      <c r="JN220" s="28"/>
      <c r="JO220" s="28"/>
      <c r="JP220" s="28"/>
      <c r="JQ220" s="28"/>
      <c r="JR220" s="28"/>
      <c r="JS220" s="28"/>
      <c r="JT220" s="28"/>
      <c r="JU220" s="28"/>
      <c r="JV220" s="28"/>
      <c r="JW220" s="28"/>
      <c r="JX220" s="28"/>
      <c r="JY220" s="28"/>
      <c r="JZ220" s="28"/>
      <c r="KA220" s="28"/>
      <c r="KB220" s="28"/>
      <c r="KC220" s="28"/>
      <c r="KD220" s="28"/>
      <c r="KE220" s="28"/>
      <c r="KF220" s="28"/>
      <c r="KG220" s="28"/>
      <c r="KH220" s="28"/>
      <c r="KI220" s="28"/>
      <c r="KJ220" s="28"/>
      <c r="KK220" s="28"/>
      <c r="KL220" s="28"/>
      <c r="KM220" s="28"/>
      <c r="KN220" s="28"/>
      <c r="KO220" s="28"/>
      <c r="KP220" s="28"/>
      <c r="KQ220" s="28"/>
      <c r="KR220" s="28"/>
      <c r="KS220" s="28"/>
      <c r="KT220" s="28"/>
      <c r="KU220" s="28"/>
      <c r="KV220" s="28"/>
      <c r="KW220" s="28"/>
      <c r="KX220" s="28"/>
      <c r="KY220" s="28"/>
      <c r="KZ220" s="28"/>
      <c r="LA220" s="28"/>
      <c r="LB220" s="28"/>
      <c r="LC220" s="28"/>
      <c r="LD220" s="28"/>
      <c r="LE220" s="28"/>
      <c r="LF220" s="28"/>
      <c r="LG220" s="28"/>
      <c r="LH220" s="28"/>
      <c r="LI220" s="28"/>
      <c r="LJ220" s="28"/>
      <c r="LK220" s="28"/>
      <c r="LL220" s="28"/>
      <c r="LM220" s="28"/>
      <c r="LN220" s="28"/>
      <c r="LO220" s="28"/>
      <c r="LP220" s="28"/>
      <c r="LQ220" s="28"/>
      <c r="LR220" s="28"/>
      <c r="LS220" s="28"/>
      <c r="LT220" s="28"/>
      <c r="LU220" s="28"/>
      <c r="LV220" s="28"/>
      <c r="LW220" s="28"/>
      <c r="LX220" s="28"/>
      <c r="LY220" s="28"/>
      <c r="LZ220" s="28"/>
      <c r="MA220" s="28"/>
      <c r="MB220" s="28"/>
      <c r="MC220" s="28"/>
      <c r="MD220" s="28"/>
      <c r="ME220" s="28"/>
      <c r="MF220" s="28"/>
      <c r="MG220" s="28"/>
      <c r="MH220" s="28"/>
      <c r="MI220" s="28"/>
      <c r="MJ220" s="28">
        <v>2</v>
      </c>
    </row>
    <row r="221" spans="1:348" x14ac:dyDescent="0.25">
      <c r="A221" s="36" t="s">
        <v>42</v>
      </c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AV221" s="28"/>
      <c r="AW221" s="28"/>
      <c r="AX221" s="28"/>
      <c r="AY221" s="28"/>
      <c r="AZ221" s="28"/>
      <c r="BA221" s="28"/>
      <c r="BB221" s="28"/>
      <c r="BC221" s="28"/>
      <c r="BD221" s="28"/>
      <c r="BE221" s="28"/>
      <c r="BF221" s="28"/>
      <c r="BG221" s="28"/>
      <c r="BH221" s="28"/>
      <c r="BI221" s="28"/>
      <c r="BJ221" s="28"/>
      <c r="BK221" s="28"/>
      <c r="BL221" s="28"/>
      <c r="BM221" s="28"/>
      <c r="BN221" s="28"/>
      <c r="BO221" s="28"/>
      <c r="BP221" s="28"/>
      <c r="BQ221" s="28"/>
      <c r="BR221" s="28"/>
      <c r="BS221" s="28"/>
      <c r="BT221" s="28"/>
      <c r="BU221" s="28"/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28"/>
      <c r="DT221" s="28"/>
      <c r="DU221" s="28"/>
      <c r="DV221" s="28"/>
      <c r="DW221" s="28"/>
      <c r="DX221" s="28"/>
      <c r="DY221" s="28"/>
      <c r="DZ221" s="28"/>
      <c r="EA221" s="28"/>
      <c r="EB221" s="28"/>
      <c r="EC221" s="28"/>
      <c r="ED221" s="28"/>
      <c r="EE221" s="28"/>
      <c r="EF221" s="28"/>
      <c r="EG221" s="28"/>
      <c r="EH221" s="28"/>
      <c r="EI221" s="28"/>
      <c r="EJ221" s="28"/>
      <c r="EK221" s="28"/>
      <c r="EL221" s="28"/>
      <c r="EM221" s="28"/>
      <c r="EN221" s="28"/>
      <c r="EO221" s="28"/>
      <c r="EP221" s="28"/>
      <c r="EQ221" s="28"/>
      <c r="ER221" s="28"/>
      <c r="ES221" s="28"/>
      <c r="ET221" s="28"/>
      <c r="EU221" s="28"/>
      <c r="EV221" s="28"/>
      <c r="EW221" s="28"/>
      <c r="EX221" s="28"/>
      <c r="EY221" s="28"/>
      <c r="EZ221" s="28"/>
      <c r="FA221" s="28"/>
      <c r="FB221" s="28"/>
      <c r="FC221" s="28"/>
      <c r="FD221" s="28"/>
      <c r="FE221" s="28"/>
      <c r="FF221" s="28"/>
      <c r="FG221" s="28"/>
      <c r="FH221" s="28"/>
      <c r="FI221" s="28"/>
      <c r="FJ221" s="28"/>
      <c r="FK221" s="28"/>
      <c r="FL221" s="28"/>
      <c r="FM221" s="28"/>
      <c r="FN221" s="28"/>
      <c r="FO221" s="28"/>
      <c r="FP221" s="28"/>
      <c r="FQ221" s="28"/>
      <c r="FR221" s="28"/>
      <c r="FS221" s="28"/>
      <c r="FT221" s="28"/>
      <c r="FU221" s="28"/>
      <c r="FV221" s="28"/>
      <c r="FW221" s="28"/>
      <c r="FX221" s="28"/>
      <c r="FY221" s="28"/>
      <c r="FZ221" s="28"/>
      <c r="GA221" s="28"/>
      <c r="GB221" s="28"/>
      <c r="GC221" s="28"/>
      <c r="GD221" s="28"/>
      <c r="GE221" s="28"/>
      <c r="GF221" s="28"/>
      <c r="GG221" s="28"/>
      <c r="GH221" s="28"/>
      <c r="GI221" s="28"/>
      <c r="GJ221" s="28"/>
      <c r="GK221" s="28"/>
      <c r="GL221" s="28"/>
      <c r="GM221" s="28"/>
      <c r="GN221" s="28"/>
      <c r="GO221" s="28"/>
      <c r="GP221" s="28"/>
      <c r="GQ221" s="28"/>
      <c r="GR221" s="28"/>
      <c r="GS221" s="28"/>
      <c r="GT221" s="28"/>
      <c r="GU221" s="28"/>
      <c r="GV221" s="28"/>
      <c r="GW221" s="28"/>
      <c r="GX221" s="28"/>
      <c r="GY221" s="28"/>
      <c r="GZ221" s="28"/>
      <c r="HA221" s="28"/>
      <c r="HB221" s="28"/>
      <c r="HC221" s="28"/>
      <c r="HD221" s="28"/>
      <c r="HE221" s="28"/>
      <c r="HF221" s="28"/>
      <c r="HG221" s="28"/>
      <c r="HH221" s="28"/>
      <c r="HI221" s="28"/>
      <c r="HJ221" s="28"/>
      <c r="HK221" s="28"/>
      <c r="HL221" s="28"/>
      <c r="HM221" s="28"/>
      <c r="HN221" s="28"/>
      <c r="HO221" s="28"/>
      <c r="HP221" s="28"/>
      <c r="HQ221" s="28"/>
      <c r="HR221" s="28"/>
      <c r="HS221" s="28"/>
      <c r="HT221" s="28"/>
      <c r="HU221" s="28"/>
      <c r="HV221" s="28"/>
      <c r="HW221" s="28"/>
      <c r="HX221" s="28"/>
      <c r="HY221" s="28"/>
      <c r="HZ221" s="28"/>
      <c r="IA221" s="28"/>
      <c r="IB221" s="28"/>
      <c r="IC221" s="28"/>
      <c r="ID221" s="28"/>
      <c r="IE221" s="28"/>
      <c r="IF221" s="28"/>
      <c r="IG221" s="28"/>
      <c r="IH221" s="28"/>
      <c r="II221" s="28"/>
      <c r="IJ221" s="28"/>
      <c r="IK221" s="28"/>
      <c r="IL221" s="28"/>
      <c r="IM221" s="28"/>
      <c r="IN221" s="28"/>
      <c r="IO221" s="28"/>
      <c r="IP221" s="28"/>
      <c r="IQ221" s="28"/>
      <c r="IR221" s="28"/>
      <c r="IS221" s="28"/>
      <c r="IT221" s="28"/>
      <c r="IU221" s="28"/>
      <c r="IV221" s="28"/>
      <c r="IW221" s="28"/>
      <c r="IX221" s="28"/>
      <c r="IY221" s="28"/>
      <c r="IZ221" s="28"/>
      <c r="JA221" s="28"/>
      <c r="JB221" s="28"/>
      <c r="JC221" s="28"/>
      <c r="JD221" s="28"/>
      <c r="JE221" s="28"/>
      <c r="JF221" s="28"/>
      <c r="JG221" s="28"/>
      <c r="JH221" s="28"/>
      <c r="JI221" s="28"/>
      <c r="JJ221" s="28"/>
      <c r="JK221" s="28"/>
      <c r="JL221" s="28"/>
      <c r="JM221" s="28"/>
      <c r="JN221" s="28"/>
      <c r="JO221" s="28"/>
      <c r="JP221" s="28"/>
      <c r="JQ221" s="28"/>
      <c r="JR221" s="28">
        <v>1</v>
      </c>
      <c r="JS221" s="28"/>
      <c r="JT221" s="28"/>
      <c r="JU221" s="28"/>
      <c r="JV221" s="28">
        <v>1</v>
      </c>
      <c r="JW221" s="28"/>
      <c r="JX221" s="28"/>
      <c r="JY221" s="28"/>
      <c r="JZ221" s="28"/>
      <c r="KA221" s="28"/>
      <c r="KB221" s="28"/>
      <c r="KC221" s="28"/>
      <c r="KD221" s="28"/>
      <c r="KE221" s="28"/>
      <c r="KF221" s="28"/>
      <c r="KG221" s="28"/>
      <c r="KH221" s="28"/>
      <c r="KI221" s="28"/>
      <c r="KJ221" s="28"/>
      <c r="KK221" s="28"/>
      <c r="KL221" s="28"/>
      <c r="KM221" s="28"/>
      <c r="KN221" s="28"/>
      <c r="KO221" s="28"/>
      <c r="KP221" s="28"/>
      <c r="KQ221" s="28"/>
      <c r="KR221" s="28"/>
      <c r="KS221" s="28"/>
      <c r="KT221" s="28"/>
      <c r="KU221" s="28"/>
      <c r="KV221" s="28"/>
      <c r="KW221" s="28"/>
      <c r="KX221" s="28"/>
      <c r="KY221" s="28"/>
      <c r="KZ221" s="28"/>
      <c r="LA221" s="28"/>
      <c r="LB221" s="28"/>
      <c r="LC221" s="28"/>
      <c r="LD221" s="28"/>
      <c r="LE221" s="28"/>
      <c r="LF221" s="28"/>
      <c r="LG221" s="28"/>
      <c r="LH221" s="28"/>
      <c r="LI221" s="28"/>
      <c r="LJ221" s="28"/>
      <c r="LK221" s="28"/>
      <c r="LL221" s="28"/>
      <c r="LM221" s="28"/>
      <c r="LN221" s="28"/>
      <c r="LO221" s="28"/>
      <c r="LP221" s="28"/>
      <c r="LQ221" s="28"/>
      <c r="LR221" s="28"/>
      <c r="LS221" s="28"/>
      <c r="LT221" s="28"/>
      <c r="LU221" s="28"/>
      <c r="LV221" s="28">
        <v>1</v>
      </c>
      <c r="LW221" s="28"/>
      <c r="LX221" s="28"/>
      <c r="LY221" s="28"/>
      <c r="LZ221" s="28"/>
      <c r="MA221" s="28"/>
      <c r="MB221" s="28"/>
      <c r="MC221" s="28">
        <v>1</v>
      </c>
      <c r="MD221" s="28"/>
      <c r="ME221" s="28"/>
      <c r="MF221" s="28"/>
      <c r="MG221" s="28"/>
      <c r="MH221" s="28"/>
      <c r="MI221" s="28"/>
      <c r="MJ221" s="28">
        <v>2</v>
      </c>
    </row>
    <row r="222" spans="1:348" x14ac:dyDescent="0.25">
      <c r="A222" s="27" t="s">
        <v>896</v>
      </c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AV222" s="28"/>
      <c r="AW222" s="28"/>
      <c r="AX222" s="28"/>
      <c r="AY222" s="28"/>
      <c r="AZ222" s="28"/>
      <c r="BA222" s="28"/>
      <c r="BB222" s="28"/>
      <c r="BC222" s="28"/>
      <c r="BD222" s="28"/>
      <c r="BE222" s="28"/>
      <c r="BF222" s="28"/>
      <c r="BG222" s="28"/>
      <c r="BH222" s="28"/>
      <c r="BI222" s="28"/>
      <c r="BJ222" s="28"/>
      <c r="BK222" s="28"/>
      <c r="BL222" s="28"/>
      <c r="BM222" s="28"/>
      <c r="BN222" s="28"/>
      <c r="BO222" s="28"/>
      <c r="BP222" s="28"/>
      <c r="BQ222" s="28"/>
      <c r="BR222" s="28"/>
      <c r="BS222" s="28"/>
      <c r="BT222" s="28"/>
      <c r="BU222" s="28"/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28"/>
      <c r="DT222" s="28"/>
      <c r="DU222" s="28"/>
      <c r="DV222" s="28"/>
      <c r="DW222" s="28"/>
      <c r="DX222" s="28"/>
      <c r="DY222" s="28"/>
      <c r="DZ222" s="28"/>
      <c r="EA222" s="28"/>
      <c r="EB222" s="28"/>
      <c r="EC222" s="28"/>
      <c r="ED222" s="28"/>
      <c r="EE222" s="28"/>
      <c r="EF222" s="28"/>
      <c r="EG222" s="28"/>
      <c r="EH222" s="28"/>
      <c r="EI222" s="28"/>
      <c r="EJ222" s="28"/>
      <c r="EK222" s="28"/>
      <c r="EL222" s="28"/>
      <c r="EM222" s="28"/>
      <c r="EN222" s="28"/>
      <c r="EO222" s="28"/>
      <c r="EP222" s="28"/>
      <c r="EQ222" s="28"/>
      <c r="ER222" s="28"/>
      <c r="ES222" s="28"/>
      <c r="ET222" s="28"/>
      <c r="EU222" s="28"/>
      <c r="EV222" s="28"/>
      <c r="EW222" s="28"/>
      <c r="EX222" s="28"/>
      <c r="EY222" s="28"/>
      <c r="EZ222" s="28"/>
      <c r="FA222" s="28"/>
      <c r="FB222" s="28"/>
      <c r="FC222" s="28"/>
      <c r="FD222" s="28"/>
      <c r="FE222" s="28"/>
      <c r="FF222" s="28"/>
      <c r="FG222" s="28"/>
      <c r="FH222" s="28"/>
      <c r="FI222" s="28"/>
      <c r="FJ222" s="28"/>
      <c r="FK222" s="28"/>
      <c r="FL222" s="28"/>
      <c r="FM222" s="28"/>
      <c r="FN222" s="28"/>
      <c r="FO222" s="28"/>
      <c r="FP222" s="28"/>
      <c r="FQ222" s="28"/>
      <c r="FR222" s="28"/>
      <c r="FS222" s="28"/>
      <c r="FT222" s="28"/>
      <c r="FU222" s="28"/>
      <c r="FV222" s="28"/>
      <c r="FW222" s="28"/>
      <c r="FX222" s="28"/>
      <c r="FY222" s="28"/>
      <c r="FZ222" s="28"/>
      <c r="GA222" s="28"/>
      <c r="GB222" s="28"/>
      <c r="GC222" s="28"/>
      <c r="GD222" s="28"/>
      <c r="GE222" s="28"/>
      <c r="GF222" s="28"/>
      <c r="GG222" s="28"/>
      <c r="GH222" s="28"/>
      <c r="GI222" s="28"/>
      <c r="GJ222" s="28"/>
      <c r="GK222" s="28"/>
      <c r="GL222" s="28"/>
      <c r="GM222" s="28"/>
      <c r="GN222" s="28"/>
      <c r="GO222" s="28"/>
      <c r="GP222" s="28"/>
      <c r="GQ222" s="28"/>
      <c r="GR222" s="28"/>
      <c r="GS222" s="28"/>
      <c r="GT222" s="28"/>
      <c r="GU222" s="28"/>
      <c r="GV222" s="28"/>
      <c r="GW222" s="28"/>
      <c r="GX222" s="28"/>
      <c r="GY222" s="28"/>
      <c r="GZ222" s="28"/>
      <c r="HA222" s="28"/>
      <c r="HB222" s="28"/>
      <c r="HC222" s="28"/>
      <c r="HD222" s="28"/>
      <c r="HE222" s="28"/>
      <c r="HF222" s="28"/>
      <c r="HG222" s="28"/>
      <c r="HH222" s="28"/>
      <c r="HI222" s="28"/>
      <c r="HJ222" s="28"/>
      <c r="HK222" s="28"/>
      <c r="HL222" s="28"/>
      <c r="HM222" s="28"/>
      <c r="HN222" s="28"/>
      <c r="HO222" s="28"/>
      <c r="HP222" s="28"/>
      <c r="HQ222" s="28"/>
      <c r="HR222" s="28"/>
      <c r="HS222" s="28"/>
      <c r="HT222" s="28"/>
      <c r="HU222" s="28"/>
      <c r="HV222" s="28"/>
      <c r="HW222" s="28"/>
      <c r="HX222" s="28"/>
      <c r="HY222" s="28"/>
      <c r="HZ222" s="28"/>
      <c r="IA222" s="28"/>
      <c r="IB222" s="28"/>
      <c r="IC222" s="28"/>
      <c r="ID222" s="28"/>
      <c r="IE222" s="28"/>
      <c r="IF222" s="28"/>
      <c r="IG222" s="28"/>
      <c r="IH222" s="28">
        <v>1</v>
      </c>
      <c r="II222" s="28"/>
      <c r="IJ222" s="28"/>
      <c r="IK222" s="28"/>
      <c r="IL222" s="28">
        <v>1</v>
      </c>
      <c r="IM222" s="28"/>
      <c r="IN222" s="28"/>
      <c r="IO222" s="28"/>
      <c r="IP222" s="28"/>
      <c r="IQ222" s="28"/>
      <c r="IR222" s="28"/>
      <c r="IS222" s="28"/>
      <c r="IT222" s="28"/>
      <c r="IU222" s="28"/>
      <c r="IV222" s="28"/>
      <c r="IW222" s="28"/>
      <c r="IX222" s="28"/>
      <c r="IY222" s="28"/>
      <c r="IZ222" s="28"/>
      <c r="JA222" s="28"/>
      <c r="JB222" s="28"/>
      <c r="JC222" s="28"/>
      <c r="JD222" s="28"/>
      <c r="JE222" s="28"/>
      <c r="JF222" s="28"/>
      <c r="JG222" s="28"/>
      <c r="JH222" s="28"/>
      <c r="JI222" s="28"/>
      <c r="JJ222" s="28"/>
      <c r="JK222" s="28"/>
      <c r="JL222" s="28"/>
      <c r="JM222" s="28"/>
      <c r="JN222" s="28"/>
      <c r="JO222" s="28"/>
      <c r="JP222" s="28">
        <v>2</v>
      </c>
      <c r="JQ222" s="28"/>
      <c r="JR222" s="28"/>
      <c r="JS222" s="28"/>
      <c r="JT222" s="28"/>
      <c r="JU222" s="28">
        <v>1</v>
      </c>
      <c r="JV222" s="28">
        <v>3</v>
      </c>
      <c r="JW222" s="28"/>
      <c r="JX222" s="28"/>
      <c r="JY222" s="28">
        <v>2</v>
      </c>
      <c r="JZ222" s="28">
        <v>3</v>
      </c>
      <c r="KA222" s="28"/>
      <c r="KB222" s="28"/>
      <c r="KC222" s="28">
        <v>5</v>
      </c>
      <c r="KD222" s="28"/>
      <c r="KE222" s="28"/>
      <c r="KF222" s="28"/>
      <c r="KG222" s="28"/>
      <c r="KH222" s="28"/>
      <c r="KI222" s="28"/>
      <c r="KJ222" s="28"/>
      <c r="KK222" s="28"/>
      <c r="KL222" s="28"/>
      <c r="KM222" s="28"/>
      <c r="KN222" s="28"/>
      <c r="KO222" s="28"/>
      <c r="KP222" s="28"/>
      <c r="KQ222" s="28"/>
      <c r="KR222" s="28"/>
      <c r="KS222" s="28"/>
      <c r="KT222" s="28"/>
      <c r="KU222" s="28"/>
      <c r="KV222" s="28"/>
      <c r="KW222" s="28"/>
      <c r="KX222" s="28"/>
      <c r="KY222" s="28"/>
      <c r="KZ222" s="28"/>
      <c r="LA222" s="28"/>
      <c r="LB222" s="28"/>
      <c r="LC222" s="28"/>
      <c r="LD222" s="28"/>
      <c r="LE222" s="28"/>
      <c r="LF222" s="28"/>
      <c r="LG222" s="28"/>
      <c r="LH222" s="28"/>
      <c r="LI222" s="28">
        <v>1</v>
      </c>
      <c r="LJ222" s="28"/>
      <c r="LK222" s="28"/>
      <c r="LL222" s="28"/>
      <c r="LM222" s="28"/>
      <c r="LN222" s="28">
        <v>1</v>
      </c>
      <c r="LO222" s="28"/>
      <c r="LP222" s="28"/>
      <c r="LQ222" s="28">
        <v>1</v>
      </c>
      <c r="LR222" s="28"/>
      <c r="LS222" s="28"/>
      <c r="LT222" s="28"/>
      <c r="LU222" s="28">
        <v>1</v>
      </c>
      <c r="LV222" s="28"/>
      <c r="LW222" s="28">
        <v>1</v>
      </c>
      <c r="LX222" s="28"/>
      <c r="LY222" s="28">
        <v>1</v>
      </c>
      <c r="LZ222" s="28"/>
      <c r="MA222" s="28"/>
      <c r="MB222" s="28"/>
      <c r="MC222" s="28">
        <v>2</v>
      </c>
      <c r="MD222" s="28"/>
      <c r="ME222" s="28"/>
      <c r="MF222" s="28"/>
      <c r="MG222" s="28"/>
      <c r="MH222" s="28"/>
      <c r="MI222" s="28"/>
      <c r="MJ222" s="28">
        <v>13</v>
      </c>
    </row>
    <row r="223" spans="1:348" x14ac:dyDescent="0.25">
      <c r="A223" s="36" t="s">
        <v>11</v>
      </c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AV223" s="28"/>
      <c r="AW223" s="28"/>
      <c r="AX223" s="28"/>
      <c r="AY223" s="28"/>
      <c r="AZ223" s="28"/>
      <c r="BA223" s="28"/>
      <c r="BB223" s="28"/>
      <c r="BC223" s="28"/>
      <c r="BD223" s="28"/>
      <c r="BE223" s="28"/>
      <c r="BF223" s="28"/>
      <c r="BG223" s="28"/>
      <c r="BH223" s="28"/>
      <c r="BI223" s="28"/>
      <c r="BJ223" s="28"/>
      <c r="BK223" s="28"/>
      <c r="BL223" s="28"/>
      <c r="BM223" s="28"/>
      <c r="BN223" s="28"/>
      <c r="BO223" s="28"/>
      <c r="BP223" s="28"/>
      <c r="BQ223" s="28"/>
      <c r="BR223" s="28"/>
      <c r="BS223" s="28"/>
      <c r="BT223" s="28"/>
      <c r="BU223" s="28"/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28"/>
      <c r="DT223" s="28"/>
      <c r="DU223" s="28"/>
      <c r="DV223" s="28"/>
      <c r="DW223" s="28"/>
      <c r="DX223" s="28"/>
      <c r="DY223" s="28"/>
      <c r="DZ223" s="28"/>
      <c r="EA223" s="28"/>
      <c r="EB223" s="28"/>
      <c r="EC223" s="28"/>
      <c r="ED223" s="28"/>
      <c r="EE223" s="28"/>
      <c r="EF223" s="28"/>
      <c r="EG223" s="28"/>
      <c r="EH223" s="28"/>
      <c r="EI223" s="28"/>
      <c r="EJ223" s="28"/>
      <c r="EK223" s="28"/>
      <c r="EL223" s="28"/>
      <c r="EM223" s="28"/>
      <c r="EN223" s="28"/>
      <c r="EO223" s="28"/>
      <c r="EP223" s="28"/>
      <c r="EQ223" s="28"/>
      <c r="ER223" s="28"/>
      <c r="ES223" s="28"/>
      <c r="ET223" s="28"/>
      <c r="EU223" s="28"/>
      <c r="EV223" s="28"/>
      <c r="EW223" s="28"/>
      <c r="EX223" s="28"/>
      <c r="EY223" s="28"/>
      <c r="EZ223" s="28"/>
      <c r="FA223" s="28"/>
      <c r="FB223" s="28"/>
      <c r="FC223" s="28"/>
      <c r="FD223" s="28"/>
      <c r="FE223" s="28"/>
      <c r="FF223" s="28"/>
      <c r="FG223" s="28"/>
      <c r="FH223" s="28"/>
      <c r="FI223" s="28"/>
      <c r="FJ223" s="28"/>
      <c r="FK223" s="28"/>
      <c r="FL223" s="28"/>
      <c r="FM223" s="28"/>
      <c r="FN223" s="28"/>
      <c r="FO223" s="28"/>
      <c r="FP223" s="28"/>
      <c r="FQ223" s="28"/>
      <c r="FR223" s="28"/>
      <c r="FS223" s="28"/>
      <c r="FT223" s="28"/>
      <c r="FU223" s="28"/>
      <c r="FV223" s="28"/>
      <c r="FW223" s="28"/>
      <c r="FX223" s="28"/>
      <c r="FY223" s="28"/>
      <c r="FZ223" s="28"/>
      <c r="GA223" s="28"/>
      <c r="GB223" s="28"/>
      <c r="GC223" s="28"/>
      <c r="GD223" s="28"/>
      <c r="GE223" s="28"/>
      <c r="GF223" s="28"/>
      <c r="GG223" s="28"/>
      <c r="GH223" s="28"/>
      <c r="GI223" s="28"/>
      <c r="GJ223" s="28"/>
      <c r="GK223" s="28"/>
      <c r="GL223" s="28"/>
      <c r="GM223" s="28"/>
      <c r="GN223" s="28"/>
      <c r="GO223" s="28"/>
      <c r="GP223" s="28"/>
      <c r="GQ223" s="28"/>
      <c r="GR223" s="28"/>
      <c r="GS223" s="28"/>
      <c r="GT223" s="28"/>
      <c r="GU223" s="28"/>
      <c r="GV223" s="28"/>
      <c r="GW223" s="28"/>
      <c r="GX223" s="28"/>
      <c r="GY223" s="28"/>
      <c r="GZ223" s="28"/>
      <c r="HA223" s="28"/>
      <c r="HB223" s="28"/>
      <c r="HC223" s="28"/>
      <c r="HD223" s="28"/>
      <c r="HE223" s="28"/>
      <c r="HF223" s="28"/>
      <c r="HG223" s="28"/>
      <c r="HH223" s="28"/>
      <c r="HI223" s="28"/>
      <c r="HJ223" s="28"/>
      <c r="HK223" s="28"/>
      <c r="HL223" s="28"/>
      <c r="HM223" s="28"/>
      <c r="HN223" s="28"/>
      <c r="HO223" s="28"/>
      <c r="HP223" s="28"/>
      <c r="HQ223" s="28"/>
      <c r="HR223" s="28"/>
      <c r="HS223" s="28"/>
      <c r="HT223" s="28"/>
      <c r="HU223" s="28"/>
      <c r="HV223" s="28"/>
      <c r="HW223" s="28"/>
      <c r="HX223" s="28"/>
      <c r="HY223" s="28"/>
      <c r="HZ223" s="28"/>
      <c r="IA223" s="28"/>
      <c r="IB223" s="28"/>
      <c r="IC223" s="28"/>
      <c r="ID223" s="28"/>
      <c r="IE223" s="28"/>
      <c r="IF223" s="28"/>
      <c r="IG223" s="28"/>
      <c r="IH223" s="28">
        <v>1</v>
      </c>
      <c r="II223" s="28"/>
      <c r="IJ223" s="28"/>
      <c r="IK223" s="28"/>
      <c r="IL223" s="28">
        <v>1</v>
      </c>
      <c r="IM223" s="28"/>
      <c r="IN223" s="28"/>
      <c r="IO223" s="28"/>
      <c r="IP223" s="28"/>
      <c r="IQ223" s="28"/>
      <c r="IR223" s="28"/>
      <c r="IS223" s="28"/>
      <c r="IT223" s="28"/>
      <c r="IU223" s="28"/>
      <c r="IV223" s="28"/>
      <c r="IW223" s="28"/>
      <c r="IX223" s="28"/>
      <c r="IY223" s="28"/>
      <c r="IZ223" s="28"/>
      <c r="JA223" s="28"/>
      <c r="JB223" s="28"/>
      <c r="JC223" s="28"/>
      <c r="JD223" s="28"/>
      <c r="JE223" s="28"/>
      <c r="JF223" s="28"/>
      <c r="JG223" s="28"/>
      <c r="JH223" s="28"/>
      <c r="JI223" s="28"/>
      <c r="JJ223" s="28"/>
      <c r="JK223" s="28"/>
      <c r="JL223" s="28"/>
      <c r="JM223" s="28"/>
      <c r="JN223" s="28"/>
      <c r="JO223" s="28"/>
      <c r="JP223" s="28"/>
      <c r="JQ223" s="28"/>
      <c r="JR223" s="28"/>
      <c r="JS223" s="28"/>
      <c r="JT223" s="28"/>
      <c r="JU223" s="28"/>
      <c r="JV223" s="28"/>
      <c r="JW223" s="28"/>
      <c r="JX223" s="28"/>
      <c r="JY223" s="28">
        <v>1</v>
      </c>
      <c r="JZ223" s="28">
        <v>1</v>
      </c>
      <c r="KA223" s="28"/>
      <c r="KB223" s="28"/>
      <c r="KC223" s="28">
        <v>2</v>
      </c>
      <c r="KD223" s="28"/>
      <c r="KE223" s="28"/>
      <c r="KF223" s="28"/>
      <c r="KG223" s="28"/>
      <c r="KH223" s="28"/>
      <c r="KI223" s="28"/>
      <c r="KJ223" s="28"/>
      <c r="KK223" s="28"/>
      <c r="KL223" s="28"/>
      <c r="KM223" s="28"/>
      <c r="KN223" s="28"/>
      <c r="KO223" s="28"/>
      <c r="KP223" s="28"/>
      <c r="KQ223" s="28"/>
      <c r="KR223" s="28"/>
      <c r="KS223" s="28"/>
      <c r="KT223" s="28"/>
      <c r="KU223" s="28"/>
      <c r="KV223" s="28"/>
      <c r="KW223" s="28"/>
      <c r="KX223" s="28"/>
      <c r="KY223" s="28"/>
      <c r="KZ223" s="28"/>
      <c r="LA223" s="28"/>
      <c r="LB223" s="28"/>
      <c r="LC223" s="28"/>
      <c r="LD223" s="28"/>
      <c r="LE223" s="28"/>
      <c r="LF223" s="28"/>
      <c r="LG223" s="28"/>
      <c r="LH223" s="28"/>
      <c r="LI223" s="28"/>
      <c r="LJ223" s="28"/>
      <c r="LK223" s="28"/>
      <c r="LL223" s="28"/>
      <c r="LM223" s="28"/>
      <c r="LN223" s="28"/>
      <c r="LO223" s="28"/>
      <c r="LP223" s="28"/>
      <c r="LQ223" s="28"/>
      <c r="LR223" s="28"/>
      <c r="LS223" s="28"/>
      <c r="LT223" s="28"/>
      <c r="LU223" s="28"/>
      <c r="LV223" s="28"/>
      <c r="LW223" s="28"/>
      <c r="LX223" s="28"/>
      <c r="LY223" s="28"/>
      <c r="LZ223" s="28"/>
      <c r="MA223" s="28"/>
      <c r="MB223" s="28"/>
      <c r="MC223" s="28"/>
      <c r="MD223" s="28"/>
      <c r="ME223" s="28"/>
      <c r="MF223" s="28"/>
      <c r="MG223" s="28"/>
      <c r="MH223" s="28"/>
      <c r="MI223" s="28"/>
      <c r="MJ223" s="28">
        <v>3</v>
      </c>
    </row>
    <row r="224" spans="1:348" x14ac:dyDescent="0.25">
      <c r="A224" s="36" t="s">
        <v>42</v>
      </c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AV224" s="28"/>
      <c r="AW224" s="28"/>
      <c r="AX224" s="28"/>
      <c r="AY224" s="28"/>
      <c r="AZ224" s="28"/>
      <c r="BA224" s="28"/>
      <c r="BB224" s="28"/>
      <c r="BC224" s="28"/>
      <c r="BD224" s="28"/>
      <c r="BE224" s="28"/>
      <c r="BF224" s="28"/>
      <c r="BG224" s="28"/>
      <c r="BH224" s="28"/>
      <c r="BI224" s="28"/>
      <c r="BJ224" s="28"/>
      <c r="BK224" s="28"/>
      <c r="BL224" s="28"/>
      <c r="BM224" s="28"/>
      <c r="BN224" s="28"/>
      <c r="BO224" s="28"/>
      <c r="BP224" s="28"/>
      <c r="BQ224" s="28"/>
      <c r="BR224" s="28"/>
      <c r="BS224" s="28"/>
      <c r="BT224" s="28"/>
      <c r="BU224" s="28"/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28"/>
      <c r="DT224" s="28"/>
      <c r="DU224" s="28"/>
      <c r="DV224" s="28"/>
      <c r="DW224" s="28"/>
      <c r="DX224" s="28"/>
      <c r="DY224" s="28"/>
      <c r="DZ224" s="28"/>
      <c r="EA224" s="28"/>
      <c r="EB224" s="28"/>
      <c r="EC224" s="28"/>
      <c r="ED224" s="28"/>
      <c r="EE224" s="28"/>
      <c r="EF224" s="28"/>
      <c r="EG224" s="28"/>
      <c r="EH224" s="28"/>
      <c r="EI224" s="28"/>
      <c r="EJ224" s="28"/>
      <c r="EK224" s="28"/>
      <c r="EL224" s="28"/>
      <c r="EM224" s="28"/>
      <c r="EN224" s="28"/>
      <c r="EO224" s="28"/>
      <c r="EP224" s="28"/>
      <c r="EQ224" s="28"/>
      <c r="ER224" s="28"/>
      <c r="ES224" s="28"/>
      <c r="ET224" s="28"/>
      <c r="EU224" s="28"/>
      <c r="EV224" s="28"/>
      <c r="EW224" s="28"/>
      <c r="EX224" s="28"/>
      <c r="EY224" s="28"/>
      <c r="EZ224" s="28"/>
      <c r="FA224" s="28"/>
      <c r="FB224" s="28"/>
      <c r="FC224" s="28"/>
      <c r="FD224" s="28"/>
      <c r="FE224" s="28"/>
      <c r="FF224" s="28"/>
      <c r="FG224" s="28"/>
      <c r="FH224" s="28"/>
      <c r="FI224" s="28"/>
      <c r="FJ224" s="28"/>
      <c r="FK224" s="28"/>
      <c r="FL224" s="28"/>
      <c r="FM224" s="28"/>
      <c r="FN224" s="28"/>
      <c r="FO224" s="28"/>
      <c r="FP224" s="28"/>
      <c r="FQ224" s="28"/>
      <c r="FR224" s="28"/>
      <c r="FS224" s="28"/>
      <c r="FT224" s="28"/>
      <c r="FU224" s="28"/>
      <c r="FV224" s="28"/>
      <c r="FW224" s="28"/>
      <c r="FX224" s="28"/>
      <c r="FY224" s="28"/>
      <c r="FZ224" s="28"/>
      <c r="GA224" s="28"/>
      <c r="GB224" s="28"/>
      <c r="GC224" s="28"/>
      <c r="GD224" s="28"/>
      <c r="GE224" s="28"/>
      <c r="GF224" s="28"/>
      <c r="GG224" s="28"/>
      <c r="GH224" s="28"/>
      <c r="GI224" s="28"/>
      <c r="GJ224" s="28"/>
      <c r="GK224" s="28"/>
      <c r="GL224" s="28"/>
      <c r="GM224" s="28"/>
      <c r="GN224" s="28"/>
      <c r="GO224" s="28"/>
      <c r="GP224" s="28"/>
      <c r="GQ224" s="28"/>
      <c r="GR224" s="28"/>
      <c r="GS224" s="28"/>
      <c r="GT224" s="28"/>
      <c r="GU224" s="28"/>
      <c r="GV224" s="28"/>
      <c r="GW224" s="28"/>
      <c r="GX224" s="28"/>
      <c r="GY224" s="28"/>
      <c r="GZ224" s="28"/>
      <c r="HA224" s="28"/>
      <c r="HB224" s="28"/>
      <c r="HC224" s="28"/>
      <c r="HD224" s="28"/>
      <c r="HE224" s="28"/>
      <c r="HF224" s="28"/>
      <c r="HG224" s="28"/>
      <c r="HH224" s="28"/>
      <c r="HI224" s="28"/>
      <c r="HJ224" s="28"/>
      <c r="HK224" s="28"/>
      <c r="HL224" s="28"/>
      <c r="HM224" s="28"/>
      <c r="HN224" s="28"/>
      <c r="HO224" s="28"/>
      <c r="HP224" s="28"/>
      <c r="HQ224" s="28"/>
      <c r="HR224" s="28"/>
      <c r="HS224" s="28"/>
      <c r="HT224" s="28"/>
      <c r="HU224" s="28"/>
      <c r="HV224" s="28"/>
      <c r="HW224" s="28"/>
      <c r="HX224" s="28"/>
      <c r="HY224" s="28"/>
      <c r="HZ224" s="28"/>
      <c r="IA224" s="28"/>
      <c r="IB224" s="28"/>
      <c r="IC224" s="28"/>
      <c r="ID224" s="28"/>
      <c r="IE224" s="28"/>
      <c r="IF224" s="28"/>
      <c r="IG224" s="28"/>
      <c r="IH224" s="28"/>
      <c r="II224" s="28"/>
      <c r="IJ224" s="28"/>
      <c r="IK224" s="28"/>
      <c r="IL224" s="28"/>
      <c r="IM224" s="28"/>
      <c r="IN224" s="28"/>
      <c r="IO224" s="28"/>
      <c r="IP224" s="28"/>
      <c r="IQ224" s="28"/>
      <c r="IR224" s="28"/>
      <c r="IS224" s="28"/>
      <c r="IT224" s="28"/>
      <c r="IU224" s="28"/>
      <c r="IV224" s="28"/>
      <c r="IW224" s="28"/>
      <c r="IX224" s="28"/>
      <c r="IY224" s="28"/>
      <c r="IZ224" s="28"/>
      <c r="JA224" s="28"/>
      <c r="JB224" s="28"/>
      <c r="JC224" s="28"/>
      <c r="JD224" s="28"/>
      <c r="JE224" s="28"/>
      <c r="JF224" s="28"/>
      <c r="JG224" s="28"/>
      <c r="JH224" s="28"/>
      <c r="JI224" s="28"/>
      <c r="JJ224" s="28"/>
      <c r="JK224" s="28"/>
      <c r="JL224" s="28"/>
      <c r="JM224" s="28"/>
      <c r="JN224" s="28"/>
      <c r="JO224" s="28"/>
      <c r="JP224" s="28">
        <v>2</v>
      </c>
      <c r="JQ224" s="28"/>
      <c r="JR224" s="28"/>
      <c r="JS224" s="28"/>
      <c r="JT224" s="28"/>
      <c r="JU224" s="28">
        <v>1</v>
      </c>
      <c r="JV224" s="28">
        <v>3</v>
      </c>
      <c r="JW224" s="28"/>
      <c r="JX224" s="28"/>
      <c r="JY224" s="28"/>
      <c r="JZ224" s="28"/>
      <c r="KA224" s="28"/>
      <c r="KB224" s="28"/>
      <c r="KC224" s="28"/>
      <c r="KD224" s="28"/>
      <c r="KE224" s="28"/>
      <c r="KF224" s="28"/>
      <c r="KG224" s="28"/>
      <c r="KH224" s="28"/>
      <c r="KI224" s="28"/>
      <c r="KJ224" s="28"/>
      <c r="KK224" s="28"/>
      <c r="KL224" s="28"/>
      <c r="KM224" s="28"/>
      <c r="KN224" s="28"/>
      <c r="KO224" s="28"/>
      <c r="KP224" s="28"/>
      <c r="KQ224" s="28"/>
      <c r="KR224" s="28"/>
      <c r="KS224" s="28"/>
      <c r="KT224" s="28"/>
      <c r="KU224" s="28"/>
      <c r="KV224" s="28"/>
      <c r="KW224" s="28"/>
      <c r="KX224" s="28"/>
      <c r="KY224" s="28"/>
      <c r="KZ224" s="28"/>
      <c r="LA224" s="28"/>
      <c r="LB224" s="28"/>
      <c r="LC224" s="28"/>
      <c r="LD224" s="28"/>
      <c r="LE224" s="28"/>
      <c r="LF224" s="28"/>
      <c r="LG224" s="28"/>
      <c r="LH224" s="28"/>
      <c r="LI224" s="28"/>
      <c r="LJ224" s="28"/>
      <c r="LK224" s="28"/>
      <c r="LL224" s="28"/>
      <c r="LM224" s="28"/>
      <c r="LN224" s="28"/>
      <c r="LO224" s="28"/>
      <c r="LP224" s="28"/>
      <c r="LQ224" s="28"/>
      <c r="LR224" s="28"/>
      <c r="LS224" s="28"/>
      <c r="LT224" s="28"/>
      <c r="LU224" s="28"/>
      <c r="LV224" s="28"/>
      <c r="LW224" s="28"/>
      <c r="LX224" s="28"/>
      <c r="LY224" s="28">
        <v>1</v>
      </c>
      <c r="LZ224" s="28"/>
      <c r="MA224" s="28"/>
      <c r="MB224" s="28"/>
      <c r="MC224" s="28">
        <v>1</v>
      </c>
      <c r="MD224" s="28"/>
      <c r="ME224" s="28"/>
      <c r="MF224" s="28"/>
      <c r="MG224" s="28"/>
      <c r="MH224" s="28"/>
      <c r="MI224" s="28"/>
      <c r="MJ224" s="28">
        <v>4</v>
      </c>
    </row>
    <row r="225" spans="1:348" x14ac:dyDescent="0.25">
      <c r="A225" s="36" t="s">
        <v>60</v>
      </c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AV225" s="28"/>
      <c r="AW225" s="28"/>
      <c r="AX225" s="28"/>
      <c r="AY225" s="28"/>
      <c r="AZ225" s="28"/>
      <c r="BA225" s="28"/>
      <c r="BB225" s="28"/>
      <c r="BC225" s="28"/>
      <c r="BD225" s="28"/>
      <c r="BE225" s="28"/>
      <c r="BF225" s="28"/>
      <c r="BG225" s="28"/>
      <c r="BH225" s="28"/>
      <c r="BI225" s="28"/>
      <c r="BJ225" s="28"/>
      <c r="BK225" s="28"/>
      <c r="BL225" s="28"/>
      <c r="BM225" s="28"/>
      <c r="BN225" s="28"/>
      <c r="BO225" s="28"/>
      <c r="BP225" s="28"/>
      <c r="BQ225" s="28"/>
      <c r="BR225" s="28"/>
      <c r="BS225" s="28"/>
      <c r="BT225" s="28"/>
      <c r="BU225" s="28"/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28"/>
      <c r="DT225" s="28"/>
      <c r="DU225" s="28"/>
      <c r="DV225" s="28"/>
      <c r="DW225" s="28"/>
      <c r="DX225" s="28"/>
      <c r="DY225" s="28"/>
      <c r="DZ225" s="28"/>
      <c r="EA225" s="28"/>
      <c r="EB225" s="28"/>
      <c r="EC225" s="28"/>
      <c r="ED225" s="28"/>
      <c r="EE225" s="28"/>
      <c r="EF225" s="28"/>
      <c r="EG225" s="28"/>
      <c r="EH225" s="28"/>
      <c r="EI225" s="28"/>
      <c r="EJ225" s="28"/>
      <c r="EK225" s="28"/>
      <c r="EL225" s="28"/>
      <c r="EM225" s="28"/>
      <c r="EN225" s="28"/>
      <c r="EO225" s="28"/>
      <c r="EP225" s="28"/>
      <c r="EQ225" s="28"/>
      <c r="ER225" s="28"/>
      <c r="ES225" s="28"/>
      <c r="ET225" s="28"/>
      <c r="EU225" s="28"/>
      <c r="EV225" s="28"/>
      <c r="EW225" s="28"/>
      <c r="EX225" s="28"/>
      <c r="EY225" s="28"/>
      <c r="EZ225" s="28"/>
      <c r="FA225" s="28"/>
      <c r="FB225" s="28"/>
      <c r="FC225" s="28"/>
      <c r="FD225" s="28"/>
      <c r="FE225" s="28"/>
      <c r="FF225" s="28"/>
      <c r="FG225" s="28"/>
      <c r="FH225" s="28"/>
      <c r="FI225" s="28"/>
      <c r="FJ225" s="28"/>
      <c r="FK225" s="28"/>
      <c r="FL225" s="28"/>
      <c r="FM225" s="28"/>
      <c r="FN225" s="28"/>
      <c r="FO225" s="28"/>
      <c r="FP225" s="28"/>
      <c r="FQ225" s="28"/>
      <c r="FR225" s="28"/>
      <c r="FS225" s="28"/>
      <c r="FT225" s="28"/>
      <c r="FU225" s="28"/>
      <c r="FV225" s="28"/>
      <c r="FW225" s="28"/>
      <c r="FX225" s="28"/>
      <c r="FY225" s="28"/>
      <c r="FZ225" s="28"/>
      <c r="GA225" s="28"/>
      <c r="GB225" s="28"/>
      <c r="GC225" s="28"/>
      <c r="GD225" s="28"/>
      <c r="GE225" s="28"/>
      <c r="GF225" s="28"/>
      <c r="GG225" s="28"/>
      <c r="GH225" s="28"/>
      <c r="GI225" s="28"/>
      <c r="GJ225" s="28"/>
      <c r="GK225" s="28"/>
      <c r="GL225" s="28"/>
      <c r="GM225" s="28"/>
      <c r="GN225" s="28"/>
      <c r="GO225" s="28"/>
      <c r="GP225" s="28"/>
      <c r="GQ225" s="28"/>
      <c r="GR225" s="28"/>
      <c r="GS225" s="28"/>
      <c r="GT225" s="28"/>
      <c r="GU225" s="28"/>
      <c r="GV225" s="28"/>
      <c r="GW225" s="28"/>
      <c r="GX225" s="28"/>
      <c r="GY225" s="28"/>
      <c r="GZ225" s="28"/>
      <c r="HA225" s="28"/>
      <c r="HB225" s="28"/>
      <c r="HC225" s="28"/>
      <c r="HD225" s="28"/>
      <c r="HE225" s="28"/>
      <c r="HF225" s="28"/>
      <c r="HG225" s="28"/>
      <c r="HH225" s="28"/>
      <c r="HI225" s="28"/>
      <c r="HJ225" s="28"/>
      <c r="HK225" s="28"/>
      <c r="HL225" s="28"/>
      <c r="HM225" s="28"/>
      <c r="HN225" s="28"/>
      <c r="HO225" s="28"/>
      <c r="HP225" s="28"/>
      <c r="HQ225" s="28"/>
      <c r="HR225" s="28"/>
      <c r="HS225" s="28"/>
      <c r="HT225" s="28"/>
      <c r="HU225" s="28"/>
      <c r="HV225" s="28"/>
      <c r="HW225" s="28"/>
      <c r="HX225" s="28"/>
      <c r="HY225" s="28"/>
      <c r="HZ225" s="28"/>
      <c r="IA225" s="28"/>
      <c r="IB225" s="28"/>
      <c r="IC225" s="28"/>
      <c r="ID225" s="28"/>
      <c r="IE225" s="28"/>
      <c r="IF225" s="28"/>
      <c r="IG225" s="28"/>
      <c r="IH225" s="28"/>
      <c r="II225" s="28"/>
      <c r="IJ225" s="28"/>
      <c r="IK225" s="28"/>
      <c r="IL225" s="28"/>
      <c r="IM225" s="28"/>
      <c r="IN225" s="28"/>
      <c r="IO225" s="28"/>
      <c r="IP225" s="28"/>
      <c r="IQ225" s="28"/>
      <c r="IR225" s="28"/>
      <c r="IS225" s="28"/>
      <c r="IT225" s="28"/>
      <c r="IU225" s="28"/>
      <c r="IV225" s="28"/>
      <c r="IW225" s="28"/>
      <c r="IX225" s="28"/>
      <c r="IY225" s="28"/>
      <c r="IZ225" s="28"/>
      <c r="JA225" s="28"/>
      <c r="JB225" s="28"/>
      <c r="JC225" s="28"/>
      <c r="JD225" s="28"/>
      <c r="JE225" s="28"/>
      <c r="JF225" s="28"/>
      <c r="JG225" s="28"/>
      <c r="JH225" s="28"/>
      <c r="JI225" s="28"/>
      <c r="JJ225" s="28"/>
      <c r="JK225" s="28"/>
      <c r="JL225" s="28"/>
      <c r="JM225" s="28"/>
      <c r="JN225" s="28"/>
      <c r="JO225" s="28"/>
      <c r="JP225" s="28"/>
      <c r="JQ225" s="28"/>
      <c r="JR225" s="28"/>
      <c r="JS225" s="28"/>
      <c r="JT225" s="28"/>
      <c r="JU225" s="28"/>
      <c r="JV225" s="28"/>
      <c r="JW225" s="28"/>
      <c r="JX225" s="28"/>
      <c r="JY225" s="28">
        <v>1</v>
      </c>
      <c r="JZ225" s="28">
        <v>2</v>
      </c>
      <c r="KA225" s="28"/>
      <c r="KB225" s="28"/>
      <c r="KC225" s="28">
        <v>3</v>
      </c>
      <c r="KD225" s="28"/>
      <c r="KE225" s="28"/>
      <c r="KF225" s="28"/>
      <c r="KG225" s="28"/>
      <c r="KH225" s="28"/>
      <c r="KI225" s="28"/>
      <c r="KJ225" s="28"/>
      <c r="KK225" s="28"/>
      <c r="KL225" s="28"/>
      <c r="KM225" s="28"/>
      <c r="KN225" s="28"/>
      <c r="KO225" s="28"/>
      <c r="KP225" s="28"/>
      <c r="KQ225" s="28"/>
      <c r="KR225" s="28"/>
      <c r="KS225" s="28"/>
      <c r="KT225" s="28"/>
      <c r="KU225" s="28"/>
      <c r="KV225" s="28"/>
      <c r="KW225" s="28"/>
      <c r="KX225" s="28"/>
      <c r="KY225" s="28"/>
      <c r="KZ225" s="28"/>
      <c r="LA225" s="28"/>
      <c r="LB225" s="28"/>
      <c r="LC225" s="28"/>
      <c r="LD225" s="28"/>
      <c r="LE225" s="28"/>
      <c r="LF225" s="28"/>
      <c r="LG225" s="28"/>
      <c r="LH225" s="28"/>
      <c r="LI225" s="28"/>
      <c r="LJ225" s="28"/>
      <c r="LK225" s="28"/>
      <c r="LL225" s="28"/>
      <c r="LM225" s="28"/>
      <c r="LN225" s="28"/>
      <c r="LO225" s="28"/>
      <c r="LP225" s="28"/>
      <c r="LQ225" s="28"/>
      <c r="LR225" s="28"/>
      <c r="LS225" s="28"/>
      <c r="LT225" s="28"/>
      <c r="LU225" s="28"/>
      <c r="LV225" s="28"/>
      <c r="LW225" s="28"/>
      <c r="LX225" s="28"/>
      <c r="LY225" s="28"/>
      <c r="LZ225" s="28"/>
      <c r="MA225" s="28"/>
      <c r="MB225" s="28"/>
      <c r="MC225" s="28"/>
      <c r="MD225" s="28"/>
      <c r="ME225" s="28"/>
      <c r="MF225" s="28"/>
      <c r="MG225" s="28"/>
      <c r="MH225" s="28"/>
      <c r="MI225" s="28"/>
      <c r="MJ225" s="28">
        <v>3</v>
      </c>
    </row>
    <row r="226" spans="1:348" x14ac:dyDescent="0.25">
      <c r="A226" s="36" t="s">
        <v>26</v>
      </c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AV226" s="28"/>
      <c r="AW226" s="28"/>
      <c r="AX226" s="28"/>
      <c r="AY226" s="28"/>
      <c r="AZ226" s="28"/>
      <c r="BA226" s="28"/>
      <c r="BB226" s="28"/>
      <c r="BC226" s="28"/>
      <c r="BD226" s="28"/>
      <c r="BE226" s="28"/>
      <c r="BF226" s="28"/>
      <c r="BG226" s="28"/>
      <c r="BH226" s="28"/>
      <c r="BI226" s="28"/>
      <c r="BJ226" s="28"/>
      <c r="BK226" s="28"/>
      <c r="BL226" s="28"/>
      <c r="BM226" s="28"/>
      <c r="BN226" s="28"/>
      <c r="BO226" s="28"/>
      <c r="BP226" s="28"/>
      <c r="BQ226" s="28"/>
      <c r="BR226" s="28"/>
      <c r="BS226" s="28"/>
      <c r="BT226" s="28"/>
      <c r="BU226" s="28"/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28"/>
      <c r="DT226" s="28"/>
      <c r="DU226" s="28"/>
      <c r="DV226" s="28"/>
      <c r="DW226" s="28"/>
      <c r="DX226" s="28"/>
      <c r="DY226" s="28"/>
      <c r="DZ226" s="28"/>
      <c r="EA226" s="28"/>
      <c r="EB226" s="28"/>
      <c r="EC226" s="28"/>
      <c r="ED226" s="28"/>
      <c r="EE226" s="28"/>
      <c r="EF226" s="28"/>
      <c r="EG226" s="28"/>
      <c r="EH226" s="28"/>
      <c r="EI226" s="28"/>
      <c r="EJ226" s="28"/>
      <c r="EK226" s="28"/>
      <c r="EL226" s="28"/>
      <c r="EM226" s="28"/>
      <c r="EN226" s="28"/>
      <c r="EO226" s="28"/>
      <c r="EP226" s="28"/>
      <c r="EQ226" s="28"/>
      <c r="ER226" s="28"/>
      <c r="ES226" s="28"/>
      <c r="ET226" s="28"/>
      <c r="EU226" s="28"/>
      <c r="EV226" s="28"/>
      <c r="EW226" s="28"/>
      <c r="EX226" s="28"/>
      <c r="EY226" s="28"/>
      <c r="EZ226" s="28"/>
      <c r="FA226" s="28"/>
      <c r="FB226" s="28"/>
      <c r="FC226" s="28"/>
      <c r="FD226" s="28"/>
      <c r="FE226" s="28"/>
      <c r="FF226" s="28"/>
      <c r="FG226" s="28"/>
      <c r="FH226" s="28"/>
      <c r="FI226" s="28"/>
      <c r="FJ226" s="28"/>
      <c r="FK226" s="28"/>
      <c r="FL226" s="28"/>
      <c r="FM226" s="28"/>
      <c r="FN226" s="28"/>
      <c r="FO226" s="28"/>
      <c r="FP226" s="28"/>
      <c r="FQ226" s="28"/>
      <c r="FR226" s="28"/>
      <c r="FS226" s="28"/>
      <c r="FT226" s="28"/>
      <c r="FU226" s="28"/>
      <c r="FV226" s="28"/>
      <c r="FW226" s="28"/>
      <c r="FX226" s="28"/>
      <c r="FY226" s="28"/>
      <c r="FZ226" s="28"/>
      <c r="GA226" s="28"/>
      <c r="GB226" s="28"/>
      <c r="GC226" s="28"/>
      <c r="GD226" s="28"/>
      <c r="GE226" s="28"/>
      <c r="GF226" s="28"/>
      <c r="GG226" s="28"/>
      <c r="GH226" s="28"/>
      <c r="GI226" s="28"/>
      <c r="GJ226" s="28"/>
      <c r="GK226" s="28"/>
      <c r="GL226" s="28"/>
      <c r="GM226" s="28"/>
      <c r="GN226" s="28"/>
      <c r="GO226" s="28"/>
      <c r="GP226" s="28"/>
      <c r="GQ226" s="28"/>
      <c r="GR226" s="28"/>
      <c r="GS226" s="28"/>
      <c r="GT226" s="28"/>
      <c r="GU226" s="28"/>
      <c r="GV226" s="28"/>
      <c r="GW226" s="28"/>
      <c r="GX226" s="28"/>
      <c r="GY226" s="28"/>
      <c r="GZ226" s="28"/>
      <c r="HA226" s="28"/>
      <c r="HB226" s="28"/>
      <c r="HC226" s="28"/>
      <c r="HD226" s="28"/>
      <c r="HE226" s="28"/>
      <c r="HF226" s="28"/>
      <c r="HG226" s="28"/>
      <c r="HH226" s="28"/>
      <c r="HI226" s="28"/>
      <c r="HJ226" s="28"/>
      <c r="HK226" s="28"/>
      <c r="HL226" s="28"/>
      <c r="HM226" s="28"/>
      <c r="HN226" s="28"/>
      <c r="HO226" s="28"/>
      <c r="HP226" s="28"/>
      <c r="HQ226" s="28"/>
      <c r="HR226" s="28"/>
      <c r="HS226" s="28"/>
      <c r="HT226" s="28"/>
      <c r="HU226" s="28"/>
      <c r="HV226" s="28"/>
      <c r="HW226" s="28"/>
      <c r="HX226" s="28"/>
      <c r="HY226" s="28"/>
      <c r="HZ226" s="28"/>
      <c r="IA226" s="28"/>
      <c r="IB226" s="28"/>
      <c r="IC226" s="28"/>
      <c r="ID226" s="28"/>
      <c r="IE226" s="28"/>
      <c r="IF226" s="28"/>
      <c r="IG226" s="28"/>
      <c r="IH226" s="28"/>
      <c r="II226" s="28"/>
      <c r="IJ226" s="28"/>
      <c r="IK226" s="28"/>
      <c r="IL226" s="28"/>
      <c r="IM226" s="28"/>
      <c r="IN226" s="28"/>
      <c r="IO226" s="28"/>
      <c r="IP226" s="28"/>
      <c r="IQ226" s="28"/>
      <c r="IR226" s="28"/>
      <c r="IS226" s="28"/>
      <c r="IT226" s="28"/>
      <c r="IU226" s="28"/>
      <c r="IV226" s="28"/>
      <c r="IW226" s="28"/>
      <c r="IX226" s="28"/>
      <c r="IY226" s="28"/>
      <c r="IZ226" s="28"/>
      <c r="JA226" s="28"/>
      <c r="JB226" s="28"/>
      <c r="JC226" s="28"/>
      <c r="JD226" s="28"/>
      <c r="JE226" s="28"/>
      <c r="JF226" s="28"/>
      <c r="JG226" s="28"/>
      <c r="JH226" s="28"/>
      <c r="JI226" s="28"/>
      <c r="JJ226" s="28"/>
      <c r="JK226" s="28"/>
      <c r="JL226" s="28"/>
      <c r="JM226" s="28"/>
      <c r="JN226" s="28"/>
      <c r="JO226" s="28"/>
      <c r="JP226" s="28"/>
      <c r="JQ226" s="28"/>
      <c r="JR226" s="28"/>
      <c r="JS226" s="28"/>
      <c r="JT226" s="28"/>
      <c r="JU226" s="28"/>
      <c r="JV226" s="28"/>
      <c r="JW226" s="28"/>
      <c r="JX226" s="28"/>
      <c r="JY226" s="28"/>
      <c r="JZ226" s="28"/>
      <c r="KA226" s="28"/>
      <c r="KB226" s="28"/>
      <c r="KC226" s="28"/>
      <c r="KD226" s="28"/>
      <c r="KE226" s="28"/>
      <c r="KF226" s="28"/>
      <c r="KG226" s="28"/>
      <c r="KH226" s="28"/>
      <c r="KI226" s="28"/>
      <c r="KJ226" s="28"/>
      <c r="KK226" s="28"/>
      <c r="KL226" s="28"/>
      <c r="KM226" s="28"/>
      <c r="KN226" s="28"/>
      <c r="KO226" s="28"/>
      <c r="KP226" s="28"/>
      <c r="KQ226" s="28"/>
      <c r="KR226" s="28"/>
      <c r="KS226" s="28"/>
      <c r="KT226" s="28"/>
      <c r="KU226" s="28"/>
      <c r="KV226" s="28"/>
      <c r="KW226" s="28"/>
      <c r="KX226" s="28"/>
      <c r="KY226" s="28"/>
      <c r="KZ226" s="28"/>
      <c r="LA226" s="28"/>
      <c r="LB226" s="28"/>
      <c r="LC226" s="28"/>
      <c r="LD226" s="28"/>
      <c r="LE226" s="28"/>
      <c r="LF226" s="28"/>
      <c r="LG226" s="28"/>
      <c r="LH226" s="28"/>
      <c r="LI226" s="28">
        <v>1</v>
      </c>
      <c r="LJ226" s="28"/>
      <c r="LK226" s="28"/>
      <c r="LL226" s="28"/>
      <c r="LM226" s="28"/>
      <c r="LN226" s="28">
        <v>1</v>
      </c>
      <c r="LO226" s="28"/>
      <c r="LP226" s="28"/>
      <c r="LQ226" s="28">
        <v>1</v>
      </c>
      <c r="LR226" s="28"/>
      <c r="LS226" s="28"/>
      <c r="LT226" s="28"/>
      <c r="LU226" s="28">
        <v>1</v>
      </c>
      <c r="LV226" s="28"/>
      <c r="LW226" s="28">
        <v>1</v>
      </c>
      <c r="LX226" s="28"/>
      <c r="LY226" s="28"/>
      <c r="LZ226" s="28"/>
      <c r="MA226" s="28"/>
      <c r="MB226" s="28"/>
      <c r="MC226" s="28">
        <v>1</v>
      </c>
      <c r="MD226" s="28"/>
      <c r="ME226" s="28"/>
      <c r="MF226" s="28"/>
      <c r="MG226" s="28"/>
      <c r="MH226" s="28"/>
      <c r="MI226" s="28"/>
      <c r="MJ226" s="28">
        <v>3</v>
      </c>
    </row>
    <row r="227" spans="1:348" x14ac:dyDescent="0.25">
      <c r="A227" s="27" t="s">
        <v>885</v>
      </c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>
        <v>1</v>
      </c>
      <c r="AG227" s="28"/>
      <c r="AH227" s="28"/>
      <c r="AI227" s="28"/>
      <c r="AJ227" s="28">
        <v>1</v>
      </c>
      <c r="AK227" s="28">
        <v>1</v>
      </c>
      <c r="AL227" s="28"/>
      <c r="AM227" s="28"/>
      <c r="AN227" s="28">
        <v>1</v>
      </c>
      <c r="AO227" s="28"/>
      <c r="AP227" s="28"/>
      <c r="AQ227" s="28"/>
      <c r="AR227" s="28"/>
      <c r="AS227" s="28"/>
      <c r="AT227" s="28"/>
      <c r="AU227" s="28"/>
      <c r="AV227" s="28"/>
      <c r="AW227" s="28"/>
      <c r="AX227" s="28"/>
      <c r="AY227" s="28"/>
      <c r="AZ227" s="28"/>
      <c r="BA227" s="28"/>
      <c r="BB227" s="28"/>
      <c r="BC227" s="28"/>
      <c r="BD227" s="28"/>
      <c r="BE227" s="28"/>
      <c r="BF227" s="28"/>
      <c r="BG227" s="28"/>
      <c r="BH227" s="28"/>
      <c r="BI227" s="28"/>
      <c r="BJ227" s="28"/>
      <c r="BK227" s="28"/>
      <c r="BL227" s="28"/>
      <c r="BM227" s="28"/>
      <c r="BN227" s="28"/>
      <c r="BO227" s="28"/>
      <c r="BP227" s="28"/>
      <c r="BQ227" s="28"/>
      <c r="BR227" s="28"/>
      <c r="BS227" s="28"/>
      <c r="BT227" s="28"/>
      <c r="BU227" s="28"/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28"/>
      <c r="DT227" s="28"/>
      <c r="DU227" s="28"/>
      <c r="DV227" s="28"/>
      <c r="DW227" s="28"/>
      <c r="DX227" s="28"/>
      <c r="DY227" s="28"/>
      <c r="DZ227" s="28"/>
      <c r="EA227" s="28"/>
      <c r="EB227" s="28"/>
      <c r="EC227" s="28"/>
      <c r="ED227" s="28"/>
      <c r="EE227" s="28"/>
      <c r="EF227" s="28"/>
      <c r="EG227" s="28"/>
      <c r="EH227" s="28"/>
      <c r="EI227" s="28"/>
      <c r="EJ227" s="28"/>
      <c r="EK227" s="28"/>
      <c r="EL227" s="28"/>
      <c r="EM227" s="28"/>
      <c r="EN227" s="28"/>
      <c r="EO227" s="28"/>
      <c r="EP227" s="28"/>
      <c r="EQ227" s="28"/>
      <c r="ER227" s="28"/>
      <c r="ES227" s="28"/>
      <c r="ET227" s="28"/>
      <c r="EU227" s="28"/>
      <c r="EV227" s="28"/>
      <c r="EW227" s="28"/>
      <c r="EX227" s="28"/>
      <c r="EY227" s="28"/>
      <c r="EZ227" s="28"/>
      <c r="FA227" s="28"/>
      <c r="FB227" s="28"/>
      <c r="FC227" s="28"/>
      <c r="FD227" s="28"/>
      <c r="FE227" s="28"/>
      <c r="FF227" s="28"/>
      <c r="FG227" s="28"/>
      <c r="FH227" s="28"/>
      <c r="FI227" s="28"/>
      <c r="FJ227" s="28"/>
      <c r="FK227" s="28"/>
      <c r="FL227" s="28"/>
      <c r="FM227" s="28"/>
      <c r="FN227" s="28"/>
      <c r="FO227" s="28"/>
      <c r="FP227" s="28"/>
      <c r="FQ227" s="28"/>
      <c r="FR227" s="28"/>
      <c r="FS227" s="28"/>
      <c r="FT227" s="28"/>
      <c r="FU227" s="28"/>
      <c r="FV227" s="28"/>
      <c r="FW227" s="28"/>
      <c r="FX227" s="28"/>
      <c r="FY227" s="28"/>
      <c r="FZ227" s="28"/>
      <c r="GA227" s="28"/>
      <c r="GB227" s="28"/>
      <c r="GC227" s="28"/>
      <c r="GD227" s="28"/>
      <c r="GE227" s="28"/>
      <c r="GF227" s="28"/>
      <c r="GG227" s="28"/>
      <c r="GH227" s="28"/>
      <c r="GI227" s="28"/>
      <c r="GJ227" s="28"/>
      <c r="GK227" s="28"/>
      <c r="GL227" s="28"/>
      <c r="GM227" s="28"/>
      <c r="GN227" s="28"/>
      <c r="GO227" s="28"/>
      <c r="GP227" s="28"/>
      <c r="GQ227" s="28"/>
      <c r="GR227" s="28"/>
      <c r="GS227" s="28"/>
      <c r="GT227" s="28"/>
      <c r="GU227" s="28"/>
      <c r="GV227" s="28"/>
      <c r="GW227" s="28"/>
      <c r="GX227" s="28"/>
      <c r="GY227" s="28"/>
      <c r="GZ227" s="28"/>
      <c r="HA227" s="28"/>
      <c r="HB227" s="28"/>
      <c r="HC227" s="28"/>
      <c r="HD227" s="28"/>
      <c r="HE227" s="28"/>
      <c r="HF227" s="28"/>
      <c r="HG227" s="28"/>
      <c r="HH227" s="28"/>
      <c r="HI227" s="28"/>
      <c r="HJ227" s="28"/>
      <c r="HK227" s="28"/>
      <c r="HL227" s="28"/>
      <c r="HM227" s="28"/>
      <c r="HN227" s="28"/>
      <c r="HO227" s="28"/>
      <c r="HP227" s="28"/>
      <c r="HQ227" s="28"/>
      <c r="HR227" s="28"/>
      <c r="HS227" s="28"/>
      <c r="HT227" s="28"/>
      <c r="HU227" s="28"/>
      <c r="HV227" s="28"/>
      <c r="HW227" s="28"/>
      <c r="HX227" s="28"/>
      <c r="HY227" s="28"/>
      <c r="HZ227" s="28"/>
      <c r="IA227" s="28"/>
      <c r="IB227" s="28"/>
      <c r="IC227" s="28"/>
      <c r="ID227" s="28"/>
      <c r="IE227" s="28"/>
      <c r="IF227" s="28"/>
      <c r="IG227" s="28"/>
      <c r="IH227" s="28"/>
      <c r="II227" s="28"/>
      <c r="IJ227" s="28"/>
      <c r="IK227" s="28"/>
      <c r="IL227" s="28"/>
      <c r="IM227" s="28"/>
      <c r="IN227" s="28"/>
      <c r="IO227" s="28"/>
      <c r="IP227" s="28"/>
      <c r="IQ227" s="28"/>
      <c r="IR227" s="28"/>
      <c r="IS227" s="28"/>
      <c r="IT227" s="28"/>
      <c r="IU227" s="28"/>
      <c r="IV227" s="28"/>
      <c r="IW227" s="28"/>
      <c r="IX227" s="28"/>
      <c r="IY227" s="28">
        <v>1</v>
      </c>
      <c r="IZ227" s="28">
        <v>1</v>
      </c>
      <c r="JA227" s="28"/>
      <c r="JB227" s="28"/>
      <c r="JC227" s="28"/>
      <c r="JD227" s="28"/>
      <c r="JE227" s="28"/>
      <c r="JF227" s="28"/>
      <c r="JG227" s="28"/>
      <c r="JH227" s="28"/>
      <c r="JI227" s="28"/>
      <c r="JJ227" s="28"/>
      <c r="JK227" s="28">
        <v>1</v>
      </c>
      <c r="JL227" s="28"/>
      <c r="JM227" s="28">
        <v>1</v>
      </c>
      <c r="JN227" s="28"/>
      <c r="JO227" s="28"/>
      <c r="JP227" s="28">
        <v>1</v>
      </c>
      <c r="JQ227" s="28"/>
      <c r="JR227" s="28"/>
      <c r="JS227" s="28"/>
      <c r="JT227" s="28"/>
      <c r="JU227" s="28">
        <v>1</v>
      </c>
      <c r="JV227" s="28">
        <v>2</v>
      </c>
      <c r="JW227" s="28"/>
      <c r="JX227" s="28"/>
      <c r="JY227" s="28"/>
      <c r="JZ227" s="28"/>
      <c r="KA227" s="28"/>
      <c r="KB227" s="28"/>
      <c r="KC227" s="28"/>
      <c r="KD227" s="28"/>
      <c r="KE227" s="28"/>
      <c r="KF227" s="28"/>
      <c r="KG227" s="28"/>
      <c r="KH227" s="28"/>
      <c r="KI227" s="28"/>
      <c r="KJ227" s="28"/>
      <c r="KK227" s="28"/>
      <c r="KL227" s="28"/>
      <c r="KM227" s="28"/>
      <c r="KN227" s="28"/>
      <c r="KO227" s="28"/>
      <c r="KP227" s="28"/>
      <c r="KQ227" s="28"/>
      <c r="KR227" s="28"/>
      <c r="KS227" s="28"/>
      <c r="KT227" s="28"/>
      <c r="KU227" s="28"/>
      <c r="KV227" s="28"/>
      <c r="KW227" s="28"/>
      <c r="KX227" s="28"/>
      <c r="KY227" s="28"/>
      <c r="KZ227" s="28"/>
      <c r="LA227" s="28"/>
      <c r="LB227" s="28"/>
      <c r="LC227" s="28"/>
      <c r="LD227" s="28"/>
      <c r="LE227" s="28"/>
      <c r="LF227" s="28"/>
      <c r="LG227" s="28"/>
      <c r="LH227" s="28"/>
      <c r="LI227" s="28"/>
      <c r="LJ227" s="28">
        <v>1</v>
      </c>
      <c r="LK227" s="28"/>
      <c r="LL227" s="28"/>
      <c r="LM227" s="28"/>
      <c r="LN227" s="28">
        <v>1</v>
      </c>
      <c r="LO227" s="28"/>
      <c r="LP227" s="28"/>
      <c r="LQ227" s="28"/>
      <c r="LR227" s="28">
        <v>1</v>
      </c>
      <c r="LS227" s="28"/>
      <c r="LT227" s="28"/>
      <c r="LU227" s="28">
        <v>1</v>
      </c>
      <c r="LV227" s="28">
        <v>1</v>
      </c>
      <c r="LW227" s="28"/>
      <c r="LX227" s="28"/>
      <c r="LY227" s="28">
        <v>1</v>
      </c>
      <c r="LZ227" s="28"/>
      <c r="MA227" s="28"/>
      <c r="MB227" s="28"/>
      <c r="MC227" s="28">
        <v>2</v>
      </c>
      <c r="MD227" s="28"/>
      <c r="ME227" s="28"/>
      <c r="MF227" s="28"/>
      <c r="MG227" s="28"/>
      <c r="MH227" s="28"/>
      <c r="MI227" s="28"/>
      <c r="MJ227" s="28">
        <v>10</v>
      </c>
    </row>
    <row r="228" spans="1:348" x14ac:dyDescent="0.25">
      <c r="A228" s="36" t="s">
        <v>30</v>
      </c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>
        <v>1</v>
      </c>
      <c r="AG228" s="28"/>
      <c r="AH228" s="28"/>
      <c r="AI228" s="28"/>
      <c r="AJ228" s="28">
        <v>1</v>
      </c>
      <c r="AK228" s="28">
        <v>1</v>
      </c>
      <c r="AL228" s="28"/>
      <c r="AM228" s="28"/>
      <c r="AN228" s="28">
        <v>1</v>
      </c>
      <c r="AO228" s="28"/>
      <c r="AP228" s="28"/>
      <c r="AQ228" s="28"/>
      <c r="AR228" s="28"/>
      <c r="AS228" s="28"/>
      <c r="AT228" s="28"/>
      <c r="AU228" s="28"/>
      <c r="AV228" s="28"/>
      <c r="AW228" s="28"/>
      <c r="AX228" s="28"/>
      <c r="AY228" s="28"/>
      <c r="AZ228" s="28"/>
      <c r="BA228" s="28"/>
      <c r="BB228" s="28"/>
      <c r="BC228" s="28"/>
      <c r="BD228" s="28"/>
      <c r="BE228" s="28"/>
      <c r="BF228" s="28"/>
      <c r="BG228" s="28"/>
      <c r="BH228" s="28"/>
      <c r="BI228" s="28"/>
      <c r="BJ228" s="28"/>
      <c r="BK228" s="28"/>
      <c r="BL228" s="28"/>
      <c r="BM228" s="28"/>
      <c r="BN228" s="28"/>
      <c r="BO228" s="28"/>
      <c r="BP228" s="28"/>
      <c r="BQ228" s="28"/>
      <c r="BR228" s="28"/>
      <c r="BS228" s="28"/>
      <c r="BT228" s="28"/>
      <c r="BU228" s="28"/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28"/>
      <c r="DT228" s="28"/>
      <c r="DU228" s="28"/>
      <c r="DV228" s="28"/>
      <c r="DW228" s="28"/>
      <c r="DX228" s="28"/>
      <c r="DY228" s="28"/>
      <c r="DZ228" s="28"/>
      <c r="EA228" s="28"/>
      <c r="EB228" s="28"/>
      <c r="EC228" s="28"/>
      <c r="ED228" s="28"/>
      <c r="EE228" s="28"/>
      <c r="EF228" s="28"/>
      <c r="EG228" s="28"/>
      <c r="EH228" s="28"/>
      <c r="EI228" s="28"/>
      <c r="EJ228" s="28"/>
      <c r="EK228" s="28"/>
      <c r="EL228" s="28"/>
      <c r="EM228" s="28"/>
      <c r="EN228" s="28"/>
      <c r="EO228" s="28"/>
      <c r="EP228" s="28"/>
      <c r="EQ228" s="28"/>
      <c r="ER228" s="28"/>
      <c r="ES228" s="28"/>
      <c r="ET228" s="28"/>
      <c r="EU228" s="28"/>
      <c r="EV228" s="28"/>
      <c r="EW228" s="28"/>
      <c r="EX228" s="28"/>
      <c r="EY228" s="28"/>
      <c r="EZ228" s="28"/>
      <c r="FA228" s="28"/>
      <c r="FB228" s="28"/>
      <c r="FC228" s="28"/>
      <c r="FD228" s="28"/>
      <c r="FE228" s="28"/>
      <c r="FF228" s="28"/>
      <c r="FG228" s="28"/>
      <c r="FH228" s="28"/>
      <c r="FI228" s="28"/>
      <c r="FJ228" s="28"/>
      <c r="FK228" s="28"/>
      <c r="FL228" s="28"/>
      <c r="FM228" s="28"/>
      <c r="FN228" s="28"/>
      <c r="FO228" s="28"/>
      <c r="FP228" s="28"/>
      <c r="FQ228" s="28"/>
      <c r="FR228" s="28"/>
      <c r="FS228" s="28"/>
      <c r="FT228" s="28"/>
      <c r="FU228" s="28"/>
      <c r="FV228" s="28"/>
      <c r="FW228" s="28"/>
      <c r="FX228" s="28"/>
      <c r="FY228" s="28"/>
      <c r="FZ228" s="28"/>
      <c r="GA228" s="28"/>
      <c r="GB228" s="28"/>
      <c r="GC228" s="28"/>
      <c r="GD228" s="28"/>
      <c r="GE228" s="28"/>
      <c r="GF228" s="28"/>
      <c r="GG228" s="28"/>
      <c r="GH228" s="28"/>
      <c r="GI228" s="28"/>
      <c r="GJ228" s="28"/>
      <c r="GK228" s="28"/>
      <c r="GL228" s="28"/>
      <c r="GM228" s="28"/>
      <c r="GN228" s="28"/>
      <c r="GO228" s="28"/>
      <c r="GP228" s="28"/>
      <c r="GQ228" s="28"/>
      <c r="GR228" s="28"/>
      <c r="GS228" s="28"/>
      <c r="GT228" s="28"/>
      <c r="GU228" s="28"/>
      <c r="GV228" s="28"/>
      <c r="GW228" s="28"/>
      <c r="GX228" s="28"/>
      <c r="GY228" s="28"/>
      <c r="GZ228" s="28"/>
      <c r="HA228" s="28"/>
      <c r="HB228" s="28"/>
      <c r="HC228" s="28"/>
      <c r="HD228" s="28"/>
      <c r="HE228" s="28"/>
      <c r="HF228" s="28"/>
      <c r="HG228" s="28"/>
      <c r="HH228" s="28"/>
      <c r="HI228" s="28"/>
      <c r="HJ228" s="28"/>
      <c r="HK228" s="28"/>
      <c r="HL228" s="28"/>
      <c r="HM228" s="28"/>
      <c r="HN228" s="28"/>
      <c r="HO228" s="28"/>
      <c r="HP228" s="28"/>
      <c r="HQ228" s="28"/>
      <c r="HR228" s="28"/>
      <c r="HS228" s="28"/>
      <c r="HT228" s="28"/>
      <c r="HU228" s="28"/>
      <c r="HV228" s="28"/>
      <c r="HW228" s="28"/>
      <c r="HX228" s="28"/>
      <c r="HY228" s="28"/>
      <c r="HZ228" s="28"/>
      <c r="IA228" s="28"/>
      <c r="IB228" s="28"/>
      <c r="IC228" s="28"/>
      <c r="ID228" s="28"/>
      <c r="IE228" s="28"/>
      <c r="IF228" s="28"/>
      <c r="IG228" s="28"/>
      <c r="IH228" s="28"/>
      <c r="II228" s="28"/>
      <c r="IJ228" s="28"/>
      <c r="IK228" s="28"/>
      <c r="IL228" s="28"/>
      <c r="IM228" s="28"/>
      <c r="IN228" s="28"/>
      <c r="IO228" s="28"/>
      <c r="IP228" s="28"/>
      <c r="IQ228" s="28"/>
      <c r="IR228" s="28"/>
      <c r="IS228" s="28"/>
      <c r="IT228" s="28"/>
      <c r="IU228" s="28"/>
      <c r="IV228" s="28"/>
      <c r="IW228" s="28"/>
      <c r="IX228" s="28"/>
      <c r="IY228" s="28"/>
      <c r="IZ228" s="28"/>
      <c r="JA228" s="28"/>
      <c r="JB228" s="28"/>
      <c r="JC228" s="28"/>
      <c r="JD228" s="28"/>
      <c r="JE228" s="28"/>
      <c r="JF228" s="28"/>
      <c r="JG228" s="28"/>
      <c r="JH228" s="28"/>
      <c r="JI228" s="28"/>
      <c r="JJ228" s="28"/>
      <c r="JK228" s="28"/>
      <c r="JL228" s="28"/>
      <c r="JM228" s="28"/>
      <c r="JN228" s="28"/>
      <c r="JO228" s="28"/>
      <c r="JP228" s="28"/>
      <c r="JQ228" s="28"/>
      <c r="JR228" s="28"/>
      <c r="JS228" s="28"/>
      <c r="JT228" s="28"/>
      <c r="JU228" s="28"/>
      <c r="JV228" s="28"/>
      <c r="JW228" s="28"/>
      <c r="JX228" s="28"/>
      <c r="JY228" s="28"/>
      <c r="JZ228" s="28"/>
      <c r="KA228" s="28"/>
      <c r="KB228" s="28"/>
      <c r="KC228" s="28"/>
      <c r="KD228" s="28"/>
      <c r="KE228" s="28"/>
      <c r="KF228" s="28"/>
      <c r="KG228" s="28"/>
      <c r="KH228" s="28"/>
      <c r="KI228" s="28"/>
      <c r="KJ228" s="28"/>
      <c r="KK228" s="28"/>
      <c r="KL228" s="28"/>
      <c r="KM228" s="28"/>
      <c r="KN228" s="28"/>
      <c r="KO228" s="28"/>
      <c r="KP228" s="28"/>
      <c r="KQ228" s="28"/>
      <c r="KR228" s="28"/>
      <c r="KS228" s="28"/>
      <c r="KT228" s="28"/>
      <c r="KU228" s="28"/>
      <c r="KV228" s="28"/>
      <c r="KW228" s="28"/>
      <c r="KX228" s="28"/>
      <c r="KY228" s="28"/>
      <c r="KZ228" s="28"/>
      <c r="LA228" s="28"/>
      <c r="LB228" s="28"/>
      <c r="LC228" s="28"/>
      <c r="LD228" s="28"/>
      <c r="LE228" s="28"/>
      <c r="LF228" s="28"/>
      <c r="LG228" s="28"/>
      <c r="LH228" s="28"/>
      <c r="LI228" s="28"/>
      <c r="LJ228" s="28"/>
      <c r="LK228" s="28"/>
      <c r="LL228" s="28"/>
      <c r="LM228" s="28"/>
      <c r="LN228" s="28"/>
      <c r="LO228" s="28"/>
      <c r="LP228" s="28"/>
      <c r="LQ228" s="28"/>
      <c r="LR228" s="28"/>
      <c r="LS228" s="28"/>
      <c r="LT228" s="28"/>
      <c r="LU228" s="28"/>
      <c r="LV228" s="28"/>
      <c r="LW228" s="28"/>
      <c r="LX228" s="28"/>
      <c r="LY228" s="28"/>
      <c r="LZ228" s="28"/>
      <c r="MA228" s="28"/>
      <c r="MB228" s="28"/>
      <c r="MC228" s="28"/>
      <c r="MD228" s="28"/>
      <c r="ME228" s="28"/>
      <c r="MF228" s="28"/>
      <c r="MG228" s="28"/>
      <c r="MH228" s="28"/>
      <c r="MI228" s="28"/>
      <c r="MJ228" s="28">
        <v>2</v>
      </c>
    </row>
    <row r="229" spans="1:348" x14ac:dyDescent="0.25">
      <c r="A229" s="36" t="s">
        <v>65</v>
      </c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AV229" s="28"/>
      <c r="AW229" s="28"/>
      <c r="AX229" s="28"/>
      <c r="AY229" s="28"/>
      <c r="AZ229" s="28"/>
      <c r="BA229" s="28"/>
      <c r="BB229" s="28"/>
      <c r="BC229" s="28"/>
      <c r="BD229" s="28"/>
      <c r="BE229" s="28"/>
      <c r="BF229" s="28"/>
      <c r="BG229" s="28"/>
      <c r="BH229" s="28"/>
      <c r="BI229" s="28"/>
      <c r="BJ229" s="28"/>
      <c r="BK229" s="28"/>
      <c r="BL229" s="28"/>
      <c r="BM229" s="28"/>
      <c r="BN229" s="28"/>
      <c r="BO229" s="28"/>
      <c r="BP229" s="28"/>
      <c r="BQ229" s="28"/>
      <c r="BR229" s="28"/>
      <c r="BS229" s="28"/>
      <c r="BT229" s="28"/>
      <c r="BU229" s="28"/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28"/>
      <c r="DT229" s="28"/>
      <c r="DU229" s="28"/>
      <c r="DV229" s="28"/>
      <c r="DW229" s="28"/>
      <c r="DX229" s="28"/>
      <c r="DY229" s="28"/>
      <c r="DZ229" s="28"/>
      <c r="EA229" s="28"/>
      <c r="EB229" s="28"/>
      <c r="EC229" s="28"/>
      <c r="ED229" s="28"/>
      <c r="EE229" s="28"/>
      <c r="EF229" s="28"/>
      <c r="EG229" s="28"/>
      <c r="EH229" s="28"/>
      <c r="EI229" s="28"/>
      <c r="EJ229" s="28"/>
      <c r="EK229" s="28"/>
      <c r="EL229" s="28"/>
      <c r="EM229" s="28"/>
      <c r="EN229" s="28"/>
      <c r="EO229" s="28"/>
      <c r="EP229" s="28"/>
      <c r="EQ229" s="28"/>
      <c r="ER229" s="28"/>
      <c r="ES229" s="28"/>
      <c r="ET229" s="28"/>
      <c r="EU229" s="28"/>
      <c r="EV229" s="28"/>
      <c r="EW229" s="28"/>
      <c r="EX229" s="28"/>
      <c r="EY229" s="28"/>
      <c r="EZ229" s="28"/>
      <c r="FA229" s="28"/>
      <c r="FB229" s="28"/>
      <c r="FC229" s="28"/>
      <c r="FD229" s="28"/>
      <c r="FE229" s="28"/>
      <c r="FF229" s="28"/>
      <c r="FG229" s="28"/>
      <c r="FH229" s="28"/>
      <c r="FI229" s="28"/>
      <c r="FJ229" s="28"/>
      <c r="FK229" s="28"/>
      <c r="FL229" s="28"/>
      <c r="FM229" s="28"/>
      <c r="FN229" s="28"/>
      <c r="FO229" s="28"/>
      <c r="FP229" s="28"/>
      <c r="FQ229" s="28"/>
      <c r="FR229" s="28"/>
      <c r="FS229" s="28"/>
      <c r="FT229" s="28"/>
      <c r="FU229" s="28"/>
      <c r="FV229" s="28"/>
      <c r="FW229" s="28"/>
      <c r="FX229" s="28"/>
      <c r="FY229" s="28"/>
      <c r="FZ229" s="28"/>
      <c r="GA229" s="28"/>
      <c r="GB229" s="28"/>
      <c r="GC229" s="28"/>
      <c r="GD229" s="28"/>
      <c r="GE229" s="28"/>
      <c r="GF229" s="28"/>
      <c r="GG229" s="28"/>
      <c r="GH229" s="28"/>
      <c r="GI229" s="28"/>
      <c r="GJ229" s="28"/>
      <c r="GK229" s="28"/>
      <c r="GL229" s="28"/>
      <c r="GM229" s="28"/>
      <c r="GN229" s="28"/>
      <c r="GO229" s="28"/>
      <c r="GP229" s="28"/>
      <c r="GQ229" s="28"/>
      <c r="GR229" s="28"/>
      <c r="GS229" s="28"/>
      <c r="GT229" s="28"/>
      <c r="GU229" s="28"/>
      <c r="GV229" s="28"/>
      <c r="GW229" s="28"/>
      <c r="GX229" s="28"/>
      <c r="GY229" s="28"/>
      <c r="GZ229" s="28"/>
      <c r="HA229" s="28"/>
      <c r="HB229" s="28"/>
      <c r="HC229" s="28"/>
      <c r="HD229" s="28"/>
      <c r="HE229" s="28"/>
      <c r="HF229" s="28"/>
      <c r="HG229" s="28"/>
      <c r="HH229" s="28"/>
      <c r="HI229" s="28"/>
      <c r="HJ229" s="28"/>
      <c r="HK229" s="28"/>
      <c r="HL229" s="28"/>
      <c r="HM229" s="28"/>
      <c r="HN229" s="28"/>
      <c r="HO229" s="28"/>
      <c r="HP229" s="28"/>
      <c r="HQ229" s="28"/>
      <c r="HR229" s="28"/>
      <c r="HS229" s="28"/>
      <c r="HT229" s="28"/>
      <c r="HU229" s="28"/>
      <c r="HV229" s="28"/>
      <c r="HW229" s="28"/>
      <c r="HX229" s="28"/>
      <c r="HY229" s="28"/>
      <c r="HZ229" s="28"/>
      <c r="IA229" s="28"/>
      <c r="IB229" s="28"/>
      <c r="IC229" s="28"/>
      <c r="ID229" s="28"/>
      <c r="IE229" s="28"/>
      <c r="IF229" s="28"/>
      <c r="IG229" s="28"/>
      <c r="IH229" s="28"/>
      <c r="II229" s="28"/>
      <c r="IJ229" s="28"/>
      <c r="IK229" s="28"/>
      <c r="IL229" s="28"/>
      <c r="IM229" s="28"/>
      <c r="IN229" s="28"/>
      <c r="IO229" s="28"/>
      <c r="IP229" s="28"/>
      <c r="IQ229" s="28"/>
      <c r="IR229" s="28"/>
      <c r="IS229" s="28"/>
      <c r="IT229" s="28"/>
      <c r="IU229" s="28"/>
      <c r="IV229" s="28"/>
      <c r="IW229" s="28"/>
      <c r="IX229" s="28"/>
      <c r="IY229" s="28">
        <v>1</v>
      </c>
      <c r="IZ229" s="28">
        <v>1</v>
      </c>
      <c r="JA229" s="28"/>
      <c r="JB229" s="28"/>
      <c r="JC229" s="28"/>
      <c r="JD229" s="28"/>
      <c r="JE229" s="28"/>
      <c r="JF229" s="28"/>
      <c r="JG229" s="28"/>
      <c r="JH229" s="28"/>
      <c r="JI229" s="28"/>
      <c r="JJ229" s="28"/>
      <c r="JK229" s="28"/>
      <c r="JL229" s="28"/>
      <c r="JM229" s="28"/>
      <c r="JN229" s="28"/>
      <c r="JO229" s="28"/>
      <c r="JP229" s="28"/>
      <c r="JQ229" s="28"/>
      <c r="JR229" s="28"/>
      <c r="JS229" s="28"/>
      <c r="JT229" s="28"/>
      <c r="JU229" s="28"/>
      <c r="JV229" s="28"/>
      <c r="JW229" s="28"/>
      <c r="JX229" s="28"/>
      <c r="JY229" s="28"/>
      <c r="JZ229" s="28"/>
      <c r="KA229" s="28"/>
      <c r="KB229" s="28"/>
      <c r="KC229" s="28"/>
      <c r="KD229" s="28"/>
      <c r="KE229" s="28"/>
      <c r="KF229" s="28"/>
      <c r="KG229" s="28"/>
      <c r="KH229" s="28"/>
      <c r="KI229" s="28"/>
      <c r="KJ229" s="28"/>
      <c r="KK229" s="28"/>
      <c r="KL229" s="28"/>
      <c r="KM229" s="28"/>
      <c r="KN229" s="28"/>
      <c r="KO229" s="28"/>
      <c r="KP229" s="28"/>
      <c r="KQ229" s="28"/>
      <c r="KR229" s="28"/>
      <c r="KS229" s="28"/>
      <c r="KT229" s="28"/>
      <c r="KU229" s="28"/>
      <c r="KV229" s="28"/>
      <c r="KW229" s="28"/>
      <c r="KX229" s="28"/>
      <c r="KY229" s="28"/>
      <c r="KZ229" s="28"/>
      <c r="LA229" s="28"/>
      <c r="LB229" s="28"/>
      <c r="LC229" s="28"/>
      <c r="LD229" s="28"/>
      <c r="LE229" s="28"/>
      <c r="LF229" s="28"/>
      <c r="LG229" s="28"/>
      <c r="LH229" s="28"/>
      <c r="LI229" s="28"/>
      <c r="LJ229" s="28"/>
      <c r="LK229" s="28"/>
      <c r="LL229" s="28"/>
      <c r="LM229" s="28"/>
      <c r="LN229" s="28"/>
      <c r="LO229" s="28"/>
      <c r="LP229" s="28"/>
      <c r="LQ229" s="28"/>
      <c r="LR229" s="28"/>
      <c r="LS229" s="28"/>
      <c r="LT229" s="28"/>
      <c r="LU229" s="28"/>
      <c r="LV229" s="28">
        <v>1</v>
      </c>
      <c r="LW229" s="28"/>
      <c r="LX229" s="28"/>
      <c r="LY229" s="28"/>
      <c r="LZ229" s="28"/>
      <c r="MA229" s="28"/>
      <c r="MB229" s="28"/>
      <c r="MC229" s="28">
        <v>1</v>
      </c>
      <c r="MD229" s="28"/>
      <c r="ME229" s="28"/>
      <c r="MF229" s="28"/>
      <c r="MG229" s="28"/>
      <c r="MH229" s="28"/>
      <c r="MI229" s="28"/>
      <c r="MJ229" s="28">
        <v>2</v>
      </c>
    </row>
    <row r="230" spans="1:348" x14ac:dyDescent="0.25">
      <c r="A230" s="36" t="s">
        <v>24</v>
      </c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AV230" s="28"/>
      <c r="AW230" s="28"/>
      <c r="AX230" s="28"/>
      <c r="AY230" s="28"/>
      <c r="AZ230" s="28"/>
      <c r="BA230" s="28"/>
      <c r="BB230" s="28"/>
      <c r="BC230" s="28"/>
      <c r="BD230" s="28"/>
      <c r="BE230" s="28"/>
      <c r="BF230" s="28"/>
      <c r="BG230" s="28"/>
      <c r="BH230" s="28"/>
      <c r="BI230" s="28"/>
      <c r="BJ230" s="28"/>
      <c r="BK230" s="28"/>
      <c r="BL230" s="28"/>
      <c r="BM230" s="28"/>
      <c r="BN230" s="28"/>
      <c r="BO230" s="28"/>
      <c r="BP230" s="28"/>
      <c r="BQ230" s="28"/>
      <c r="BR230" s="28"/>
      <c r="BS230" s="28"/>
      <c r="BT230" s="28"/>
      <c r="BU230" s="28"/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28"/>
      <c r="DT230" s="28"/>
      <c r="DU230" s="28"/>
      <c r="DV230" s="28"/>
      <c r="DW230" s="28"/>
      <c r="DX230" s="28"/>
      <c r="DY230" s="28"/>
      <c r="DZ230" s="28"/>
      <c r="EA230" s="28"/>
      <c r="EB230" s="28"/>
      <c r="EC230" s="28"/>
      <c r="ED230" s="28"/>
      <c r="EE230" s="28"/>
      <c r="EF230" s="28"/>
      <c r="EG230" s="28"/>
      <c r="EH230" s="28"/>
      <c r="EI230" s="28"/>
      <c r="EJ230" s="28"/>
      <c r="EK230" s="28"/>
      <c r="EL230" s="28"/>
      <c r="EM230" s="28"/>
      <c r="EN230" s="28"/>
      <c r="EO230" s="28"/>
      <c r="EP230" s="28"/>
      <c r="EQ230" s="28"/>
      <c r="ER230" s="28"/>
      <c r="ES230" s="28"/>
      <c r="ET230" s="28"/>
      <c r="EU230" s="28"/>
      <c r="EV230" s="28"/>
      <c r="EW230" s="28"/>
      <c r="EX230" s="28"/>
      <c r="EY230" s="28"/>
      <c r="EZ230" s="28"/>
      <c r="FA230" s="28"/>
      <c r="FB230" s="28"/>
      <c r="FC230" s="28"/>
      <c r="FD230" s="28"/>
      <c r="FE230" s="28"/>
      <c r="FF230" s="28"/>
      <c r="FG230" s="28"/>
      <c r="FH230" s="28"/>
      <c r="FI230" s="28"/>
      <c r="FJ230" s="28"/>
      <c r="FK230" s="28"/>
      <c r="FL230" s="28"/>
      <c r="FM230" s="28"/>
      <c r="FN230" s="28"/>
      <c r="FO230" s="28"/>
      <c r="FP230" s="28"/>
      <c r="FQ230" s="28"/>
      <c r="FR230" s="28"/>
      <c r="FS230" s="28"/>
      <c r="FT230" s="28"/>
      <c r="FU230" s="28"/>
      <c r="FV230" s="28"/>
      <c r="FW230" s="28"/>
      <c r="FX230" s="28"/>
      <c r="FY230" s="28"/>
      <c r="FZ230" s="28"/>
      <c r="GA230" s="28"/>
      <c r="GB230" s="28"/>
      <c r="GC230" s="28"/>
      <c r="GD230" s="28"/>
      <c r="GE230" s="28"/>
      <c r="GF230" s="28"/>
      <c r="GG230" s="28"/>
      <c r="GH230" s="28"/>
      <c r="GI230" s="28"/>
      <c r="GJ230" s="28"/>
      <c r="GK230" s="28"/>
      <c r="GL230" s="28"/>
      <c r="GM230" s="28"/>
      <c r="GN230" s="28"/>
      <c r="GO230" s="28"/>
      <c r="GP230" s="28"/>
      <c r="GQ230" s="28"/>
      <c r="GR230" s="28"/>
      <c r="GS230" s="28"/>
      <c r="GT230" s="28"/>
      <c r="GU230" s="28"/>
      <c r="GV230" s="28"/>
      <c r="GW230" s="28"/>
      <c r="GX230" s="28"/>
      <c r="GY230" s="28"/>
      <c r="GZ230" s="28"/>
      <c r="HA230" s="28"/>
      <c r="HB230" s="28"/>
      <c r="HC230" s="28"/>
      <c r="HD230" s="28"/>
      <c r="HE230" s="28"/>
      <c r="HF230" s="28"/>
      <c r="HG230" s="28"/>
      <c r="HH230" s="28"/>
      <c r="HI230" s="28"/>
      <c r="HJ230" s="28"/>
      <c r="HK230" s="28"/>
      <c r="HL230" s="28"/>
      <c r="HM230" s="28"/>
      <c r="HN230" s="28"/>
      <c r="HO230" s="28"/>
      <c r="HP230" s="28"/>
      <c r="HQ230" s="28"/>
      <c r="HR230" s="28"/>
      <c r="HS230" s="28"/>
      <c r="HT230" s="28"/>
      <c r="HU230" s="28"/>
      <c r="HV230" s="28"/>
      <c r="HW230" s="28"/>
      <c r="HX230" s="28"/>
      <c r="HY230" s="28"/>
      <c r="HZ230" s="28"/>
      <c r="IA230" s="28"/>
      <c r="IB230" s="28"/>
      <c r="IC230" s="28"/>
      <c r="ID230" s="28"/>
      <c r="IE230" s="28"/>
      <c r="IF230" s="28"/>
      <c r="IG230" s="28"/>
      <c r="IH230" s="28"/>
      <c r="II230" s="28"/>
      <c r="IJ230" s="28"/>
      <c r="IK230" s="28"/>
      <c r="IL230" s="28"/>
      <c r="IM230" s="28"/>
      <c r="IN230" s="28"/>
      <c r="IO230" s="28"/>
      <c r="IP230" s="28"/>
      <c r="IQ230" s="28"/>
      <c r="IR230" s="28"/>
      <c r="IS230" s="28"/>
      <c r="IT230" s="28"/>
      <c r="IU230" s="28"/>
      <c r="IV230" s="28"/>
      <c r="IW230" s="28"/>
      <c r="IX230" s="28"/>
      <c r="IY230" s="28"/>
      <c r="IZ230" s="28"/>
      <c r="JA230" s="28"/>
      <c r="JB230" s="28"/>
      <c r="JC230" s="28"/>
      <c r="JD230" s="28"/>
      <c r="JE230" s="28"/>
      <c r="JF230" s="28"/>
      <c r="JG230" s="28"/>
      <c r="JH230" s="28"/>
      <c r="JI230" s="28"/>
      <c r="JJ230" s="28"/>
      <c r="JK230" s="28">
        <v>1</v>
      </c>
      <c r="JL230" s="28"/>
      <c r="JM230" s="28">
        <v>1</v>
      </c>
      <c r="JN230" s="28"/>
      <c r="JO230" s="28"/>
      <c r="JP230" s="28"/>
      <c r="JQ230" s="28"/>
      <c r="JR230" s="28"/>
      <c r="JS230" s="28"/>
      <c r="JT230" s="28"/>
      <c r="JU230" s="28"/>
      <c r="JV230" s="28"/>
      <c r="JW230" s="28"/>
      <c r="JX230" s="28"/>
      <c r="JY230" s="28"/>
      <c r="JZ230" s="28"/>
      <c r="KA230" s="28"/>
      <c r="KB230" s="28"/>
      <c r="KC230" s="28"/>
      <c r="KD230" s="28"/>
      <c r="KE230" s="28"/>
      <c r="KF230" s="28"/>
      <c r="KG230" s="28"/>
      <c r="KH230" s="28"/>
      <c r="KI230" s="28"/>
      <c r="KJ230" s="28"/>
      <c r="KK230" s="28"/>
      <c r="KL230" s="28"/>
      <c r="KM230" s="28"/>
      <c r="KN230" s="28"/>
      <c r="KO230" s="28"/>
      <c r="KP230" s="28"/>
      <c r="KQ230" s="28"/>
      <c r="KR230" s="28"/>
      <c r="KS230" s="28"/>
      <c r="KT230" s="28"/>
      <c r="KU230" s="28"/>
      <c r="KV230" s="28"/>
      <c r="KW230" s="28"/>
      <c r="KX230" s="28"/>
      <c r="KY230" s="28"/>
      <c r="KZ230" s="28"/>
      <c r="LA230" s="28"/>
      <c r="LB230" s="28"/>
      <c r="LC230" s="28"/>
      <c r="LD230" s="28"/>
      <c r="LE230" s="28"/>
      <c r="LF230" s="28"/>
      <c r="LG230" s="28"/>
      <c r="LH230" s="28"/>
      <c r="LI230" s="28"/>
      <c r="LJ230" s="28"/>
      <c r="LK230" s="28"/>
      <c r="LL230" s="28"/>
      <c r="LM230" s="28"/>
      <c r="LN230" s="28"/>
      <c r="LO230" s="28"/>
      <c r="LP230" s="28"/>
      <c r="LQ230" s="28"/>
      <c r="LR230" s="28"/>
      <c r="LS230" s="28"/>
      <c r="LT230" s="28"/>
      <c r="LU230" s="28"/>
      <c r="LV230" s="28"/>
      <c r="LW230" s="28"/>
      <c r="LX230" s="28"/>
      <c r="LY230" s="28"/>
      <c r="LZ230" s="28"/>
      <c r="MA230" s="28"/>
      <c r="MB230" s="28"/>
      <c r="MC230" s="28"/>
      <c r="MD230" s="28"/>
      <c r="ME230" s="28"/>
      <c r="MF230" s="28"/>
      <c r="MG230" s="28"/>
      <c r="MH230" s="28"/>
      <c r="MI230" s="28"/>
      <c r="MJ230" s="28">
        <v>1</v>
      </c>
    </row>
    <row r="231" spans="1:348" x14ac:dyDescent="0.25">
      <c r="A231" s="36" t="s">
        <v>42</v>
      </c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AV231" s="28"/>
      <c r="AW231" s="28"/>
      <c r="AX231" s="28"/>
      <c r="AY231" s="28"/>
      <c r="AZ231" s="28"/>
      <c r="BA231" s="28"/>
      <c r="BB231" s="28"/>
      <c r="BC231" s="28"/>
      <c r="BD231" s="28"/>
      <c r="BE231" s="28"/>
      <c r="BF231" s="28"/>
      <c r="BG231" s="28"/>
      <c r="BH231" s="28"/>
      <c r="BI231" s="28"/>
      <c r="BJ231" s="28"/>
      <c r="BK231" s="28"/>
      <c r="BL231" s="28"/>
      <c r="BM231" s="28"/>
      <c r="BN231" s="28"/>
      <c r="BO231" s="28"/>
      <c r="BP231" s="28"/>
      <c r="BQ231" s="28"/>
      <c r="BR231" s="28"/>
      <c r="BS231" s="28"/>
      <c r="BT231" s="28"/>
      <c r="BU231" s="28"/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28"/>
      <c r="DT231" s="28"/>
      <c r="DU231" s="28"/>
      <c r="DV231" s="28"/>
      <c r="DW231" s="28"/>
      <c r="DX231" s="28"/>
      <c r="DY231" s="28"/>
      <c r="DZ231" s="28"/>
      <c r="EA231" s="28"/>
      <c r="EB231" s="28"/>
      <c r="EC231" s="28"/>
      <c r="ED231" s="28"/>
      <c r="EE231" s="28"/>
      <c r="EF231" s="28"/>
      <c r="EG231" s="28"/>
      <c r="EH231" s="28"/>
      <c r="EI231" s="28"/>
      <c r="EJ231" s="28"/>
      <c r="EK231" s="28"/>
      <c r="EL231" s="28"/>
      <c r="EM231" s="28"/>
      <c r="EN231" s="28"/>
      <c r="EO231" s="28"/>
      <c r="EP231" s="28"/>
      <c r="EQ231" s="28"/>
      <c r="ER231" s="28"/>
      <c r="ES231" s="28"/>
      <c r="ET231" s="28"/>
      <c r="EU231" s="28"/>
      <c r="EV231" s="28"/>
      <c r="EW231" s="28"/>
      <c r="EX231" s="28"/>
      <c r="EY231" s="28"/>
      <c r="EZ231" s="28"/>
      <c r="FA231" s="28"/>
      <c r="FB231" s="28"/>
      <c r="FC231" s="28"/>
      <c r="FD231" s="28"/>
      <c r="FE231" s="28"/>
      <c r="FF231" s="28"/>
      <c r="FG231" s="28"/>
      <c r="FH231" s="28"/>
      <c r="FI231" s="28"/>
      <c r="FJ231" s="28"/>
      <c r="FK231" s="28"/>
      <c r="FL231" s="28"/>
      <c r="FM231" s="28"/>
      <c r="FN231" s="28"/>
      <c r="FO231" s="28"/>
      <c r="FP231" s="28"/>
      <c r="FQ231" s="28"/>
      <c r="FR231" s="28"/>
      <c r="FS231" s="28"/>
      <c r="FT231" s="28"/>
      <c r="FU231" s="28"/>
      <c r="FV231" s="28"/>
      <c r="FW231" s="28"/>
      <c r="FX231" s="28"/>
      <c r="FY231" s="28"/>
      <c r="FZ231" s="28"/>
      <c r="GA231" s="28"/>
      <c r="GB231" s="28"/>
      <c r="GC231" s="28"/>
      <c r="GD231" s="28"/>
      <c r="GE231" s="28"/>
      <c r="GF231" s="28"/>
      <c r="GG231" s="28"/>
      <c r="GH231" s="28"/>
      <c r="GI231" s="28"/>
      <c r="GJ231" s="28"/>
      <c r="GK231" s="28"/>
      <c r="GL231" s="28"/>
      <c r="GM231" s="28"/>
      <c r="GN231" s="28"/>
      <c r="GO231" s="28"/>
      <c r="GP231" s="28"/>
      <c r="GQ231" s="28"/>
      <c r="GR231" s="28"/>
      <c r="GS231" s="28"/>
      <c r="GT231" s="28"/>
      <c r="GU231" s="28"/>
      <c r="GV231" s="28"/>
      <c r="GW231" s="28"/>
      <c r="GX231" s="28"/>
      <c r="GY231" s="28"/>
      <c r="GZ231" s="28"/>
      <c r="HA231" s="28"/>
      <c r="HB231" s="28"/>
      <c r="HC231" s="28"/>
      <c r="HD231" s="28"/>
      <c r="HE231" s="28"/>
      <c r="HF231" s="28"/>
      <c r="HG231" s="28"/>
      <c r="HH231" s="28"/>
      <c r="HI231" s="28"/>
      <c r="HJ231" s="28"/>
      <c r="HK231" s="28"/>
      <c r="HL231" s="28"/>
      <c r="HM231" s="28"/>
      <c r="HN231" s="28"/>
      <c r="HO231" s="28"/>
      <c r="HP231" s="28"/>
      <c r="HQ231" s="28"/>
      <c r="HR231" s="28"/>
      <c r="HS231" s="28"/>
      <c r="HT231" s="28"/>
      <c r="HU231" s="28"/>
      <c r="HV231" s="28"/>
      <c r="HW231" s="28"/>
      <c r="HX231" s="28"/>
      <c r="HY231" s="28"/>
      <c r="HZ231" s="28"/>
      <c r="IA231" s="28"/>
      <c r="IB231" s="28"/>
      <c r="IC231" s="28"/>
      <c r="ID231" s="28"/>
      <c r="IE231" s="28"/>
      <c r="IF231" s="28"/>
      <c r="IG231" s="28"/>
      <c r="IH231" s="28"/>
      <c r="II231" s="28"/>
      <c r="IJ231" s="28"/>
      <c r="IK231" s="28"/>
      <c r="IL231" s="28"/>
      <c r="IM231" s="28"/>
      <c r="IN231" s="28"/>
      <c r="IO231" s="28"/>
      <c r="IP231" s="28"/>
      <c r="IQ231" s="28"/>
      <c r="IR231" s="28"/>
      <c r="IS231" s="28"/>
      <c r="IT231" s="28"/>
      <c r="IU231" s="28"/>
      <c r="IV231" s="28"/>
      <c r="IW231" s="28"/>
      <c r="IX231" s="28"/>
      <c r="IY231" s="28"/>
      <c r="IZ231" s="28"/>
      <c r="JA231" s="28"/>
      <c r="JB231" s="28"/>
      <c r="JC231" s="28"/>
      <c r="JD231" s="28"/>
      <c r="JE231" s="28"/>
      <c r="JF231" s="28"/>
      <c r="JG231" s="28"/>
      <c r="JH231" s="28"/>
      <c r="JI231" s="28"/>
      <c r="JJ231" s="28"/>
      <c r="JK231" s="28"/>
      <c r="JL231" s="28"/>
      <c r="JM231" s="28"/>
      <c r="JN231" s="28"/>
      <c r="JO231" s="28"/>
      <c r="JP231" s="28">
        <v>1</v>
      </c>
      <c r="JQ231" s="28"/>
      <c r="JR231" s="28"/>
      <c r="JS231" s="28"/>
      <c r="JT231" s="28"/>
      <c r="JU231" s="28">
        <v>1</v>
      </c>
      <c r="JV231" s="28">
        <v>2</v>
      </c>
      <c r="JW231" s="28"/>
      <c r="JX231" s="28"/>
      <c r="JY231" s="28"/>
      <c r="JZ231" s="28"/>
      <c r="KA231" s="28"/>
      <c r="KB231" s="28"/>
      <c r="KC231" s="28"/>
      <c r="KD231" s="28"/>
      <c r="KE231" s="28"/>
      <c r="KF231" s="28"/>
      <c r="KG231" s="28"/>
      <c r="KH231" s="28"/>
      <c r="KI231" s="28"/>
      <c r="KJ231" s="28"/>
      <c r="KK231" s="28"/>
      <c r="KL231" s="28"/>
      <c r="KM231" s="28"/>
      <c r="KN231" s="28"/>
      <c r="KO231" s="28"/>
      <c r="KP231" s="28"/>
      <c r="KQ231" s="28"/>
      <c r="KR231" s="28"/>
      <c r="KS231" s="28"/>
      <c r="KT231" s="28"/>
      <c r="KU231" s="28"/>
      <c r="KV231" s="28"/>
      <c r="KW231" s="28"/>
      <c r="KX231" s="28"/>
      <c r="KY231" s="28"/>
      <c r="KZ231" s="28"/>
      <c r="LA231" s="28"/>
      <c r="LB231" s="28"/>
      <c r="LC231" s="28"/>
      <c r="LD231" s="28"/>
      <c r="LE231" s="28"/>
      <c r="LF231" s="28"/>
      <c r="LG231" s="28"/>
      <c r="LH231" s="28"/>
      <c r="LI231" s="28"/>
      <c r="LJ231" s="28"/>
      <c r="LK231" s="28"/>
      <c r="LL231" s="28"/>
      <c r="LM231" s="28"/>
      <c r="LN231" s="28"/>
      <c r="LO231" s="28"/>
      <c r="LP231" s="28"/>
      <c r="LQ231" s="28"/>
      <c r="LR231" s="28"/>
      <c r="LS231" s="28"/>
      <c r="LT231" s="28"/>
      <c r="LU231" s="28"/>
      <c r="LV231" s="28"/>
      <c r="LW231" s="28"/>
      <c r="LX231" s="28"/>
      <c r="LY231" s="28"/>
      <c r="LZ231" s="28"/>
      <c r="MA231" s="28"/>
      <c r="MB231" s="28"/>
      <c r="MC231" s="28"/>
      <c r="MD231" s="28"/>
      <c r="ME231" s="28"/>
      <c r="MF231" s="28"/>
      <c r="MG231" s="28"/>
      <c r="MH231" s="28"/>
      <c r="MI231" s="28"/>
      <c r="MJ231" s="28">
        <v>2</v>
      </c>
    </row>
    <row r="232" spans="1:348" x14ac:dyDescent="0.25">
      <c r="A232" s="36" t="s">
        <v>26</v>
      </c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AV232" s="28"/>
      <c r="AW232" s="28"/>
      <c r="AX232" s="28"/>
      <c r="AY232" s="28"/>
      <c r="AZ232" s="28"/>
      <c r="BA232" s="28"/>
      <c r="BB232" s="28"/>
      <c r="BC232" s="28"/>
      <c r="BD232" s="28"/>
      <c r="BE232" s="28"/>
      <c r="BF232" s="28"/>
      <c r="BG232" s="28"/>
      <c r="BH232" s="28"/>
      <c r="BI232" s="28"/>
      <c r="BJ232" s="28"/>
      <c r="BK232" s="28"/>
      <c r="BL232" s="28"/>
      <c r="BM232" s="28"/>
      <c r="BN232" s="28"/>
      <c r="BO232" s="28"/>
      <c r="BP232" s="28"/>
      <c r="BQ232" s="28"/>
      <c r="BR232" s="28"/>
      <c r="BS232" s="28"/>
      <c r="BT232" s="28"/>
      <c r="BU232" s="28"/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28"/>
      <c r="DT232" s="28"/>
      <c r="DU232" s="28"/>
      <c r="DV232" s="28"/>
      <c r="DW232" s="28"/>
      <c r="DX232" s="28"/>
      <c r="DY232" s="28"/>
      <c r="DZ232" s="28"/>
      <c r="EA232" s="28"/>
      <c r="EB232" s="28"/>
      <c r="EC232" s="28"/>
      <c r="ED232" s="28"/>
      <c r="EE232" s="28"/>
      <c r="EF232" s="28"/>
      <c r="EG232" s="28"/>
      <c r="EH232" s="28"/>
      <c r="EI232" s="28"/>
      <c r="EJ232" s="28"/>
      <c r="EK232" s="28"/>
      <c r="EL232" s="28"/>
      <c r="EM232" s="28"/>
      <c r="EN232" s="28"/>
      <c r="EO232" s="28"/>
      <c r="EP232" s="28"/>
      <c r="EQ232" s="28"/>
      <c r="ER232" s="28"/>
      <c r="ES232" s="28"/>
      <c r="ET232" s="28"/>
      <c r="EU232" s="28"/>
      <c r="EV232" s="28"/>
      <c r="EW232" s="28"/>
      <c r="EX232" s="28"/>
      <c r="EY232" s="28"/>
      <c r="EZ232" s="28"/>
      <c r="FA232" s="28"/>
      <c r="FB232" s="28"/>
      <c r="FC232" s="28"/>
      <c r="FD232" s="28"/>
      <c r="FE232" s="28"/>
      <c r="FF232" s="28"/>
      <c r="FG232" s="28"/>
      <c r="FH232" s="28"/>
      <c r="FI232" s="28"/>
      <c r="FJ232" s="28"/>
      <c r="FK232" s="28"/>
      <c r="FL232" s="28"/>
      <c r="FM232" s="28"/>
      <c r="FN232" s="28"/>
      <c r="FO232" s="28"/>
      <c r="FP232" s="28"/>
      <c r="FQ232" s="28"/>
      <c r="FR232" s="28"/>
      <c r="FS232" s="28"/>
      <c r="FT232" s="28"/>
      <c r="FU232" s="28"/>
      <c r="FV232" s="28"/>
      <c r="FW232" s="28"/>
      <c r="FX232" s="28"/>
      <c r="FY232" s="28"/>
      <c r="FZ232" s="28"/>
      <c r="GA232" s="28"/>
      <c r="GB232" s="28"/>
      <c r="GC232" s="28"/>
      <c r="GD232" s="28"/>
      <c r="GE232" s="28"/>
      <c r="GF232" s="28"/>
      <c r="GG232" s="28"/>
      <c r="GH232" s="28"/>
      <c r="GI232" s="28"/>
      <c r="GJ232" s="28"/>
      <c r="GK232" s="28"/>
      <c r="GL232" s="28"/>
      <c r="GM232" s="28"/>
      <c r="GN232" s="28"/>
      <c r="GO232" s="28"/>
      <c r="GP232" s="28"/>
      <c r="GQ232" s="28"/>
      <c r="GR232" s="28"/>
      <c r="GS232" s="28"/>
      <c r="GT232" s="28"/>
      <c r="GU232" s="28"/>
      <c r="GV232" s="28"/>
      <c r="GW232" s="28"/>
      <c r="GX232" s="28"/>
      <c r="GY232" s="28"/>
      <c r="GZ232" s="28"/>
      <c r="HA232" s="28"/>
      <c r="HB232" s="28"/>
      <c r="HC232" s="28"/>
      <c r="HD232" s="28"/>
      <c r="HE232" s="28"/>
      <c r="HF232" s="28"/>
      <c r="HG232" s="28"/>
      <c r="HH232" s="28"/>
      <c r="HI232" s="28"/>
      <c r="HJ232" s="28"/>
      <c r="HK232" s="28"/>
      <c r="HL232" s="28"/>
      <c r="HM232" s="28"/>
      <c r="HN232" s="28"/>
      <c r="HO232" s="28"/>
      <c r="HP232" s="28"/>
      <c r="HQ232" s="28"/>
      <c r="HR232" s="28"/>
      <c r="HS232" s="28"/>
      <c r="HT232" s="28"/>
      <c r="HU232" s="28"/>
      <c r="HV232" s="28"/>
      <c r="HW232" s="28"/>
      <c r="HX232" s="28"/>
      <c r="HY232" s="28"/>
      <c r="HZ232" s="28"/>
      <c r="IA232" s="28"/>
      <c r="IB232" s="28"/>
      <c r="IC232" s="28"/>
      <c r="ID232" s="28"/>
      <c r="IE232" s="28"/>
      <c r="IF232" s="28"/>
      <c r="IG232" s="28"/>
      <c r="IH232" s="28"/>
      <c r="II232" s="28"/>
      <c r="IJ232" s="28"/>
      <c r="IK232" s="28"/>
      <c r="IL232" s="28"/>
      <c r="IM232" s="28"/>
      <c r="IN232" s="28"/>
      <c r="IO232" s="28"/>
      <c r="IP232" s="28"/>
      <c r="IQ232" s="28"/>
      <c r="IR232" s="28"/>
      <c r="IS232" s="28"/>
      <c r="IT232" s="28"/>
      <c r="IU232" s="28"/>
      <c r="IV232" s="28"/>
      <c r="IW232" s="28"/>
      <c r="IX232" s="28"/>
      <c r="IY232" s="28"/>
      <c r="IZ232" s="28"/>
      <c r="JA232" s="28"/>
      <c r="JB232" s="28"/>
      <c r="JC232" s="28"/>
      <c r="JD232" s="28"/>
      <c r="JE232" s="28"/>
      <c r="JF232" s="28"/>
      <c r="JG232" s="28"/>
      <c r="JH232" s="28"/>
      <c r="JI232" s="28"/>
      <c r="JJ232" s="28"/>
      <c r="JK232" s="28"/>
      <c r="JL232" s="28"/>
      <c r="JM232" s="28"/>
      <c r="JN232" s="28"/>
      <c r="JO232" s="28"/>
      <c r="JP232" s="28"/>
      <c r="JQ232" s="28"/>
      <c r="JR232" s="28"/>
      <c r="JS232" s="28"/>
      <c r="JT232" s="28"/>
      <c r="JU232" s="28"/>
      <c r="JV232" s="28"/>
      <c r="JW232" s="28"/>
      <c r="JX232" s="28"/>
      <c r="JY232" s="28"/>
      <c r="JZ232" s="28"/>
      <c r="KA232" s="28"/>
      <c r="KB232" s="28"/>
      <c r="KC232" s="28"/>
      <c r="KD232" s="28"/>
      <c r="KE232" s="28"/>
      <c r="KF232" s="28"/>
      <c r="KG232" s="28"/>
      <c r="KH232" s="28"/>
      <c r="KI232" s="28"/>
      <c r="KJ232" s="28"/>
      <c r="KK232" s="28"/>
      <c r="KL232" s="28"/>
      <c r="KM232" s="28"/>
      <c r="KN232" s="28"/>
      <c r="KO232" s="28"/>
      <c r="KP232" s="28"/>
      <c r="KQ232" s="28"/>
      <c r="KR232" s="28"/>
      <c r="KS232" s="28"/>
      <c r="KT232" s="28"/>
      <c r="KU232" s="28"/>
      <c r="KV232" s="28"/>
      <c r="KW232" s="28"/>
      <c r="KX232" s="28"/>
      <c r="KY232" s="28"/>
      <c r="KZ232" s="28"/>
      <c r="LA232" s="28"/>
      <c r="LB232" s="28"/>
      <c r="LC232" s="28"/>
      <c r="LD232" s="28"/>
      <c r="LE232" s="28"/>
      <c r="LF232" s="28"/>
      <c r="LG232" s="28"/>
      <c r="LH232" s="28"/>
      <c r="LI232" s="28"/>
      <c r="LJ232" s="28">
        <v>1</v>
      </c>
      <c r="LK232" s="28"/>
      <c r="LL232" s="28"/>
      <c r="LM232" s="28"/>
      <c r="LN232" s="28">
        <v>1</v>
      </c>
      <c r="LO232" s="28"/>
      <c r="LP232" s="28"/>
      <c r="LQ232" s="28"/>
      <c r="LR232" s="28">
        <v>1</v>
      </c>
      <c r="LS232" s="28"/>
      <c r="LT232" s="28"/>
      <c r="LU232" s="28">
        <v>1</v>
      </c>
      <c r="LV232" s="28"/>
      <c r="LW232" s="28"/>
      <c r="LX232" s="28"/>
      <c r="LY232" s="28">
        <v>1</v>
      </c>
      <c r="LZ232" s="28"/>
      <c r="MA232" s="28"/>
      <c r="MB232" s="28"/>
      <c r="MC232" s="28">
        <v>1</v>
      </c>
      <c r="MD232" s="28"/>
      <c r="ME232" s="28"/>
      <c r="MF232" s="28"/>
      <c r="MG232" s="28"/>
      <c r="MH232" s="28"/>
      <c r="MI232" s="28"/>
      <c r="MJ232" s="28">
        <v>3</v>
      </c>
    </row>
    <row r="233" spans="1:348" x14ac:dyDescent="0.25">
      <c r="A233" s="27" t="s">
        <v>886</v>
      </c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AV233" s="28"/>
      <c r="AW233" s="28"/>
      <c r="AX233" s="28"/>
      <c r="AY233" s="28"/>
      <c r="AZ233" s="28"/>
      <c r="BA233" s="28"/>
      <c r="BB233" s="28"/>
      <c r="BC233" s="28"/>
      <c r="BD233" s="28"/>
      <c r="BE233" s="28"/>
      <c r="BF233" s="28"/>
      <c r="BG233" s="28"/>
      <c r="BH233" s="28"/>
      <c r="BI233" s="28"/>
      <c r="BJ233" s="28"/>
      <c r="BK233" s="28"/>
      <c r="BL233" s="28"/>
      <c r="BM233" s="28"/>
      <c r="BN233" s="28"/>
      <c r="BO233" s="28"/>
      <c r="BP233" s="28"/>
      <c r="BQ233" s="28"/>
      <c r="BR233" s="28"/>
      <c r="BS233" s="28"/>
      <c r="BT233" s="28"/>
      <c r="BU233" s="28"/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>
        <v>1</v>
      </c>
      <c r="CL233" s="28"/>
      <c r="CM233" s="28"/>
      <c r="CN233" s="28">
        <v>1</v>
      </c>
      <c r="CO233" s="28"/>
      <c r="CP233" s="28"/>
      <c r="CQ233" s="28"/>
      <c r="CR233" s="28"/>
      <c r="CS233" s="28"/>
      <c r="CT233" s="28"/>
      <c r="CU233" s="28">
        <v>1</v>
      </c>
      <c r="CV233" s="28"/>
      <c r="CW233" s="28">
        <v>1</v>
      </c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28"/>
      <c r="DT233" s="28"/>
      <c r="DU233" s="28"/>
      <c r="DV233" s="28"/>
      <c r="DW233" s="28"/>
      <c r="DX233" s="28"/>
      <c r="DY233" s="28"/>
      <c r="DZ233" s="28"/>
      <c r="EA233" s="28"/>
      <c r="EB233" s="28"/>
      <c r="EC233" s="28"/>
      <c r="ED233" s="28"/>
      <c r="EE233" s="28"/>
      <c r="EF233" s="28"/>
      <c r="EG233" s="28"/>
      <c r="EH233" s="28"/>
      <c r="EI233" s="28"/>
      <c r="EJ233" s="28"/>
      <c r="EK233" s="28"/>
      <c r="EL233" s="28"/>
      <c r="EM233" s="28"/>
      <c r="EN233" s="28"/>
      <c r="EO233" s="28"/>
      <c r="EP233" s="28"/>
      <c r="EQ233" s="28"/>
      <c r="ER233" s="28"/>
      <c r="ES233" s="28"/>
      <c r="ET233" s="28"/>
      <c r="EU233" s="28"/>
      <c r="EV233" s="28"/>
      <c r="EW233" s="28"/>
      <c r="EX233" s="28"/>
      <c r="EY233" s="28"/>
      <c r="EZ233" s="28"/>
      <c r="FA233" s="28"/>
      <c r="FB233" s="28"/>
      <c r="FC233" s="28"/>
      <c r="FD233" s="28"/>
      <c r="FE233" s="28"/>
      <c r="FF233" s="28"/>
      <c r="FG233" s="28"/>
      <c r="FH233" s="28"/>
      <c r="FI233" s="28"/>
      <c r="FJ233" s="28"/>
      <c r="FK233" s="28"/>
      <c r="FL233" s="28"/>
      <c r="FM233" s="28"/>
      <c r="FN233" s="28"/>
      <c r="FO233" s="28"/>
      <c r="FP233" s="28"/>
      <c r="FQ233" s="28"/>
      <c r="FR233" s="28"/>
      <c r="FS233" s="28"/>
      <c r="FT233" s="28"/>
      <c r="FU233" s="28"/>
      <c r="FV233" s="28"/>
      <c r="FW233" s="28"/>
      <c r="FX233" s="28"/>
      <c r="FY233" s="28"/>
      <c r="FZ233" s="28"/>
      <c r="GA233" s="28"/>
      <c r="GB233" s="28"/>
      <c r="GC233" s="28"/>
      <c r="GD233" s="28"/>
      <c r="GE233" s="28"/>
      <c r="GF233" s="28"/>
      <c r="GG233" s="28"/>
      <c r="GH233" s="28"/>
      <c r="GI233" s="28"/>
      <c r="GJ233" s="28"/>
      <c r="GK233" s="28"/>
      <c r="GL233" s="28"/>
      <c r="GM233" s="28">
        <v>1</v>
      </c>
      <c r="GN233" s="28"/>
      <c r="GO233" s="28"/>
      <c r="GP233" s="28"/>
      <c r="GQ233" s="28">
        <v>1</v>
      </c>
      <c r="GR233" s="28"/>
      <c r="GS233" s="28"/>
      <c r="GT233" s="28"/>
      <c r="GU233" s="28"/>
      <c r="GV233" s="28"/>
      <c r="GW233" s="28"/>
      <c r="GX233" s="28"/>
      <c r="GY233" s="28"/>
      <c r="GZ233" s="28"/>
      <c r="HA233" s="28"/>
      <c r="HB233" s="28"/>
      <c r="HC233" s="28"/>
      <c r="HD233" s="28"/>
      <c r="HE233" s="28"/>
      <c r="HF233" s="28"/>
      <c r="HG233" s="28"/>
      <c r="HH233" s="28"/>
      <c r="HI233" s="28"/>
      <c r="HJ233" s="28"/>
      <c r="HK233" s="28"/>
      <c r="HL233" s="28"/>
      <c r="HM233" s="28"/>
      <c r="HN233" s="28"/>
      <c r="HO233" s="28"/>
      <c r="HP233" s="28"/>
      <c r="HQ233" s="28"/>
      <c r="HR233" s="28"/>
      <c r="HS233" s="28"/>
      <c r="HT233" s="28"/>
      <c r="HU233" s="28"/>
      <c r="HV233" s="28"/>
      <c r="HW233" s="28"/>
      <c r="HX233" s="28"/>
      <c r="HY233" s="28"/>
      <c r="HZ233" s="28"/>
      <c r="IA233" s="28"/>
      <c r="IB233" s="28"/>
      <c r="IC233" s="28"/>
      <c r="ID233" s="28"/>
      <c r="IE233" s="28"/>
      <c r="IF233" s="28"/>
      <c r="IG233" s="28"/>
      <c r="IH233" s="28"/>
      <c r="II233" s="28"/>
      <c r="IJ233" s="28"/>
      <c r="IK233" s="28"/>
      <c r="IL233" s="28"/>
      <c r="IM233" s="28"/>
      <c r="IN233" s="28"/>
      <c r="IO233" s="28"/>
      <c r="IP233" s="28"/>
      <c r="IQ233" s="28"/>
      <c r="IR233" s="28"/>
      <c r="IS233" s="28"/>
      <c r="IT233" s="28"/>
      <c r="IU233" s="28">
        <v>1</v>
      </c>
      <c r="IV233" s="28"/>
      <c r="IW233" s="28"/>
      <c r="IX233" s="28">
        <v>1</v>
      </c>
      <c r="IY233" s="28"/>
      <c r="IZ233" s="28"/>
      <c r="JA233" s="28"/>
      <c r="JB233" s="28">
        <v>1</v>
      </c>
      <c r="JC233" s="28"/>
      <c r="JD233" s="28"/>
      <c r="JE233" s="28">
        <v>1</v>
      </c>
      <c r="JF233" s="28"/>
      <c r="JG233" s="28"/>
      <c r="JH233" s="28"/>
      <c r="JI233" s="28"/>
      <c r="JJ233" s="28"/>
      <c r="JK233" s="28"/>
      <c r="JL233" s="28"/>
      <c r="JM233" s="28"/>
      <c r="JN233" s="28"/>
      <c r="JO233" s="28"/>
      <c r="JP233" s="28"/>
      <c r="JQ233" s="28"/>
      <c r="JR233" s="28"/>
      <c r="JS233" s="28">
        <v>1</v>
      </c>
      <c r="JT233" s="28"/>
      <c r="JU233" s="28"/>
      <c r="JV233" s="28">
        <v>1</v>
      </c>
      <c r="JW233" s="28"/>
      <c r="JX233" s="28"/>
      <c r="JY233" s="28"/>
      <c r="JZ233" s="28"/>
      <c r="KA233" s="28"/>
      <c r="KB233" s="28"/>
      <c r="KC233" s="28"/>
      <c r="KD233" s="28"/>
      <c r="KE233" s="28"/>
      <c r="KF233" s="28"/>
      <c r="KG233" s="28"/>
      <c r="KH233" s="28"/>
      <c r="KI233" s="28"/>
      <c r="KJ233" s="28"/>
      <c r="KK233" s="28"/>
      <c r="KL233" s="28"/>
      <c r="KM233" s="28"/>
      <c r="KN233" s="28"/>
      <c r="KO233" s="28"/>
      <c r="KP233" s="28"/>
      <c r="KQ233" s="28">
        <v>1</v>
      </c>
      <c r="KR233" s="28"/>
      <c r="KS233" s="28">
        <v>1</v>
      </c>
      <c r="KT233" s="28"/>
      <c r="KU233" s="28"/>
      <c r="KV233" s="28"/>
      <c r="KW233" s="28"/>
      <c r="KX233" s="28"/>
      <c r="KY233" s="28"/>
      <c r="KZ233" s="28"/>
      <c r="LA233" s="28"/>
      <c r="LB233" s="28"/>
      <c r="LC233" s="28"/>
      <c r="LD233" s="28"/>
      <c r="LE233" s="28"/>
      <c r="LF233" s="28"/>
      <c r="LG233" s="28"/>
      <c r="LH233" s="28"/>
      <c r="LI233" s="28"/>
      <c r="LJ233" s="28"/>
      <c r="LK233" s="28"/>
      <c r="LL233" s="28"/>
      <c r="LM233" s="28"/>
      <c r="LN233" s="28"/>
      <c r="LO233" s="28"/>
      <c r="LP233" s="28"/>
      <c r="LQ233" s="28"/>
      <c r="LR233" s="28"/>
      <c r="LS233" s="28"/>
      <c r="LT233" s="28"/>
      <c r="LU233" s="28"/>
      <c r="LV233" s="28"/>
      <c r="LW233" s="28">
        <v>1</v>
      </c>
      <c r="LX233" s="28"/>
      <c r="LY233" s="28"/>
      <c r="LZ233" s="28"/>
      <c r="MA233" s="28"/>
      <c r="MB233" s="28"/>
      <c r="MC233" s="28">
        <v>1</v>
      </c>
      <c r="MD233" s="28"/>
      <c r="ME233" s="28"/>
      <c r="MF233" s="28"/>
      <c r="MG233" s="28"/>
      <c r="MH233" s="28"/>
      <c r="MI233" s="28"/>
      <c r="MJ233" s="28">
        <v>8</v>
      </c>
    </row>
    <row r="234" spans="1:348" x14ac:dyDescent="0.25">
      <c r="A234" s="36" t="s">
        <v>31</v>
      </c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AV234" s="28"/>
      <c r="AW234" s="28"/>
      <c r="AX234" s="28"/>
      <c r="AY234" s="28"/>
      <c r="AZ234" s="28"/>
      <c r="BA234" s="28"/>
      <c r="BB234" s="28"/>
      <c r="BC234" s="28"/>
      <c r="BD234" s="28"/>
      <c r="BE234" s="28"/>
      <c r="BF234" s="28"/>
      <c r="BG234" s="28"/>
      <c r="BH234" s="28"/>
      <c r="BI234" s="28"/>
      <c r="BJ234" s="28"/>
      <c r="BK234" s="28"/>
      <c r="BL234" s="28"/>
      <c r="BM234" s="28"/>
      <c r="BN234" s="28"/>
      <c r="BO234" s="28"/>
      <c r="BP234" s="28"/>
      <c r="BQ234" s="28"/>
      <c r="BR234" s="28"/>
      <c r="BS234" s="28"/>
      <c r="BT234" s="28"/>
      <c r="BU234" s="28"/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>
        <v>1</v>
      </c>
      <c r="CL234" s="28"/>
      <c r="CM234" s="28"/>
      <c r="CN234" s="28">
        <v>1</v>
      </c>
      <c r="CO234" s="28"/>
      <c r="CP234" s="28"/>
      <c r="CQ234" s="28"/>
      <c r="CR234" s="28"/>
      <c r="CS234" s="28"/>
      <c r="CT234" s="28"/>
      <c r="CU234" s="28">
        <v>1</v>
      </c>
      <c r="CV234" s="28"/>
      <c r="CW234" s="28">
        <v>1</v>
      </c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28"/>
      <c r="DT234" s="28"/>
      <c r="DU234" s="28"/>
      <c r="DV234" s="28"/>
      <c r="DW234" s="28"/>
      <c r="DX234" s="28"/>
      <c r="DY234" s="28"/>
      <c r="DZ234" s="28"/>
      <c r="EA234" s="28"/>
      <c r="EB234" s="28"/>
      <c r="EC234" s="28"/>
      <c r="ED234" s="28"/>
      <c r="EE234" s="28"/>
      <c r="EF234" s="28"/>
      <c r="EG234" s="28"/>
      <c r="EH234" s="28"/>
      <c r="EI234" s="28"/>
      <c r="EJ234" s="28"/>
      <c r="EK234" s="28"/>
      <c r="EL234" s="28"/>
      <c r="EM234" s="28"/>
      <c r="EN234" s="28"/>
      <c r="EO234" s="28"/>
      <c r="EP234" s="28"/>
      <c r="EQ234" s="28"/>
      <c r="ER234" s="28"/>
      <c r="ES234" s="28"/>
      <c r="ET234" s="28"/>
      <c r="EU234" s="28"/>
      <c r="EV234" s="28"/>
      <c r="EW234" s="28"/>
      <c r="EX234" s="28"/>
      <c r="EY234" s="28"/>
      <c r="EZ234" s="28"/>
      <c r="FA234" s="28"/>
      <c r="FB234" s="28"/>
      <c r="FC234" s="28"/>
      <c r="FD234" s="28"/>
      <c r="FE234" s="28"/>
      <c r="FF234" s="28"/>
      <c r="FG234" s="28"/>
      <c r="FH234" s="28"/>
      <c r="FI234" s="28"/>
      <c r="FJ234" s="28"/>
      <c r="FK234" s="28"/>
      <c r="FL234" s="28"/>
      <c r="FM234" s="28"/>
      <c r="FN234" s="28"/>
      <c r="FO234" s="28"/>
      <c r="FP234" s="28"/>
      <c r="FQ234" s="28"/>
      <c r="FR234" s="28"/>
      <c r="FS234" s="28"/>
      <c r="FT234" s="28"/>
      <c r="FU234" s="28"/>
      <c r="FV234" s="28"/>
      <c r="FW234" s="28"/>
      <c r="FX234" s="28"/>
      <c r="FY234" s="28"/>
      <c r="FZ234" s="28"/>
      <c r="GA234" s="28"/>
      <c r="GB234" s="28"/>
      <c r="GC234" s="28"/>
      <c r="GD234" s="28"/>
      <c r="GE234" s="28"/>
      <c r="GF234" s="28"/>
      <c r="GG234" s="28"/>
      <c r="GH234" s="28"/>
      <c r="GI234" s="28"/>
      <c r="GJ234" s="28"/>
      <c r="GK234" s="28"/>
      <c r="GL234" s="28"/>
      <c r="GM234" s="28">
        <v>1</v>
      </c>
      <c r="GN234" s="28"/>
      <c r="GO234" s="28"/>
      <c r="GP234" s="28"/>
      <c r="GQ234" s="28">
        <v>1</v>
      </c>
      <c r="GR234" s="28"/>
      <c r="GS234" s="28"/>
      <c r="GT234" s="28"/>
      <c r="GU234" s="28"/>
      <c r="GV234" s="28"/>
      <c r="GW234" s="28"/>
      <c r="GX234" s="28"/>
      <c r="GY234" s="28"/>
      <c r="GZ234" s="28"/>
      <c r="HA234" s="28"/>
      <c r="HB234" s="28"/>
      <c r="HC234" s="28"/>
      <c r="HD234" s="28"/>
      <c r="HE234" s="28"/>
      <c r="HF234" s="28"/>
      <c r="HG234" s="28"/>
      <c r="HH234" s="28"/>
      <c r="HI234" s="28"/>
      <c r="HJ234" s="28"/>
      <c r="HK234" s="28"/>
      <c r="HL234" s="28"/>
      <c r="HM234" s="28"/>
      <c r="HN234" s="28"/>
      <c r="HO234" s="28"/>
      <c r="HP234" s="28"/>
      <c r="HQ234" s="28"/>
      <c r="HR234" s="28"/>
      <c r="HS234" s="28"/>
      <c r="HT234" s="28"/>
      <c r="HU234" s="28"/>
      <c r="HV234" s="28"/>
      <c r="HW234" s="28"/>
      <c r="HX234" s="28"/>
      <c r="HY234" s="28"/>
      <c r="HZ234" s="28"/>
      <c r="IA234" s="28"/>
      <c r="IB234" s="28"/>
      <c r="IC234" s="28"/>
      <c r="ID234" s="28"/>
      <c r="IE234" s="28"/>
      <c r="IF234" s="28"/>
      <c r="IG234" s="28"/>
      <c r="IH234" s="28"/>
      <c r="II234" s="28"/>
      <c r="IJ234" s="28"/>
      <c r="IK234" s="28"/>
      <c r="IL234" s="28"/>
      <c r="IM234" s="28"/>
      <c r="IN234" s="28"/>
      <c r="IO234" s="28"/>
      <c r="IP234" s="28"/>
      <c r="IQ234" s="28"/>
      <c r="IR234" s="28"/>
      <c r="IS234" s="28"/>
      <c r="IT234" s="28"/>
      <c r="IU234" s="28">
        <v>1</v>
      </c>
      <c r="IV234" s="28"/>
      <c r="IW234" s="28"/>
      <c r="IX234" s="28">
        <v>1</v>
      </c>
      <c r="IY234" s="28"/>
      <c r="IZ234" s="28"/>
      <c r="JA234" s="28"/>
      <c r="JB234" s="28">
        <v>1</v>
      </c>
      <c r="JC234" s="28"/>
      <c r="JD234" s="28"/>
      <c r="JE234" s="28">
        <v>1</v>
      </c>
      <c r="JF234" s="28"/>
      <c r="JG234" s="28"/>
      <c r="JH234" s="28"/>
      <c r="JI234" s="28"/>
      <c r="JJ234" s="28"/>
      <c r="JK234" s="28"/>
      <c r="JL234" s="28"/>
      <c r="JM234" s="28"/>
      <c r="JN234" s="28"/>
      <c r="JO234" s="28"/>
      <c r="JP234" s="28"/>
      <c r="JQ234" s="28"/>
      <c r="JR234" s="28"/>
      <c r="JS234" s="28">
        <v>1</v>
      </c>
      <c r="JT234" s="28"/>
      <c r="JU234" s="28"/>
      <c r="JV234" s="28">
        <v>1</v>
      </c>
      <c r="JW234" s="28"/>
      <c r="JX234" s="28"/>
      <c r="JY234" s="28"/>
      <c r="JZ234" s="28"/>
      <c r="KA234" s="28"/>
      <c r="KB234" s="28"/>
      <c r="KC234" s="28"/>
      <c r="KD234" s="28"/>
      <c r="KE234" s="28"/>
      <c r="KF234" s="28"/>
      <c r="KG234" s="28"/>
      <c r="KH234" s="28"/>
      <c r="KI234" s="28"/>
      <c r="KJ234" s="28"/>
      <c r="KK234" s="28"/>
      <c r="KL234" s="28"/>
      <c r="KM234" s="28"/>
      <c r="KN234" s="28"/>
      <c r="KO234" s="28"/>
      <c r="KP234" s="28"/>
      <c r="KQ234" s="28">
        <v>1</v>
      </c>
      <c r="KR234" s="28"/>
      <c r="KS234" s="28">
        <v>1</v>
      </c>
      <c r="KT234" s="28"/>
      <c r="KU234" s="28"/>
      <c r="KV234" s="28"/>
      <c r="KW234" s="28"/>
      <c r="KX234" s="28"/>
      <c r="KY234" s="28"/>
      <c r="KZ234" s="28"/>
      <c r="LA234" s="28"/>
      <c r="LB234" s="28"/>
      <c r="LC234" s="28"/>
      <c r="LD234" s="28"/>
      <c r="LE234" s="28"/>
      <c r="LF234" s="28"/>
      <c r="LG234" s="28"/>
      <c r="LH234" s="28"/>
      <c r="LI234" s="28"/>
      <c r="LJ234" s="28"/>
      <c r="LK234" s="28"/>
      <c r="LL234" s="28"/>
      <c r="LM234" s="28"/>
      <c r="LN234" s="28"/>
      <c r="LO234" s="28"/>
      <c r="LP234" s="28"/>
      <c r="LQ234" s="28"/>
      <c r="LR234" s="28"/>
      <c r="LS234" s="28"/>
      <c r="LT234" s="28"/>
      <c r="LU234" s="28"/>
      <c r="LV234" s="28"/>
      <c r="LW234" s="28">
        <v>1</v>
      </c>
      <c r="LX234" s="28"/>
      <c r="LY234" s="28"/>
      <c r="LZ234" s="28"/>
      <c r="MA234" s="28"/>
      <c r="MB234" s="28"/>
      <c r="MC234" s="28">
        <v>1</v>
      </c>
      <c r="MD234" s="28"/>
      <c r="ME234" s="28"/>
      <c r="MF234" s="28"/>
      <c r="MG234" s="28"/>
      <c r="MH234" s="28"/>
      <c r="MI234" s="28"/>
      <c r="MJ234" s="28">
        <v>8</v>
      </c>
    </row>
    <row r="235" spans="1:348" x14ac:dyDescent="0.25">
      <c r="A235" s="27" t="s">
        <v>891</v>
      </c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AV235" s="28"/>
      <c r="AW235" s="28"/>
      <c r="AX235" s="28"/>
      <c r="AY235" s="28"/>
      <c r="AZ235" s="28"/>
      <c r="BA235" s="28"/>
      <c r="BB235" s="28"/>
      <c r="BC235" s="28"/>
      <c r="BD235" s="28"/>
      <c r="BE235" s="28"/>
      <c r="BF235" s="28"/>
      <c r="BG235" s="28"/>
      <c r="BH235" s="28"/>
      <c r="BI235" s="28"/>
      <c r="BJ235" s="28"/>
      <c r="BK235" s="28"/>
      <c r="BL235" s="28"/>
      <c r="BM235" s="28"/>
      <c r="BN235" s="28"/>
      <c r="BO235" s="28"/>
      <c r="BP235" s="28"/>
      <c r="BQ235" s="28"/>
      <c r="BR235" s="28"/>
      <c r="BS235" s="28"/>
      <c r="BT235" s="28"/>
      <c r="BU235" s="28"/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28"/>
      <c r="DT235" s="28"/>
      <c r="DU235" s="28"/>
      <c r="DV235" s="28"/>
      <c r="DW235" s="28"/>
      <c r="DX235" s="28"/>
      <c r="DY235" s="28"/>
      <c r="DZ235" s="28"/>
      <c r="EA235" s="28"/>
      <c r="EB235" s="28"/>
      <c r="EC235" s="28"/>
      <c r="ED235" s="28"/>
      <c r="EE235" s="28">
        <v>1</v>
      </c>
      <c r="EF235" s="28"/>
      <c r="EG235" s="28"/>
      <c r="EH235" s="28">
        <v>1</v>
      </c>
      <c r="EI235" s="28"/>
      <c r="EJ235" s="28"/>
      <c r="EK235" s="28"/>
      <c r="EL235" s="28"/>
      <c r="EM235" s="28"/>
      <c r="EN235" s="28"/>
      <c r="EO235" s="28"/>
      <c r="EP235" s="28"/>
      <c r="EQ235" s="28"/>
      <c r="ER235" s="28"/>
      <c r="ES235" s="28"/>
      <c r="ET235" s="28"/>
      <c r="EU235" s="28"/>
      <c r="EV235" s="28"/>
      <c r="EW235" s="28"/>
      <c r="EX235" s="28"/>
      <c r="EY235" s="28"/>
      <c r="EZ235" s="28"/>
      <c r="FA235" s="28">
        <v>1</v>
      </c>
      <c r="FB235" s="28"/>
      <c r="FC235" s="28">
        <v>1</v>
      </c>
      <c r="FD235" s="28"/>
      <c r="FE235" s="28"/>
      <c r="FF235" s="28"/>
      <c r="FG235" s="28"/>
      <c r="FH235" s="28"/>
      <c r="FI235" s="28"/>
      <c r="FJ235" s="28"/>
      <c r="FK235" s="28"/>
      <c r="FL235" s="28"/>
      <c r="FM235" s="28"/>
      <c r="FN235" s="28"/>
      <c r="FO235" s="28"/>
      <c r="FP235" s="28"/>
      <c r="FQ235" s="28"/>
      <c r="FR235" s="28"/>
      <c r="FS235" s="28"/>
      <c r="FT235" s="28"/>
      <c r="FU235" s="28"/>
      <c r="FV235" s="28"/>
      <c r="FW235" s="28"/>
      <c r="FX235" s="28">
        <v>1</v>
      </c>
      <c r="FY235" s="28">
        <v>1</v>
      </c>
      <c r="FZ235" s="28"/>
      <c r="GA235" s="28"/>
      <c r="GB235" s="28"/>
      <c r="GC235" s="28"/>
      <c r="GD235" s="28"/>
      <c r="GE235" s="28"/>
      <c r="GF235" s="28"/>
      <c r="GG235" s="28"/>
      <c r="GH235" s="28"/>
      <c r="GI235" s="28"/>
      <c r="GJ235" s="28"/>
      <c r="GK235" s="28"/>
      <c r="GL235" s="28"/>
      <c r="GM235" s="28"/>
      <c r="GN235" s="28"/>
      <c r="GO235" s="28"/>
      <c r="GP235" s="28"/>
      <c r="GQ235" s="28"/>
      <c r="GR235" s="28"/>
      <c r="GS235" s="28"/>
      <c r="GT235" s="28"/>
      <c r="GU235" s="28"/>
      <c r="GV235" s="28"/>
      <c r="GW235" s="28"/>
      <c r="GX235" s="28"/>
      <c r="GY235" s="28"/>
      <c r="GZ235" s="28"/>
      <c r="HA235" s="28"/>
      <c r="HB235" s="28"/>
      <c r="HC235" s="28"/>
      <c r="HD235" s="28"/>
      <c r="HE235" s="28"/>
      <c r="HF235" s="28"/>
      <c r="HG235" s="28"/>
      <c r="HH235" s="28"/>
      <c r="HI235" s="28"/>
      <c r="HJ235" s="28"/>
      <c r="HK235" s="28"/>
      <c r="HL235" s="28"/>
      <c r="HM235" s="28"/>
      <c r="HN235" s="28"/>
      <c r="HO235" s="28"/>
      <c r="HP235" s="28"/>
      <c r="HQ235" s="28"/>
      <c r="HR235" s="28"/>
      <c r="HS235" s="28"/>
      <c r="HT235" s="28"/>
      <c r="HU235" s="28"/>
      <c r="HV235" s="28"/>
      <c r="HW235" s="28"/>
      <c r="HX235" s="28"/>
      <c r="HY235" s="28"/>
      <c r="HZ235" s="28"/>
      <c r="IA235" s="28"/>
      <c r="IB235" s="28"/>
      <c r="IC235" s="28"/>
      <c r="ID235" s="28"/>
      <c r="IE235" s="28"/>
      <c r="IF235" s="28"/>
      <c r="IG235" s="28">
        <v>1</v>
      </c>
      <c r="IH235" s="28"/>
      <c r="II235" s="28">
        <v>1</v>
      </c>
      <c r="IJ235" s="28"/>
      <c r="IK235" s="28"/>
      <c r="IL235" s="28">
        <v>2</v>
      </c>
      <c r="IM235" s="28"/>
      <c r="IN235" s="28"/>
      <c r="IO235" s="28"/>
      <c r="IP235" s="28"/>
      <c r="IQ235" s="28"/>
      <c r="IR235" s="28"/>
      <c r="IS235" s="28"/>
      <c r="IT235" s="28"/>
      <c r="IU235" s="28"/>
      <c r="IV235" s="28"/>
      <c r="IW235" s="28"/>
      <c r="IX235" s="28"/>
      <c r="IY235" s="28"/>
      <c r="IZ235" s="28"/>
      <c r="JA235" s="28"/>
      <c r="JB235" s="28"/>
      <c r="JC235" s="28">
        <v>1</v>
      </c>
      <c r="JD235" s="28"/>
      <c r="JE235" s="28">
        <v>1</v>
      </c>
      <c r="JF235" s="28"/>
      <c r="JG235" s="28"/>
      <c r="JH235" s="28"/>
      <c r="JI235" s="28"/>
      <c r="JJ235" s="28"/>
      <c r="JK235" s="28"/>
      <c r="JL235" s="28"/>
      <c r="JM235" s="28"/>
      <c r="JN235" s="28"/>
      <c r="JO235" s="28"/>
      <c r="JP235" s="28"/>
      <c r="JQ235" s="28"/>
      <c r="JR235" s="28"/>
      <c r="JS235" s="28"/>
      <c r="JT235" s="28"/>
      <c r="JU235" s="28"/>
      <c r="JV235" s="28"/>
      <c r="JW235" s="28"/>
      <c r="JX235" s="28">
        <v>1</v>
      </c>
      <c r="JY235" s="28"/>
      <c r="JZ235" s="28"/>
      <c r="KA235" s="28"/>
      <c r="KB235" s="28"/>
      <c r="KC235" s="28">
        <v>1</v>
      </c>
      <c r="KD235" s="28"/>
      <c r="KE235" s="28"/>
      <c r="KF235" s="28"/>
      <c r="KG235" s="28"/>
      <c r="KH235" s="28"/>
      <c r="KI235" s="28"/>
      <c r="KJ235" s="28"/>
      <c r="KK235" s="28"/>
      <c r="KL235" s="28"/>
      <c r="KM235" s="28"/>
      <c r="KN235" s="28"/>
      <c r="KO235" s="28"/>
      <c r="KP235" s="28"/>
      <c r="KQ235" s="28">
        <v>1</v>
      </c>
      <c r="KR235" s="28"/>
      <c r="KS235" s="28">
        <v>1</v>
      </c>
      <c r="KT235" s="28"/>
      <c r="KU235" s="28"/>
      <c r="KV235" s="28"/>
      <c r="KW235" s="28"/>
      <c r="KX235" s="28"/>
      <c r="KY235" s="28"/>
      <c r="KZ235" s="28"/>
      <c r="LA235" s="28"/>
      <c r="LB235" s="28"/>
      <c r="LC235" s="28"/>
      <c r="LD235" s="28"/>
      <c r="LE235" s="28"/>
      <c r="LF235" s="28"/>
      <c r="LG235" s="28"/>
      <c r="LH235" s="28"/>
      <c r="LI235" s="28"/>
      <c r="LJ235" s="28"/>
      <c r="LK235" s="28"/>
      <c r="LL235" s="28"/>
      <c r="LM235" s="28"/>
      <c r="LN235" s="28"/>
      <c r="LO235" s="28"/>
      <c r="LP235" s="28"/>
      <c r="LQ235" s="28"/>
      <c r="LR235" s="28"/>
      <c r="LS235" s="28"/>
      <c r="LT235" s="28"/>
      <c r="LU235" s="28"/>
      <c r="LV235" s="28">
        <v>1</v>
      </c>
      <c r="LW235" s="28"/>
      <c r="LX235" s="28"/>
      <c r="LY235" s="28"/>
      <c r="LZ235" s="28"/>
      <c r="MA235" s="28"/>
      <c r="MB235" s="28"/>
      <c r="MC235" s="28">
        <v>1</v>
      </c>
      <c r="MD235" s="28"/>
      <c r="ME235" s="28"/>
      <c r="MF235" s="28"/>
      <c r="MG235" s="28"/>
      <c r="MH235" s="28"/>
      <c r="MI235" s="28"/>
      <c r="MJ235" s="28">
        <v>9</v>
      </c>
    </row>
    <row r="236" spans="1:348" x14ac:dyDescent="0.25">
      <c r="A236" s="36" t="s">
        <v>34</v>
      </c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AV236" s="28"/>
      <c r="AW236" s="28"/>
      <c r="AX236" s="28"/>
      <c r="AY236" s="28"/>
      <c r="AZ236" s="28"/>
      <c r="BA236" s="28"/>
      <c r="BB236" s="28"/>
      <c r="BC236" s="28"/>
      <c r="BD236" s="28"/>
      <c r="BE236" s="28"/>
      <c r="BF236" s="28"/>
      <c r="BG236" s="28"/>
      <c r="BH236" s="28"/>
      <c r="BI236" s="28"/>
      <c r="BJ236" s="28"/>
      <c r="BK236" s="28"/>
      <c r="BL236" s="28"/>
      <c r="BM236" s="28"/>
      <c r="BN236" s="28"/>
      <c r="BO236" s="28"/>
      <c r="BP236" s="28"/>
      <c r="BQ236" s="28"/>
      <c r="BR236" s="28"/>
      <c r="BS236" s="28"/>
      <c r="BT236" s="28"/>
      <c r="BU236" s="28"/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28"/>
      <c r="DT236" s="28"/>
      <c r="DU236" s="28"/>
      <c r="DV236" s="28"/>
      <c r="DW236" s="28"/>
      <c r="DX236" s="28"/>
      <c r="DY236" s="28"/>
      <c r="DZ236" s="28"/>
      <c r="EA236" s="28"/>
      <c r="EB236" s="28"/>
      <c r="EC236" s="28"/>
      <c r="ED236" s="28"/>
      <c r="EE236" s="28">
        <v>1</v>
      </c>
      <c r="EF236" s="28"/>
      <c r="EG236" s="28"/>
      <c r="EH236" s="28">
        <v>1</v>
      </c>
      <c r="EI236" s="28"/>
      <c r="EJ236" s="28"/>
      <c r="EK236" s="28"/>
      <c r="EL236" s="28"/>
      <c r="EM236" s="28"/>
      <c r="EN236" s="28"/>
      <c r="EO236" s="28"/>
      <c r="EP236" s="28"/>
      <c r="EQ236" s="28"/>
      <c r="ER236" s="28"/>
      <c r="ES236" s="28"/>
      <c r="ET236" s="28"/>
      <c r="EU236" s="28"/>
      <c r="EV236" s="28"/>
      <c r="EW236" s="28"/>
      <c r="EX236" s="28"/>
      <c r="EY236" s="28"/>
      <c r="EZ236" s="28"/>
      <c r="FA236" s="28">
        <v>1</v>
      </c>
      <c r="FB236" s="28"/>
      <c r="FC236" s="28">
        <v>1</v>
      </c>
      <c r="FD236" s="28"/>
      <c r="FE236" s="28"/>
      <c r="FF236" s="28"/>
      <c r="FG236" s="28"/>
      <c r="FH236" s="28"/>
      <c r="FI236" s="28"/>
      <c r="FJ236" s="28"/>
      <c r="FK236" s="28"/>
      <c r="FL236" s="28"/>
      <c r="FM236" s="28"/>
      <c r="FN236" s="28"/>
      <c r="FO236" s="28"/>
      <c r="FP236" s="28"/>
      <c r="FQ236" s="28"/>
      <c r="FR236" s="28"/>
      <c r="FS236" s="28"/>
      <c r="FT236" s="28"/>
      <c r="FU236" s="28"/>
      <c r="FV236" s="28"/>
      <c r="FW236" s="28"/>
      <c r="FX236" s="28"/>
      <c r="FY236" s="28"/>
      <c r="FZ236" s="28"/>
      <c r="GA236" s="28"/>
      <c r="GB236" s="28"/>
      <c r="GC236" s="28"/>
      <c r="GD236" s="28"/>
      <c r="GE236" s="28"/>
      <c r="GF236" s="28"/>
      <c r="GG236" s="28"/>
      <c r="GH236" s="28"/>
      <c r="GI236" s="28"/>
      <c r="GJ236" s="28"/>
      <c r="GK236" s="28"/>
      <c r="GL236" s="28"/>
      <c r="GM236" s="28"/>
      <c r="GN236" s="28"/>
      <c r="GO236" s="28"/>
      <c r="GP236" s="28"/>
      <c r="GQ236" s="28"/>
      <c r="GR236" s="28"/>
      <c r="GS236" s="28"/>
      <c r="GT236" s="28"/>
      <c r="GU236" s="28"/>
      <c r="GV236" s="28"/>
      <c r="GW236" s="28"/>
      <c r="GX236" s="28"/>
      <c r="GY236" s="28"/>
      <c r="GZ236" s="28"/>
      <c r="HA236" s="28"/>
      <c r="HB236" s="28"/>
      <c r="HC236" s="28"/>
      <c r="HD236" s="28"/>
      <c r="HE236" s="28"/>
      <c r="HF236" s="28"/>
      <c r="HG236" s="28"/>
      <c r="HH236" s="28"/>
      <c r="HI236" s="28"/>
      <c r="HJ236" s="28"/>
      <c r="HK236" s="28"/>
      <c r="HL236" s="28"/>
      <c r="HM236" s="28"/>
      <c r="HN236" s="28"/>
      <c r="HO236" s="28"/>
      <c r="HP236" s="28"/>
      <c r="HQ236" s="28"/>
      <c r="HR236" s="28"/>
      <c r="HS236" s="28"/>
      <c r="HT236" s="28"/>
      <c r="HU236" s="28"/>
      <c r="HV236" s="28"/>
      <c r="HW236" s="28"/>
      <c r="HX236" s="28"/>
      <c r="HY236" s="28"/>
      <c r="HZ236" s="28"/>
      <c r="IA236" s="28"/>
      <c r="IB236" s="28"/>
      <c r="IC236" s="28"/>
      <c r="ID236" s="28"/>
      <c r="IE236" s="28"/>
      <c r="IF236" s="28"/>
      <c r="IG236" s="28">
        <v>1</v>
      </c>
      <c r="IH236" s="28"/>
      <c r="II236" s="28">
        <v>1</v>
      </c>
      <c r="IJ236" s="28"/>
      <c r="IK236" s="28"/>
      <c r="IL236" s="28">
        <v>2</v>
      </c>
      <c r="IM236" s="28"/>
      <c r="IN236" s="28"/>
      <c r="IO236" s="28"/>
      <c r="IP236" s="28"/>
      <c r="IQ236" s="28"/>
      <c r="IR236" s="28"/>
      <c r="IS236" s="28"/>
      <c r="IT236" s="28"/>
      <c r="IU236" s="28"/>
      <c r="IV236" s="28"/>
      <c r="IW236" s="28"/>
      <c r="IX236" s="28"/>
      <c r="IY236" s="28"/>
      <c r="IZ236" s="28"/>
      <c r="JA236" s="28"/>
      <c r="JB236" s="28"/>
      <c r="JC236" s="28"/>
      <c r="JD236" s="28"/>
      <c r="JE236" s="28"/>
      <c r="JF236" s="28"/>
      <c r="JG236" s="28"/>
      <c r="JH236" s="28"/>
      <c r="JI236" s="28"/>
      <c r="JJ236" s="28"/>
      <c r="JK236" s="28"/>
      <c r="JL236" s="28"/>
      <c r="JM236" s="28"/>
      <c r="JN236" s="28"/>
      <c r="JO236" s="28"/>
      <c r="JP236" s="28"/>
      <c r="JQ236" s="28"/>
      <c r="JR236" s="28"/>
      <c r="JS236" s="28"/>
      <c r="JT236" s="28"/>
      <c r="JU236" s="28"/>
      <c r="JV236" s="28"/>
      <c r="JW236" s="28"/>
      <c r="JX236" s="28"/>
      <c r="JY236" s="28"/>
      <c r="JZ236" s="28"/>
      <c r="KA236" s="28"/>
      <c r="KB236" s="28"/>
      <c r="KC236" s="28"/>
      <c r="KD236" s="28"/>
      <c r="KE236" s="28"/>
      <c r="KF236" s="28"/>
      <c r="KG236" s="28"/>
      <c r="KH236" s="28"/>
      <c r="KI236" s="28"/>
      <c r="KJ236" s="28"/>
      <c r="KK236" s="28"/>
      <c r="KL236" s="28"/>
      <c r="KM236" s="28"/>
      <c r="KN236" s="28"/>
      <c r="KO236" s="28"/>
      <c r="KP236" s="28"/>
      <c r="KQ236" s="28"/>
      <c r="KR236" s="28"/>
      <c r="KS236" s="28"/>
      <c r="KT236" s="28"/>
      <c r="KU236" s="28"/>
      <c r="KV236" s="28"/>
      <c r="KW236" s="28"/>
      <c r="KX236" s="28"/>
      <c r="KY236" s="28"/>
      <c r="KZ236" s="28"/>
      <c r="LA236" s="28"/>
      <c r="LB236" s="28"/>
      <c r="LC236" s="28"/>
      <c r="LD236" s="28"/>
      <c r="LE236" s="28"/>
      <c r="LF236" s="28"/>
      <c r="LG236" s="28"/>
      <c r="LH236" s="28"/>
      <c r="LI236" s="28"/>
      <c r="LJ236" s="28"/>
      <c r="LK236" s="28"/>
      <c r="LL236" s="28"/>
      <c r="LM236" s="28"/>
      <c r="LN236" s="28"/>
      <c r="LO236" s="28"/>
      <c r="LP236" s="28"/>
      <c r="LQ236" s="28"/>
      <c r="LR236" s="28"/>
      <c r="LS236" s="28"/>
      <c r="LT236" s="28"/>
      <c r="LU236" s="28"/>
      <c r="LV236" s="28"/>
      <c r="LW236" s="28"/>
      <c r="LX236" s="28"/>
      <c r="LY236" s="28"/>
      <c r="LZ236" s="28"/>
      <c r="MA236" s="28"/>
      <c r="MB236" s="28"/>
      <c r="MC236" s="28"/>
      <c r="MD236" s="28"/>
      <c r="ME236" s="28"/>
      <c r="MF236" s="28"/>
      <c r="MG236" s="28"/>
      <c r="MH236" s="28"/>
      <c r="MI236" s="28"/>
      <c r="MJ236" s="28">
        <v>4</v>
      </c>
    </row>
    <row r="237" spans="1:348" x14ac:dyDescent="0.25">
      <c r="A237" s="36" t="s">
        <v>68</v>
      </c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AV237" s="28"/>
      <c r="AW237" s="28"/>
      <c r="AX237" s="28"/>
      <c r="AY237" s="28"/>
      <c r="AZ237" s="28"/>
      <c r="BA237" s="28"/>
      <c r="BB237" s="28"/>
      <c r="BC237" s="28"/>
      <c r="BD237" s="28"/>
      <c r="BE237" s="28"/>
      <c r="BF237" s="28"/>
      <c r="BG237" s="28"/>
      <c r="BH237" s="28"/>
      <c r="BI237" s="28"/>
      <c r="BJ237" s="28"/>
      <c r="BK237" s="28"/>
      <c r="BL237" s="28"/>
      <c r="BM237" s="28"/>
      <c r="BN237" s="28"/>
      <c r="BO237" s="28"/>
      <c r="BP237" s="28"/>
      <c r="BQ237" s="28"/>
      <c r="BR237" s="28"/>
      <c r="BS237" s="28"/>
      <c r="BT237" s="28"/>
      <c r="BU237" s="28"/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28"/>
      <c r="DT237" s="28"/>
      <c r="DU237" s="28"/>
      <c r="DV237" s="28"/>
      <c r="DW237" s="28"/>
      <c r="DX237" s="28"/>
      <c r="DY237" s="28"/>
      <c r="DZ237" s="28"/>
      <c r="EA237" s="28"/>
      <c r="EB237" s="28"/>
      <c r="EC237" s="28"/>
      <c r="ED237" s="28"/>
      <c r="EE237" s="28"/>
      <c r="EF237" s="28"/>
      <c r="EG237" s="28"/>
      <c r="EH237" s="28"/>
      <c r="EI237" s="28"/>
      <c r="EJ237" s="28"/>
      <c r="EK237" s="28"/>
      <c r="EL237" s="28"/>
      <c r="EM237" s="28"/>
      <c r="EN237" s="28"/>
      <c r="EO237" s="28"/>
      <c r="EP237" s="28"/>
      <c r="EQ237" s="28"/>
      <c r="ER237" s="28"/>
      <c r="ES237" s="28"/>
      <c r="ET237" s="28"/>
      <c r="EU237" s="28"/>
      <c r="EV237" s="28"/>
      <c r="EW237" s="28"/>
      <c r="EX237" s="28"/>
      <c r="EY237" s="28"/>
      <c r="EZ237" s="28"/>
      <c r="FA237" s="28"/>
      <c r="FB237" s="28"/>
      <c r="FC237" s="28"/>
      <c r="FD237" s="28"/>
      <c r="FE237" s="28"/>
      <c r="FF237" s="28"/>
      <c r="FG237" s="28"/>
      <c r="FH237" s="28"/>
      <c r="FI237" s="28"/>
      <c r="FJ237" s="28"/>
      <c r="FK237" s="28"/>
      <c r="FL237" s="28"/>
      <c r="FM237" s="28"/>
      <c r="FN237" s="28"/>
      <c r="FO237" s="28"/>
      <c r="FP237" s="28"/>
      <c r="FQ237" s="28"/>
      <c r="FR237" s="28"/>
      <c r="FS237" s="28"/>
      <c r="FT237" s="28"/>
      <c r="FU237" s="28"/>
      <c r="FV237" s="28"/>
      <c r="FW237" s="28"/>
      <c r="FX237" s="28">
        <v>1</v>
      </c>
      <c r="FY237" s="28">
        <v>1</v>
      </c>
      <c r="FZ237" s="28"/>
      <c r="GA237" s="28"/>
      <c r="GB237" s="28"/>
      <c r="GC237" s="28"/>
      <c r="GD237" s="28"/>
      <c r="GE237" s="28"/>
      <c r="GF237" s="28"/>
      <c r="GG237" s="28"/>
      <c r="GH237" s="28"/>
      <c r="GI237" s="28"/>
      <c r="GJ237" s="28"/>
      <c r="GK237" s="28"/>
      <c r="GL237" s="28"/>
      <c r="GM237" s="28"/>
      <c r="GN237" s="28"/>
      <c r="GO237" s="28"/>
      <c r="GP237" s="28"/>
      <c r="GQ237" s="28"/>
      <c r="GR237" s="28"/>
      <c r="GS237" s="28"/>
      <c r="GT237" s="28"/>
      <c r="GU237" s="28"/>
      <c r="GV237" s="28"/>
      <c r="GW237" s="28"/>
      <c r="GX237" s="28"/>
      <c r="GY237" s="28"/>
      <c r="GZ237" s="28"/>
      <c r="HA237" s="28"/>
      <c r="HB237" s="28"/>
      <c r="HC237" s="28"/>
      <c r="HD237" s="28"/>
      <c r="HE237" s="28"/>
      <c r="HF237" s="28"/>
      <c r="HG237" s="28"/>
      <c r="HH237" s="28"/>
      <c r="HI237" s="28"/>
      <c r="HJ237" s="28"/>
      <c r="HK237" s="28"/>
      <c r="HL237" s="28"/>
      <c r="HM237" s="28"/>
      <c r="HN237" s="28"/>
      <c r="HO237" s="28"/>
      <c r="HP237" s="28"/>
      <c r="HQ237" s="28"/>
      <c r="HR237" s="28"/>
      <c r="HS237" s="28"/>
      <c r="HT237" s="28"/>
      <c r="HU237" s="28"/>
      <c r="HV237" s="28"/>
      <c r="HW237" s="28"/>
      <c r="HX237" s="28"/>
      <c r="HY237" s="28"/>
      <c r="HZ237" s="28"/>
      <c r="IA237" s="28"/>
      <c r="IB237" s="28"/>
      <c r="IC237" s="28"/>
      <c r="ID237" s="28"/>
      <c r="IE237" s="28"/>
      <c r="IF237" s="28"/>
      <c r="IG237" s="28"/>
      <c r="IH237" s="28"/>
      <c r="II237" s="28"/>
      <c r="IJ237" s="28"/>
      <c r="IK237" s="28"/>
      <c r="IL237" s="28"/>
      <c r="IM237" s="28"/>
      <c r="IN237" s="28"/>
      <c r="IO237" s="28"/>
      <c r="IP237" s="28"/>
      <c r="IQ237" s="28"/>
      <c r="IR237" s="28"/>
      <c r="IS237" s="28"/>
      <c r="IT237" s="28"/>
      <c r="IU237" s="28"/>
      <c r="IV237" s="28"/>
      <c r="IW237" s="28"/>
      <c r="IX237" s="28"/>
      <c r="IY237" s="28"/>
      <c r="IZ237" s="28"/>
      <c r="JA237" s="28"/>
      <c r="JB237" s="28"/>
      <c r="JC237" s="28">
        <v>1</v>
      </c>
      <c r="JD237" s="28"/>
      <c r="JE237" s="28">
        <v>1</v>
      </c>
      <c r="JF237" s="28"/>
      <c r="JG237" s="28"/>
      <c r="JH237" s="28"/>
      <c r="JI237" s="28"/>
      <c r="JJ237" s="28"/>
      <c r="JK237" s="28"/>
      <c r="JL237" s="28"/>
      <c r="JM237" s="28"/>
      <c r="JN237" s="28"/>
      <c r="JO237" s="28"/>
      <c r="JP237" s="28"/>
      <c r="JQ237" s="28"/>
      <c r="JR237" s="28"/>
      <c r="JS237" s="28"/>
      <c r="JT237" s="28"/>
      <c r="JU237" s="28"/>
      <c r="JV237" s="28"/>
      <c r="JW237" s="28"/>
      <c r="JX237" s="28"/>
      <c r="JY237" s="28"/>
      <c r="JZ237" s="28"/>
      <c r="KA237" s="28"/>
      <c r="KB237" s="28"/>
      <c r="KC237" s="28"/>
      <c r="KD237" s="28"/>
      <c r="KE237" s="28"/>
      <c r="KF237" s="28"/>
      <c r="KG237" s="28"/>
      <c r="KH237" s="28"/>
      <c r="KI237" s="28"/>
      <c r="KJ237" s="28"/>
      <c r="KK237" s="28"/>
      <c r="KL237" s="28"/>
      <c r="KM237" s="28"/>
      <c r="KN237" s="28"/>
      <c r="KO237" s="28"/>
      <c r="KP237" s="28"/>
      <c r="KQ237" s="28">
        <v>1</v>
      </c>
      <c r="KR237" s="28"/>
      <c r="KS237" s="28">
        <v>1</v>
      </c>
      <c r="KT237" s="28"/>
      <c r="KU237" s="28"/>
      <c r="KV237" s="28"/>
      <c r="KW237" s="28"/>
      <c r="KX237" s="28"/>
      <c r="KY237" s="28"/>
      <c r="KZ237" s="28"/>
      <c r="LA237" s="28"/>
      <c r="LB237" s="28"/>
      <c r="LC237" s="28"/>
      <c r="LD237" s="28"/>
      <c r="LE237" s="28"/>
      <c r="LF237" s="28"/>
      <c r="LG237" s="28"/>
      <c r="LH237" s="28"/>
      <c r="LI237" s="28"/>
      <c r="LJ237" s="28"/>
      <c r="LK237" s="28"/>
      <c r="LL237" s="28"/>
      <c r="LM237" s="28"/>
      <c r="LN237" s="28"/>
      <c r="LO237" s="28"/>
      <c r="LP237" s="28"/>
      <c r="LQ237" s="28"/>
      <c r="LR237" s="28"/>
      <c r="LS237" s="28"/>
      <c r="LT237" s="28"/>
      <c r="LU237" s="28"/>
      <c r="LV237" s="28">
        <v>1</v>
      </c>
      <c r="LW237" s="28"/>
      <c r="LX237" s="28"/>
      <c r="LY237" s="28"/>
      <c r="LZ237" s="28"/>
      <c r="MA237" s="28"/>
      <c r="MB237" s="28"/>
      <c r="MC237" s="28">
        <v>1</v>
      </c>
      <c r="MD237" s="28"/>
      <c r="ME237" s="28"/>
      <c r="MF237" s="28"/>
      <c r="MG237" s="28"/>
      <c r="MH237" s="28"/>
      <c r="MI237" s="28"/>
      <c r="MJ237" s="28">
        <v>4</v>
      </c>
    </row>
    <row r="238" spans="1:348" x14ac:dyDescent="0.25">
      <c r="A238" s="36" t="s">
        <v>60</v>
      </c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AV238" s="28"/>
      <c r="AW238" s="28"/>
      <c r="AX238" s="28"/>
      <c r="AY238" s="28"/>
      <c r="AZ238" s="28"/>
      <c r="BA238" s="28"/>
      <c r="BB238" s="28"/>
      <c r="BC238" s="28"/>
      <c r="BD238" s="28"/>
      <c r="BE238" s="28"/>
      <c r="BF238" s="28"/>
      <c r="BG238" s="28"/>
      <c r="BH238" s="28"/>
      <c r="BI238" s="28"/>
      <c r="BJ238" s="28"/>
      <c r="BK238" s="28"/>
      <c r="BL238" s="28"/>
      <c r="BM238" s="28"/>
      <c r="BN238" s="28"/>
      <c r="BO238" s="28"/>
      <c r="BP238" s="28"/>
      <c r="BQ238" s="28"/>
      <c r="BR238" s="28"/>
      <c r="BS238" s="28"/>
      <c r="BT238" s="28"/>
      <c r="BU238" s="28"/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28"/>
      <c r="DT238" s="28"/>
      <c r="DU238" s="28"/>
      <c r="DV238" s="28"/>
      <c r="DW238" s="28"/>
      <c r="DX238" s="28"/>
      <c r="DY238" s="28"/>
      <c r="DZ238" s="28"/>
      <c r="EA238" s="28"/>
      <c r="EB238" s="28"/>
      <c r="EC238" s="28"/>
      <c r="ED238" s="28"/>
      <c r="EE238" s="28"/>
      <c r="EF238" s="28"/>
      <c r="EG238" s="28"/>
      <c r="EH238" s="28"/>
      <c r="EI238" s="28"/>
      <c r="EJ238" s="28"/>
      <c r="EK238" s="28"/>
      <c r="EL238" s="28"/>
      <c r="EM238" s="28"/>
      <c r="EN238" s="28"/>
      <c r="EO238" s="28"/>
      <c r="EP238" s="28"/>
      <c r="EQ238" s="28"/>
      <c r="ER238" s="28"/>
      <c r="ES238" s="28"/>
      <c r="ET238" s="28"/>
      <c r="EU238" s="28"/>
      <c r="EV238" s="28"/>
      <c r="EW238" s="28"/>
      <c r="EX238" s="28"/>
      <c r="EY238" s="28"/>
      <c r="EZ238" s="28"/>
      <c r="FA238" s="28"/>
      <c r="FB238" s="28"/>
      <c r="FC238" s="28"/>
      <c r="FD238" s="28"/>
      <c r="FE238" s="28"/>
      <c r="FF238" s="28"/>
      <c r="FG238" s="28"/>
      <c r="FH238" s="28"/>
      <c r="FI238" s="28"/>
      <c r="FJ238" s="28"/>
      <c r="FK238" s="28"/>
      <c r="FL238" s="28"/>
      <c r="FM238" s="28"/>
      <c r="FN238" s="28"/>
      <c r="FO238" s="28"/>
      <c r="FP238" s="28"/>
      <c r="FQ238" s="28"/>
      <c r="FR238" s="28"/>
      <c r="FS238" s="28"/>
      <c r="FT238" s="28"/>
      <c r="FU238" s="28"/>
      <c r="FV238" s="28"/>
      <c r="FW238" s="28"/>
      <c r="FX238" s="28"/>
      <c r="FY238" s="28"/>
      <c r="FZ238" s="28"/>
      <c r="GA238" s="28"/>
      <c r="GB238" s="28"/>
      <c r="GC238" s="28"/>
      <c r="GD238" s="28"/>
      <c r="GE238" s="28"/>
      <c r="GF238" s="28"/>
      <c r="GG238" s="28"/>
      <c r="GH238" s="28"/>
      <c r="GI238" s="28"/>
      <c r="GJ238" s="28"/>
      <c r="GK238" s="28"/>
      <c r="GL238" s="28"/>
      <c r="GM238" s="28"/>
      <c r="GN238" s="28"/>
      <c r="GO238" s="28"/>
      <c r="GP238" s="28"/>
      <c r="GQ238" s="28"/>
      <c r="GR238" s="28"/>
      <c r="GS238" s="28"/>
      <c r="GT238" s="28"/>
      <c r="GU238" s="28"/>
      <c r="GV238" s="28"/>
      <c r="GW238" s="28"/>
      <c r="GX238" s="28"/>
      <c r="GY238" s="28"/>
      <c r="GZ238" s="28"/>
      <c r="HA238" s="28"/>
      <c r="HB238" s="28"/>
      <c r="HC238" s="28"/>
      <c r="HD238" s="28"/>
      <c r="HE238" s="28"/>
      <c r="HF238" s="28"/>
      <c r="HG238" s="28"/>
      <c r="HH238" s="28"/>
      <c r="HI238" s="28"/>
      <c r="HJ238" s="28"/>
      <c r="HK238" s="28"/>
      <c r="HL238" s="28"/>
      <c r="HM238" s="28"/>
      <c r="HN238" s="28"/>
      <c r="HO238" s="28"/>
      <c r="HP238" s="28"/>
      <c r="HQ238" s="28"/>
      <c r="HR238" s="28"/>
      <c r="HS238" s="28"/>
      <c r="HT238" s="28"/>
      <c r="HU238" s="28"/>
      <c r="HV238" s="28"/>
      <c r="HW238" s="28"/>
      <c r="HX238" s="28"/>
      <c r="HY238" s="28"/>
      <c r="HZ238" s="28"/>
      <c r="IA238" s="28"/>
      <c r="IB238" s="28"/>
      <c r="IC238" s="28"/>
      <c r="ID238" s="28"/>
      <c r="IE238" s="28"/>
      <c r="IF238" s="28"/>
      <c r="IG238" s="28"/>
      <c r="IH238" s="28"/>
      <c r="II238" s="28"/>
      <c r="IJ238" s="28"/>
      <c r="IK238" s="28"/>
      <c r="IL238" s="28"/>
      <c r="IM238" s="28"/>
      <c r="IN238" s="28"/>
      <c r="IO238" s="28"/>
      <c r="IP238" s="28"/>
      <c r="IQ238" s="28"/>
      <c r="IR238" s="28"/>
      <c r="IS238" s="28"/>
      <c r="IT238" s="28"/>
      <c r="IU238" s="28"/>
      <c r="IV238" s="28"/>
      <c r="IW238" s="28"/>
      <c r="IX238" s="28"/>
      <c r="IY238" s="28"/>
      <c r="IZ238" s="28"/>
      <c r="JA238" s="28"/>
      <c r="JB238" s="28"/>
      <c r="JC238" s="28"/>
      <c r="JD238" s="28"/>
      <c r="JE238" s="28"/>
      <c r="JF238" s="28"/>
      <c r="JG238" s="28"/>
      <c r="JH238" s="28"/>
      <c r="JI238" s="28"/>
      <c r="JJ238" s="28"/>
      <c r="JK238" s="28"/>
      <c r="JL238" s="28"/>
      <c r="JM238" s="28"/>
      <c r="JN238" s="28"/>
      <c r="JO238" s="28"/>
      <c r="JP238" s="28"/>
      <c r="JQ238" s="28"/>
      <c r="JR238" s="28"/>
      <c r="JS238" s="28"/>
      <c r="JT238" s="28"/>
      <c r="JU238" s="28"/>
      <c r="JV238" s="28"/>
      <c r="JW238" s="28"/>
      <c r="JX238" s="28">
        <v>1</v>
      </c>
      <c r="JY238" s="28"/>
      <c r="JZ238" s="28"/>
      <c r="KA238" s="28"/>
      <c r="KB238" s="28"/>
      <c r="KC238" s="28">
        <v>1</v>
      </c>
      <c r="KD238" s="28"/>
      <c r="KE238" s="28"/>
      <c r="KF238" s="28"/>
      <c r="KG238" s="28"/>
      <c r="KH238" s="28"/>
      <c r="KI238" s="28"/>
      <c r="KJ238" s="28"/>
      <c r="KK238" s="28"/>
      <c r="KL238" s="28"/>
      <c r="KM238" s="28"/>
      <c r="KN238" s="28"/>
      <c r="KO238" s="28"/>
      <c r="KP238" s="28"/>
      <c r="KQ238" s="28"/>
      <c r="KR238" s="28"/>
      <c r="KS238" s="28"/>
      <c r="KT238" s="28"/>
      <c r="KU238" s="28"/>
      <c r="KV238" s="28"/>
      <c r="KW238" s="28"/>
      <c r="KX238" s="28"/>
      <c r="KY238" s="28"/>
      <c r="KZ238" s="28"/>
      <c r="LA238" s="28"/>
      <c r="LB238" s="28"/>
      <c r="LC238" s="28"/>
      <c r="LD238" s="28"/>
      <c r="LE238" s="28"/>
      <c r="LF238" s="28"/>
      <c r="LG238" s="28"/>
      <c r="LH238" s="28"/>
      <c r="LI238" s="28"/>
      <c r="LJ238" s="28"/>
      <c r="LK238" s="28"/>
      <c r="LL238" s="28"/>
      <c r="LM238" s="28"/>
      <c r="LN238" s="28"/>
      <c r="LO238" s="28"/>
      <c r="LP238" s="28"/>
      <c r="LQ238" s="28"/>
      <c r="LR238" s="28"/>
      <c r="LS238" s="28"/>
      <c r="LT238" s="28"/>
      <c r="LU238" s="28"/>
      <c r="LV238" s="28"/>
      <c r="LW238" s="28"/>
      <c r="LX238" s="28"/>
      <c r="LY238" s="28"/>
      <c r="LZ238" s="28"/>
      <c r="MA238" s="28"/>
      <c r="MB238" s="28"/>
      <c r="MC238" s="28"/>
      <c r="MD238" s="28"/>
      <c r="ME238" s="28"/>
      <c r="MF238" s="28"/>
      <c r="MG238" s="28"/>
      <c r="MH238" s="28"/>
      <c r="MI238" s="28"/>
      <c r="MJ238" s="28">
        <v>1</v>
      </c>
    </row>
    <row r="239" spans="1:348" x14ac:dyDescent="0.25">
      <c r="A239" s="27" t="s">
        <v>897</v>
      </c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AV239" s="28"/>
      <c r="AW239" s="28"/>
      <c r="AX239" s="28"/>
      <c r="AY239" s="28"/>
      <c r="AZ239" s="28"/>
      <c r="BA239" s="28"/>
      <c r="BB239" s="28"/>
      <c r="BC239" s="28"/>
      <c r="BD239" s="28"/>
      <c r="BE239" s="28"/>
      <c r="BF239" s="28"/>
      <c r="BG239" s="28"/>
      <c r="BH239" s="28"/>
      <c r="BI239" s="28"/>
      <c r="BJ239" s="28"/>
      <c r="BK239" s="28"/>
      <c r="BL239" s="28"/>
      <c r="BM239" s="28"/>
      <c r="BN239" s="28"/>
      <c r="BO239" s="28"/>
      <c r="BP239" s="28"/>
      <c r="BQ239" s="28"/>
      <c r="BR239" s="28"/>
      <c r="BS239" s="28"/>
      <c r="BT239" s="28"/>
      <c r="BU239" s="28"/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28"/>
      <c r="DT239" s="28"/>
      <c r="DU239" s="28"/>
      <c r="DV239" s="28"/>
      <c r="DW239" s="28"/>
      <c r="DX239" s="28"/>
      <c r="DY239" s="28"/>
      <c r="DZ239" s="28"/>
      <c r="EA239" s="28"/>
      <c r="EB239" s="28"/>
      <c r="EC239" s="28"/>
      <c r="ED239" s="28"/>
      <c r="EE239" s="28"/>
      <c r="EF239" s="28"/>
      <c r="EG239" s="28"/>
      <c r="EH239" s="28"/>
      <c r="EI239" s="28"/>
      <c r="EJ239" s="28"/>
      <c r="EK239" s="28"/>
      <c r="EL239" s="28"/>
      <c r="EM239" s="28"/>
      <c r="EN239" s="28"/>
      <c r="EO239" s="28"/>
      <c r="EP239" s="28"/>
      <c r="EQ239" s="28"/>
      <c r="ER239" s="28"/>
      <c r="ES239" s="28"/>
      <c r="ET239" s="28"/>
      <c r="EU239" s="28"/>
      <c r="EV239" s="28"/>
      <c r="EW239" s="28"/>
      <c r="EX239" s="28"/>
      <c r="EY239" s="28"/>
      <c r="EZ239" s="28"/>
      <c r="FA239" s="28"/>
      <c r="FB239" s="28"/>
      <c r="FC239" s="28"/>
      <c r="FD239" s="28"/>
      <c r="FE239" s="28"/>
      <c r="FF239" s="28"/>
      <c r="FG239" s="28"/>
      <c r="FH239" s="28"/>
      <c r="FI239" s="28"/>
      <c r="FJ239" s="28"/>
      <c r="FK239" s="28"/>
      <c r="FL239" s="28"/>
      <c r="FM239" s="28"/>
      <c r="FN239" s="28"/>
      <c r="FO239" s="28"/>
      <c r="FP239" s="28"/>
      <c r="FQ239" s="28"/>
      <c r="FR239" s="28"/>
      <c r="FS239" s="28"/>
      <c r="FT239" s="28"/>
      <c r="FU239" s="28"/>
      <c r="FV239" s="28"/>
      <c r="FW239" s="28"/>
      <c r="FX239" s="28"/>
      <c r="FY239" s="28"/>
      <c r="FZ239" s="28"/>
      <c r="GA239" s="28"/>
      <c r="GB239" s="28"/>
      <c r="GC239" s="28"/>
      <c r="GD239" s="28"/>
      <c r="GE239" s="28"/>
      <c r="GF239" s="28"/>
      <c r="GG239" s="28"/>
      <c r="GH239" s="28"/>
      <c r="GI239" s="28"/>
      <c r="GJ239" s="28"/>
      <c r="GK239" s="28"/>
      <c r="GL239" s="28"/>
      <c r="GM239" s="28"/>
      <c r="GN239" s="28"/>
      <c r="GO239" s="28"/>
      <c r="GP239" s="28"/>
      <c r="GQ239" s="28"/>
      <c r="GR239" s="28"/>
      <c r="GS239" s="28"/>
      <c r="GT239" s="28"/>
      <c r="GU239" s="28"/>
      <c r="GV239" s="28"/>
      <c r="GW239" s="28"/>
      <c r="GX239" s="28"/>
      <c r="GY239" s="28"/>
      <c r="GZ239" s="28"/>
      <c r="HA239" s="28"/>
      <c r="HB239" s="28"/>
      <c r="HC239" s="28"/>
      <c r="HD239" s="28"/>
      <c r="HE239" s="28"/>
      <c r="HF239" s="28"/>
      <c r="HG239" s="28"/>
      <c r="HH239" s="28"/>
      <c r="HI239" s="28"/>
      <c r="HJ239" s="28"/>
      <c r="HK239" s="28"/>
      <c r="HL239" s="28"/>
      <c r="HM239" s="28"/>
      <c r="HN239" s="28"/>
      <c r="HO239" s="28"/>
      <c r="HP239" s="28"/>
      <c r="HQ239" s="28"/>
      <c r="HR239" s="28"/>
      <c r="HS239" s="28"/>
      <c r="HT239" s="28"/>
      <c r="HU239" s="28"/>
      <c r="HV239" s="28"/>
      <c r="HW239" s="28"/>
      <c r="HX239" s="28"/>
      <c r="HY239" s="28"/>
      <c r="HZ239" s="28"/>
      <c r="IA239" s="28"/>
      <c r="IB239" s="28"/>
      <c r="IC239" s="28"/>
      <c r="ID239" s="28"/>
      <c r="IE239" s="28"/>
      <c r="IF239" s="28"/>
      <c r="IG239" s="28"/>
      <c r="IH239" s="28"/>
      <c r="II239" s="28"/>
      <c r="IJ239" s="28"/>
      <c r="IK239" s="28"/>
      <c r="IL239" s="28"/>
      <c r="IM239" s="28"/>
      <c r="IN239" s="28"/>
      <c r="IO239" s="28"/>
      <c r="IP239" s="28"/>
      <c r="IQ239" s="28"/>
      <c r="IR239" s="28"/>
      <c r="IS239" s="28"/>
      <c r="IT239" s="28"/>
      <c r="IU239" s="28"/>
      <c r="IV239" s="28"/>
      <c r="IW239" s="28"/>
      <c r="IX239" s="28"/>
      <c r="IY239" s="28"/>
      <c r="IZ239" s="28"/>
      <c r="JA239" s="28"/>
      <c r="JB239" s="28"/>
      <c r="JC239" s="28"/>
      <c r="JD239" s="28"/>
      <c r="JE239" s="28"/>
      <c r="JF239" s="28"/>
      <c r="JG239" s="28"/>
      <c r="JH239" s="28"/>
      <c r="JI239" s="28"/>
      <c r="JJ239" s="28"/>
      <c r="JK239" s="28"/>
      <c r="JL239" s="28"/>
      <c r="JM239" s="28"/>
      <c r="JN239" s="28"/>
      <c r="JO239" s="28"/>
      <c r="JP239" s="28">
        <v>1</v>
      </c>
      <c r="JQ239" s="28"/>
      <c r="JR239" s="28"/>
      <c r="JS239" s="28"/>
      <c r="JT239" s="28"/>
      <c r="JU239" s="28"/>
      <c r="JV239" s="28">
        <v>1</v>
      </c>
      <c r="JW239" s="28"/>
      <c r="JX239" s="28"/>
      <c r="JY239" s="28">
        <v>1</v>
      </c>
      <c r="JZ239" s="28"/>
      <c r="KA239" s="28"/>
      <c r="KB239" s="28"/>
      <c r="KC239" s="28">
        <v>1</v>
      </c>
      <c r="KD239" s="28"/>
      <c r="KE239" s="28"/>
      <c r="KF239" s="28"/>
      <c r="KG239" s="28"/>
      <c r="KH239" s="28"/>
      <c r="KI239" s="28"/>
      <c r="KJ239" s="28"/>
      <c r="KK239" s="28"/>
      <c r="KL239" s="28"/>
      <c r="KM239" s="28"/>
      <c r="KN239" s="28"/>
      <c r="KO239" s="28"/>
      <c r="KP239" s="28"/>
      <c r="KQ239" s="28"/>
      <c r="KR239" s="28"/>
      <c r="KS239" s="28"/>
      <c r="KT239" s="28"/>
      <c r="KU239" s="28"/>
      <c r="KV239" s="28"/>
      <c r="KW239" s="28"/>
      <c r="KX239" s="28"/>
      <c r="KY239" s="28"/>
      <c r="KZ239" s="28"/>
      <c r="LA239" s="28"/>
      <c r="LB239" s="28"/>
      <c r="LC239" s="28"/>
      <c r="LD239" s="28"/>
      <c r="LE239" s="28"/>
      <c r="LF239" s="28"/>
      <c r="LG239" s="28"/>
      <c r="LH239" s="28"/>
      <c r="LI239" s="28"/>
      <c r="LJ239" s="28"/>
      <c r="LK239" s="28"/>
      <c r="LL239" s="28"/>
      <c r="LM239" s="28"/>
      <c r="LN239" s="28"/>
      <c r="LO239" s="28"/>
      <c r="LP239" s="28"/>
      <c r="LQ239" s="28"/>
      <c r="LR239" s="28"/>
      <c r="LS239" s="28"/>
      <c r="LT239" s="28"/>
      <c r="LU239" s="28"/>
      <c r="LV239" s="28"/>
      <c r="LW239" s="28"/>
      <c r="LX239" s="28"/>
      <c r="LY239" s="28"/>
      <c r="LZ239" s="28"/>
      <c r="MA239" s="28"/>
      <c r="MB239" s="28"/>
      <c r="MC239" s="28"/>
      <c r="MD239" s="28"/>
      <c r="ME239" s="28"/>
      <c r="MF239" s="28"/>
      <c r="MG239" s="28"/>
      <c r="MH239" s="28"/>
      <c r="MI239" s="28"/>
      <c r="MJ239" s="28">
        <v>2</v>
      </c>
    </row>
    <row r="240" spans="1:348" x14ac:dyDescent="0.25">
      <c r="A240" s="36" t="s">
        <v>42</v>
      </c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AV240" s="28"/>
      <c r="AW240" s="28"/>
      <c r="AX240" s="28"/>
      <c r="AY240" s="28"/>
      <c r="AZ240" s="28"/>
      <c r="BA240" s="28"/>
      <c r="BB240" s="28"/>
      <c r="BC240" s="28"/>
      <c r="BD240" s="28"/>
      <c r="BE240" s="28"/>
      <c r="BF240" s="28"/>
      <c r="BG240" s="28"/>
      <c r="BH240" s="28"/>
      <c r="BI240" s="28"/>
      <c r="BJ240" s="28"/>
      <c r="BK240" s="28"/>
      <c r="BL240" s="28"/>
      <c r="BM240" s="28"/>
      <c r="BN240" s="28"/>
      <c r="BO240" s="28"/>
      <c r="BP240" s="28"/>
      <c r="BQ240" s="28"/>
      <c r="BR240" s="28"/>
      <c r="BS240" s="28"/>
      <c r="BT240" s="28"/>
      <c r="BU240" s="28"/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28"/>
      <c r="DT240" s="28"/>
      <c r="DU240" s="28"/>
      <c r="DV240" s="28"/>
      <c r="DW240" s="28"/>
      <c r="DX240" s="28"/>
      <c r="DY240" s="28"/>
      <c r="DZ240" s="28"/>
      <c r="EA240" s="28"/>
      <c r="EB240" s="28"/>
      <c r="EC240" s="28"/>
      <c r="ED240" s="28"/>
      <c r="EE240" s="28"/>
      <c r="EF240" s="28"/>
      <c r="EG240" s="28"/>
      <c r="EH240" s="28"/>
      <c r="EI240" s="28"/>
      <c r="EJ240" s="28"/>
      <c r="EK240" s="28"/>
      <c r="EL240" s="28"/>
      <c r="EM240" s="28"/>
      <c r="EN240" s="28"/>
      <c r="EO240" s="28"/>
      <c r="EP240" s="28"/>
      <c r="EQ240" s="28"/>
      <c r="ER240" s="28"/>
      <c r="ES240" s="28"/>
      <c r="ET240" s="28"/>
      <c r="EU240" s="28"/>
      <c r="EV240" s="28"/>
      <c r="EW240" s="28"/>
      <c r="EX240" s="28"/>
      <c r="EY240" s="28"/>
      <c r="EZ240" s="28"/>
      <c r="FA240" s="28"/>
      <c r="FB240" s="28"/>
      <c r="FC240" s="28"/>
      <c r="FD240" s="28"/>
      <c r="FE240" s="28"/>
      <c r="FF240" s="28"/>
      <c r="FG240" s="28"/>
      <c r="FH240" s="28"/>
      <c r="FI240" s="28"/>
      <c r="FJ240" s="28"/>
      <c r="FK240" s="28"/>
      <c r="FL240" s="28"/>
      <c r="FM240" s="28"/>
      <c r="FN240" s="28"/>
      <c r="FO240" s="28"/>
      <c r="FP240" s="28"/>
      <c r="FQ240" s="28"/>
      <c r="FR240" s="28"/>
      <c r="FS240" s="28"/>
      <c r="FT240" s="28"/>
      <c r="FU240" s="28"/>
      <c r="FV240" s="28"/>
      <c r="FW240" s="28"/>
      <c r="FX240" s="28"/>
      <c r="FY240" s="28"/>
      <c r="FZ240" s="28"/>
      <c r="GA240" s="28"/>
      <c r="GB240" s="28"/>
      <c r="GC240" s="28"/>
      <c r="GD240" s="28"/>
      <c r="GE240" s="28"/>
      <c r="GF240" s="28"/>
      <c r="GG240" s="28"/>
      <c r="GH240" s="28"/>
      <c r="GI240" s="28"/>
      <c r="GJ240" s="28"/>
      <c r="GK240" s="28"/>
      <c r="GL240" s="28"/>
      <c r="GM240" s="28"/>
      <c r="GN240" s="28"/>
      <c r="GO240" s="28"/>
      <c r="GP240" s="28"/>
      <c r="GQ240" s="28"/>
      <c r="GR240" s="28"/>
      <c r="GS240" s="28"/>
      <c r="GT240" s="28"/>
      <c r="GU240" s="28"/>
      <c r="GV240" s="28"/>
      <c r="GW240" s="28"/>
      <c r="GX240" s="28"/>
      <c r="GY240" s="28"/>
      <c r="GZ240" s="28"/>
      <c r="HA240" s="28"/>
      <c r="HB240" s="28"/>
      <c r="HC240" s="28"/>
      <c r="HD240" s="28"/>
      <c r="HE240" s="28"/>
      <c r="HF240" s="28"/>
      <c r="HG240" s="28"/>
      <c r="HH240" s="28"/>
      <c r="HI240" s="28"/>
      <c r="HJ240" s="28"/>
      <c r="HK240" s="28"/>
      <c r="HL240" s="28"/>
      <c r="HM240" s="28"/>
      <c r="HN240" s="28"/>
      <c r="HO240" s="28"/>
      <c r="HP240" s="28"/>
      <c r="HQ240" s="28"/>
      <c r="HR240" s="28"/>
      <c r="HS240" s="28"/>
      <c r="HT240" s="28"/>
      <c r="HU240" s="28"/>
      <c r="HV240" s="28"/>
      <c r="HW240" s="28"/>
      <c r="HX240" s="28"/>
      <c r="HY240" s="28"/>
      <c r="HZ240" s="28"/>
      <c r="IA240" s="28"/>
      <c r="IB240" s="28"/>
      <c r="IC240" s="28"/>
      <c r="ID240" s="28"/>
      <c r="IE240" s="28"/>
      <c r="IF240" s="28"/>
      <c r="IG240" s="28"/>
      <c r="IH240" s="28"/>
      <c r="II240" s="28"/>
      <c r="IJ240" s="28"/>
      <c r="IK240" s="28"/>
      <c r="IL240" s="28"/>
      <c r="IM240" s="28"/>
      <c r="IN240" s="28"/>
      <c r="IO240" s="28"/>
      <c r="IP240" s="28"/>
      <c r="IQ240" s="28"/>
      <c r="IR240" s="28"/>
      <c r="IS240" s="28"/>
      <c r="IT240" s="28"/>
      <c r="IU240" s="28"/>
      <c r="IV240" s="28"/>
      <c r="IW240" s="28"/>
      <c r="IX240" s="28"/>
      <c r="IY240" s="28"/>
      <c r="IZ240" s="28"/>
      <c r="JA240" s="28"/>
      <c r="JB240" s="28"/>
      <c r="JC240" s="28"/>
      <c r="JD240" s="28"/>
      <c r="JE240" s="28"/>
      <c r="JF240" s="28"/>
      <c r="JG240" s="28"/>
      <c r="JH240" s="28"/>
      <c r="JI240" s="28"/>
      <c r="JJ240" s="28"/>
      <c r="JK240" s="28"/>
      <c r="JL240" s="28"/>
      <c r="JM240" s="28"/>
      <c r="JN240" s="28"/>
      <c r="JO240" s="28"/>
      <c r="JP240" s="28">
        <v>1</v>
      </c>
      <c r="JQ240" s="28"/>
      <c r="JR240" s="28"/>
      <c r="JS240" s="28"/>
      <c r="JT240" s="28"/>
      <c r="JU240" s="28"/>
      <c r="JV240" s="28">
        <v>1</v>
      </c>
      <c r="JW240" s="28"/>
      <c r="JX240" s="28"/>
      <c r="JY240" s="28"/>
      <c r="JZ240" s="28"/>
      <c r="KA240" s="28"/>
      <c r="KB240" s="28"/>
      <c r="KC240" s="28"/>
      <c r="KD240" s="28"/>
      <c r="KE240" s="28"/>
      <c r="KF240" s="28"/>
      <c r="KG240" s="28"/>
      <c r="KH240" s="28"/>
      <c r="KI240" s="28"/>
      <c r="KJ240" s="28"/>
      <c r="KK240" s="28"/>
      <c r="KL240" s="28"/>
      <c r="KM240" s="28"/>
      <c r="KN240" s="28"/>
      <c r="KO240" s="28"/>
      <c r="KP240" s="28"/>
      <c r="KQ240" s="28"/>
      <c r="KR240" s="28"/>
      <c r="KS240" s="28"/>
      <c r="KT240" s="28"/>
      <c r="KU240" s="28"/>
      <c r="KV240" s="28"/>
      <c r="KW240" s="28"/>
      <c r="KX240" s="28"/>
      <c r="KY240" s="28"/>
      <c r="KZ240" s="28"/>
      <c r="LA240" s="28"/>
      <c r="LB240" s="28"/>
      <c r="LC240" s="28"/>
      <c r="LD240" s="28"/>
      <c r="LE240" s="28"/>
      <c r="LF240" s="28"/>
      <c r="LG240" s="28"/>
      <c r="LH240" s="28"/>
      <c r="LI240" s="28"/>
      <c r="LJ240" s="28"/>
      <c r="LK240" s="28"/>
      <c r="LL240" s="28"/>
      <c r="LM240" s="28"/>
      <c r="LN240" s="28"/>
      <c r="LO240" s="28"/>
      <c r="LP240" s="28"/>
      <c r="LQ240" s="28"/>
      <c r="LR240" s="28"/>
      <c r="LS240" s="28"/>
      <c r="LT240" s="28"/>
      <c r="LU240" s="28"/>
      <c r="LV240" s="28"/>
      <c r="LW240" s="28"/>
      <c r="LX240" s="28"/>
      <c r="LY240" s="28"/>
      <c r="LZ240" s="28"/>
      <c r="MA240" s="28"/>
      <c r="MB240" s="28"/>
      <c r="MC240" s="28"/>
      <c r="MD240" s="28"/>
      <c r="ME240" s="28"/>
      <c r="MF240" s="28"/>
      <c r="MG240" s="28"/>
      <c r="MH240" s="28"/>
      <c r="MI240" s="28"/>
      <c r="MJ240" s="28">
        <v>1</v>
      </c>
    </row>
    <row r="241" spans="1:348" x14ac:dyDescent="0.25">
      <c r="A241" s="36" t="s">
        <v>60</v>
      </c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AV241" s="28"/>
      <c r="AW241" s="28"/>
      <c r="AX241" s="28"/>
      <c r="AY241" s="28"/>
      <c r="AZ241" s="28"/>
      <c r="BA241" s="28"/>
      <c r="BB241" s="28"/>
      <c r="BC241" s="28"/>
      <c r="BD241" s="28"/>
      <c r="BE241" s="28"/>
      <c r="BF241" s="28"/>
      <c r="BG241" s="28"/>
      <c r="BH241" s="28"/>
      <c r="BI241" s="28"/>
      <c r="BJ241" s="28"/>
      <c r="BK241" s="28"/>
      <c r="BL241" s="28"/>
      <c r="BM241" s="28"/>
      <c r="BN241" s="28"/>
      <c r="BO241" s="28"/>
      <c r="BP241" s="28"/>
      <c r="BQ241" s="28"/>
      <c r="BR241" s="28"/>
      <c r="BS241" s="28"/>
      <c r="BT241" s="28"/>
      <c r="BU241" s="28"/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28"/>
      <c r="DT241" s="28"/>
      <c r="DU241" s="28"/>
      <c r="DV241" s="28"/>
      <c r="DW241" s="28"/>
      <c r="DX241" s="28"/>
      <c r="DY241" s="28"/>
      <c r="DZ241" s="28"/>
      <c r="EA241" s="28"/>
      <c r="EB241" s="28"/>
      <c r="EC241" s="28"/>
      <c r="ED241" s="28"/>
      <c r="EE241" s="28"/>
      <c r="EF241" s="28"/>
      <c r="EG241" s="28"/>
      <c r="EH241" s="28"/>
      <c r="EI241" s="28"/>
      <c r="EJ241" s="28"/>
      <c r="EK241" s="28"/>
      <c r="EL241" s="28"/>
      <c r="EM241" s="28"/>
      <c r="EN241" s="28"/>
      <c r="EO241" s="28"/>
      <c r="EP241" s="28"/>
      <c r="EQ241" s="28"/>
      <c r="ER241" s="28"/>
      <c r="ES241" s="28"/>
      <c r="ET241" s="28"/>
      <c r="EU241" s="28"/>
      <c r="EV241" s="28"/>
      <c r="EW241" s="28"/>
      <c r="EX241" s="28"/>
      <c r="EY241" s="28"/>
      <c r="EZ241" s="28"/>
      <c r="FA241" s="28"/>
      <c r="FB241" s="28"/>
      <c r="FC241" s="28"/>
      <c r="FD241" s="28"/>
      <c r="FE241" s="28"/>
      <c r="FF241" s="28"/>
      <c r="FG241" s="28"/>
      <c r="FH241" s="28"/>
      <c r="FI241" s="28"/>
      <c r="FJ241" s="28"/>
      <c r="FK241" s="28"/>
      <c r="FL241" s="28"/>
      <c r="FM241" s="28"/>
      <c r="FN241" s="28"/>
      <c r="FO241" s="28"/>
      <c r="FP241" s="28"/>
      <c r="FQ241" s="28"/>
      <c r="FR241" s="28"/>
      <c r="FS241" s="28"/>
      <c r="FT241" s="28"/>
      <c r="FU241" s="28"/>
      <c r="FV241" s="28"/>
      <c r="FW241" s="28"/>
      <c r="FX241" s="28"/>
      <c r="FY241" s="28"/>
      <c r="FZ241" s="28"/>
      <c r="GA241" s="28"/>
      <c r="GB241" s="28"/>
      <c r="GC241" s="28"/>
      <c r="GD241" s="28"/>
      <c r="GE241" s="28"/>
      <c r="GF241" s="28"/>
      <c r="GG241" s="28"/>
      <c r="GH241" s="28"/>
      <c r="GI241" s="28"/>
      <c r="GJ241" s="28"/>
      <c r="GK241" s="28"/>
      <c r="GL241" s="28"/>
      <c r="GM241" s="28"/>
      <c r="GN241" s="28"/>
      <c r="GO241" s="28"/>
      <c r="GP241" s="28"/>
      <c r="GQ241" s="28"/>
      <c r="GR241" s="28"/>
      <c r="GS241" s="28"/>
      <c r="GT241" s="28"/>
      <c r="GU241" s="28"/>
      <c r="GV241" s="28"/>
      <c r="GW241" s="28"/>
      <c r="GX241" s="28"/>
      <c r="GY241" s="28"/>
      <c r="GZ241" s="28"/>
      <c r="HA241" s="28"/>
      <c r="HB241" s="28"/>
      <c r="HC241" s="28"/>
      <c r="HD241" s="28"/>
      <c r="HE241" s="28"/>
      <c r="HF241" s="28"/>
      <c r="HG241" s="28"/>
      <c r="HH241" s="28"/>
      <c r="HI241" s="28"/>
      <c r="HJ241" s="28"/>
      <c r="HK241" s="28"/>
      <c r="HL241" s="28"/>
      <c r="HM241" s="28"/>
      <c r="HN241" s="28"/>
      <c r="HO241" s="28"/>
      <c r="HP241" s="28"/>
      <c r="HQ241" s="28"/>
      <c r="HR241" s="28"/>
      <c r="HS241" s="28"/>
      <c r="HT241" s="28"/>
      <c r="HU241" s="28"/>
      <c r="HV241" s="28"/>
      <c r="HW241" s="28"/>
      <c r="HX241" s="28"/>
      <c r="HY241" s="28"/>
      <c r="HZ241" s="28"/>
      <c r="IA241" s="28"/>
      <c r="IB241" s="28"/>
      <c r="IC241" s="28"/>
      <c r="ID241" s="28"/>
      <c r="IE241" s="28"/>
      <c r="IF241" s="28"/>
      <c r="IG241" s="28"/>
      <c r="IH241" s="28"/>
      <c r="II241" s="28"/>
      <c r="IJ241" s="28"/>
      <c r="IK241" s="28"/>
      <c r="IL241" s="28"/>
      <c r="IM241" s="28"/>
      <c r="IN241" s="28"/>
      <c r="IO241" s="28"/>
      <c r="IP241" s="28"/>
      <c r="IQ241" s="28"/>
      <c r="IR241" s="28"/>
      <c r="IS241" s="28"/>
      <c r="IT241" s="28"/>
      <c r="IU241" s="28"/>
      <c r="IV241" s="28"/>
      <c r="IW241" s="28"/>
      <c r="IX241" s="28"/>
      <c r="IY241" s="28"/>
      <c r="IZ241" s="28"/>
      <c r="JA241" s="28"/>
      <c r="JB241" s="28"/>
      <c r="JC241" s="28"/>
      <c r="JD241" s="28"/>
      <c r="JE241" s="28"/>
      <c r="JF241" s="28"/>
      <c r="JG241" s="28"/>
      <c r="JH241" s="28"/>
      <c r="JI241" s="28"/>
      <c r="JJ241" s="28"/>
      <c r="JK241" s="28"/>
      <c r="JL241" s="28"/>
      <c r="JM241" s="28"/>
      <c r="JN241" s="28"/>
      <c r="JO241" s="28"/>
      <c r="JP241" s="28"/>
      <c r="JQ241" s="28"/>
      <c r="JR241" s="28"/>
      <c r="JS241" s="28"/>
      <c r="JT241" s="28"/>
      <c r="JU241" s="28"/>
      <c r="JV241" s="28"/>
      <c r="JW241" s="28"/>
      <c r="JX241" s="28"/>
      <c r="JY241" s="28">
        <v>1</v>
      </c>
      <c r="JZ241" s="28"/>
      <c r="KA241" s="28"/>
      <c r="KB241" s="28"/>
      <c r="KC241" s="28">
        <v>1</v>
      </c>
      <c r="KD241" s="28"/>
      <c r="KE241" s="28"/>
      <c r="KF241" s="28"/>
      <c r="KG241" s="28"/>
      <c r="KH241" s="28"/>
      <c r="KI241" s="28"/>
      <c r="KJ241" s="28"/>
      <c r="KK241" s="28"/>
      <c r="KL241" s="28"/>
      <c r="KM241" s="28"/>
      <c r="KN241" s="28"/>
      <c r="KO241" s="28"/>
      <c r="KP241" s="28"/>
      <c r="KQ241" s="28"/>
      <c r="KR241" s="28"/>
      <c r="KS241" s="28"/>
      <c r="KT241" s="28"/>
      <c r="KU241" s="28"/>
      <c r="KV241" s="28"/>
      <c r="KW241" s="28"/>
      <c r="KX241" s="28"/>
      <c r="KY241" s="28"/>
      <c r="KZ241" s="28"/>
      <c r="LA241" s="28"/>
      <c r="LB241" s="28"/>
      <c r="LC241" s="28"/>
      <c r="LD241" s="28"/>
      <c r="LE241" s="28"/>
      <c r="LF241" s="28"/>
      <c r="LG241" s="28"/>
      <c r="LH241" s="28"/>
      <c r="LI241" s="28"/>
      <c r="LJ241" s="28"/>
      <c r="LK241" s="28"/>
      <c r="LL241" s="28"/>
      <c r="LM241" s="28"/>
      <c r="LN241" s="28"/>
      <c r="LO241" s="28"/>
      <c r="LP241" s="28"/>
      <c r="LQ241" s="28"/>
      <c r="LR241" s="28"/>
      <c r="LS241" s="28"/>
      <c r="LT241" s="28"/>
      <c r="LU241" s="28"/>
      <c r="LV241" s="28"/>
      <c r="LW241" s="28"/>
      <c r="LX241" s="28"/>
      <c r="LY241" s="28"/>
      <c r="LZ241" s="28"/>
      <c r="MA241" s="28"/>
      <c r="MB241" s="28"/>
      <c r="MC241" s="28"/>
      <c r="MD241" s="28"/>
      <c r="ME241" s="28"/>
      <c r="MF241" s="28"/>
      <c r="MG241" s="28"/>
      <c r="MH241" s="28"/>
      <c r="MI241" s="28"/>
      <c r="MJ241" s="28">
        <v>1</v>
      </c>
    </row>
    <row r="242" spans="1:348" x14ac:dyDescent="0.25">
      <c r="A242" s="26" t="s">
        <v>904</v>
      </c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AV242" s="28"/>
      <c r="AW242" s="28"/>
      <c r="AX242" s="28"/>
      <c r="AY242" s="28"/>
      <c r="AZ242" s="28"/>
      <c r="BA242" s="28"/>
      <c r="BB242" s="28"/>
      <c r="BC242" s="28"/>
      <c r="BD242" s="28"/>
      <c r="BE242" s="28"/>
      <c r="BF242" s="28"/>
      <c r="BG242" s="28"/>
      <c r="BH242" s="28"/>
      <c r="BI242" s="28"/>
      <c r="BJ242" s="28"/>
      <c r="BK242" s="28"/>
      <c r="BL242" s="28"/>
      <c r="BM242" s="28"/>
      <c r="BN242" s="28"/>
      <c r="BO242" s="28"/>
      <c r="BP242" s="28"/>
      <c r="BQ242" s="28"/>
      <c r="BR242" s="28"/>
      <c r="BS242" s="28"/>
      <c r="BT242" s="28"/>
      <c r="BU242" s="28"/>
      <c r="BV242" s="28"/>
      <c r="BW242" s="28"/>
      <c r="BX242" s="28"/>
      <c r="BY242" s="28"/>
      <c r="BZ242" s="28"/>
      <c r="CA242" s="28"/>
      <c r="CB242" s="28"/>
      <c r="CC242" s="28"/>
      <c r="CD242" s="28"/>
      <c r="CE242" s="28">
        <v>2</v>
      </c>
      <c r="CF242" s="28">
        <v>1</v>
      </c>
      <c r="CG242" s="28"/>
      <c r="CH242" s="28"/>
      <c r="CI242" s="28">
        <v>3</v>
      </c>
      <c r="CJ242" s="28"/>
      <c r="CK242" s="28"/>
      <c r="CL242" s="28"/>
      <c r="CM242" s="28"/>
      <c r="CN242" s="28"/>
      <c r="CO242" s="28">
        <v>1</v>
      </c>
      <c r="CP242" s="28">
        <v>1</v>
      </c>
      <c r="CQ242" s="28"/>
      <c r="CR242" s="28">
        <v>1</v>
      </c>
      <c r="CS242" s="28"/>
      <c r="CT242" s="28"/>
      <c r="CU242" s="28"/>
      <c r="CV242" s="28"/>
      <c r="CW242" s="28">
        <v>1</v>
      </c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>
        <v>1</v>
      </c>
      <c r="DR242" s="28">
        <v>1</v>
      </c>
      <c r="DS242" s="28"/>
      <c r="DT242" s="28">
        <v>1</v>
      </c>
      <c r="DU242" s="28">
        <v>1</v>
      </c>
      <c r="DV242" s="28"/>
      <c r="DW242" s="28"/>
      <c r="DX242" s="28">
        <v>1</v>
      </c>
      <c r="DY242" s="28"/>
      <c r="DZ242" s="28"/>
      <c r="EA242" s="28"/>
      <c r="EB242" s="28">
        <v>3</v>
      </c>
      <c r="EC242" s="28"/>
      <c r="ED242" s="28"/>
      <c r="EE242" s="28"/>
      <c r="EF242" s="28"/>
      <c r="EG242" s="28"/>
      <c r="EH242" s="28"/>
      <c r="EI242" s="28"/>
      <c r="EJ242" s="28"/>
      <c r="EK242" s="28"/>
      <c r="EL242" s="28"/>
      <c r="EM242" s="28"/>
      <c r="EN242" s="28"/>
      <c r="EO242" s="28"/>
      <c r="EP242" s="28"/>
      <c r="EQ242" s="28"/>
      <c r="ER242" s="28"/>
      <c r="ES242" s="28"/>
      <c r="ET242" s="28">
        <v>1</v>
      </c>
      <c r="EU242" s="28"/>
      <c r="EV242" s="28">
        <v>1</v>
      </c>
      <c r="EW242" s="28"/>
      <c r="EX242" s="28"/>
      <c r="EY242" s="28"/>
      <c r="EZ242" s="28"/>
      <c r="FA242" s="28">
        <v>1</v>
      </c>
      <c r="FB242" s="28"/>
      <c r="FC242" s="28">
        <v>1</v>
      </c>
      <c r="FD242" s="28"/>
      <c r="FE242" s="28"/>
      <c r="FF242" s="28"/>
      <c r="FG242" s="28"/>
      <c r="FH242" s="28"/>
      <c r="FI242" s="28"/>
      <c r="FJ242" s="28"/>
      <c r="FK242" s="28">
        <v>1</v>
      </c>
      <c r="FL242" s="28"/>
      <c r="FM242" s="28"/>
      <c r="FN242" s="28"/>
      <c r="FO242" s="28"/>
      <c r="FP242" s="28">
        <v>1</v>
      </c>
      <c r="FQ242" s="28">
        <v>1</v>
      </c>
      <c r="FR242" s="28"/>
      <c r="FS242" s="28"/>
      <c r="FT242" s="28"/>
      <c r="FU242" s="28"/>
      <c r="FV242" s="28"/>
      <c r="FW242" s="28"/>
      <c r="FX242" s="28"/>
      <c r="FY242" s="28">
        <v>1</v>
      </c>
      <c r="FZ242" s="28"/>
      <c r="GA242" s="28"/>
      <c r="GB242" s="28"/>
      <c r="GC242" s="28"/>
      <c r="GD242" s="28">
        <v>1</v>
      </c>
      <c r="GE242" s="28"/>
      <c r="GF242" s="28"/>
      <c r="GG242" s="28"/>
      <c r="GH242" s="28">
        <v>1</v>
      </c>
      <c r="GI242" s="28"/>
      <c r="GJ242" s="28">
        <v>2</v>
      </c>
      <c r="GK242" s="28">
        <v>1</v>
      </c>
      <c r="GL242" s="28"/>
      <c r="GM242" s="28"/>
      <c r="GN242" s="28"/>
      <c r="GO242" s="28"/>
      <c r="GP242" s="28"/>
      <c r="GQ242" s="28">
        <v>1</v>
      </c>
      <c r="GR242" s="28">
        <v>1</v>
      </c>
      <c r="GS242" s="28"/>
      <c r="GT242" s="28"/>
      <c r="GU242" s="28"/>
      <c r="GV242" s="28"/>
      <c r="GW242" s="28"/>
      <c r="GX242" s="28">
        <v>1</v>
      </c>
      <c r="GY242" s="28"/>
      <c r="GZ242" s="28"/>
      <c r="HA242" s="28"/>
      <c r="HB242" s="28"/>
      <c r="HC242" s="28"/>
      <c r="HD242" s="28"/>
      <c r="HE242" s="28"/>
      <c r="HF242" s="28"/>
      <c r="HG242" s="28"/>
      <c r="HH242" s="28"/>
      <c r="HI242" s="28"/>
      <c r="HJ242" s="28"/>
      <c r="HK242" s="28"/>
      <c r="HL242" s="28"/>
      <c r="HM242" s="28"/>
      <c r="HN242" s="28"/>
      <c r="HO242" s="28"/>
      <c r="HP242" s="28">
        <v>1</v>
      </c>
      <c r="HQ242" s="28"/>
      <c r="HR242" s="28">
        <v>1</v>
      </c>
      <c r="HS242" s="28"/>
      <c r="HT242" s="28"/>
      <c r="HU242" s="28"/>
      <c r="HV242" s="28"/>
      <c r="HW242" s="28">
        <v>1</v>
      </c>
      <c r="HX242" s="28"/>
      <c r="HY242" s="28">
        <v>1</v>
      </c>
      <c r="HZ242" s="28"/>
      <c r="IA242" s="28">
        <v>1</v>
      </c>
      <c r="IB242" s="28"/>
      <c r="IC242" s="28"/>
      <c r="ID242" s="28">
        <v>1</v>
      </c>
      <c r="IE242" s="28">
        <v>2</v>
      </c>
      <c r="IF242" s="28"/>
      <c r="IG242" s="28"/>
      <c r="IH242" s="28"/>
      <c r="II242" s="28"/>
      <c r="IJ242" s="28"/>
      <c r="IK242" s="28"/>
      <c r="IL242" s="28"/>
      <c r="IM242" s="28"/>
      <c r="IN242" s="28"/>
      <c r="IO242" s="28"/>
      <c r="IP242" s="28"/>
      <c r="IQ242" s="28"/>
      <c r="IR242" s="28"/>
      <c r="IS242" s="28"/>
      <c r="IT242" s="28"/>
      <c r="IU242" s="28"/>
      <c r="IV242" s="28"/>
      <c r="IW242" s="28"/>
      <c r="IX242" s="28"/>
      <c r="IY242" s="28"/>
      <c r="IZ242" s="28"/>
      <c r="JA242" s="28">
        <v>1</v>
      </c>
      <c r="JB242" s="28"/>
      <c r="JC242" s="28"/>
      <c r="JD242" s="28"/>
      <c r="JE242" s="28">
        <v>1</v>
      </c>
      <c r="JF242" s="28"/>
      <c r="JG242" s="28"/>
      <c r="JH242" s="28"/>
      <c r="JI242" s="28"/>
      <c r="JJ242" s="28"/>
      <c r="JK242" s="28"/>
      <c r="JL242" s="28"/>
      <c r="JM242" s="28"/>
      <c r="JN242" s="28"/>
      <c r="JO242" s="28"/>
      <c r="JP242" s="28"/>
      <c r="JQ242" s="28"/>
      <c r="JR242" s="28"/>
      <c r="JS242" s="28"/>
      <c r="JT242" s="28"/>
      <c r="JU242" s="28"/>
      <c r="JV242" s="28"/>
      <c r="JW242" s="28">
        <v>1</v>
      </c>
      <c r="JX242" s="28"/>
      <c r="JY242" s="28"/>
      <c r="JZ242" s="28"/>
      <c r="KA242" s="28"/>
      <c r="KB242" s="28"/>
      <c r="KC242" s="28">
        <v>1</v>
      </c>
      <c r="KD242" s="28"/>
      <c r="KE242" s="28">
        <v>1</v>
      </c>
      <c r="KF242" s="28">
        <v>1</v>
      </c>
      <c r="KG242" s="28"/>
      <c r="KH242" s="28"/>
      <c r="KI242" s="28">
        <v>1</v>
      </c>
      <c r="KJ242" s="28"/>
      <c r="KK242" s="28"/>
      <c r="KL242" s="28">
        <v>1</v>
      </c>
      <c r="KM242" s="28"/>
      <c r="KN242" s="28"/>
      <c r="KO242" s="28"/>
      <c r="KP242" s="28"/>
      <c r="KQ242" s="28"/>
      <c r="KR242" s="28"/>
      <c r="KS242" s="28"/>
      <c r="KT242" s="28"/>
      <c r="KU242" s="28"/>
      <c r="KV242" s="28"/>
      <c r="KW242" s="28"/>
      <c r="KX242" s="28"/>
      <c r="KY242" s="28"/>
      <c r="KZ242" s="28"/>
      <c r="LA242" s="28"/>
      <c r="LB242" s="28"/>
      <c r="LC242" s="28"/>
      <c r="LD242" s="28"/>
      <c r="LE242" s="28"/>
      <c r="LF242" s="28"/>
      <c r="LG242" s="28"/>
      <c r="LH242" s="28"/>
      <c r="LI242" s="28"/>
      <c r="LJ242" s="28"/>
      <c r="LK242" s="28"/>
      <c r="LL242" s="28"/>
      <c r="LM242" s="28"/>
      <c r="LN242" s="28"/>
      <c r="LO242" s="28"/>
      <c r="LP242" s="28">
        <v>1</v>
      </c>
      <c r="LQ242" s="28"/>
      <c r="LR242" s="28"/>
      <c r="LS242" s="28"/>
      <c r="LT242" s="28"/>
      <c r="LU242" s="28">
        <v>1</v>
      </c>
      <c r="LV242" s="28"/>
      <c r="LW242" s="28"/>
      <c r="LX242" s="28"/>
      <c r="LY242" s="28"/>
      <c r="LZ242" s="28"/>
      <c r="MA242" s="28"/>
      <c r="MB242" s="28"/>
      <c r="MC242" s="28"/>
      <c r="MD242" s="28"/>
      <c r="ME242" s="28"/>
      <c r="MF242" s="28"/>
      <c r="MG242" s="28"/>
      <c r="MH242" s="28"/>
      <c r="MI242" s="28"/>
      <c r="MJ242" s="28">
        <v>26</v>
      </c>
    </row>
    <row r="243" spans="1:348" x14ac:dyDescent="0.25">
      <c r="A243" s="27" t="s">
        <v>880</v>
      </c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AV243" s="28"/>
      <c r="AW243" s="28"/>
      <c r="AX243" s="28"/>
      <c r="AY243" s="28"/>
      <c r="AZ243" s="28"/>
      <c r="BA243" s="28"/>
      <c r="BB243" s="28"/>
      <c r="BC243" s="28"/>
      <c r="BD243" s="28"/>
      <c r="BE243" s="28"/>
      <c r="BF243" s="28"/>
      <c r="BG243" s="28"/>
      <c r="BH243" s="28"/>
      <c r="BI243" s="28"/>
      <c r="BJ243" s="28"/>
      <c r="BK243" s="28"/>
      <c r="BL243" s="28"/>
      <c r="BM243" s="28"/>
      <c r="BN243" s="28"/>
      <c r="BO243" s="28"/>
      <c r="BP243" s="28"/>
      <c r="BQ243" s="28"/>
      <c r="BR243" s="28"/>
      <c r="BS243" s="28"/>
      <c r="BT243" s="28"/>
      <c r="BU243" s="28"/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28"/>
      <c r="DT243" s="28"/>
      <c r="DU243" s="28"/>
      <c r="DV243" s="28"/>
      <c r="DW243" s="28"/>
      <c r="DX243" s="28"/>
      <c r="DY243" s="28"/>
      <c r="DZ243" s="28"/>
      <c r="EA243" s="28"/>
      <c r="EB243" s="28"/>
      <c r="EC243" s="28"/>
      <c r="ED243" s="28"/>
      <c r="EE243" s="28"/>
      <c r="EF243" s="28"/>
      <c r="EG243" s="28"/>
      <c r="EH243" s="28"/>
      <c r="EI243" s="28"/>
      <c r="EJ243" s="28"/>
      <c r="EK243" s="28"/>
      <c r="EL243" s="28"/>
      <c r="EM243" s="28"/>
      <c r="EN243" s="28"/>
      <c r="EO243" s="28"/>
      <c r="EP243" s="28"/>
      <c r="EQ243" s="28"/>
      <c r="ER243" s="28"/>
      <c r="ES243" s="28"/>
      <c r="ET243" s="28">
        <v>1</v>
      </c>
      <c r="EU243" s="28"/>
      <c r="EV243" s="28">
        <v>1</v>
      </c>
      <c r="EW243" s="28"/>
      <c r="EX243" s="28"/>
      <c r="EY243" s="28"/>
      <c r="EZ243" s="28"/>
      <c r="FA243" s="28">
        <v>1</v>
      </c>
      <c r="FB243" s="28"/>
      <c r="FC243" s="28">
        <v>1</v>
      </c>
      <c r="FD243" s="28"/>
      <c r="FE243" s="28"/>
      <c r="FF243" s="28"/>
      <c r="FG243" s="28"/>
      <c r="FH243" s="28"/>
      <c r="FI243" s="28"/>
      <c r="FJ243" s="28"/>
      <c r="FK243" s="28">
        <v>1</v>
      </c>
      <c r="FL243" s="28"/>
      <c r="FM243" s="28"/>
      <c r="FN243" s="28"/>
      <c r="FO243" s="28"/>
      <c r="FP243" s="28">
        <v>1</v>
      </c>
      <c r="FQ243" s="28"/>
      <c r="FR243" s="28"/>
      <c r="FS243" s="28"/>
      <c r="FT243" s="28"/>
      <c r="FU243" s="28"/>
      <c r="FV243" s="28"/>
      <c r="FW243" s="28"/>
      <c r="FX243" s="28"/>
      <c r="FY243" s="28"/>
      <c r="FZ243" s="28"/>
      <c r="GA243" s="28"/>
      <c r="GB243" s="28"/>
      <c r="GC243" s="28"/>
      <c r="GD243" s="28">
        <v>1</v>
      </c>
      <c r="GE243" s="28"/>
      <c r="GF243" s="28"/>
      <c r="GG243" s="28"/>
      <c r="GH243" s="28"/>
      <c r="GI243" s="28"/>
      <c r="GJ243" s="28">
        <v>1</v>
      </c>
      <c r="GK243" s="28"/>
      <c r="GL243" s="28"/>
      <c r="GM243" s="28"/>
      <c r="GN243" s="28"/>
      <c r="GO243" s="28"/>
      <c r="GP243" s="28"/>
      <c r="GQ243" s="28"/>
      <c r="GR243" s="28"/>
      <c r="GS243" s="28"/>
      <c r="GT243" s="28"/>
      <c r="GU243" s="28"/>
      <c r="GV243" s="28"/>
      <c r="GW243" s="28"/>
      <c r="GX243" s="28"/>
      <c r="GY243" s="28"/>
      <c r="GZ243" s="28"/>
      <c r="HA243" s="28"/>
      <c r="HB243" s="28"/>
      <c r="HC243" s="28"/>
      <c r="HD243" s="28"/>
      <c r="HE243" s="28"/>
      <c r="HF243" s="28"/>
      <c r="HG243" s="28"/>
      <c r="HH243" s="28"/>
      <c r="HI243" s="28"/>
      <c r="HJ243" s="28"/>
      <c r="HK243" s="28"/>
      <c r="HL243" s="28"/>
      <c r="HM243" s="28"/>
      <c r="HN243" s="28"/>
      <c r="HO243" s="28"/>
      <c r="HP243" s="28"/>
      <c r="HQ243" s="28"/>
      <c r="HR243" s="28"/>
      <c r="HS243" s="28"/>
      <c r="HT243" s="28"/>
      <c r="HU243" s="28"/>
      <c r="HV243" s="28"/>
      <c r="HW243" s="28"/>
      <c r="HX243" s="28"/>
      <c r="HY243" s="28"/>
      <c r="HZ243" s="28"/>
      <c r="IA243" s="28"/>
      <c r="IB243" s="28"/>
      <c r="IC243" s="28"/>
      <c r="ID243" s="28"/>
      <c r="IE243" s="28"/>
      <c r="IF243" s="28"/>
      <c r="IG243" s="28"/>
      <c r="IH243" s="28"/>
      <c r="II243" s="28"/>
      <c r="IJ243" s="28"/>
      <c r="IK243" s="28"/>
      <c r="IL243" s="28"/>
      <c r="IM243" s="28"/>
      <c r="IN243" s="28"/>
      <c r="IO243" s="28"/>
      <c r="IP243" s="28"/>
      <c r="IQ243" s="28"/>
      <c r="IR243" s="28"/>
      <c r="IS243" s="28"/>
      <c r="IT243" s="28"/>
      <c r="IU243" s="28"/>
      <c r="IV243" s="28"/>
      <c r="IW243" s="28"/>
      <c r="IX243" s="28"/>
      <c r="IY243" s="28"/>
      <c r="IZ243" s="28"/>
      <c r="JA243" s="28"/>
      <c r="JB243" s="28"/>
      <c r="JC243" s="28"/>
      <c r="JD243" s="28"/>
      <c r="JE243" s="28"/>
      <c r="JF243" s="28"/>
      <c r="JG243" s="28"/>
      <c r="JH243" s="28"/>
      <c r="JI243" s="28"/>
      <c r="JJ243" s="28"/>
      <c r="JK243" s="28"/>
      <c r="JL243" s="28"/>
      <c r="JM243" s="28"/>
      <c r="JN243" s="28"/>
      <c r="JO243" s="28"/>
      <c r="JP243" s="28"/>
      <c r="JQ243" s="28"/>
      <c r="JR243" s="28"/>
      <c r="JS243" s="28"/>
      <c r="JT243" s="28"/>
      <c r="JU243" s="28"/>
      <c r="JV243" s="28"/>
      <c r="JW243" s="28"/>
      <c r="JX243" s="28"/>
      <c r="JY243" s="28"/>
      <c r="JZ243" s="28"/>
      <c r="KA243" s="28"/>
      <c r="KB243" s="28"/>
      <c r="KC243" s="28"/>
      <c r="KD243" s="28"/>
      <c r="KE243" s="28"/>
      <c r="KF243" s="28"/>
      <c r="KG243" s="28"/>
      <c r="KH243" s="28"/>
      <c r="KI243" s="28"/>
      <c r="KJ243" s="28"/>
      <c r="KK243" s="28"/>
      <c r="KL243" s="28"/>
      <c r="KM243" s="28"/>
      <c r="KN243" s="28"/>
      <c r="KO243" s="28"/>
      <c r="KP243" s="28"/>
      <c r="KQ243" s="28"/>
      <c r="KR243" s="28"/>
      <c r="KS243" s="28"/>
      <c r="KT243" s="28"/>
      <c r="KU243" s="28"/>
      <c r="KV243" s="28"/>
      <c r="KW243" s="28"/>
      <c r="KX243" s="28"/>
      <c r="KY243" s="28"/>
      <c r="KZ243" s="28"/>
      <c r="LA243" s="28"/>
      <c r="LB243" s="28"/>
      <c r="LC243" s="28"/>
      <c r="LD243" s="28"/>
      <c r="LE243" s="28"/>
      <c r="LF243" s="28"/>
      <c r="LG243" s="28"/>
      <c r="LH243" s="28"/>
      <c r="LI243" s="28"/>
      <c r="LJ243" s="28"/>
      <c r="LK243" s="28"/>
      <c r="LL243" s="28"/>
      <c r="LM243" s="28"/>
      <c r="LN243" s="28"/>
      <c r="LO243" s="28"/>
      <c r="LP243" s="28"/>
      <c r="LQ243" s="28"/>
      <c r="LR243" s="28"/>
      <c r="LS243" s="28"/>
      <c r="LT243" s="28"/>
      <c r="LU243" s="28"/>
      <c r="LV243" s="28"/>
      <c r="LW243" s="28"/>
      <c r="LX243" s="28"/>
      <c r="LY243" s="28"/>
      <c r="LZ243" s="28"/>
      <c r="MA243" s="28"/>
      <c r="MB243" s="28"/>
      <c r="MC243" s="28"/>
      <c r="MD243" s="28"/>
      <c r="ME243" s="28"/>
      <c r="MF243" s="28"/>
      <c r="MG243" s="28"/>
      <c r="MH243" s="28"/>
      <c r="MI243" s="28"/>
      <c r="MJ243" s="28">
        <v>4</v>
      </c>
    </row>
    <row r="244" spans="1:348" x14ac:dyDescent="0.25">
      <c r="A244" s="36" t="s">
        <v>70</v>
      </c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AV244" s="28"/>
      <c r="AW244" s="28"/>
      <c r="AX244" s="28"/>
      <c r="AY244" s="28"/>
      <c r="AZ244" s="28"/>
      <c r="BA244" s="28"/>
      <c r="BB244" s="28"/>
      <c r="BC244" s="28"/>
      <c r="BD244" s="28"/>
      <c r="BE244" s="28"/>
      <c r="BF244" s="28"/>
      <c r="BG244" s="28"/>
      <c r="BH244" s="28"/>
      <c r="BI244" s="28"/>
      <c r="BJ244" s="28"/>
      <c r="BK244" s="28"/>
      <c r="BL244" s="28"/>
      <c r="BM244" s="28"/>
      <c r="BN244" s="28"/>
      <c r="BO244" s="28"/>
      <c r="BP244" s="28"/>
      <c r="BQ244" s="28"/>
      <c r="BR244" s="28"/>
      <c r="BS244" s="28"/>
      <c r="BT244" s="28"/>
      <c r="BU244" s="28"/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28"/>
      <c r="DT244" s="28"/>
      <c r="DU244" s="28"/>
      <c r="DV244" s="28"/>
      <c r="DW244" s="28"/>
      <c r="DX244" s="28"/>
      <c r="DY244" s="28"/>
      <c r="DZ244" s="28"/>
      <c r="EA244" s="28"/>
      <c r="EB244" s="28"/>
      <c r="EC244" s="28"/>
      <c r="ED244" s="28"/>
      <c r="EE244" s="28"/>
      <c r="EF244" s="28"/>
      <c r="EG244" s="28"/>
      <c r="EH244" s="28"/>
      <c r="EI244" s="28"/>
      <c r="EJ244" s="28"/>
      <c r="EK244" s="28"/>
      <c r="EL244" s="28"/>
      <c r="EM244" s="28"/>
      <c r="EN244" s="28"/>
      <c r="EO244" s="28"/>
      <c r="EP244" s="28"/>
      <c r="EQ244" s="28"/>
      <c r="ER244" s="28"/>
      <c r="ES244" s="28"/>
      <c r="ET244" s="28">
        <v>1</v>
      </c>
      <c r="EU244" s="28"/>
      <c r="EV244" s="28">
        <v>1</v>
      </c>
      <c r="EW244" s="28"/>
      <c r="EX244" s="28"/>
      <c r="EY244" s="28"/>
      <c r="EZ244" s="28"/>
      <c r="FA244" s="28"/>
      <c r="FB244" s="28"/>
      <c r="FC244" s="28"/>
      <c r="FD244" s="28"/>
      <c r="FE244" s="28"/>
      <c r="FF244" s="28"/>
      <c r="FG244" s="28"/>
      <c r="FH244" s="28"/>
      <c r="FI244" s="28"/>
      <c r="FJ244" s="28"/>
      <c r="FK244" s="28"/>
      <c r="FL244" s="28"/>
      <c r="FM244" s="28"/>
      <c r="FN244" s="28"/>
      <c r="FO244" s="28"/>
      <c r="FP244" s="28"/>
      <c r="FQ244" s="28"/>
      <c r="FR244" s="28"/>
      <c r="FS244" s="28"/>
      <c r="FT244" s="28"/>
      <c r="FU244" s="28"/>
      <c r="FV244" s="28"/>
      <c r="FW244" s="28"/>
      <c r="FX244" s="28"/>
      <c r="FY244" s="28"/>
      <c r="FZ244" s="28"/>
      <c r="GA244" s="28"/>
      <c r="GB244" s="28"/>
      <c r="GC244" s="28"/>
      <c r="GD244" s="28">
        <v>1</v>
      </c>
      <c r="GE244" s="28"/>
      <c r="GF244" s="28"/>
      <c r="GG244" s="28"/>
      <c r="GH244" s="28"/>
      <c r="GI244" s="28"/>
      <c r="GJ244" s="28">
        <v>1</v>
      </c>
      <c r="GK244" s="28"/>
      <c r="GL244" s="28"/>
      <c r="GM244" s="28"/>
      <c r="GN244" s="28"/>
      <c r="GO244" s="28"/>
      <c r="GP244" s="28"/>
      <c r="GQ244" s="28"/>
      <c r="GR244" s="28"/>
      <c r="GS244" s="28"/>
      <c r="GT244" s="28"/>
      <c r="GU244" s="28"/>
      <c r="GV244" s="28"/>
      <c r="GW244" s="28"/>
      <c r="GX244" s="28"/>
      <c r="GY244" s="28"/>
      <c r="GZ244" s="28"/>
      <c r="HA244" s="28"/>
      <c r="HB244" s="28"/>
      <c r="HC244" s="28"/>
      <c r="HD244" s="28"/>
      <c r="HE244" s="28"/>
      <c r="HF244" s="28"/>
      <c r="HG244" s="28"/>
      <c r="HH244" s="28"/>
      <c r="HI244" s="28"/>
      <c r="HJ244" s="28"/>
      <c r="HK244" s="28"/>
      <c r="HL244" s="28"/>
      <c r="HM244" s="28"/>
      <c r="HN244" s="28"/>
      <c r="HO244" s="28"/>
      <c r="HP244" s="28"/>
      <c r="HQ244" s="28"/>
      <c r="HR244" s="28"/>
      <c r="HS244" s="28"/>
      <c r="HT244" s="28"/>
      <c r="HU244" s="28"/>
      <c r="HV244" s="28"/>
      <c r="HW244" s="28"/>
      <c r="HX244" s="28"/>
      <c r="HY244" s="28"/>
      <c r="HZ244" s="28"/>
      <c r="IA244" s="28"/>
      <c r="IB244" s="28"/>
      <c r="IC244" s="28"/>
      <c r="ID244" s="28"/>
      <c r="IE244" s="28"/>
      <c r="IF244" s="28"/>
      <c r="IG244" s="28"/>
      <c r="IH244" s="28"/>
      <c r="II244" s="28"/>
      <c r="IJ244" s="28"/>
      <c r="IK244" s="28"/>
      <c r="IL244" s="28"/>
      <c r="IM244" s="28"/>
      <c r="IN244" s="28"/>
      <c r="IO244" s="28"/>
      <c r="IP244" s="28"/>
      <c r="IQ244" s="28"/>
      <c r="IR244" s="28"/>
      <c r="IS244" s="28"/>
      <c r="IT244" s="28"/>
      <c r="IU244" s="28"/>
      <c r="IV244" s="28"/>
      <c r="IW244" s="28"/>
      <c r="IX244" s="28"/>
      <c r="IY244" s="28"/>
      <c r="IZ244" s="28"/>
      <c r="JA244" s="28"/>
      <c r="JB244" s="28"/>
      <c r="JC244" s="28"/>
      <c r="JD244" s="28"/>
      <c r="JE244" s="28"/>
      <c r="JF244" s="28"/>
      <c r="JG244" s="28"/>
      <c r="JH244" s="28"/>
      <c r="JI244" s="28"/>
      <c r="JJ244" s="28"/>
      <c r="JK244" s="28"/>
      <c r="JL244" s="28"/>
      <c r="JM244" s="28"/>
      <c r="JN244" s="28"/>
      <c r="JO244" s="28"/>
      <c r="JP244" s="28"/>
      <c r="JQ244" s="28"/>
      <c r="JR244" s="28"/>
      <c r="JS244" s="28"/>
      <c r="JT244" s="28"/>
      <c r="JU244" s="28"/>
      <c r="JV244" s="28"/>
      <c r="JW244" s="28"/>
      <c r="JX244" s="28"/>
      <c r="JY244" s="28"/>
      <c r="JZ244" s="28"/>
      <c r="KA244" s="28"/>
      <c r="KB244" s="28"/>
      <c r="KC244" s="28"/>
      <c r="KD244" s="28"/>
      <c r="KE244" s="28"/>
      <c r="KF244" s="28"/>
      <c r="KG244" s="28"/>
      <c r="KH244" s="28"/>
      <c r="KI244" s="28"/>
      <c r="KJ244" s="28"/>
      <c r="KK244" s="28"/>
      <c r="KL244" s="28"/>
      <c r="KM244" s="28"/>
      <c r="KN244" s="28"/>
      <c r="KO244" s="28"/>
      <c r="KP244" s="28"/>
      <c r="KQ244" s="28"/>
      <c r="KR244" s="28"/>
      <c r="KS244" s="28"/>
      <c r="KT244" s="28"/>
      <c r="KU244" s="28"/>
      <c r="KV244" s="28"/>
      <c r="KW244" s="28"/>
      <c r="KX244" s="28"/>
      <c r="KY244" s="28"/>
      <c r="KZ244" s="28"/>
      <c r="LA244" s="28"/>
      <c r="LB244" s="28"/>
      <c r="LC244" s="28"/>
      <c r="LD244" s="28"/>
      <c r="LE244" s="28"/>
      <c r="LF244" s="28"/>
      <c r="LG244" s="28"/>
      <c r="LH244" s="28"/>
      <c r="LI244" s="28"/>
      <c r="LJ244" s="28"/>
      <c r="LK244" s="28"/>
      <c r="LL244" s="28"/>
      <c r="LM244" s="28"/>
      <c r="LN244" s="28"/>
      <c r="LO244" s="28"/>
      <c r="LP244" s="28"/>
      <c r="LQ244" s="28"/>
      <c r="LR244" s="28"/>
      <c r="LS244" s="28"/>
      <c r="LT244" s="28"/>
      <c r="LU244" s="28"/>
      <c r="LV244" s="28"/>
      <c r="LW244" s="28"/>
      <c r="LX244" s="28"/>
      <c r="LY244" s="28"/>
      <c r="LZ244" s="28"/>
      <c r="MA244" s="28"/>
      <c r="MB244" s="28"/>
      <c r="MC244" s="28"/>
      <c r="MD244" s="28"/>
      <c r="ME244" s="28"/>
      <c r="MF244" s="28"/>
      <c r="MG244" s="28"/>
      <c r="MH244" s="28"/>
      <c r="MI244" s="28"/>
      <c r="MJ244" s="28">
        <v>2</v>
      </c>
    </row>
    <row r="245" spans="1:348" x14ac:dyDescent="0.25">
      <c r="A245" s="36" t="s">
        <v>8</v>
      </c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AV245" s="28"/>
      <c r="AW245" s="28"/>
      <c r="AX245" s="28"/>
      <c r="AY245" s="28"/>
      <c r="AZ245" s="28"/>
      <c r="BA245" s="28"/>
      <c r="BB245" s="28"/>
      <c r="BC245" s="28"/>
      <c r="BD245" s="28"/>
      <c r="BE245" s="28"/>
      <c r="BF245" s="28"/>
      <c r="BG245" s="28"/>
      <c r="BH245" s="28"/>
      <c r="BI245" s="28"/>
      <c r="BJ245" s="28"/>
      <c r="BK245" s="28"/>
      <c r="BL245" s="28"/>
      <c r="BM245" s="28"/>
      <c r="BN245" s="28"/>
      <c r="BO245" s="28"/>
      <c r="BP245" s="28"/>
      <c r="BQ245" s="28"/>
      <c r="BR245" s="28"/>
      <c r="BS245" s="28"/>
      <c r="BT245" s="28"/>
      <c r="BU245" s="28"/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28"/>
      <c r="DT245" s="28"/>
      <c r="DU245" s="28"/>
      <c r="DV245" s="28"/>
      <c r="DW245" s="28"/>
      <c r="DX245" s="28"/>
      <c r="DY245" s="28"/>
      <c r="DZ245" s="28"/>
      <c r="EA245" s="28"/>
      <c r="EB245" s="28"/>
      <c r="EC245" s="28"/>
      <c r="ED245" s="28"/>
      <c r="EE245" s="28"/>
      <c r="EF245" s="28"/>
      <c r="EG245" s="28"/>
      <c r="EH245" s="28"/>
      <c r="EI245" s="28"/>
      <c r="EJ245" s="28"/>
      <c r="EK245" s="28"/>
      <c r="EL245" s="28"/>
      <c r="EM245" s="28"/>
      <c r="EN245" s="28"/>
      <c r="EO245" s="28"/>
      <c r="EP245" s="28"/>
      <c r="EQ245" s="28"/>
      <c r="ER245" s="28"/>
      <c r="ES245" s="28"/>
      <c r="ET245" s="28"/>
      <c r="EU245" s="28"/>
      <c r="EV245" s="28"/>
      <c r="EW245" s="28"/>
      <c r="EX245" s="28"/>
      <c r="EY245" s="28"/>
      <c r="EZ245" s="28"/>
      <c r="FA245" s="28">
        <v>1</v>
      </c>
      <c r="FB245" s="28"/>
      <c r="FC245" s="28">
        <v>1</v>
      </c>
      <c r="FD245" s="28"/>
      <c r="FE245" s="28"/>
      <c r="FF245" s="28"/>
      <c r="FG245" s="28"/>
      <c r="FH245" s="28"/>
      <c r="FI245" s="28"/>
      <c r="FJ245" s="28"/>
      <c r="FK245" s="28">
        <v>1</v>
      </c>
      <c r="FL245" s="28"/>
      <c r="FM245" s="28"/>
      <c r="FN245" s="28"/>
      <c r="FO245" s="28"/>
      <c r="FP245" s="28">
        <v>1</v>
      </c>
      <c r="FQ245" s="28"/>
      <c r="FR245" s="28"/>
      <c r="FS245" s="28"/>
      <c r="FT245" s="28"/>
      <c r="FU245" s="28"/>
      <c r="FV245" s="28"/>
      <c r="FW245" s="28"/>
      <c r="FX245" s="28"/>
      <c r="FY245" s="28"/>
      <c r="FZ245" s="28"/>
      <c r="GA245" s="28"/>
      <c r="GB245" s="28"/>
      <c r="GC245" s="28"/>
      <c r="GD245" s="28"/>
      <c r="GE245" s="28"/>
      <c r="GF245" s="28"/>
      <c r="GG245" s="28"/>
      <c r="GH245" s="28"/>
      <c r="GI245" s="28"/>
      <c r="GJ245" s="28"/>
      <c r="GK245" s="28"/>
      <c r="GL245" s="28"/>
      <c r="GM245" s="28"/>
      <c r="GN245" s="28"/>
      <c r="GO245" s="28"/>
      <c r="GP245" s="28"/>
      <c r="GQ245" s="28"/>
      <c r="GR245" s="28"/>
      <c r="GS245" s="28"/>
      <c r="GT245" s="28"/>
      <c r="GU245" s="28"/>
      <c r="GV245" s="28"/>
      <c r="GW245" s="28"/>
      <c r="GX245" s="28"/>
      <c r="GY245" s="28"/>
      <c r="GZ245" s="28"/>
      <c r="HA245" s="28"/>
      <c r="HB245" s="28"/>
      <c r="HC245" s="28"/>
      <c r="HD245" s="28"/>
      <c r="HE245" s="28"/>
      <c r="HF245" s="28"/>
      <c r="HG245" s="28"/>
      <c r="HH245" s="28"/>
      <c r="HI245" s="28"/>
      <c r="HJ245" s="28"/>
      <c r="HK245" s="28"/>
      <c r="HL245" s="28"/>
      <c r="HM245" s="28"/>
      <c r="HN245" s="28"/>
      <c r="HO245" s="28"/>
      <c r="HP245" s="28"/>
      <c r="HQ245" s="28"/>
      <c r="HR245" s="28"/>
      <c r="HS245" s="28"/>
      <c r="HT245" s="28"/>
      <c r="HU245" s="28"/>
      <c r="HV245" s="28"/>
      <c r="HW245" s="28"/>
      <c r="HX245" s="28"/>
      <c r="HY245" s="28"/>
      <c r="HZ245" s="28"/>
      <c r="IA245" s="28"/>
      <c r="IB245" s="28"/>
      <c r="IC245" s="28"/>
      <c r="ID245" s="28"/>
      <c r="IE245" s="28"/>
      <c r="IF245" s="28"/>
      <c r="IG245" s="28"/>
      <c r="IH245" s="28"/>
      <c r="II245" s="28"/>
      <c r="IJ245" s="28"/>
      <c r="IK245" s="28"/>
      <c r="IL245" s="28"/>
      <c r="IM245" s="28"/>
      <c r="IN245" s="28"/>
      <c r="IO245" s="28"/>
      <c r="IP245" s="28"/>
      <c r="IQ245" s="28"/>
      <c r="IR245" s="28"/>
      <c r="IS245" s="28"/>
      <c r="IT245" s="28"/>
      <c r="IU245" s="28"/>
      <c r="IV245" s="28"/>
      <c r="IW245" s="28"/>
      <c r="IX245" s="28"/>
      <c r="IY245" s="28"/>
      <c r="IZ245" s="28"/>
      <c r="JA245" s="28"/>
      <c r="JB245" s="28"/>
      <c r="JC245" s="28"/>
      <c r="JD245" s="28"/>
      <c r="JE245" s="28"/>
      <c r="JF245" s="28"/>
      <c r="JG245" s="28"/>
      <c r="JH245" s="28"/>
      <c r="JI245" s="28"/>
      <c r="JJ245" s="28"/>
      <c r="JK245" s="28"/>
      <c r="JL245" s="28"/>
      <c r="JM245" s="28"/>
      <c r="JN245" s="28"/>
      <c r="JO245" s="28"/>
      <c r="JP245" s="28"/>
      <c r="JQ245" s="28"/>
      <c r="JR245" s="28"/>
      <c r="JS245" s="28"/>
      <c r="JT245" s="28"/>
      <c r="JU245" s="28"/>
      <c r="JV245" s="28"/>
      <c r="JW245" s="28"/>
      <c r="JX245" s="28"/>
      <c r="JY245" s="28"/>
      <c r="JZ245" s="28"/>
      <c r="KA245" s="28"/>
      <c r="KB245" s="28"/>
      <c r="KC245" s="28"/>
      <c r="KD245" s="28"/>
      <c r="KE245" s="28"/>
      <c r="KF245" s="28"/>
      <c r="KG245" s="28"/>
      <c r="KH245" s="28"/>
      <c r="KI245" s="28"/>
      <c r="KJ245" s="28"/>
      <c r="KK245" s="28"/>
      <c r="KL245" s="28"/>
      <c r="KM245" s="28"/>
      <c r="KN245" s="28"/>
      <c r="KO245" s="28"/>
      <c r="KP245" s="28"/>
      <c r="KQ245" s="28"/>
      <c r="KR245" s="28"/>
      <c r="KS245" s="28"/>
      <c r="KT245" s="28"/>
      <c r="KU245" s="28"/>
      <c r="KV245" s="28"/>
      <c r="KW245" s="28"/>
      <c r="KX245" s="28"/>
      <c r="KY245" s="28"/>
      <c r="KZ245" s="28"/>
      <c r="LA245" s="28"/>
      <c r="LB245" s="28"/>
      <c r="LC245" s="28"/>
      <c r="LD245" s="28"/>
      <c r="LE245" s="28"/>
      <c r="LF245" s="28"/>
      <c r="LG245" s="28"/>
      <c r="LH245" s="28"/>
      <c r="LI245" s="28"/>
      <c r="LJ245" s="28"/>
      <c r="LK245" s="28"/>
      <c r="LL245" s="28"/>
      <c r="LM245" s="28"/>
      <c r="LN245" s="28"/>
      <c r="LO245" s="28"/>
      <c r="LP245" s="28"/>
      <c r="LQ245" s="28"/>
      <c r="LR245" s="28"/>
      <c r="LS245" s="28"/>
      <c r="LT245" s="28"/>
      <c r="LU245" s="28"/>
      <c r="LV245" s="28"/>
      <c r="LW245" s="28"/>
      <c r="LX245" s="28"/>
      <c r="LY245" s="28"/>
      <c r="LZ245" s="28"/>
      <c r="MA245" s="28"/>
      <c r="MB245" s="28"/>
      <c r="MC245" s="28"/>
      <c r="MD245" s="28"/>
      <c r="ME245" s="28"/>
      <c r="MF245" s="28"/>
      <c r="MG245" s="28"/>
      <c r="MH245" s="28"/>
      <c r="MI245" s="28"/>
      <c r="MJ245" s="28">
        <v>2</v>
      </c>
    </row>
    <row r="246" spans="1:348" x14ac:dyDescent="0.25">
      <c r="A246" s="27" t="s">
        <v>881</v>
      </c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AV246" s="28"/>
      <c r="AW246" s="28"/>
      <c r="AX246" s="28"/>
      <c r="AY246" s="28"/>
      <c r="AZ246" s="28"/>
      <c r="BA246" s="28"/>
      <c r="BB246" s="28"/>
      <c r="BC246" s="28"/>
      <c r="BD246" s="28"/>
      <c r="BE246" s="28"/>
      <c r="BF246" s="28"/>
      <c r="BG246" s="28"/>
      <c r="BH246" s="28"/>
      <c r="BI246" s="28"/>
      <c r="BJ246" s="28"/>
      <c r="BK246" s="28"/>
      <c r="BL246" s="28"/>
      <c r="BM246" s="28"/>
      <c r="BN246" s="28"/>
      <c r="BO246" s="28"/>
      <c r="BP246" s="28"/>
      <c r="BQ246" s="28"/>
      <c r="BR246" s="28"/>
      <c r="BS246" s="28"/>
      <c r="BT246" s="28"/>
      <c r="BU246" s="28"/>
      <c r="BV246" s="28"/>
      <c r="BW246" s="28"/>
      <c r="BX246" s="28"/>
      <c r="BY246" s="28"/>
      <c r="BZ246" s="28"/>
      <c r="CA246" s="28"/>
      <c r="CB246" s="28"/>
      <c r="CC246" s="28"/>
      <c r="CD246" s="28"/>
      <c r="CE246" s="28">
        <v>2</v>
      </c>
      <c r="CF246" s="28">
        <v>1</v>
      </c>
      <c r="CG246" s="28"/>
      <c r="CH246" s="28"/>
      <c r="CI246" s="28">
        <v>3</v>
      </c>
      <c r="CJ246" s="28"/>
      <c r="CK246" s="28"/>
      <c r="CL246" s="28"/>
      <c r="CM246" s="28"/>
      <c r="CN246" s="28"/>
      <c r="CO246" s="28">
        <v>1</v>
      </c>
      <c r="CP246" s="28">
        <v>1</v>
      </c>
      <c r="CQ246" s="28"/>
      <c r="CR246" s="28">
        <v>1</v>
      </c>
      <c r="CS246" s="28"/>
      <c r="CT246" s="28"/>
      <c r="CU246" s="28"/>
      <c r="CV246" s="28"/>
      <c r="CW246" s="28">
        <v>1</v>
      </c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28"/>
      <c r="DT246" s="28">
        <v>1</v>
      </c>
      <c r="DU246" s="28">
        <v>1</v>
      </c>
      <c r="DV246" s="28"/>
      <c r="DW246" s="28"/>
      <c r="DX246" s="28">
        <v>1</v>
      </c>
      <c r="DY246" s="28"/>
      <c r="DZ246" s="28"/>
      <c r="EA246" s="28"/>
      <c r="EB246" s="28">
        <v>3</v>
      </c>
      <c r="EC246" s="28"/>
      <c r="ED246" s="28"/>
      <c r="EE246" s="28"/>
      <c r="EF246" s="28"/>
      <c r="EG246" s="28"/>
      <c r="EH246" s="28"/>
      <c r="EI246" s="28"/>
      <c r="EJ246" s="28"/>
      <c r="EK246" s="28"/>
      <c r="EL246" s="28"/>
      <c r="EM246" s="28"/>
      <c r="EN246" s="28"/>
      <c r="EO246" s="28"/>
      <c r="EP246" s="28"/>
      <c r="EQ246" s="28"/>
      <c r="ER246" s="28"/>
      <c r="ES246" s="28"/>
      <c r="ET246" s="28"/>
      <c r="EU246" s="28"/>
      <c r="EV246" s="28"/>
      <c r="EW246" s="28"/>
      <c r="EX246" s="28"/>
      <c r="EY246" s="28"/>
      <c r="EZ246" s="28"/>
      <c r="FA246" s="28"/>
      <c r="FB246" s="28"/>
      <c r="FC246" s="28"/>
      <c r="FD246" s="28"/>
      <c r="FE246" s="28"/>
      <c r="FF246" s="28"/>
      <c r="FG246" s="28"/>
      <c r="FH246" s="28"/>
      <c r="FI246" s="28"/>
      <c r="FJ246" s="28"/>
      <c r="FK246" s="28"/>
      <c r="FL246" s="28"/>
      <c r="FM246" s="28"/>
      <c r="FN246" s="28"/>
      <c r="FO246" s="28"/>
      <c r="FP246" s="28"/>
      <c r="FQ246" s="28">
        <v>1</v>
      </c>
      <c r="FR246" s="28"/>
      <c r="FS246" s="28"/>
      <c r="FT246" s="28"/>
      <c r="FU246" s="28"/>
      <c r="FV246" s="28"/>
      <c r="FW246" s="28"/>
      <c r="FX246" s="28"/>
      <c r="FY246" s="28">
        <v>1</v>
      </c>
      <c r="FZ246" s="28"/>
      <c r="GA246" s="28"/>
      <c r="GB246" s="28"/>
      <c r="GC246" s="28"/>
      <c r="GD246" s="28"/>
      <c r="GE246" s="28"/>
      <c r="GF246" s="28"/>
      <c r="GG246" s="28"/>
      <c r="GH246" s="28"/>
      <c r="GI246" s="28"/>
      <c r="GJ246" s="28"/>
      <c r="GK246" s="28">
        <v>1</v>
      </c>
      <c r="GL246" s="28"/>
      <c r="GM246" s="28"/>
      <c r="GN246" s="28"/>
      <c r="GO246" s="28"/>
      <c r="GP246" s="28"/>
      <c r="GQ246" s="28">
        <v>1</v>
      </c>
      <c r="GR246" s="28"/>
      <c r="GS246" s="28"/>
      <c r="GT246" s="28"/>
      <c r="GU246" s="28"/>
      <c r="GV246" s="28"/>
      <c r="GW246" s="28"/>
      <c r="GX246" s="28"/>
      <c r="GY246" s="28"/>
      <c r="GZ246" s="28"/>
      <c r="HA246" s="28"/>
      <c r="HB246" s="28"/>
      <c r="HC246" s="28"/>
      <c r="HD246" s="28"/>
      <c r="HE246" s="28"/>
      <c r="HF246" s="28"/>
      <c r="HG246" s="28"/>
      <c r="HH246" s="28"/>
      <c r="HI246" s="28"/>
      <c r="HJ246" s="28"/>
      <c r="HK246" s="28"/>
      <c r="HL246" s="28"/>
      <c r="HM246" s="28"/>
      <c r="HN246" s="28"/>
      <c r="HO246" s="28"/>
      <c r="HP246" s="28"/>
      <c r="HQ246" s="28"/>
      <c r="HR246" s="28"/>
      <c r="HS246" s="28"/>
      <c r="HT246" s="28"/>
      <c r="HU246" s="28"/>
      <c r="HV246" s="28"/>
      <c r="HW246" s="28"/>
      <c r="HX246" s="28"/>
      <c r="HY246" s="28"/>
      <c r="HZ246" s="28"/>
      <c r="IA246" s="28">
        <v>1</v>
      </c>
      <c r="IB246" s="28"/>
      <c r="IC246" s="28"/>
      <c r="ID246" s="28"/>
      <c r="IE246" s="28">
        <v>1</v>
      </c>
      <c r="IF246" s="28"/>
      <c r="IG246" s="28"/>
      <c r="IH246" s="28"/>
      <c r="II246" s="28"/>
      <c r="IJ246" s="28"/>
      <c r="IK246" s="28"/>
      <c r="IL246" s="28"/>
      <c r="IM246" s="28"/>
      <c r="IN246" s="28"/>
      <c r="IO246" s="28"/>
      <c r="IP246" s="28"/>
      <c r="IQ246" s="28"/>
      <c r="IR246" s="28"/>
      <c r="IS246" s="28"/>
      <c r="IT246" s="28"/>
      <c r="IU246" s="28"/>
      <c r="IV246" s="28"/>
      <c r="IW246" s="28"/>
      <c r="IX246" s="28"/>
      <c r="IY246" s="28"/>
      <c r="IZ246" s="28"/>
      <c r="JA246" s="28"/>
      <c r="JB246" s="28"/>
      <c r="JC246" s="28"/>
      <c r="JD246" s="28"/>
      <c r="JE246" s="28"/>
      <c r="JF246" s="28"/>
      <c r="JG246" s="28"/>
      <c r="JH246" s="28"/>
      <c r="JI246" s="28"/>
      <c r="JJ246" s="28"/>
      <c r="JK246" s="28"/>
      <c r="JL246" s="28"/>
      <c r="JM246" s="28"/>
      <c r="JN246" s="28"/>
      <c r="JO246" s="28"/>
      <c r="JP246" s="28"/>
      <c r="JQ246" s="28"/>
      <c r="JR246" s="28"/>
      <c r="JS246" s="28"/>
      <c r="JT246" s="28"/>
      <c r="JU246" s="28"/>
      <c r="JV246" s="28"/>
      <c r="JW246" s="28"/>
      <c r="JX246" s="28"/>
      <c r="JY246" s="28"/>
      <c r="JZ246" s="28"/>
      <c r="KA246" s="28"/>
      <c r="KB246" s="28"/>
      <c r="KC246" s="28"/>
      <c r="KD246" s="28"/>
      <c r="KE246" s="28"/>
      <c r="KF246" s="28"/>
      <c r="KG246" s="28"/>
      <c r="KH246" s="28"/>
      <c r="KI246" s="28"/>
      <c r="KJ246" s="28"/>
      <c r="KK246" s="28"/>
      <c r="KL246" s="28"/>
      <c r="KM246" s="28"/>
      <c r="KN246" s="28"/>
      <c r="KO246" s="28"/>
      <c r="KP246" s="28"/>
      <c r="KQ246" s="28"/>
      <c r="KR246" s="28"/>
      <c r="KS246" s="28"/>
      <c r="KT246" s="28"/>
      <c r="KU246" s="28"/>
      <c r="KV246" s="28"/>
      <c r="KW246" s="28"/>
      <c r="KX246" s="28"/>
      <c r="KY246" s="28"/>
      <c r="KZ246" s="28"/>
      <c r="LA246" s="28"/>
      <c r="LB246" s="28"/>
      <c r="LC246" s="28"/>
      <c r="LD246" s="28"/>
      <c r="LE246" s="28"/>
      <c r="LF246" s="28"/>
      <c r="LG246" s="28"/>
      <c r="LH246" s="28"/>
      <c r="LI246" s="28"/>
      <c r="LJ246" s="28"/>
      <c r="LK246" s="28"/>
      <c r="LL246" s="28"/>
      <c r="LM246" s="28"/>
      <c r="LN246" s="28"/>
      <c r="LO246" s="28"/>
      <c r="LP246" s="28"/>
      <c r="LQ246" s="28"/>
      <c r="LR246" s="28"/>
      <c r="LS246" s="28"/>
      <c r="LT246" s="28"/>
      <c r="LU246" s="28"/>
      <c r="LV246" s="28"/>
      <c r="LW246" s="28"/>
      <c r="LX246" s="28"/>
      <c r="LY246" s="28"/>
      <c r="LZ246" s="28"/>
      <c r="MA246" s="28"/>
      <c r="MB246" s="28"/>
      <c r="MC246" s="28"/>
      <c r="MD246" s="28"/>
      <c r="ME246" s="28"/>
      <c r="MF246" s="28"/>
      <c r="MG246" s="28"/>
      <c r="MH246" s="28"/>
      <c r="MI246" s="28"/>
      <c r="MJ246" s="28">
        <v>11</v>
      </c>
    </row>
    <row r="247" spans="1:348" x14ac:dyDescent="0.25">
      <c r="A247" s="36" t="s">
        <v>5</v>
      </c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AV247" s="28"/>
      <c r="AW247" s="28"/>
      <c r="AX247" s="28"/>
      <c r="AY247" s="28"/>
      <c r="AZ247" s="28"/>
      <c r="BA247" s="28"/>
      <c r="BB247" s="28"/>
      <c r="BC247" s="28"/>
      <c r="BD247" s="28"/>
      <c r="BE247" s="28"/>
      <c r="BF247" s="28"/>
      <c r="BG247" s="28"/>
      <c r="BH247" s="28"/>
      <c r="BI247" s="28"/>
      <c r="BJ247" s="28"/>
      <c r="BK247" s="28"/>
      <c r="BL247" s="28"/>
      <c r="BM247" s="28"/>
      <c r="BN247" s="28"/>
      <c r="BO247" s="28"/>
      <c r="BP247" s="28"/>
      <c r="BQ247" s="28"/>
      <c r="BR247" s="28"/>
      <c r="BS247" s="28"/>
      <c r="BT247" s="28"/>
      <c r="BU247" s="28"/>
      <c r="BV247" s="28"/>
      <c r="BW247" s="28"/>
      <c r="BX247" s="28"/>
      <c r="BY247" s="28"/>
      <c r="BZ247" s="28"/>
      <c r="CA247" s="28"/>
      <c r="CB247" s="28"/>
      <c r="CC247" s="28"/>
      <c r="CD247" s="28"/>
      <c r="CE247" s="28">
        <v>2</v>
      </c>
      <c r="CF247" s="28">
        <v>1</v>
      </c>
      <c r="CG247" s="28"/>
      <c r="CH247" s="28"/>
      <c r="CI247" s="28">
        <v>3</v>
      </c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28"/>
      <c r="DT247" s="28"/>
      <c r="DU247" s="28"/>
      <c r="DV247" s="28"/>
      <c r="DW247" s="28"/>
      <c r="DX247" s="28"/>
      <c r="DY247" s="28"/>
      <c r="DZ247" s="28"/>
      <c r="EA247" s="28"/>
      <c r="EB247" s="28"/>
      <c r="EC247" s="28"/>
      <c r="ED247" s="28"/>
      <c r="EE247" s="28"/>
      <c r="EF247" s="28"/>
      <c r="EG247" s="28"/>
      <c r="EH247" s="28"/>
      <c r="EI247" s="28"/>
      <c r="EJ247" s="28"/>
      <c r="EK247" s="28"/>
      <c r="EL247" s="28"/>
      <c r="EM247" s="28"/>
      <c r="EN247" s="28"/>
      <c r="EO247" s="28"/>
      <c r="EP247" s="28"/>
      <c r="EQ247" s="28"/>
      <c r="ER247" s="28"/>
      <c r="ES247" s="28"/>
      <c r="ET247" s="28"/>
      <c r="EU247" s="28"/>
      <c r="EV247" s="28"/>
      <c r="EW247" s="28"/>
      <c r="EX247" s="28"/>
      <c r="EY247" s="28"/>
      <c r="EZ247" s="28"/>
      <c r="FA247" s="28"/>
      <c r="FB247" s="28"/>
      <c r="FC247" s="28"/>
      <c r="FD247" s="28"/>
      <c r="FE247" s="28"/>
      <c r="FF247" s="28"/>
      <c r="FG247" s="28"/>
      <c r="FH247" s="28"/>
      <c r="FI247" s="28"/>
      <c r="FJ247" s="28"/>
      <c r="FK247" s="28"/>
      <c r="FL247" s="28"/>
      <c r="FM247" s="28"/>
      <c r="FN247" s="28"/>
      <c r="FO247" s="28"/>
      <c r="FP247" s="28"/>
      <c r="FQ247" s="28"/>
      <c r="FR247" s="28"/>
      <c r="FS247" s="28"/>
      <c r="FT247" s="28"/>
      <c r="FU247" s="28"/>
      <c r="FV247" s="28"/>
      <c r="FW247" s="28"/>
      <c r="FX247" s="28"/>
      <c r="FY247" s="28"/>
      <c r="FZ247" s="28"/>
      <c r="GA247" s="28"/>
      <c r="GB247" s="28"/>
      <c r="GC247" s="28"/>
      <c r="GD247" s="28"/>
      <c r="GE247" s="28"/>
      <c r="GF247" s="28"/>
      <c r="GG247" s="28"/>
      <c r="GH247" s="28"/>
      <c r="GI247" s="28"/>
      <c r="GJ247" s="28"/>
      <c r="GK247" s="28"/>
      <c r="GL247" s="28"/>
      <c r="GM247" s="28"/>
      <c r="GN247" s="28"/>
      <c r="GO247" s="28"/>
      <c r="GP247" s="28"/>
      <c r="GQ247" s="28"/>
      <c r="GR247" s="28"/>
      <c r="GS247" s="28"/>
      <c r="GT247" s="28"/>
      <c r="GU247" s="28"/>
      <c r="GV247" s="28"/>
      <c r="GW247" s="28"/>
      <c r="GX247" s="28"/>
      <c r="GY247" s="28"/>
      <c r="GZ247" s="28"/>
      <c r="HA247" s="28"/>
      <c r="HB247" s="28"/>
      <c r="HC247" s="28"/>
      <c r="HD247" s="28"/>
      <c r="HE247" s="28"/>
      <c r="HF247" s="28"/>
      <c r="HG247" s="28"/>
      <c r="HH247" s="28"/>
      <c r="HI247" s="28"/>
      <c r="HJ247" s="28"/>
      <c r="HK247" s="28"/>
      <c r="HL247" s="28"/>
      <c r="HM247" s="28"/>
      <c r="HN247" s="28"/>
      <c r="HO247" s="28"/>
      <c r="HP247" s="28"/>
      <c r="HQ247" s="28"/>
      <c r="HR247" s="28"/>
      <c r="HS247" s="28"/>
      <c r="HT247" s="28"/>
      <c r="HU247" s="28"/>
      <c r="HV247" s="28"/>
      <c r="HW247" s="28"/>
      <c r="HX247" s="28"/>
      <c r="HY247" s="28"/>
      <c r="HZ247" s="28"/>
      <c r="IA247" s="28"/>
      <c r="IB247" s="28"/>
      <c r="IC247" s="28"/>
      <c r="ID247" s="28"/>
      <c r="IE247" s="28"/>
      <c r="IF247" s="28"/>
      <c r="IG247" s="28"/>
      <c r="IH247" s="28"/>
      <c r="II247" s="28"/>
      <c r="IJ247" s="28"/>
      <c r="IK247" s="28"/>
      <c r="IL247" s="28"/>
      <c r="IM247" s="28"/>
      <c r="IN247" s="28"/>
      <c r="IO247" s="28"/>
      <c r="IP247" s="28"/>
      <c r="IQ247" s="28"/>
      <c r="IR247" s="28"/>
      <c r="IS247" s="28"/>
      <c r="IT247" s="28"/>
      <c r="IU247" s="28"/>
      <c r="IV247" s="28"/>
      <c r="IW247" s="28"/>
      <c r="IX247" s="28"/>
      <c r="IY247" s="28"/>
      <c r="IZ247" s="28"/>
      <c r="JA247" s="28"/>
      <c r="JB247" s="28"/>
      <c r="JC247" s="28"/>
      <c r="JD247" s="28"/>
      <c r="JE247" s="28"/>
      <c r="JF247" s="28"/>
      <c r="JG247" s="28"/>
      <c r="JH247" s="28"/>
      <c r="JI247" s="28"/>
      <c r="JJ247" s="28"/>
      <c r="JK247" s="28"/>
      <c r="JL247" s="28"/>
      <c r="JM247" s="28"/>
      <c r="JN247" s="28"/>
      <c r="JO247" s="28"/>
      <c r="JP247" s="28"/>
      <c r="JQ247" s="28"/>
      <c r="JR247" s="28"/>
      <c r="JS247" s="28"/>
      <c r="JT247" s="28"/>
      <c r="JU247" s="28"/>
      <c r="JV247" s="28"/>
      <c r="JW247" s="28"/>
      <c r="JX247" s="28"/>
      <c r="JY247" s="28"/>
      <c r="JZ247" s="28"/>
      <c r="KA247" s="28"/>
      <c r="KB247" s="28"/>
      <c r="KC247" s="28"/>
      <c r="KD247" s="28"/>
      <c r="KE247" s="28"/>
      <c r="KF247" s="28"/>
      <c r="KG247" s="28"/>
      <c r="KH247" s="28"/>
      <c r="KI247" s="28"/>
      <c r="KJ247" s="28"/>
      <c r="KK247" s="28"/>
      <c r="KL247" s="28"/>
      <c r="KM247" s="28"/>
      <c r="KN247" s="28"/>
      <c r="KO247" s="28"/>
      <c r="KP247" s="28"/>
      <c r="KQ247" s="28"/>
      <c r="KR247" s="28"/>
      <c r="KS247" s="28"/>
      <c r="KT247" s="28"/>
      <c r="KU247" s="28"/>
      <c r="KV247" s="28"/>
      <c r="KW247" s="28"/>
      <c r="KX247" s="28"/>
      <c r="KY247" s="28"/>
      <c r="KZ247" s="28"/>
      <c r="LA247" s="28"/>
      <c r="LB247" s="28"/>
      <c r="LC247" s="28"/>
      <c r="LD247" s="28"/>
      <c r="LE247" s="28"/>
      <c r="LF247" s="28"/>
      <c r="LG247" s="28"/>
      <c r="LH247" s="28"/>
      <c r="LI247" s="28"/>
      <c r="LJ247" s="28"/>
      <c r="LK247" s="28"/>
      <c r="LL247" s="28"/>
      <c r="LM247" s="28"/>
      <c r="LN247" s="28"/>
      <c r="LO247" s="28"/>
      <c r="LP247" s="28"/>
      <c r="LQ247" s="28"/>
      <c r="LR247" s="28"/>
      <c r="LS247" s="28"/>
      <c r="LT247" s="28"/>
      <c r="LU247" s="28"/>
      <c r="LV247" s="28"/>
      <c r="LW247" s="28"/>
      <c r="LX247" s="28"/>
      <c r="LY247" s="28"/>
      <c r="LZ247" s="28"/>
      <c r="MA247" s="28"/>
      <c r="MB247" s="28"/>
      <c r="MC247" s="28"/>
      <c r="MD247" s="28"/>
      <c r="ME247" s="28"/>
      <c r="MF247" s="28"/>
      <c r="MG247" s="28"/>
      <c r="MH247" s="28"/>
      <c r="MI247" s="28"/>
      <c r="MJ247" s="28">
        <v>3</v>
      </c>
    </row>
    <row r="248" spans="1:348" x14ac:dyDescent="0.25">
      <c r="A248" s="36" t="s">
        <v>49</v>
      </c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AV248" s="28"/>
      <c r="AW248" s="28"/>
      <c r="AX248" s="28"/>
      <c r="AY248" s="28"/>
      <c r="AZ248" s="28"/>
      <c r="BA248" s="28"/>
      <c r="BB248" s="28"/>
      <c r="BC248" s="28"/>
      <c r="BD248" s="28"/>
      <c r="BE248" s="28"/>
      <c r="BF248" s="28"/>
      <c r="BG248" s="28"/>
      <c r="BH248" s="28"/>
      <c r="BI248" s="28"/>
      <c r="BJ248" s="28"/>
      <c r="BK248" s="28"/>
      <c r="BL248" s="28"/>
      <c r="BM248" s="28"/>
      <c r="BN248" s="28"/>
      <c r="BO248" s="28"/>
      <c r="BP248" s="28"/>
      <c r="BQ248" s="28"/>
      <c r="BR248" s="28"/>
      <c r="BS248" s="28"/>
      <c r="BT248" s="28"/>
      <c r="BU248" s="28"/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>
        <v>1</v>
      </c>
      <c r="CP248" s="28">
        <v>1</v>
      </c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28"/>
      <c r="DT248" s="28"/>
      <c r="DU248" s="28"/>
      <c r="DV248" s="28"/>
      <c r="DW248" s="28"/>
      <c r="DX248" s="28"/>
      <c r="DY248" s="28"/>
      <c r="DZ248" s="28"/>
      <c r="EA248" s="28"/>
      <c r="EB248" s="28"/>
      <c r="EC248" s="28"/>
      <c r="ED248" s="28"/>
      <c r="EE248" s="28"/>
      <c r="EF248" s="28"/>
      <c r="EG248" s="28"/>
      <c r="EH248" s="28"/>
      <c r="EI248" s="28"/>
      <c r="EJ248" s="28"/>
      <c r="EK248" s="28"/>
      <c r="EL248" s="28"/>
      <c r="EM248" s="28"/>
      <c r="EN248" s="28"/>
      <c r="EO248" s="28"/>
      <c r="EP248" s="28"/>
      <c r="EQ248" s="28"/>
      <c r="ER248" s="28"/>
      <c r="ES248" s="28"/>
      <c r="ET248" s="28"/>
      <c r="EU248" s="28"/>
      <c r="EV248" s="28"/>
      <c r="EW248" s="28"/>
      <c r="EX248" s="28"/>
      <c r="EY248" s="28"/>
      <c r="EZ248" s="28"/>
      <c r="FA248" s="28"/>
      <c r="FB248" s="28"/>
      <c r="FC248" s="28"/>
      <c r="FD248" s="28"/>
      <c r="FE248" s="28"/>
      <c r="FF248" s="28"/>
      <c r="FG248" s="28"/>
      <c r="FH248" s="28"/>
      <c r="FI248" s="28"/>
      <c r="FJ248" s="28"/>
      <c r="FK248" s="28"/>
      <c r="FL248" s="28"/>
      <c r="FM248" s="28"/>
      <c r="FN248" s="28"/>
      <c r="FO248" s="28"/>
      <c r="FP248" s="28"/>
      <c r="FQ248" s="28"/>
      <c r="FR248" s="28"/>
      <c r="FS248" s="28"/>
      <c r="FT248" s="28"/>
      <c r="FU248" s="28"/>
      <c r="FV248" s="28"/>
      <c r="FW248" s="28"/>
      <c r="FX248" s="28"/>
      <c r="FY248" s="28"/>
      <c r="FZ248" s="28"/>
      <c r="GA248" s="28"/>
      <c r="GB248" s="28"/>
      <c r="GC248" s="28"/>
      <c r="GD248" s="28"/>
      <c r="GE248" s="28"/>
      <c r="GF248" s="28"/>
      <c r="GG248" s="28"/>
      <c r="GH248" s="28"/>
      <c r="GI248" s="28"/>
      <c r="GJ248" s="28"/>
      <c r="GK248" s="28">
        <v>1</v>
      </c>
      <c r="GL248" s="28"/>
      <c r="GM248" s="28"/>
      <c r="GN248" s="28"/>
      <c r="GO248" s="28"/>
      <c r="GP248" s="28"/>
      <c r="GQ248" s="28">
        <v>1</v>
      </c>
      <c r="GR248" s="28"/>
      <c r="GS248" s="28"/>
      <c r="GT248" s="28"/>
      <c r="GU248" s="28"/>
      <c r="GV248" s="28"/>
      <c r="GW248" s="28"/>
      <c r="GX248" s="28"/>
      <c r="GY248" s="28"/>
      <c r="GZ248" s="28"/>
      <c r="HA248" s="28"/>
      <c r="HB248" s="28"/>
      <c r="HC248" s="28"/>
      <c r="HD248" s="28"/>
      <c r="HE248" s="28"/>
      <c r="HF248" s="28"/>
      <c r="HG248" s="28"/>
      <c r="HH248" s="28"/>
      <c r="HI248" s="28"/>
      <c r="HJ248" s="28"/>
      <c r="HK248" s="28"/>
      <c r="HL248" s="28"/>
      <c r="HM248" s="28"/>
      <c r="HN248" s="28"/>
      <c r="HO248" s="28"/>
      <c r="HP248" s="28"/>
      <c r="HQ248" s="28"/>
      <c r="HR248" s="28"/>
      <c r="HS248" s="28"/>
      <c r="HT248" s="28"/>
      <c r="HU248" s="28"/>
      <c r="HV248" s="28"/>
      <c r="HW248" s="28"/>
      <c r="HX248" s="28"/>
      <c r="HY248" s="28"/>
      <c r="HZ248" s="28"/>
      <c r="IA248" s="28"/>
      <c r="IB248" s="28"/>
      <c r="IC248" s="28"/>
      <c r="ID248" s="28"/>
      <c r="IE248" s="28"/>
      <c r="IF248" s="28"/>
      <c r="IG248" s="28"/>
      <c r="IH248" s="28"/>
      <c r="II248" s="28"/>
      <c r="IJ248" s="28"/>
      <c r="IK248" s="28"/>
      <c r="IL248" s="28"/>
      <c r="IM248" s="28"/>
      <c r="IN248" s="28"/>
      <c r="IO248" s="28"/>
      <c r="IP248" s="28"/>
      <c r="IQ248" s="28"/>
      <c r="IR248" s="28"/>
      <c r="IS248" s="28"/>
      <c r="IT248" s="28"/>
      <c r="IU248" s="28"/>
      <c r="IV248" s="28"/>
      <c r="IW248" s="28"/>
      <c r="IX248" s="28"/>
      <c r="IY248" s="28"/>
      <c r="IZ248" s="28"/>
      <c r="JA248" s="28"/>
      <c r="JB248" s="28"/>
      <c r="JC248" s="28"/>
      <c r="JD248" s="28"/>
      <c r="JE248" s="28"/>
      <c r="JF248" s="28"/>
      <c r="JG248" s="28"/>
      <c r="JH248" s="28"/>
      <c r="JI248" s="28"/>
      <c r="JJ248" s="28"/>
      <c r="JK248" s="28"/>
      <c r="JL248" s="28"/>
      <c r="JM248" s="28"/>
      <c r="JN248" s="28"/>
      <c r="JO248" s="28"/>
      <c r="JP248" s="28"/>
      <c r="JQ248" s="28"/>
      <c r="JR248" s="28"/>
      <c r="JS248" s="28"/>
      <c r="JT248" s="28"/>
      <c r="JU248" s="28"/>
      <c r="JV248" s="28"/>
      <c r="JW248" s="28"/>
      <c r="JX248" s="28"/>
      <c r="JY248" s="28"/>
      <c r="JZ248" s="28"/>
      <c r="KA248" s="28"/>
      <c r="KB248" s="28"/>
      <c r="KC248" s="28"/>
      <c r="KD248" s="28"/>
      <c r="KE248" s="28"/>
      <c r="KF248" s="28"/>
      <c r="KG248" s="28"/>
      <c r="KH248" s="28"/>
      <c r="KI248" s="28"/>
      <c r="KJ248" s="28"/>
      <c r="KK248" s="28"/>
      <c r="KL248" s="28"/>
      <c r="KM248" s="28"/>
      <c r="KN248" s="28"/>
      <c r="KO248" s="28"/>
      <c r="KP248" s="28"/>
      <c r="KQ248" s="28"/>
      <c r="KR248" s="28"/>
      <c r="KS248" s="28"/>
      <c r="KT248" s="28"/>
      <c r="KU248" s="28"/>
      <c r="KV248" s="28"/>
      <c r="KW248" s="28"/>
      <c r="KX248" s="28"/>
      <c r="KY248" s="28"/>
      <c r="KZ248" s="28"/>
      <c r="LA248" s="28"/>
      <c r="LB248" s="28"/>
      <c r="LC248" s="28"/>
      <c r="LD248" s="28"/>
      <c r="LE248" s="28"/>
      <c r="LF248" s="28"/>
      <c r="LG248" s="28"/>
      <c r="LH248" s="28"/>
      <c r="LI248" s="28"/>
      <c r="LJ248" s="28"/>
      <c r="LK248" s="28"/>
      <c r="LL248" s="28"/>
      <c r="LM248" s="28"/>
      <c r="LN248" s="28"/>
      <c r="LO248" s="28"/>
      <c r="LP248" s="28"/>
      <c r="LQ248" s="28"/>
      <c r="LR248" s="28"/>
      <c r="LS248" s="28"/>
      <c r="LT248" s="28"/>
      <c r="LU248" s="28"/>
      <c r="LV248" s="28"/>
      <c r="LW248" s="28"/>
      <c r="LX248" s="28"/>
      <c r="LY248" s="28"/>
      <c r="LZ248" s="28"/>
      <c r="MA248" s="28"/>
      <c r="MB248" s="28"/>
      <c r="MC248" s="28"/>
      <c r="MD248" s="28"/>
      <c r="ME248" s="28"/>
      <c r="MF248" s="28"/>
      <c r="MG248" s="28"/>
      <c r="MH248" s="28"/>
      <c r="MI248" s="28"/>
      <c r="MJ248" s="28">
        <v>2</v>
      </c>
    </row>
    <row r="249" spans="1:348" x14ac:dyDescent="0.25">
      <c r="A249" s="36" t="s">
        <v>67</v>
      </c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AV249" s="28"/>
      <c r="AW249" s="28"/>
      <c r="AX249" s="28"/>
      <c r="AY249" s="28"/>
      <c r="AZ249" s="28"/>
      <c r="BA249" s="28"/>
      <c r="BB249" s="28"/>
      <c r="BC249" s="28"/>
      <c r="BD249" s="28"/>
      <c r="BE249" s="28"/>
      <c r="BF249" s="28"/>
      <c r="BG249" s="28"/>
      <c r="BH249" s="28"/>
      <c r="BI249" s="28"/>
      <c r="BJ249" s="28"/>
      <c r="BK249" s="28"/>
      <c r="BL249" s="28"/>
      <c r="BM249" s="28"/>
      <c r="BN249" s="28"/>
      <c r="BO249" s="28"/>
      <c r="BP249" s="28"/>
      <c r="BQ249" s="28"/>
      <c r="BR249" s="28"/>
      <c r="BS249" s="28"/>
      <c r="BT249" s="28"/>
      <c r="BU249" s="28"/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>
        <v>1</v>
      </c>
      <c r="CS249" s="28"/>
      <c r="CT249" s="28"/>
      <c r="CU249" s="28"/>
      <c r="CV249" s="28"/>
      <c r="CW249" s="28">
        <v>1</v>
      </c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28"/>
      <c r="DT249" s="28"/>
      <c r="DU249" s="28"/>
      <c r="DV249" s="28"/>
      <c r="DW249" s="28"/>
      <c r="DX249" s="28"/>
      <c r="DY249" s="28"/>
      <c r="DZ249" s="28"/>
      <c r="EA249" s="28"/>
      <c r="EB249" s="28"/>
      <c r="EC249" s="28"/>
      <c r="ED249" s="28"/>
      <c r="EE249" s="28"/>
      <c r="EF249" s="28"/>
      <c r="EG249" s="28"/>
      <c r="EH249" s="28"/>
      <c r="EI249" s="28"/>
      <c r="EJ249" s="28"/>
      <c r="EK249" s="28"/>
      <c r="EL249" s="28"/>
      <c r="EM249" s="28"/>
      <c r="EN249" s="28"/>
      <c r="EO249" s="28"/>
      <c r="EP249" s="28"/>
      <c r="EQ249" s="28"/>
      <c r="ER249" s="28"/>
      <c r="ES249" s="28"/>
      <c r="ET249" s="28"/>
      <c r="EU249" s="28"/>
      <c r="EV249" s="28"/>
      <c r="EW249" s="28"/>
      <c r="EX249" s="28"/>
      <c r="EY249" s="28"/>
      <c r="EZ249" s="28"/>
      <c r="FA249" s="28"/>
      <c r="FB249" s="28"/>
      <c r="FC249" s="28"/>
      <c r="FD249" s="28"/>
      <c r="FE249" s="28"/>
      <c r="FF249" s="28"/>
      <c r="FG249" s="28"/>
      <c r="FH249" s="28"/>
      <c r="FI249" s="28"/>
      <c r="FJ249" s="28"/>
      <c r="FK249" s="28"/>
      <c r="FL249" s="28"/>
      <c r="FM249" s="28"/>
      <c r="FN249" s="28"/>
      <c r="FO249" s="28"/>
      <c r="FP249" s="28"/>
      <c r="FQ249" s="28"/>
      <c r="FR249" s="28"/>
      <c r="FS249" s="28"/>
      <c r="FT249" s="28"/>
      <c r="FU249" s="28"/>
      <c r="FV249" s="28"/>
      <c r="FW249" s="28"/>
      <c r="FX249" s="28"/>
      <c r="FY249" s="28"/>
      <c r="FZ249" s="28"/>
      <c r="GA249" s="28"/>
      <c r="GB249" s="28"/>
      <c r="GC249" s="28"/>
      <c r="GD249" s="28"/>
      <c r="GE249" s="28"/>
      <c r="GF249" s="28"/>
      <c r="GG249" s="28"/>
      <c r="GH249" s="28"/>
      <c r="GI249" s="28"/>
      <c r="GJ249" s="28"/>
      <c r="GK249" s="28"/>
      <c r="GL249" s="28"/>
      <c r="GM249" s="28"/>
      <c r="GN249" s="28"/>
      <c r="GO249" s="28"/>
      <c r="GP249" s="28"/>
      <c r="GQ249" s="28"/>
      <c r="GR249" s="28"/>
      <c r="GS249" s="28"/>
      <c r="GT249" s="28"/>
      <c r="GU249" s="28"/>
      <c r="GV249" s="28"/>
      <c r="GW249" s="28"/>
      <c r="GX249" s="28"/>
      <c r="GY249" s="28"/>
      <c r="GZ249" s="28"/>
      <c r="HA249" s="28"/>
      <c r="HB249" s="28"/>
      <c r="HC249" s="28"/>
      <c r="HD249" s="28"/>
      <c r="HE249" s="28"/>
      <c r="HF249" s="28"/>
      <c r="HG249" s="28"/>
      <c r="HH249" s="28"/>
      <c r="HI249" s="28"/>
      <c r="HJ249" s="28"/>
      <c r="HK249" s="28"/>
      <c r="HL249" s="28"/>
      <c r="HM249" s="28"/>
      <c r="HN249" s="28"/>
      <c r="HO249" s="28"/>
      <c r="HP249" s="28"/>
      <c r="HQ249" s="28"/>
      <c r="HR249" s="28"/>
      <c r="HS249" s="28"/>
      <c r="HT249" s="28"/>
      <c r="HU249" s="28"/>
      <c r="HV249" s="28"/>
      <c r="HW249" s="28"/>
      <c r="HX249" s="28"/>
      <c r="HY249" s="28"/>
      <c r="HZ249" s="28"/>
      <c r="IA249" s="28"/>
      <c r="IB249" s="28"/>
      <c r="IC249" s="28"/>
      <c r="ID249" s="28"/>
      <c r="IE249" s="28"/>
      <c r="IF249" s="28"/>
      <c r="IG249" s="28"/>
      <c r="IH249" s="28"/>
      <c r="II249" s="28"/>
      <c r="IJ249" s="28"/>
      <c r="IK249" s="28"/>
      <c r="IL249" s="28"/>
      <c r="IM249" s="28"/>
      <c r="IN249" s="28"/>
      <c r="IO249" s="28"/>
      <c r="IP249" s="28"/>
      <c r="IQ249" s="28"/>
      <c r="IR249" s="28"/>
      <c r="IS249" s="28"/>
      <c r="IT249" s="28"/>
      <c r="IU249" s="28"/>
      <c r="IV249" s="28"/>
      <c r="IW249" s="28"/>
      <c r="IX249" s="28"/>
      <c r="IY249" s="28"/>
      <c r="IZ249" s="28"/>
      <c r="JA249" s="28"/>
      <c r="JB249" s="28"/>
      <c r="JC249" s="28"/>
      <c r="JD249" s="28"/>
      <c r="JE249" s="28"/>
      <c r="JF249" s="28"/>
      <c r="JG249" s="28"/>
      <c r="JH249" s="28"/>
      <c r="JI249" s="28"/>
      <c r="JJ249" s="28"/>
      <c r="JK249" s="28"/>
      <c r="JL249" s="28"/>
      <c r="JM249" s="28"/>
      <c r="JN249" s="28"/>
      <c r="JO249" s="28"/>
      <c r="JP249" s="28"/>
      <c r="JQ249" s="28"/>
      <c r="JR249" s="28"/>
      <c r="JS249" s="28"/>
      <c r="JT249" s="28"/>
      <c r="JU249" s="28"/>
      <c r="JV249" s="28"/>
      <c r="JW249" s="28"/>
      <c r="JX249" s="28"/>
      <c r="JY249" s="28"/>
      <c r="JZ249" s="28"/>
      <c r="KA249" s="28"/>
      <c r="KB249" s="28"/>
      <c r="KC249" s="28"/>
      <c r="KD249" s="28"/>
      <c r="KE249" s="28"/>
      <c r="KF249" s="28"/>
      <c r="KG249" s="28"/>
      <c r="KH249" s="28"/>
      <c r="KI249" s="28"/>
      <c r="KJ249" s="28"/>
      <c r="KK249" s="28"/>
      <c r="KL249" s="28"/>
      <c r="KM249" s="28"/>
      <c r="KN249" s="28"/>
      <c r="KO249" s="28"/>
      <c r="KP249" s="28"/>
      <c r="KQ249" s="28"/>
      <c r="KR249" s="28"/>
      <c r="KS249" s="28"/>
      <c r="KT249" s="28"/>
      <c r="KU249" s="28"/>
      <c r="KV249" s="28"/>
      <c r="KW249" s="28"/>
      <c r="KX249" s="28"/>
      <c r="KY249" s="28"/>
      <c r="KZ249" s="28"/>
      <c r="LA249" s="28"/>
      <c r="LB249" s="28"/>
      <c r="LC249" s="28"/>
      <c r="LD249" s="28"/>
      <c r="LE249" s="28"/>
      <c r="LF249" s="28"/>
      <c r="LG249" s="28"/>
      <c r="LH249" s="28"/>
      <c r="LI249" s="28"/>
      <c r="LJ249" s="28"/>
      <c r="LK249" s="28"/>
      <c r="LL249" s="28"/>
      <c r="LM249" s="28"/>
      <c r="LN249" s="28"/>
      <c r="LO249" s="28"/>
      <c r="LP249" s="28"/>
      <c r="LQ249" s="28"/>
      <c r="LR249" s="28"/>
      <c r="LS249" s="28"/>
      <c r="LT249" s="28"/>
      <c r="LU249" s="28"/>
      <c r="LV249" s="28"/>
      <c r="LW249" s="28"/>
      <c r="LX249" s="28"/>
      <c r="LY249" s="28"/>
      <c r="LZ249" s="28"/>
      <c r="MA249" s="28"/>
      <c r="MB249" s="28"/>
      <c r="MC249" s="28"/>
      <c r="MD249" s="28"/>
      <c r="ME249" s="28"/>
      <c r="MF249" s="28"/>
      <c r="MG249" s="28"/>
      <c r="MH249" s="28"/>
      <c r="MI249" s="28"/>
      <c r="MJ249" s="28">
        <v>1</v>
      </c>
    </row>
    <row r="250" spans="1:348" x14ac:dyDescent="0.25">
      <c r="A250" s="36" t="s">
        <v>7</v>
      </c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AV250" s="28"/>
      <c r="AW250" s="28"/>
      <c r="AX250" s="28"/>
      <c r="AY250" s="28"/>
      <c r="AZ250" s="28"/>
      <c r="BA250" s="28"/>
      <c r="BB250" s="28"/>
      <c r="BC250" s="28"/>
      <c r="BD250" s="28"/>
      <c r="BE250" s="28"/>
      <c r="BF250" s="28"/>
      <c r="BG250" s="28"/>
      <c r="BH250" s="28"/>
      <c r="BI250" s="28"/>
      <c r="BJ250" s="28"/>
      <c r="BK250" s="28"/>
      <c r="BL250" s="28"/>
      <c r="BM250" s="28"/>
      <c r="BN250" s="28"/>
      <c r="BO250" s="28"/>
      <c r="BP250" s="28"/>
      <c r="BQ250" s="28"/>
      <c r="BR250" s="28"/>
      <c r="BS250" s="28"/>
      <c r="BT250" s="28"/>
      <c r="BU250" s="28"/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28"/>
      <c r="DT250" s="28">
        <v>1</v>
      </c>
      <c r="DU250" s="28">
        <v>1</v>
      </c>
      <c r="DV250" s="28"/>
      <c r="DW250" s="28"/>
      <c r="DX250" s="28">
        <v>1</v>
      </c>
      <c r="DY250" s="28"/>
      <c r="DZ250" s="28"/>
      <c r="EA250" s="28"/>
      <c r="EB250" s="28">
        <v>3</v>
      </c>
      <c r="EC250" s="28"/>
      <c r="ED250" s="28"/>
      <c r="EE250" s="28"/>
      <c r="EF250" s="28"/>
      <c r="EG250" s="28"/>
      <c r="EH250" s="28"/>
      <c r="EI250" s="28"/>
      <c r="EJ250" s="28"/>
      <c r="EK250" s="28"/>
      <c r="EL250" s="28"/>
      <c r="EM250" s="28"/>
      <c r="EN250" s="28"/>
      <c r="EO250" s="28"/>
      <c r="EP250" s="28"/>
      <c r="EQ250" s="28"/>
      <c r="ER250" s="28"/>
      <c r="ES250" s="28"/>
      <c r="ET250" s="28"/>
      <c r="EU250" s="28"/>
      <c r="EV250" s="28"/>
      <c r="EW250" s="28"/>
      <c r="EX250" s="28"/>
      <c r="EY250" s="28"/>
      <c r="EZ250" s="28"/>
      <c r="FA250" s="28"/>
      <c r="FB250" s="28"/>
      <c r="FC250" s="28"/>
      <c r="FD250" s="28"/>
      <c r="FE250" s="28"/>
      <c r="FF250" s="28"/>
      <c r="FG250" s="28"/>
      <c r="FH250" s="28"/>
      <c r="FI250" s="28"/>
      <c r="FJ250" s="28"/>
      <c r="FK250" s="28"/>
      <c r="FL250" s="28"/>
      <c r="FM250" s="28"/>
      <c r="FN250" s="28"/>
      <c r="FO250" s="28"/>
      <c r="FP250" s="28"/>
      <c r="FQ250" s="28">
        <v>1</v>
      </c>
      <c r="FR250" s="28"/>
      <c r="FS250" s="28"/>
      <c r="FT250" s="28"/>
      <c r="FU250" s="28"/>
      <c r="FV250" s="28"/>
      <c r="FW250" s="28"/>
      <c r="FX250" s="28"/>
      <c r="FY250" s="28">
        <v>1</v>
      </c>
      <c r="FZ250" s="28"/>
      <c r="GA250" s="28"/>
      <c r="GB250" s="28"/>
      <c r="GC250" s="28"/>
      <c r="GD250" s="28"/>
      <c r="GE250" s="28"/>
      <c r="GF250" s="28"/>
      <c r="GG250" s="28"/>
      <c r="GH250" s="28"/>
      <c r="GI250" s="28"/>
      <c r="GJ250" s="28"/>
      <c r="GK250" s="28"/>
      <c r="GL250" s="28"/>
      <c r="GM250" s="28"/>
      <c r="GN250" s="28"/>
      <c r="GO250" s="28"/>
      <c r="GP250" s="28"/>
      <c r="GQ250" s="28"/>
      <c r="GR250" s="28"/>
      <c r="GS250" s="28"/>
      <c r="GT250" s="28"/>
      <c r="GU250" s="28"/>
      <c r="GV250" s="28"/>
      <c r="GW250" s="28"/>
      <c r="GX250" s="28"/>
      <c r="GY250" s="28"/>
      <c r="GZ250" s="28"/>
      <c r="HA250" s="28"/>
      <c r="HB250" s="28"/>
      <c r="HC250" s="28"/>
      <c r="HD250" s="28"/>
      <c r="HE250" s="28"/>
      <c r="HF250" s="28"/>
      <c r="HG250" s="28"/>
      <c r="HH250" s="28"/>
      <c r="HI250" s="28"/>
      <c r="HJ250" s="28"/>
      <c r="HK250" s="28"/>
      <c r="HL250" s="28"/>
      <c r="HM250" s="28"/>
      <c r="HN250" s="28"/>
      <c r="HO250" s="28"/>
      <c r="HP250" s="28"/>
      <c r="HQ250" s="28"/>
      <c r="HR250" s="28"/>
      <c r="HS250" s="28"/>
      <c r="HT250" s="28"/>
      <c r="HU250" s="28"/>
      <c r="HV250" s="28"/>
      <c r="HW250" s="28"/>
      <c r="HX250" s="28"/>
      <c r="HY250" s="28"/>
      <c r="HZ250" s="28"/>
      <c r="IA250" s="28"/>
      <c r="IB250" s="28"/>
      <c r="IC250" s="28"/>
      <c r="ID250" s="28"/>
      <c r="IE250" s="28"/>
      <c r="IF250" s="28"/>
      <c r="IG250" s="28"/>
      <c r="IH250" s="28"/>
      <c r="II250" s="28"/>
      <c r="IJ250" s="28"/>
      <c r="IK250" s="28"/>
      <c r="IL250" s="28"/>
      <c r="IM250" s="28"/>
      <c r="IN250" s="28"/>
      <c r="IO250" s="28"/>
      <c r="IP250" s="28"/>
      <c r="IQ250" s="28"/>
      <c r="IR250" s="28"/>
      <c r="IS250" s="28"/>
      <c r="IT250" s="28"/>
      <c r="IU250" s="28"/>
      <c r="IV250" s="28"/>
      <c r="IW250" s="28"/>
      <c r="IX250" s="28"/>
      <c r="IY250" s="28"/>
      <c r="IZ250" s="28"/>
      <c r="JA250" s="28"/>
      <c r="JB250" s="28"/>
      <c r="JC250" s="28"/>
      <c r="JD250" s="28"/>
      <c r="JE250" s="28"/>
      <c r="JF250" s="28"/>
      <c r="JG250" s="28"/>
      <c r="JH250" s="28"/>
      <c r="JI250" s="28"/>
      <c r="JJ250" s="28"/>
      <c r="JK250" s="28"/>
      <c r="JL250" s="28"/>
      <c r="JM250" s="28"/>
      <c r="JN250" s="28"/>
      <c r="JO250" s="28"/>
      <c r="JP250" s="28"/>
      <c r="JQ250" s="28"/>
      <c r="JR250" s="28"/>
      <c r="JS250" s="28"/>
      <c r="JT250" s="28"/>
      <c r="JU250" s="28"/>
      <c r="JV250" s="28"/>
      <c r="JW250" s="28"/>
      <c r="JX250" s="28"/>
      <c r="JY250" s="28"/>
      <c r="JZ250" s="28"/>
      <c r="KA250" s="28"/>
      <c r="KB250" s="28"/>
      <c r="KC250" s="28"/>
      <c r="KD250" s="28"/>
      <c r="KE250" s="28"/>
      <c r="KF250" s="28"/>
      <c r="KG250" s="28"/>
      <c r="KH250" s="28"/>
      <c r="KI250" s="28"/>
      <c r="KJ250" s="28"/>
      <c r="KK250" s="28"/>
      <c r="KL250" s="28"/>
      <c r="KM250" s="28"/>
      <c r="KN250" s="28"/>
      <c r="KO250" s="28"/>
      <c r="KP250" s="28"/>
      <c r="KQ250" s="28"/>
      <c r="KR250" s="28"/>
      <c r="KS250" s="28"/>
      <c r="KT250" s="28"/>
      <c r="KU250" s="28"/>
      <c r="KV250" s="28"/>
      <c r="KW250" s="28"/>
      <c r="KX250" s="28"/>
      <c r="KY250" s="28"/>
      <c r="KZ250" s="28"/>
      <c r="LA250" s="28"/>
      <c r="LB250" s="28"/>
      <c r="LC250" s="28"/>
      <c r="LD250" s="28"/>
      <c r="LE250" s="28"/>
      <c r="LF250" s="28"/>
      <c r="LG250" s="28"/>
      <c r="LH250" s="28"/>
      <c r="LI250" s="28"/>
      <c r="LJ250" s="28"/>
      <c r="LK250" s="28"/>
      <c r="LL250" s="28"/>
      <c r="LM250" s="28"/>
      <c r="LN250" s="28"/>
      <c r="LO250" s="28"/>
      <c r="LP250" s="28"/>
      <c r="LQ250" s="28"/>
      <c r="LR250" s="28"/>
      <c r="LS250" s="28"/>
      <c r="LT250" s="28"/>
      <c r="LU250" s="28"/>
      <c r="LV250" s="28"/>
      <c r="LW250" s="28"/>
      <c r="LX250" s="28"/>
      <c r="LY250" s="28"/>
      <c r="LZ250" s="28"/>
      <c r="MA250" s="28"/>
      <c r="MB250" s="28"/>
      <c r="MC250" s="28"/>
      <c r="MD250" s="28"/>
      <c r="ME250" s="28"/>
      <c r="MF250" s="28"/>
      <c r="MG250" s="28"/>
      <c r="MH250" s="28"/>
      <c r="MI250" s="28"/>
      <c r="MJ250" s="28">
        <v>4</v>
      </c>
    </row>
    <row r="251" spans="1:348" x14ac:dyDescent="0.25">
      <c r="A251" s="36" t="s">
        <v>73</v>
      </c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AV251" s="28"/>
      <c r="AW251" s="28"/>
      <c r="AX251" s="28"/>
      <c r="AY251" s="28"/>
      <c r="AZ251" s="28"/>
      <c r="BA251" s="28"/>
      <c r="BB251" s="28"/>
      <c r="BC251" s="28"/>
      <c r="BD251" s="28"/>
      <c r="BE251" s="28"/>
      <c r="BF251" s="28"/>
      <c r="BG251" s="28"/>
      <c r="BH251" s="28"/>
      <c r="BI251" s="28"/>
      <c r="BJ251" s="28"/>
      <c r="BK251" s="28"/>
      <c r="BL251" s="28"/>
      <c r="BM251" s="28"/>
      <c r="BN251" s="28"/>
      <c r="BO251" s="28"/>
      <c r="BP251" s="28"/>
      <c r="BQ251" s="28"/>
      <c r="BR251" s="28"/>
      <c r="BS251" s="28"/>
      <c r="BT251" s="28"/>
      <c r="BU251" s="28"/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28"/>
      <c r="DT251" s="28"/>
      <c r="DU251" s="28"/>
      <c r="DV251" s="28"/>
      <c r="DW251" s="28"/>
      <c r="DX251" s="28"/>
      <c r="DY251" s="28"/>
      <c r="DZ251" s="28"/>
      <c r="EA251" s="28"/>
      <c r="EB251" s="28"/>
      <c r="EC251" s="28"/>
      <c r="ED251" s="28"/>
      <c r="EE251" s="28"/>
      <c r="EF251" s="28"/>
      <c r="EG251" s="28"/>
      <c r="EH251" s="28"/>
      <c r="EI251" s="28"/>
      <c r="EJ251" s="28"/>
      <c r="EK251" s="28"/>
      <c r="EL251" s="28"/>
      <c r="EM251" s="28"/>
      <c r="EN251" s="28"/>
      <c r="EO251" s="28"/>
      <c r="EP251" s="28"/>
      <c r="EQ251" s="28"/>
      <c r="ER251" s="28"/>
      <c r="ES251" s="28"/>
      <c r="ET251" s="28"/>
      <c r="EU251" s="28"/>
      <c r="EV251" s="28"/>
      <c r="EW251" s="28"/>
      <c r="EX251" s="28"/>
      <c r="EY251" s="28"/>
      <c r="EZ251" s="28"/>
      <c r="FA251" s="28"/>
      <c r="FB251" s="28"/>
      <c r="FC251" s="28"/>
      <c r="FD251" s="28"/>
      <c r="FE251" s="28"/>
      <c r="FF251" s="28"/>
      <c r="FG251" s="28"/>
      <c r="FH251" s="28"/>
      <c r="FI251" s="28"/>
      <c r="FJ251" s="28"/>
      <c r="FK251" s="28"/>
      <c r="FL251" s="28"/>
      <c r="FM251" s="28"/>
      <c r="FN251" s="28"/>
      <c r="FO251" s="28"/>
      <c r="FP251" s="28"/>
      <c r="FQ251" s="28"/>
      <c r="FR251" s="28"/>
      <c r="FS251" s="28"/>
      <c r="FT251" s="28"/>
      <c r="FU251" s="28"/>
      <c r="FV251" s="28"/>
      <c r="FW251" s="28"/>
      <c r="FX251" s="28"/>
      <c r="FY251" s="28"/>
      <c r="FZ251" s="28"/>
      <c r="GA251" s="28"/>
      <c r="GB251" s="28"/>
      <c r="GC251" s="28"/>
      <c r="GD251" s="28"/>
      <c r="GE251" s="28"/>
      <c r="GF251" s="28"/>
      <c r="GG251" s="28"/>
      <c r="GH251" s="28"/>
      <c r="GI251" s="28"/>
      <c r="GJ251" s="28"/>
      <c r="GK251" s="28"/>
      <c r="GL251" s="28"/>
      <c r="GM251" s="28"/>
      <c r="GN251" s="28"/>
      <c r="GO251" s="28"/>
      <c r="GP251" s="28"/>
      <c r="GQ251" s="28"/>
      <c r="GR251" s="28"/>
      <c r="GS251" s="28"/>
      <c r="GT251" s="28"/>
      <c r="GU251" s="28"/>
      <c r="GV251" s="28"/>
      <c r="GW251" s="28"/>
      <c r="GX251" s="28"/>
      <c r="GY251" s="28"/>
      <c r="GZ251" s="28"/>
      <c r="HA251" s="28"/>
      <c r="HB251" s="28"/>
      <c r="HC251" s="28"/>
      <c r="HD251" s="28"/>
      <c r="HE251" s="28"/>
      <c r="HF251" s="28"/>
      <c r="HG251" s="28"/>
      <c r="HH251" s="28"/>
      <c r="HI251" s="28"/>
      <c r="HJ251" s="28"/>
      <c r="HK251" s="28"/>
      <c r="HL251" s="28"/>
      <c r="HM251" s="28"/>
      <c r="HN251" s="28"/>
      <c r="HO251" s="28"/>
      <c r="HP251" s="28"/>
      <c r="HQ251" s="28"/>
      <c r="HR251" s="28"/>
      <c r="HS251" s="28"/>
      <c r="HT251" s="28"/>
      <c r="HU251" s="28"/>
      <c r="HV251" s="28"/>
      <c r="HW251" s="28"/>
      <c r="HX251" s="28"/>
      <c r="HY251" s="28"/>
      <c r="HZ251" s="28"/>
      <c r="IA251" s="28">
        <v>1</v>
      </c>
      <c r="IB251" s="28"/>
      <c r="IC251" s="28"/>
      <c r="ID251" s="28"/>
      <c r="IE251" s="28">
        <v>1</v>
      </c>
      <c r="IF251" s="28"/>
      <c r="IG251" s="28"/>
      <c r="IH251" s="28"/>
      <c r="II251" s="28"/>
      <c r="IJ251" s="28"/>
      <c r="IK251" s="28"/>
      <c r="IL251" s="28"/>
      <c r="IM251" s="28"/>
      <c r="IN251" s="28"/>
      <c r="IO251" s="28"/>
      <c r="IP251" s="28"/>
      <c r="IQ251" s="28"/>
      <c r="IR251" s="28"/>
      <c r="IS251" s="28"/>
      <c r="IT251" s="28"/>
      <c r="IU251" s="28"/>
      <c r="IV251" s="28"/>
      <c r="IW251" s="28"/>
      <c r="IX251" s="28"/>
      <c r="IY251" s="28"/>
      <c r="IZ251" s="28"/>
      <c r="JA251" s="28"/>
      <c r="JB251" s="28"/>
      <c r="JC251" s="28"/>
      <c r="JD251" s="28"/>
      <c r="JE251" s="28"/>
      <c r="JF251" s="28"/>
      <c r="JG251" s="28"/>
      <c r="JH251" s="28"/>
      <c r="JI251" s="28"/>
      <c r="JJ251" s="28"/>
      <c r="JK251" s="28"/>
      <c r="JL251" s="28"/>
      <c r="JM251" s="28"/>
      <c r="JN251" s="28"/>
      <c r="JO251" s="28"/>
      <c r="JP251" s="28"/>
      <c r="JQ251" s="28"/>
      <c r="JR251" s="28"/>
      <c r="JS251" s="28"/>
      <c r="JT251" s="28"/>
      <c r="JU251" s="28"/>
      <c r="JV251" s="28"/>
      <c r="JW251" s="28"/>
      <c r="JX251" s="28"/>
      <c r="JY251" s="28"/>
      <c r="JZ251" s="28"/>
      <c r="KA251" s="28"/>
      <c r="KB251" s="28"/>
      <c r="KC251" s="28"/>
      <c r="KD251" s="28"/>
      <c r="KE251" s="28"/>
      <c r="KF251" s="28"/>
      <c r="KG251" s="28"/>
      <c r="KH251" s="28"/>
      <c r="KI251" s="28"/>
      <c r="KJ251" s="28"/>
      <c r="KK251" s="28"/>
      <c r="KL251" s="28"/>
      <c r="KM251" s="28"/>
      <c r="KN251" s="28"/>
      <c r="KO251" s="28"/>
      <c r="KP251" s="28"/>
      <c r="KQ251" s="28"/>
      <c r="KR251" s="28"/>
      <c r="KS251" s="28"/>
      <c r="KT251" s="28"/>
      <c r="KU251" s="28"/>
      <c r="KV251" s="28"/>
      <c r="KW251" s="28"/>
      <c r="KX251" s="28"/>
      <c r="KY251" s="28"/>
      <c r="KZ251" s="28"/>
      <c r="LA251" s="28"/>
      <c r="LB251" s="28"/>
      <c r="LC251" s="28"/>
      <c r="LD251" s="28"/>
      <c r="LE251" s="28"/>
      <c r="LF251" s="28"/>
      <c r="LG251" s="28"/>
      <c r="LH251" s="28"/>
      <c r="LI251" s="28"/>
      <c r="LJ251" s="28"/>
      <c r="LK251" s="28"/>
      <c r="LL251" s="28"/>
      <c r="LM251" s="28"/>
      <c r="LN251" s="28"/>
      <c r="LO251" s="28"/>
      <c r="LP251" s="28"/>
      <c r="LQ251" s="28"/>
      <c r="LR251" s="28"/>
      <c r="LS251" s="28"/>
      <c r="LT251" s="28"/>
      <c r="LU251" s="28"/>
      <c r="LV251" s="28"/>
      <c r="LW251" s="28"/>
      <c r="LX251" s="28"/>
      <c r="LY251" s="28"/>
      <c r="LZ251" s="28"/>
      <c r="MA251" s="28"/>
      <c r="MB251" s="28"/>
      <c r="MC251" s="28"/>
      <c r="MD251" s="28"/>
      <c r="ME251" s="28"/>
      <c r="MF251" s="28"/>
      <c r="MG251" s="28"/>
      <c r="MH251" s="28"/>
      <c r="MI251" s="28"/>
      <c r="MJ251" s="28">
        <v>1</v>
      </c>
    </row>
    <row r="252" spans="1:348" x14ac:dyDescent="0.25">
      <c r="A252" s="27" t="s">
        <v>883</v>
      </c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AV252" s="28"/>
      <c r="AW252" s="28"/>
      <c r="AX252" s="28"/>
      <c r="AY252" s="28"/>
      <c r="AZ252" s="28"/>
      <c r="BA252" s="28"/>
      <c r="BB252" s="28"/>
      <c r="BC252" s="28"/>
      <c r="BD252" s="28"/>
      <c r="BE252" s="28"/>
      <c r="BF252" s="28"/>
      <c r="BG252" s="28"/>
      <c r="BH252" s="28"/>
      <c r="BI252" s="28"/>
      <c r="BJ252" s="28"/>
      <c r="BK252" s="28"/>
      <c r="BL252" s="28"/>
      <c r="BM252" s="28"/>
      <c r="BN252" s="28"/>
      <c r="BO252" s="28"/>
      <c r="BP252" s="28"/>
      <c r="BQ252" s="28"/>
      <c r="BR252" s="28"/>
      <c r="BS252" s="28"/>
      <c r="BT252" s="28"/>
      <c r="BU252" s="28"/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>
        <v>1</v>
      </c>
      <c r="DR252" s="28">
        <v>1</v>
      </c>
      <c r="DS252" s="28"/>
      <c r="DT252" s="28"/>
      <c r="DU252" s="28"/>
      <c r="DV252" s="28"/>
      <c r="DW252" s="28"/>
      <c r="DX252" s="28"/>
      <c r="DY252" s="28"/>
      <c r="DZ252" s="28"/>
      <c r="EA252" s="28"/>
      <c r="EB252" s="28"/>
      <c r="EC252" s="28"/>
      <c r="ED252" s="28"/>
      <c r="EE252" s="28"/>
      <c r="EF252" s="28"/>
      <c r="EG252" s="28"/>
      <c r="EH252" s="28"/>
      <c r="EI252" s="28"/>
      <c r="EJ252" s="28"/>
      <c r="EK252" s="28"/>
      <c r="EL252" s="28"/>
      <c r="EM252" s="28"/>
      <c r="EN252" s="28"/>
      <c r="EO252" s="28"/>
      <c r="EP252" s="28"/>
      <c r="EQ252" s="28"/>
      <c r="ER252" s="28"/>
      <c r="ES252" s="28"/>
      <c r="ET252" s="28"/>
      <c r="EU252" s="28"/>
      <c r="EV252" s="28"/>
      <c r="EW252" s="28"/>
      <c r="EX252" s="28"/>
      <c r="EY252" s="28"/>
      <c r="EZ252" s="28"/>
      <c r="FA252" s="28"/>
      <c r="FB252" s="28"/>
      <c r="FC252" s="28"/>
      <c r="FD252" s="28"/>
      <c r="FE252" s="28"/>
      <c r="FF252" s="28"/>
      <c r="FG252" s="28"/>
      <c r="FH252" s="28"/>
      <c r="FI252" s="28"/>
      <c r="FJ252" s="28"/>
      <c r="FK252" s="28"/>
      <c r="FL252" s="28"/>
      <c r="FM252" s="28"/>
      <c r="FN252" s="28"/>
      <c r="FO252" s="28"/>
      <c r="FP252" s="28"/>
      <c r="FQ252" s="28"/>
      <c r="FR252" s="28"/>
      <c r="FS252" s="28"/>
      <c r="FT252" s="28"/>
      <c r="FU252" s="28"/>
      <c r="FV252" s="28"/>
      <c r="FW252" s="28"/>
      <c r="FX252" s="28"/>
      <c r="FY252" s="28"/>
      <c r="FZ252" s="28"/>
      <c r="GA252" s="28"/>
      <c r="GB252" s="28"/>
      <c r="GC252" s="28"/>
      <c r="GD252" s="28"/>
      <c r="GE252" s="28"/>
      <c r="GF252" s="28"/>
      <c r="GG252" s="28"/>
      <c r="GH252" s="28">
        <v>1</v>
      </c>
      <c r="GI252" s="28"/>
      <c r="GJ252" s="28">
        <v>1</v>
      </c>
      <c r="GK252" s="28"/>
      <c r="GL252" s="28"/>
      <c r="GM252" s="28"/>
      <c r="GN252" s="28"/>
      <c r="GO252" s="28"/>
      <c r="GP252" s="28"/>
      <c r="GQ252" s="28"/>
      <c r="GR252" s="28">
        <v>1</v>
      </c>
      <c r="GS252" s="28"/>
      <c r="GT252" s="28"/>
      <c r="GU252" s="28"/>
      <c r="GV252" s="28"/>
      <c r="GW252" s="28"/>
      <c r="GX252" s="28">
        <v>1</v>
      </c>
      <c r="GY252" s="28"/>
      <c r="GZ252" s="28"/>
      <c r="HA252" s="28"/>
      <c r="HB252" s="28"/>
      <c r="HC252" s="28"/>
      <c r="HD252" s="28"/>
      <c r="HE252" s="28"/>
      <c r="HF252" s="28"/>
      <c r="HG252" s="28"/>
      <c r="HH252" s="28"/>
      <c r="HI252" s="28"/>
      <c r="HJ252" s="28"/>
      <c r="HK252" s="28"/>
      <c r="HL252" s="28"/>
      <c r="HM252" s="28"/>
      <c r="HN252" s="28"/>
      <c r="HO252" s="28"/>
      <c r="HP252" s="28"/>
      <c r="HQ252" s="28"/>
      <c r="HR252" s="28"/>
      <c r="HS252" s="28"/>
      <c r="HT252" s="28"/>
      <c r="HU252" s="28"/>
      <c r="HV252" s="28"/>
      <c r="HW252" s="28"/>
      <c r="HX252" s="28"/>
      <c r="HY252" s="28"/>
      <c r="HZ252" s="28"/>
      <c r="IA252" s="28"/>
      <c r="IB252" s="28"/>
      <c r="IC252" s="28"/>
      <c r="ID252" s="28"/>
      <c r="IE252" s="28"/>
      <c r="IF252" s="28"/>
      <c r="IG252" s="28"/>
      <c r="IH252" s="28"/>
      <c r="II252" s="28"/>
      <c r="IJ252" s="28"/>
      <c r="IK252" s="28"/>
      <c r="IL252" s="28"/>
      <c r="IM252" s="28"/>
      <c r="IN252" s="28"/>
      <c r="IO252" s="28"/>
      <c r="IP252" s="28"/>
      <c r="IQ252" s="28"/>
      <c r="IR252" s="28"/>
      <c r="IS252" s="28"/>
      <c r="IT252" s="28"/>
      <c r="IU252" s="28"/>
      <c r="IV252" s="28"/>
      <c r="IW252" s="28"/>
      <c r="IX252" s="28"/>
      <c r="IY252" s="28"/>
      <c r="IZ252" s="28"/>
      <c r="JA252" s="28"/>
      <c r="JB252" s="28"/>
      <c r="JC252" s="28"/>
      <c r="JD252" s="28"/>
      <c r="JE252" s="28"/>
      <c r="JF252" s="28"/>
      <c r="JG252" s="28"/>
      <c r="JH252" s="28"/>
      <c r="JI252" s="28"/>
      <c r="JJ252" s="28"/>
      <c r="JK252" s="28"/>
      <c r="JL252" s="28"/>
      <c r="JM252" s="28"/>
      <c r="JN252" s="28"/>
      <c r="JO252" s="28"/>
      <c r="JP252" s="28"/>
      <c r="JQ252" s="28"/>
      <c r="JR252" s="28"/>
      <c r="JS252" s="28"/>
      <c r="JT252" s="28"/>
      <c r="JU252" s="28"/>
      <c r="JV252" s="28"/>
      <c r="JW252" s="28"/>
      <c r="JX252" s="28"/>
      <c r="JY252" s="28"/>
      <c r="JZ252" s="28"/>
      <c r="KA252" s="28"/>
      <c r="KB252" s="28"/>
      <c r="KC252" s="28"/>
      <c r="KD252" s="28"/>
      <c r="KE252" s="28"/>
      <c r="KF252" s="28"/>
      <c r="KG252" s="28"/>
      <c r="KH252" s="28"/>
      <c r="KI252" s="28"/>
      <c r="KJ252" s="28"/>
      <c r="KK252" s="28"/>
      <c r="KL252" s="28"/>
      <c r="KM252" s="28"/>
      <c r="KN252" s="28"/>
      <c r="KO252" s="28"/>
      <c r="KP252" s="28"/>
      <c r="KQ252" s="28"/>
      <c r="KR252" s="28"/>
      <c r="KS252" s="28"/>
      <c r="KT252" s="28"/>
      <c r="KU252" s="28"/>
      <c r="KV252" s="28"/>
      <c r="KW252" s="28"/>
      <c r="KX252" s="28"/>
      <c r="KY252" s="28"/>
      <c r="KZ252" s="28"/>
      <c r="LA252" s="28"/>
      <c r="LB252" s="28"/>
      <c r="LC252" s="28"/>
      <c r="LD252" s="28"/>
      <c r="LE252" s="28"/>
      <c r="LF252" s="28"/>
      <c r="LG252" s="28"/>
      <c r="LH252" s="28"/>
      <c r="LI252" s="28"/>
      <c r="LJ252" s="28"/>
      <c r="LK252" s="28"/>
      <c r="LL252" s="28"/>
      <c r="LM252" s="28"/>
      <c r="LN252" s="28"/>
      <c r="LO252" s="28"/>
      <c r="LP252" s="28"/>
      <c r="LQ252" s="28"/>
      <c r="LR252" s="28"/>
      <c r="LS252" s="28"/>
      <c r="LT252" s="28"/>
      <c r="LU252" s="28"/>
      <c r="LV252" s="28"/>
      <c r="LW252" s="28"/>
      <c r="LX252" s="28"/>
      <c r="LY252" s="28"/>
      <c r="LZ252" s="28"/>
      <c r="MA252" s="28"/>
      <c r="MB252" s="28"/>
      <c r="MC252" s="28"/>
      <c r="MD252" s="28"/>
      <c r="ME252" s="28"/>
      <c r="MF252" s="28"/>
      <c r="MG252" s="28"/>
      <c r="MH252" s="28"/>
      <c r="MI252" s="28"/>
      <c r="MJ252" s="28">
        <v>3</v>
      </c>
    </row>
    <row r="253" spans="1:348" x14ac:dyDescent="0.25">
      <c r="A253" s="36" t="s">
        <v>76</v>
      </c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AV253" s="28"/>
      <c r="AW253" s="28"/>
      <c r="AX253" s="28"/>
      <c r="AY253" s="28"/>
      <c r="AZ253" s="28"/>
      <c r="BA253" s="28"/>
      <c r="BB253" s="28"/>
      <c r="BC253" s="28"/>
      <c r="BD253" s="28"/>
      <c r="BE253" s="28"/>
      <c r="BF253" s="28"/>
      <c r="BG253" s="28"/>
      <c r="BH253" s="28"/>
      <c r="BI253" s="28"/>
      <c r="BJ253" s="28"/>
      <c r="BK253" s="28"/>
      <c r="BL253" s="28"/>
      <c r="BM253" s="28"/>
      <c r="BN253" s="28"/>
      <c r="BO253" s="28"/>
      <c r="BP253" s="28"/>
      <c r="BQ253" s="28"/>
      <c r="BR253" s="28"/>
      <c r="BS253" s="28"/>
      <c r="BT253" s="28"/>
      <c r="BU253" s="28"/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>
        <v>1</v>
      </c>
      <c r="DR253" s="28">
        <v>1</v>
      </c>
      <c r="DS253" s="28"/>
      <c r="DT253" s="28"/>
      <c r="DU253" s="28"/>
      <c r="DV253" s="28"/>
      <c r="DW253" s="28"/>
      <c r="DX253" s="28"/>
      <c r="DY253" s="28"/>
      <c r="DZ253" s="28"/>
      <c r="EA253" s="28"/>
      <c r="EB253" s="28"/>
      <c r="EC253" s="28"/>
      <c r="ED253" s="28"/>
      <c r="EE253" s="28"/>
      <c r="EF253" s="28"/>
      <c r="EG253" s="28"/>
      <c r="EH253" s="28"/>
      <c r="EI253" s="28"/>
      <c r="EJ253" s="28"/>
      <c r="EK253" s="28"/>
      <c r="EL253" s="28"/>
      <c r="EM253" s="28"/>
      <c r="EN253" s="28"/>
      <c r="EO253" s="28"/>
      <c r="EP253" s="28"/>
      <c r="EQ253" s="28"/>
      <c r="ER253" s="28"/>
      <c r="ES253" s="28"/>
      <c r="ET253" s="28"/>
      <c r="EU253" s="28"/>
      <c r="EV253" s="28"/>
      <c r="EW253" s="28"/>
      <c r="EX253" s="28"/>
      <c r="EY253" s="28"/>
      <c r="EZ253" s="28"/>
      <c r="FA253" s="28"/>
      <c r="FB253" s="28"/>
      <c r="FC253" s="28"/>
      <c r="FD253" s="28"/>
      <c r="FE253" s="28"/>
      <c r="FF253" s="28"/>
      <c r="FG253" s="28"/>
      <c r="FH253" s="28"/>
      <c r="FI253" s="28"/>
      <c r="FJ253" s="28"/>
      <c r="FK253" s="28"/>
      <c r="FL253" s="28"/>
      <c r="FM253" s="28"/>
      <c r="FN253" s="28"/>
      <c r="FO253" s="28"/>
      <c r="FP253" s="28"/>
      <c r="FQ253" s="28"/>
      <c r="FR253" s="28"/>
      <c r="FS253" s="28"/>
      <c r="FT253" s="28"/>
      <c r="FU253" s="28"/>
      <c r="FV253" s="28"/>
      <c r="FW253" s="28"/>
      <c r="FX253" s="28"/>
      <c r="FY253" s="28"/>
      <c r="FZ253" s="28"/>
      <c r="GA253" s="28"/>
      <c r="GB253" s="28"/>
      <c r="GC253" s="28"/>
      <c r="GD253" s="28"/>
      <c r="GE253" s="28"/>
      <c r="GF253" s="28"/>
      <c r="GG253" s="28"/>
      <c r="GH253" s="28">
        <v>1</v>
      </c>
      <c r="GI253" s="28"/>
      <c r="GJ253" s="28">
        <v>1</v>
      </c>
      <c r="GK253" s="28"/>
      <c r="GL253" s="28"/>
      <c r="GM253" s="28"/>
      <c r="GN253" s="28"/>
      <c r="GO253" s="28"/>
      <c r="GP253" s="28"/>
      <c r="GQ253" s="28"/>
      <c r="GR253" s="28">
        <v>1</v>
      </c>
      <c r="GS253" s="28"/>
      <c r="GT253" s="28"/>
      <c r="GU253" s="28"/>
      <c r="GV253" s="28"/>
      <c r="GW253" s="28"/>
      <c r="GX253" s="28">
        <v>1</v>
      </c>
      <c r="GY253" s="28"/>
      <c r="GZ253" s="28"/>
      <c r="HA253" s="28"/>
      <c r="HB253" s="28"/>
      <c r="HC253" s="28"/>
      <c r="HD253" s="28"/>
      <c r="HE253" s="28"/>
      <c r="HF253" s="28"/>
      <c r="HG253" s="28"/>
      <c r="HH253" s="28"/>
      <c r="HI253" s="28"/>
      <c r="HJ253" s="28"/>
      <c r="HK253" s="28"/>
      <c r="HL253" s="28"/>
      <c r="HM253" s="28"/>
      <c r="HN253" s="28"/>
      <c r="HO253" s="28"/>
      <c r="HP253" s="28"/>
      <c r="HQ253" s="28"/>
      <c r="HR253" s="28"/>
      <c r="HS253" s="28"/>
      <c r="HT253" s="28"/>
      <c r="HU253" s="28"/>
      <c r="HV253" s="28"/>
      <c r="HW253" s="28"/>
      <c r="HX253" s="28"/>
      <c r="HY253" s="28"/>
      <c r="HZ253" s="28"/>
      <c r="IA253" s="28"/>
      <c r="IB253" s="28"/>
      <c r="IC253" s="28"/>
      <c r="ID253" s="28"/>
      <c r="IE253" s="28"/>
      <c r="IF253" s="28"/>
      <c r="IG253" s="28"/>
      <c r="IH253" s="28"/>
      <c r="II253" s="28"/>
      <c r="IJ253" s="28"/>
      <c r="IK253" s="28"/>
      <c r="IL253" s="28"/>
      <c r="IM253" s="28"/>
      <c r="IN253" s="28"/>
      <c r="IO253" s="28"/>
      <c r="IP253" s="28"/>
      <c r="IQ253" s="28"/>
      <c r="IR253" s="28"/>
      <c r="IS253" s="28"/>
      <c r="IT253" s="28"/>
      <c r="IU253" s="28"/>
      <c r="IV253" s="28"/>
      <c r="IW253" s="28"/>
      <c r="IX253" s="28"/>
      <c r="IY253" s="28"/>
      <c r="IZ253" s="28"/>
      <c r="JA253" s="28"/>
      <c r="JB253" s="28"/>
      <c r="JC253" s="28"/>
      <c r="JD253" s="28"/>
      <c r="JE253" s="28"/>
      <c r="JF253" s="28"/>
      <c r="JG253" s="28"/>
      <c r="JH253" s="28"/>
      <c r="JI253" s="28"/>
      <c r="JJ253" s="28"/>
      <c r="JK253" s="28"/>
      <c r="JL253" s="28"/>
      <c r="JM253" s="28"/>
      <c r="JN253" s="28"/>
      <c r="JO253" s="28"/>
      <c r="JP253" s="28"/>
      <c r="JQ253" s="28"/>
      <c r="JR253" s="28"/>
      <c r="JS253" s="28"/>
      <c r="JT253" s="28"/>
      <c r="JU253" s="28"/>
      <c r="JV253" s="28"/>
      <c r="JW253" s="28"/>
      <c r="JX253" s="28"/>
      <c r="JY253" s="28"/>
      <c r="JZ253" s="28"/>
      <c r="KA253" s="28"/>
      <c r="KB253" s="28"/>
      <c r="KC253" s="28"/>
      <c r="KD253" s="28"/>
      <c r="KE253" s="28"/>
      <c r="KF253" s="28"/>
      <c r="KG253" s="28"/>
      <c r="KH253" s="28"/>
      <c r="KI253" s="28"/>
      <c r="KJ253" s="28"/>
      <c r="KK253" s="28"/>
      <c r="KL253" s="28"/>
      <c r="KM253" s="28"/>
      <c r="KN253" s="28"/>
      <c r="KO253" s="28"/>
      <c r="KP253" s="28"/>
      <c r="KQ253" s="28"/>
      <c r="KR253" s="28"/>
      <c r="KS253" s="28"/>
      <c r="KT253" s="28"/>
      <c r="KU253" s="28"/>
      <c r="KV253" s="28"/>
      <c r="KW253" s="28"/>
      <c r="KX253" s="28"/>
      <c r="KY253" s="28"/>
      <c r="KZ253" s="28"/>
      <c r="LA253" s="28"/>
      <c r="LB253" s="28"/>
      <c r="LC253" s="28"/>
      <c r="LD253" s="28"/>
      <c r="LE253" s="28"/>
      <c r="LF253" s="28"/>
      <c r="LG253" s="28"/>
      <c r="LH253" s="28"/>
      <c r="LI253" s="28"/>
      <c r="LJ253" s="28"/>
      <c r="LK253" s="28"/>
      <c r="LL253" s="28"/>
      <c r="LM253" s="28"/>
      <c r="LN253" s="28"/>
      <c r="LO253" s="28"/>
      <c r="LP253" s="28"/>
      <c r="LQ253" s="28"/>
      <c r="LR253" s="28"/>
      <c r="LS253" s="28"/>
      <c r="LT253" s="28"/>
      <c r="LU253" s="28"/>
      <c r="LV253" s="28"/>
      <c r="LW253" s="28"/>
      <c r="LX253" s="28"/>
      <c r="LY253" s="28"/>
      <c r="LZ253" s="28"/>
      <c r="MA253" s="28"/>
      <c r="MB253" s="28"/>
      <c r="MC253" s="28"/>
      <c r="MD253" s="28"/>
      <c r="ME253" s="28"/>
      <c r="MF253" s="28"/>
      <c r="MG253" s="28"/>
      <c r="MH253" s="28"/>
      <c r="MI253" s="28"/>
      <c r="MJ253" s="28">
        <v>3</v>
      </c>
    </row>
    <row r="254" spans="1:348" x14ac:dyDescent="0.25">
      <c r="A254" s="27" t="s">
        <v>892</v>
      </c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AV254" s="28"/>
      <c r="AW254" s="28"/>
      <c r="AX254" s="28"/>
      <c r="AY254" s="28"/>
      <c r="AZ254" s="28"/>
      <c r="BA254" s="28"/>
      <c r="BB254" s="28"/>
      <c r="BC254" s="28"/>
      <c r="BD254" s="28"/>
      <c r="BE254" s="28"/>
      <c r="BF254" s="28"/>
      <c r="BG254" s="28"/>
      <c r="BH254" s="28"/>
      <c r="BI254" s="28"/>
      <c r="BJ254" s="28"/>
      <c r="BK254" s="28"/>
      <c r="BL254" s="28"/>
      <c r="BM254" s="28"/>
      <c r="BN254" s="28"/>
      <c r="BO254" s="28"/>
      <c r="BP254" s="28"/>
      <c r="BQ254" s="28"/>
      <c r="BR254" s="28"/>
      <c r="BS254" s="28"/>
      <c r="BT254" s="28"/>
      <c r="BU254" s="28"/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28"/>
      <c r="DT254" s="28"/>
      <c r="DU254" s="28"/>
      <c r="DV254" s="28"/>
      <c r="DW254" s="28"/>
      <c r="DX254" s="28"/>
      <c r="DY254" s="28"/>
      <c r="DZ254" s="28"/>
      <c r="EA254" s="28"/>
      <c r="EB254" s="28"/>
      <c r="EC254" s="28"/>
      <c r="ED254" s="28"/>
      <c r="EE254" s="28"/>
      <c r="EF254" s="28"/>
      <c r="EG254" s="28"/>
      <c r="EH254" s="28"/>
      <c r="EI254" s="28"/>
      <c r="EJ254" s="28"/>
      <c r="EK254" s="28"/>
      <c r="EL254" s="28"/>
      <c r="EM254" s="28"/>
      <c r="EN254" s="28"/>
      <c r="EO254" s="28"/>
      <c r="EP254" s="28"/>
      <c r="EQ254" s="28"/>
      <c r="ER254" s="28"/>
      <c r="ES254" s="28"/>
      <c r="ET254" s="28"/>
      <c r="EU254" s="28"/>
      <c r="EV254" s="28"/>
      <c r="EW254" s="28"/>
      <c r="EX254" s="28"/>
      <c r="EY254" s="28"/>
      <c r="EZ254" s="28"/>
      <c r="FA254" s="28"/>
      <c r="FB254" s="28"/>
      <c r="FC254" s="28"/>
      <c r="FD254" s="28"/>
      <c r="FE254" s="28"/>
      <c r="FF254" s="28"/>
      <c r="FG254" s="28"/>
      <c r="FH254" s="28"/>
      <c r="FI254" s="28"/>
      <c r="FJ254" s="28"/>
      <c r="FK254" s="28"/>
      <c r="FL254" s="28"/>
      <c r="FM254" s="28"/>
      <c r="FN254" s="28"/>
      <c r="FO254" s="28"/>
      <c r="FP254" s="28"/>
      <c r="FQ254" s="28"/>
      <c r="FR254" s="28"/>
      <c r="FS254" s="28"/>
      <c r="FT254" s="28"/>
      <c r="FU254" s="28"/>
      <c r="FV254" s="28"/>
      <c r="FW254" s="28"/>
      <c r="FX254" s="28"/>
      <c r="FY254" s="28"/>
      <c r="FZ254" s="28"/>
      <c r="GA254" s="28"/>
      <c r="GB254" s="28"/>
      <c r="GC254" s="28"/>
      <c r="GD254" s="28"/>
      <c r="GE254" s="28"/>
      <c r="GF254" s="28"/>
      <c r="GG254" s="28"/>
      <c r="GH254" s="28"/>
      <c r="GI254" s="28"/>
      <c r="GJ254" s="28"/>
      <c r="GK254" s="28"/>
      <c r="GL254" s="28"/>
      <c r="GM254" s="28"/>
      <c r="GN254" s="28"/>
      <c r="GO254" s="28"/>
      <c r="GP254" s="28"/>
      <c r="GQ254" s="28"/>
      <c r="GR254" s="28"/>
      <c r="GS254" s="28"/>
      <c r="GT254" s="28"/>
      <c r="GU254" s="28"/>
      <c r="GV254" s="28"/>
      <c r="GW254" s="28"/>
      <c r="GX254" s="28"/>
      <c r="GY254" s="28"/>
      <c r="GZ254" s="28"/>
      <c r="HA254" s="28"/>
      <c r="HB254" s="28"/>
      <c r="HC254" s="28"/>
      <c r="HD254" s="28"/>
      <c r="HE254" s="28"/>
      <c r="HF254" s="28"/>
      <c r="HG254" s="28"/>
      <c r="HH254" s="28"/>
      <c r="HI254" s="28"/>
      <c r="HJ254" s="28"/>
      <c r="HK254" s="28"/>
      <c r="HL254" s="28"/>
      <c r="HM254" s="28"/>
      <c r="HN254" s="28"/>
      <c r="HO254" s="28"/>
      <c r="HP254" s="28"/>
      <c r="HQ254" s="28"/>
      <c r="HR254" s="28"/>
      <c r="HS254" s="28"/>
      <c r="HT254" s="28"/>
      <c r="HU254" s="28"/>
      <c r="HV254" s="28"/>
      <c r="HW254" s="28"/>
      <c r="HX254" s="28"/>
      <c r="HY254" s="28"/>
      <c r="HZ254" s="28"/>
      <c r="IA254" s="28"/>
      <c r="IB254" s="28"/>
      <c r="IC254" s="28"/>
      <c r="ID254" s="28"/>
      <c r="IE254" s="28"/>
      <c r="IF254" s="28"/>
      <c r="IG254" s="28"/>
      <c r="IH254" s="28"/>
      <c r="II254" s="28"/>
      <c r="IJ254" s="28"/>
      <c r="IK254" s="28"/>
      <c r="IL254" s="28"/>
      <c r="IM254" s="28"/>
      <c r="IN254" s="28"/>
      <c r="IO254" s="28"/>
      <c r="IP254" s="28"/>
      <c r="IQ254" s="28"/>
      <c r="IR254" s="28"/>
      <c r="IS254" s="28"/>
      <c r="IT254" s="28"/>
      <c r="IU254" s="28"/>
      <c r="IV254" s="28"/>
      <c r="IW254" s="28"/>
      <c r="IX254" s="28"/>
      <c r="IY254" s="28"/>
      <c r="IZ254" s="28"/>
      <c r="JA254" s="28"/>
      <c r="JB254" s="28"/>
      <c r="JC254" s="28"/>
      <c r="JD254" s="28"/>
      <c r="JE254" s="28"/>
      <c r="JF254" s="28"/>
      <c r="JG254" s="28"/>
      <c r="JH254" s="28"/>
      <c r="JI254" s="28"/>
      <c r="JJ254" s="28"/>
      <c r="JK254" s="28"/>
      <c r="JL254" s="28"/>
      <c r="JM254" s="28"/>
      <c r="JN254" s="28"/>
      <c r="JO254" s="28"/>
      <c r="JP254" s="28"/>
      <c r="JQ254" s="28"/>
      <c r="JR254" s="28"/>
      <c r="JS254" s="28"/>
      <c r="JT254" s="28"/>
      <c r="JU254" s="28"/>
      <c r="JV254" s="28"/>
      <c r="JW254" s="28"/>
      <c r="JX254" s="28"/>
      <c r="JY254" s="28"/>
      <c r="JZ254" s="28"/>
      <c r="KA254" s="28"/>
      <c r="KB254" s="28"/>
      <c r="KC254" s="28"/>
      <c r="KD254" s="28"/>
      <c r="KE254" s="28">
        <v>1</v>
      </c>
      <c r="KF254" s="28">
        <v>1</v>
      </c>
      <c r="KG254" s="28"/>
      <c r="KH254" s="28"/>
      <c r="KI254" s="28">
        <v>1</v>
      </c>
      <c r="KJ254" s="28"/>
      <c r="KK254" s="28"/>
      <c r="KL254" s="28">
        <v>1</v>
      </c>
      <c r="KM254" s="28"/>
      <c r="KN254" s="28"/>
      <c r="KO254" s="28"/>
      <c r="KP254" s="28"/>
      <c r="KQ254" s="28"/>
      <c r="KR254" s="28"/>
      <c r="KS254" s="28"/>
      <c r="KT254" s="28"/>
      <c r="KU254" s="28"/>
      <c r="KV254" s="28"/>
      <c r="KW254" s="28"/>
      <c r="KX254" s="28"/>
      <c r="KY254" s="28"/>
      <c r="KZ254" s="28"/>
      <c r="LA254" s="28"/>
      <c r="LB254" s="28"/>
      <c r="LC254" s="28"/>
      <c r="LD254" s="28"/>
      <c r="LE254" s="28"/>
      <c r="LF254" s="28"/>
      <c r="LG254" s="28"/>
      <c r="LH254" s="28"/>
      <c r="LI254" s="28"/>
      <c r="LJ254" s="28"/>
      <c r="LK254" s="28"/>
      <c r="LL254" s="28"/>
      <c r="LM254" s="28"/>
      <c r="LN254" s="28"/>
      <c r="LO254" s="28"/>
      <c r="LP254" s="28">
        <v>1</v>
      </c>
      <c r="LQ254" s="28"/>
      <c r="LR254" s="28"/>
      <c r="LS254" s="28"/>
      <c r="LT254" s="28"/>
      <c r="LU254" s="28">
        <v>1</v>
      </c>
      <c r="LV254" s="28"/>
      <c r="LW254" s="28"/>
      <c r="LX254" s="28"/>
      <c r="LY254" s="28"/>
      <c r="LZ254" s="28"/>
      <c r="MA254" s="28"/>
      <c r="MB254" s="28"/>
      <c r="MC254" s="28"/>
      <c r="MD254" s="28"/>
      <c r="ME254" s="28"/>
      <c r="MF254" s="28"/>
      <c r="MG254" s="28"/>
      <c r="MH254" s="28"/>
      <c r="MI254" s="28"/>
      <c r="MJ254" s="28">
        <v>3</v>
      </c>
    </row>
    <row r="255" spans="1:348" x14ac:dyDescent="0.25">
      <c r="A255" s="36" t="s">
        <v>77</v>
      </c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AV255" s="28"/>
      <c r="AW255" s="28"/>
      <c r="AX255" s="28"/>
      <c r="AY255" s="28"/>
      <c r="AZ255" s="28"/>
      <c r="BA255" s="28"/>
      <c r="BB255" s="28"/>
      <c r="BC255" s="28"/>
      <c r="BD255" s="28"/>
      <c r="BE255" s="28"/>
      <c r="BF255" s="28"/>
      <c r="BG255" s="28"/>
      <c r="BH255" s="28"/>
      <c r="BI255" s="28"/>
      <c r="BJ255" s="28"/>
      <c r="BK255" s="28"/>
      <c r="BL255" s="28"/>
      <c r="BM255" s="28"/>
      <c r="BN255" s="28"/>
      <c r="BO255" s="28"/>
      <c r="BP255" s="28"/>
      <c r="BQ255" s="28"/>
      <c r="BR255" s="28"/>
      <c r="BS255" s="28"/>
      <c r="BT255" s="28"/>
      <c r="BU255" s="28"/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28"/>
      <c r="DT255" s="28"/>
      <c r="DU255" s="28"/>
      <c r="DV255" s="28"/>
      <c r="DW255" s="28"/>
      <c r="DX255" s="28"/>
      <c r="DY255" s="28"/>
      <c r="DZ255" s="28"/>
      <c r="EA255" s="28"/>
      <c r="EB255" s="28"/>
      <c r="EC255" s="28"/>
      <c r="ED255" s="28"/>
      <c r="EE255" s="28"/>
      <c r="EF255" s="28"/>
      <c r="EG255" s="28"/>
      <c r="EH255" s="28"/>
      <c r="EI255" s="28"/>
      <c r="EJ255" s="28"/>
      <c r="EK255" s="28"/>
      <c r="EL255" s="28"/>
      <c r="EM255" s="28"/>
      <c r="EN255" s="28"/>
      <c r="EO255" s="28"/>
      <c r="EP255" s="28"/>
      <c r="EQ255" s="28"/>
      <c r="ER255" s="28"/>
      <c r="ES255" s="28"/>
      <c r="ET255" s="28"/>
      <c r="EU255" s="28"/>
      <c r="EV255" s="28"/>
      <c r="EW255" s="28"/>
      <c r="EX255" s="28"/>
      <c r="EY255" s="28"/>
      <c r="EZ255" s="28"/>
      <c r="FA255" s="28"/>
      <c r="FB255" s="28"/>
      <c r="FC255" s="28"/>
      <c r="FD255" s="28"/>
      <c r="FE255" s="28"/>
      <c r="FF255" s="28"/>
      <c r="FG255" s="28"/>
      <c r="FH255" s="28"/>
      <c r="FI255" s="28"/>
      <c r="FJ255" s="28"/>
      <c r="FK255" s="28"/>
      <c r="FL255" s="28"/>
      <c r="FM255" s="28"/>
      <c r="FN255" s="28"/>
      <c r="FO255" s="28"/>
      <c r="FP255" s="28"/>
      <c r="FQ255" s="28"/>
      <c r="FR255" s="28"/>
      <c r="FS255" s="28"/>
      <c r="FT255" s="28"/>
      <c r="FU255" s="28"/>
      <c r="FV255" s="28"/>
      <c r="FW255" s="28"/>
      <c r="FX255" s="28"/>
      <c r="FY255" s="28"/>
      <c r="FZ255" s="28"/>
      <c r="GA255" s="28"/>
      <c r="GB255" s="28"/>
      <c r="GC255" s="28"/>
      <c r="GD255" s="28"/>
      <c r="GE255" s="28"/>
      <c r="GF255" s="28"/>
      <c r="GG255" s="28"/>
      <c r="GH255" s="28"/>
      <c r="GI255" s="28"/>
      <c r="GJ255" s="28"/>
      <c r="GK255" s="28"/>
      <c r="GL255" s="28"/>
      <c r="GM255" s="28"/>
      <c r="GN255" s="28"/>
      <c r="GO255" s="28"/>
      <c r="GP255" s="28"/>
      <c r="GQ255" s="28"/>
      <c r="GR255" s="28"/>
      <c r="GS255" s="28"/>
      <c r="GT255" s="28"/>
      <c r="GU255" s="28"/>
      <c r="GV255" s="28"/>
      <c r="GW255" s="28"/>
      <c r="GX255" s="28"/>
      <c r="GY255" s="28"/>
      <c r="GZ255" s="28"/>
      <c r="HA255" s="28"/>
      <c r="HB255" s="28"/>
      <c r="HC255" s="28"/>
      <c r="HD255" s="28"/>
      <c r="HE255" s="28"/>
      <c r="HF255" s="28"/>
      <c r="HG255" s="28"/>
      <c r="HH255" s="28"/>
      <c r="HI255" s="28"/>
      <c r="HJ255" s="28"/>
      <c r="HK255" s="28"/>
      <c r="HL255" s="28"/>
      <c r="HM255" s="28"/>
      <c r="HN255" s="28"/>
      <c r="HO255" s="28"/>
      <c r="HP255" s="28"/>
      <c r="HQ255" s="28"/>
      <c r="HR255" s="28"/>
      <c r="HS255" s="28"/>
      <c r="HT255" s="28"/>
      <c r="HU255" s="28"/>
      <c r="HV255" s="28"/>
      <c r="HW255" s="28"/>
      <c r="HX255" s="28"/>
      <c r="HY255" s="28"/>
      <c r="HZ255" s="28"/>
      <c r="IA255" s="28"/>
      <c r="IB255" s="28"/>
      <c r="IC255" s="28"/>
      <c r="ID255" s="28"/>
      <c r="IE255" s="28"/>
      <c r="IF255" s="28"/>
      <c r="IG255" s="28"/>
      <c r="IH255" s="28"/>
      <c r="II255" s="28"/>
      <c r="IJ255" s="28"/>
      <c r="IK255" s="28"/>
      <c r="IL255" s="28"/>
      <c r="IM255" s="28"/>
      <c r="IN255" s="28"/>
      <c r="IO255" s="28"/>
      <c r="IP255" s="28"/>
      <c r="IQ255" s="28"/>
      <c r="IR255" s="28"/>
      <c r="IS255" s="28"/>
      <c r="IT255" s="28"/>
      <c r="IU255" s="28"/>
      <c r="IV255" s="28"/>
      <c r="IW255" s="28"/>
      <c r="IX255" s="28"/>
      <c r="IY255" s="28"/>
      <c r="IZ255" s="28"/>
      <c r="JA255" s="28"/>
      <c r="JB255" s="28"/>
      <c r="JC255" s="28"/>
      <c r="JD255" s="28"/>
      <c r="JE255" s="28"/>
      <c r="JF255" s="28"/>
      <c r="JG255" s="28"/>
      <c r="JH255" s="28"/>
      <c r="JI255" s="28"/>
      <c r="JJ255" s="28"/>
      <c r="JK255" s="28"/>
      <c r="JL255" s="28"/>
      <c r="JM255" s="28"/>
      <c r="JN255" s="28"/>
      <c r="JO255" s="28"/>
      <c r="JP255" s="28"/>
      <c r="JQ255" s="28"/>
      <c r="JR255" s="28"/>
      <c r="JS255" s="28"/>
      <c r="JT255" s="28"/>
      <c r="JU255" s="28"/>
      <c r="JV255" s="28"/>
      <c r="JW255" s="28"/>
      <c r="JX255" s="28"/>
      <c r="JY255" s="28"/>
      <c r="JZ255" s="28"/>
      <c r="KA255" s="28"/>
      <c r="KB255" s="28"/>
      <c r="KC255" s="28"/>
      <c r="KD255" s="28"/>
      <c r="KE255" s="28">
        <v>1</v>
      </c>
      <c r="KF255" s="28">
        <v>1</v>
      </c>
      <c r="KG255" s="28"/>
      <c r="KH255" s="28"/>
      <c r="KI255" s="28">
        <v>1</v>
      </c>
      <c r="KJ255" s="28"/>
      <c r="KK255" s="28"/>
      <c r="KL255" s="28">
        <v>1</v>
      </c>
      <c r="KM255" s="28"/>
      <c r="KN255" s="28"/>
      <c r="KO255" s="28"/>
      <c r="KP255" s="28"/>
      <c r="KQ255" s="28"/>
      <c r="KR255" s="28"/>
      <c r="KS255" s="28"/>
      <c r="KT255" s="28"/>
      <c r="KU255" s="28"/>
      <c r="KV255" s="28"/>
      <c r="KW255" s="28"/>
      <c r="KX255" s="28"/>
      <c r="KY255" s="28"/>
      <c r="KZ255" s="28"/>
      <c r="LA255" s="28"/>
      <c r="LB255" s="28"/>
      <c r="LC255" s="28"/>
      <c r="LD255" s="28"/>
      <c r="LE255" s="28"/>
      <c r="LF255" s="28"/>
      <c r="LG255" s="28"/>
      <c r="LH255" s="28"/>
      <c r="LI255" s="28"/>
      <c r="LJ255" s="28"/>
      <c r="LK255" s="28"/>
      <c r="LL255" s="28"/>
      <c r="LM255" s="28"/>
      <c r="LN255" s="28"/>
      <c r="LO255" s="28"/>
      <c r="LP255" s="28">
        <v>1</v>
      </c>
      <c r="LQ255" s="28"/>
      <c r="LR255" s="28"/>
      <c r="LS255" s="28"/>
      <c r="LT255" s="28"/>
      <c r="LU255" s="28">
        <v>1</v>
      </c>
      <c r="LV255" s="28"/>
      <c r="LW255" s="28"/>
      <c r="LX255" s="28"/>
      <c r="LY255" s="28"/>
      <c r="LZ255" s="28"/>
      <c r="MA255" s="28"/>
      <c r="MB255" s="28"/>
      <c r="MC255" s="28"/>
      <c r="MD255" s="28"/>
      <c r="ME255" s="28"/>
      <c r="MF255" s="28"/>
      <c r="MG255" s="28"/>
      <c r="MH255" s="28"/>
      <c r="MI255" s="28"/>
      <c r="MJ255" s="28">
        <v>3</v>
      </c>
    </row>
    <row r="256" spans="1:348" x14ac:dyDescent="0.25">
      <c r="A256" s="27" t="s">
        <v>885</v>
      </c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AV256" s="28"/>
      <c r="AW256" s="28"/>
      <c r="AX256" s="28"/>
      <c r="AY256" s="28"/>
      <c r="AZ256" s="28"/>
      <c r="BA256" s="28"/>
      <c r="BB256" s="28"/>
      <c r="BC256" s="28"/>
      <c r="BD256" s="28"/>
      <c r="BE256" s="28"/>
      <c r="BF256" s="28"/>
      <c r="BG256" s="28"/>
      <c r="BH256" s="28"/>
      <c r="BI256" s="28"/>
      <c r="BJ256" s="28"/>
      <c r="BK256" s="28"/>
      <c r="BL256" s="28"/>
      <c r="BM256" s="28"/>
      <c r="BN256" s="28"/>
      <c r="BO256" s="28"/>
      <c r="BP256" s="28"/>
      <c r="BQ256" s="28"/>
      <c r="BR256" s="28"/>
      <c r="BS256" s="28"/>
      <c r="BT256" s="28"/>
      <c r="BU256" s="28"/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28"/>
      <c r="DT256" s="28"/>
      <c r="DU256" s="28"/>
      <c r="DV256" s="28"/>
      <c r="DW256" s="28"/>
      <c r="DX256" s="28"/>
      <c r="DY256" s="28"/>
      <c r="DZ256" s="28"/>
      <c r="EA256" s="28"/>
      <c r="EB256" s="28"/>
      <c r="EC256" s="28"/>
      <c r="ED256" s="28"/>
      <c r="EE256" s="28"/>
      <c r="EF256" s="28"/>
      <c r="EG256" s="28"/>
      <c r="EH256" s="28"/>
      <c r="EI256" s="28"/>
      <c r="EJ256" s="28"/>
      <c r="EK256" s="28"/>
      <c r="EL256" s="28"/>
      <c r="EM256" s="28"/>
      <c r="EN256" s="28"/>
      <c r="EO256" s="28"/>
      <c r="EP256" s="28"/>
      <c r="EQ256" s="28"/>
      <c r="ER256" s="28"/>
      <c r="ES256" s="28"/>
      <c r="ET256" s="28"/>
      <c r="EU256" s="28"/>
      <c r="EV256" s="28"/>
      <c r="EW256" s="28"/>
      <c r="EX256" s="28"/>
      <c r="EY256" s="28"/>
      <c r="EZ256" s="28"/>
      <c r="FA256" s="28"/>
      <c r="FB256" s="28"/>
      <c r="FC256" s="28"/>
      <c r="FD256" s="28"/>
      <c r="FE256" s="28"/>
      <c r="FF256" s="28"/>
      <c r="FG256" s="28"/>
      <c r="FH256" s="28"/>
      <c r="FI256" s="28"/>
      <c r="FJ256" s="28"/>
      <c r="FK256" s="28"/>
      <c r="FL256" s="28"/>
      <c r="FM256" s="28"/>
      <c r="FN256" s="28"/>
      <c r="FO256" s="28"/>
      <c r="FP256" s="28"/>
      <c r="FQ256" s="28"/>
      <c r="FR256" s="28"/>
      <c r="FS256" s="28"/>
      <c r="FT256" s="28"/>
      <c r="FU256" s="28"/>
      <c r="FV256" s="28"/>
      <c r="FW256" s="28"/>
      <c r="FX256" s="28"/>
      <c r="FY256" s="28"/>
      <c r="FZ256" s="28"/>
      <c r="GA256" s="28"/>
      <c r="GB256" s="28"/>
      <c r="GC256" s="28"/>
      <c r="GD256" s="28"/>
      <c r="GE256" s="28"/>
      <c r="GF256" s="28"/>
      <c r="GG256" s="28"/>
      <c r="GH256" s="28"/>
      <c r="GI256" s="28"/>
      <c r="GJ256" s="28"/>
      <c r="GK256" s="28"/>
      <c r="GL256" s="28"/>
      <c r="GM256" s="28"/>
      <c r="GN256" s="28"/>
      <c r="GO256" s="28"/>
      <c r="GP256" s="28"/>
      <c r="GQ256" s="28"/>
      <c r="GR256" s="28"/>
      <c r="GS256" s="28"/>
      <c r="GT256" s="28"/>
      <c r="GU256" s="28"/>
      <c r="GV256" s="28"/>
      <c r="GW256" s="28"/>
      <c r="GX256" s="28"/>
      <c r="GY256" s="28"/>
      <c r="GZ256" s="28"/>
      <c r="HA256" s="28"/>
      <c r="HB256" s="28"/>
      <c r="HC256" s="28"/>
      <c r="HD256" s="28"/>
      <c r="HE256" s="28"/>
      <c r="HF256" s="28"/>
      <c r="HG256" s="28"/>
      <c r="HH256" s="28"/>
      <c r="HI256" s="28"/>
      <c r="HJ256" s="28"/>
      <c r="HK256" s="28"/>
      <c r="HL256" s="28"/>
      <c r="HM256" s="28"/>
      <c r="HN256" s="28"/>
      <c r="HO256" s="28"/>
      <c r="HP256" s="28">
        <v>1</v>
      </c>
      <c r="HQ256" s="28"/>
      <c r="HR256" s="28">
        <v>1</v>
      </c>
      <c r="HS256" s="28"/>
      <c r="HT256" s="28"/>
      <c r="HU256" s="28"/>
      <c r="HV256" s="28"/>
      <c r="HW256" s="28">
        <v>1</v>
      </c>
      <c r="HX256" s="28"/>
      <c r="HY256" s="28">
        <v>1</v>
      </c>
      <c r="HZ256" s="28"/>
      <c r="IA256" s="28"/>
      <c r="IB256" s="28"/>
      <c r="IC256" s="28"/>
      <c r="ID256" s="28">
        <v>1</v>
      </c>
      <c r="IE256" s="28">
        <v>1</v>
      </c>
      <c r="IF256" s="28"/>
      <c r="IG256" s="28"/>
      <c r="IH256" s="28"/>
      <c r="II256" s="28"/>
      <c r="IJ256" s="28"/>
      <c r="IK256" s="28"/>
      <c r="IL256" s="28"/>
      <c r="IM256" s="28"/>
      <c r="IN256" s="28"/>
      <c r="IO256" s="28"/>
      <c r="IP256" s="28"/>
      <c r="IQ256" s="28"/>
      <c r="IR256" s="28"/>
      <c r="IS256" s="28"/>
      <c r="IT256" s="28"/>
      <c r="IU256" s="28"/>
      <c r="IV256" s="28"/>
      <c r="IW256" s="28"/>
      <c r="IX256" s="28"/>
      <c r="IY256" s="28"/>
      <c r="IZ256" s="28"/>
      <c r="JA256" s="28">
        <v>1</v>
      </c>
      <c r="JB256" s="28"/>
      <c r="JC256" s="28"/>
      <c r="JD256" s="28"/>
      <c r="JE256" s="28">
        <v>1</v>
      </c>
      <c r="JF256" s="28"/>
      <c r="JG256" s="28"/>
      <c r="JH256" s="28"/>
      <c r="JI256" s="28"/>
      <c r="JJ256" s="28"/>
      <c r="JK256" s="28"/>
      <c r="JL256" s="28"/>
      <c r="JM256" s="28"/>
      <c r="JN256" s="28"/>
      <c r="JO256" s="28"/>
      <c r="JP256" s="28"/>
      <c r="JQ256" s="28"/>
      <c r="JR256" s="28"/>
      <c r="JS256" s="28"/>
      <c r="JT256" s="28"/>
      <c r="JU256" s="28"/>
      <c r="JV256" s="28"/>
      <c r="JW256" s="28">
        <v>1</v>
      </c>
      <c r="JX256" s="28"/>
      <c r="JY256" s="28"/>
      <c r="JZ256" s="28"/>
      <c r="KA256" s="28"/>
      <c r="KB256" s="28"/>
      <c r="KC256" s="28">
        <v>1</v>
      </c>
      <c r="KD256" s="28"/>
      <c r="KE256" s="28"/>
      <c r="KF256" s="28"/>
      <c r="KG256" s="28"/>
      <c r="KH256" s="28"/>
      <c r="KI256" s="28"/>
      <c r="KJ256" s="28"/>
      <c r="KK256" s="28"/>
      <c r="KL256" s="28"/>
      <c r="KM256" s="28"/>
      <c r="KN256" s="28"/>
      <c r="KO256" s="28"/>
      <c r="KP256" s="28"/>
      <c r="KQ256" s="28"/>
      <c r="KR256" s="28"/>
      <c r="KS256" s="28"/>
      <c r="KT256" s="28"/>
      <c r="KU256" s="28"/>
      <c r="KV256" s="28"/>
      <c r="KW256" s="28"/>
      <c r="KX256" s="28"/>
      <c r="KY256" s="28"/>
      <c r="KZ256" s="28"/>
      <c r="LA256" s="28"/>
      <c r="LB256" s="28"/>
      <c r="LC256" s="28"/>
      <c r="LD256" s="28"/>
      <c r="LE256" s="28"/>
      <c r="LF256" s="28"/>
      <c r="LG256" s="28"/>
      <c r="LH256" s="28"/>
      <c r="LI256" s="28"/>
      <c r="LJ256" s="28"/>
      <c r="LK256" s="28"/>
      <c r="LL256" s="28"/>
      <c r="LM256" s="28"/>
      <c r="LN256" s="28"/>
      <c r="LO256" s="28"/>
      <c r="LP256" s="28"/>
      <c r="LQ256" s="28"/>
      <c r="LR256" s="28"/>
      <c r="LS256" s="28"/>
      <c r="LT256" s="28"/>
      <c r="LU256" s="28"/>
      <c r="LV256" s="28"/>
      <c r="LW256" s="28"/>
      <c r="LX256" s="28"/>
      <c r="LY256" s="28"/>
      <c r="LZ256" s="28"/>
      <c r="MA256" s="28"/>
      <c r="MB256" s="28"/>
      <c r="MC256" s="28"/>
      <c r="MD256" s="28"/>
      <c r="ME256" s="28"/>
      <c r="MF256" s="28"/>
      <c r="MG256" s="28"/>
      <c r="MH256" s="28"/>
      <c r="MI256" s="28"/>
      <c r="MJ256" s="28">
        <v>5</v>
      </c>
    </row>
    <row r="257" spans="1:348" x14ac:dyDescent="0.25">
      <c r="A257" s="36" t="s">
        <v>37</v>
      </c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AV257" s="28"/>
      <c r="AW257" s="28"/>
      <c r="AX257" s="28"/>
      <c r="AY257" s="28"/>
      <c r="AZ257" s="28"/>
      <c r="BA257" s="28"/>
      <c r="BB257" s="28"/>
      <c r="BC257" s="28"/>
      <c r="BD257" s="28"/>
      <c r="BE257" s="28"/>
      <c r="BF257" s="28"/>
      <c r="BG257" s="28"/>
      <c r="BH257" s="28"/>
      <c r="BI257" s="28"/>
      <c r="BJ257" s="28"/>
      <c r="BK257" s="28"/>
      <c r="BL257" s="28"/>
      <c r="BM257" s="28"/>
      <c r="BN257" s="28"/>
      <c r="BO257" s="28"/>
      <c r="BP257" s="28"/>
      <c r="BQ257" s="28"/>
      <c r="BR257" s="28"/>
      <c r="BS257" s="28"/>
      <c r="BT257" s="28"/>
      <c r="BU257" s="28"/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28"/>
      <c r="DT257" s="28"/>
      <c r="DU257" s="28"/>
      <c r="DV257" s="28"/>
      <c r="DW257" s="28"/>
      <c r="DX257" s="28"/>
      <c r="DY257" s="28"/>
      <c r="DZ257" s="28"/>
      <c r="EA257" s="28"/>
      <c r="EB257" s="28"/>
      <c r="EC257" s="28"/>
      <c r="ED257" s="28"/>
      <c r="EE257" s="28"/>
      <c r="EF257" s="28"/>
      <c r="EG257" s="28"/>
      <c r="EH257" s="28"/>
      <c r="EI257" s="28"/>
      <c r="EJ257" s="28"/>
      <c r="EK257" s="28"/>
      <c r="EL257" s="28"/>
      <c r="EM257" s="28"/>
      <c r="EN257" s="28"/>
      <c r="EO257" s="28"/>
      <c r="EP257" s="28"/>
      <c r="EQ257" s="28"/>
      <c r="ER257" s="28"/>
      <c r="ES257" s="28"/>
      <c r="ET257" s="28"/>
      <c r="EU257" s="28"/>
      <c r="EV257" s="28"/>
      <c r="EW257" s="28"/>
      <c r="EX257" s="28"/>
      <c r="EY257" s="28"/>
      <c r="EZ257" s="28"/>
      <c r="FA257" s="28"/>
      <c r="FB257" s="28"/>
      <c r="FC257" s="28"/>
      <c r="FD257" s="28"/>
      <c r="FE257" s="28"/>
      <c r="FF257" s="28"/>
      <c r="FG257" s="28"/>
      <c r="FH257" s="28"/>
      <c r="FI257" s="28"/>
      <c r="FJ257" s="28"/>
      <c r="FK257" s="28"/>
      <c r="FL257" s="28"/>
      <c r="FM257" s="28"/>
      <c r="FN257" s="28"/>
      <c r="FO257" s="28"/>
      <c r="FP257" s="28"/>
      <c r="FQ257" s="28"/>
      <c r="FR257" s="28"/>
      <c r="FS257" s="28"/>
      <c r="FT257" s="28"/>
      <c r="FU257" s="28"/>
      <c r="FV257" s="28"/>
      <c r="FW257" s="28"/>
      <c r="FX257" s="28"/>
      <c r="FY257" s="28"/>
      <c r="FZ257" s="28"/>
      <c r="GA257" s="28"/>
      <c r="GB257" s="28"/>
      <c r="GC257" s="28"/>
      <c r="GD257" s="28"/>
      <c r="GE257" s="28"/>
      <c r="GF257" s="28"/>
      <c r="GG257" s="28"/>
      <c r="GH257" s="28"/>
      <c r="GI257" s="28"/>
      <c r="GJ257" s="28"/>
      <c r="GK257" s="28"/>
      <c r="GL257" s="28"/>
      <c r="GM257" s="28"/>
      <c r="GN257" s="28"/>
      <c r="GO257" s="28"/>
      <c r="GP257" s="28"/>
      <c r="GQ257" s="28"/>
      <c r="GR257" s="28"/>
      <c r="GS257" s="28"/>
      <c r="GT257" s="28"/>
      <c r="GU257" s="28"/>
      <c r="GV257" s="28"/>
      <c r="GW257" s="28"/>
      <c r="GX257" s="28"/>
      <c r="GY257" s="28"/>
      <c r="GZ257" s="28"/>
      <c r="HA257" s="28"/>
      <c r="HB257" s="28"/>
      <c r="HC257" s="28"/>
      <c r="HD257" s="28"/>
      <c r="HE257" s="28"/>
      <c r="HF257" s="28"/>
      <c r="HG257" s="28"/>
      <c r="HH257" s="28"/>
      <c r="HI257" s="28"/>
      <c r="HJ257" s="28"/>
      <c r="HK257" s="28"/>
      <c r="HL257" s="28"/>
      <c r="HM257" s="28"/>
      <c r="HN257" s="28"/>
      <c r="HO257" s="28"/>
      <c r="HP257" s="28">
        <v>1</v>
      </c>
      <c r="HQ257" s="28"/>
      <c r="HR257" s="28">
        <v>1</v>
      </c>
      <c r="HS257" s="28"/>
      <c r="HT257" s="28"/>
      <c r="HU257" s="28"/>
      <c r="HV257" s="28"/>
      <c r="HW257" s="28"/>
      <c r="HX257" s="28"/>
      <c r="HY257" s="28"/>
      <c r="HZ257" s="28"/>
      <c r="IA257" s="28"/>
      <c r="IB257" s="28"/>
      <c r="IC257" s="28"/>
      <c r="ID257" s="28"/>
      <c r="IE257" s="28"/>
      <c r="IF257" s="28"/>
      <c r="IG257" s="28"/>
      <c r="IH257" s="28"/>
      <c r="II257" s="28"/>
      <c r="IJ257" s="28"/>
      <c r="IK257" s="28"/>
      <c r="IL257" s="28"/>
      <c r="IM257" s="28"/>
      <c r="IN257" s="28"/>
      <c r="IO257" s="28"/>
      <c r="IP257" s="28"/>
      <c r="IQ257" s="28"/>
      <c r="IR257" s="28"/>
      <c r="IS257" s="28"/>
      <c r="IT257" s="28"/>
      <c r="IU257" s="28"/>
      <c r="IV257" s="28"/>
      <c r="IW257" s="28"/>
      <c r="IX257" s="28"/>
      <c r="IY257" s="28"/>
      <c r="IZ257" s="28"/>
      <c r="JA257" s="28">
        <v>1</v>
      </c>
      <c r="JB257" s="28"/>
      <c r="JC257" s="28"/>
      <c r="JD257" s="28"/>
      <c r="JE257" s="28">
        <v>1</v>
      </c>
      <c r="JF257" s="28"/>
      <c r="JG257" s="28"/>
      <c r="JH257" s="28"/>
      <c r="JI257" s="28"/>
      <c r="JJ257" s="28"/>
      <c r="JK257" s="28"/>
      <c r="JL257" s="28"/>
      <c r="JM257" s="28"/>
      <c r="JN257" s="28"/>
      <c r="JO257" s="28"/>
      <c r="JP257" s="28"/>
      <c r="JQ257" s="28"/>
      <c r="JR257" s="28"/>
      <c r="JS257" s="28"/>
      <c r="JT257" s="28"/>
      <c r="JU257" s="28"/>
      <c r="JV257" s="28"/>
      <c r="JW257" s="28"/>
      <c r="JX257" s="28"/>
      <c r="JY257" s="28"/>
      <c r="JZ257" s="28"/>
      <c r="KA257" s="28"/>
      <c r="KB257" s="28"/>
      <c r="KC257" s="28"/>
      <c r="KD257" s="28"/>
      <c r="KE257" s="28"/>
      <c r="KF257" s="28"/>
      <c r="KG257" s="28"/>
      <c r="KH257" s="28"/>
      <c r="KI257" s="28"/>
      <c r="KJ257" s="28"/>
      <c r="KK257" s="28"/>
      <c r="KL257" s="28"/>
      <c r="KM257" s="28"/>
      <c r="KN257" s="28"/>
      <c r="KO257" s="28"/>
      <c r="KP257" s="28"/>
      <c r="KQ257" s="28"/>
      <c r="KR257" s="28"/>
      <c r="KS257" s="28"/>
      <c r="KT257" s="28"/>
      <c r="KU257" s="28"/>
      <c r="KV257" s="28"/>
      <c r="KW257" s="28"/>
      <c r="KX257" s="28"/>
      <c r="KY257" s="28"/>
      <c r="KZ257" s="28"/>
      <c r="LA257" s="28"/>
      <c r="LB257" s="28"/>
      <c r="LC257" s="28"/>
      <c r="LD257" s="28"/>
      <c r="LE257" s="28"/>
      <c r="LF257" s="28"/>
      <c r="LG257" s="28"/>
      <c r="LH257" s="28"/>
      <c r="LI257" s="28"/>
      <c r="LJ257" s="28"/>
      <c r="LK257" s="28"/>
      <c r="LL257" s="28"/>
      <c r="LM257" s="28"/>
      <c r="LN257" s="28"/>
      <c r="LO257" s="28"/>
      <c r="LP257" s="28"/>
      <c r="LQ257" s="28"/>
      <c r="LR257" s="28"/>
      <c r="LS257" s="28"/>
      <c r="LT257" s="28"/>
      <c r="LU257" s="28"/>
      <c r="LV257" s="28"/>
      <c r="LW257" s="28"/>
      <c r="LX257" s="28"/>
      <c r="LY257" s="28"/>
      <c r="LZ257" s="28"/>
      <c r="MA257" s="28"/>
      <c r="MB257" s="28"/>
      <c r="MC257" s="28"/>
      <c r="MD257" s="28"/>
      <c r="ME257" s="28"/>
      <c r="MF257" s="28"/>
      <c r="MG257" s="28"/>
      <c r="MH257" s="28"/>
      <c r="MI257" s="28"/>
      <c r="MJ257" s="28">
        <v>2</v>
      </c>
    </row>
    <row r="258" spans="1:348" x14ac:dyDescent="0.25">
      <c r="A258" s="36" t="s">
        <v>55</v>
      </c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AV258" s="28"/>
      <c r="AW258" s="28"/>
      <c r="AX258" s="28"/>
      <c r="AY258" s="28"/>
      <c r="AZ258" s="28"/>
      <c r="BA258" s="28"/>
      <c r="BB258" s="28"/>
      <c r="BC258" s="28"/>
      <c r="BD258" s="28"/>
      <c r="BE258" s="28"/>
      <c r="BF258" s="28"/>
      <c r="BG258" s="28"/>
      <c r="BH258" s="28"/>
      <c r="BI258" s="28"/>
      <c r="BJ258" s="28"/>
      <c r="BK258" s="28"/>
      <c r="BL258" s="28"/>
      <c r="BM258" s="28"/>
      <c r="BN258" s="28"/>
      <c r="BO258" s="28"/>
      <c r="BP258" s="28"/>
      <c r="BQ258" s="28"/>
      <c r="BR258" s="28"/>
      <c r="BS258" s="28"/>
      <c r="BT258" s="28"/>
      <c r="BU258" s="28"/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28"/>
      <c r="DT258" s="28"/>
      <c r="DU258" s="28"/>
      <c r="DV258" s="28"/>
      <c r="DW258" s="28"/>
      <c r="DX258" s="28"/>
      <c r="DY258" s="28"/>
      <c r="DZ258" s="28"/>
      <c r="EA258" s="28"/>
      <c r="EB258" s="28"/>
      <c r="EC258" s="28"/>
      <c r="ED258" s="28"/>
      <c r="EE258" s="28"/>
      <c r="EF258" s="28"/>
      <c r="EG258" s="28"/>
      <c r="EH258" s="28"/>
      <c r="EI258" s="28"/>
      <c r="EJ258" s="28"/>
      <c r="EK258" s="28"/>
      <c r="EL258" s="28"/>
      <c r="EM258" s="28"/>
      <c r="EN258" s="28"/>
      <c r="EO258" s="28"/>
      <c r="EP258" s="28"/>
      <c r="EQ258" s="28"/>
      <c r="ER258" s="28"/>
      <c r="ES258" s="28"/>
      <c r="ET258" s="28"/>
      <c r="EU258" s="28"/>
      <c r="EV258" s="28"/>
      <c r="EW258" s="28"/>
      <c r="EX258" s="28"/>
      <c r="EY258" s="28"/>
      <c r="EZ258" s="28"/>
      <c r="FA258" s="28"/>
      <c r="FB258" s="28"/>
      <c r="FC258" s="28"/>
      <c r="FD258" s="28"/>
      <c r="FE258" s="28"/>
      <c r="FF258" s="28"/>
      <c r="FG258" s="28"/>
      <c r="FH258" s="28"/>
      <c r="FI258" s="28"/>
      <c r="FJ258" s="28"/>
      <c r="FK258" s="28"/>
      <c r="FL258" s="28"/>
      <c r="FM258" s="28"/>
      <c r="FN258" s="28"/>
      <c r="FO258" s="28"/>
      <c r="FP258" s="28"/>
      <c r="FQ258" s="28"/>
      <c r="FR258" s="28"/>
      <c r="FS258" s="28"/>
      <c r="FT258" s="28"/>
      <c r="FU258" s="28"/>
      <c r="FV258" s="28"/>
      <c r="FW258" s="28"/>
      <c r="FX258" s="28"/>
      <c r="FY258" s="28"/>
      <c r="FZ258" s="28"/>
      <c r="GA258" s="28"/>
      <c r="GB258" s="28"/>
      <c r="GC258" s="28"/>
      <c r="GD258" s="28"/>
      <c r="GE258" s="28"/>
      <c r="GF258" s="28"/>
      <c r="GG258" s="28"/>
      <c r="GH258" s="28"/>
      <c r="GI258" s="28"/>
      <c r="GJ258" s="28"/>
      <c r="GK258" s="28"/>
      <c r="GL258" s="28"/>
      <c r="GM258" s="28"/>
      <c r="GN258" s="28"/>
      <c r="GO258" s="28"/>
      <c r="GP258" s="28"/>
      <c r="GQ258" s="28"/>
      <c r="GR258" s="28"/>
      <c r="GS258" s="28"/>
      <c r="GT258" s="28"/>
      <c r="GU258" s="28"/>
      <c r="GV258" s="28"/>
      <c r="GW258" s="28"/>
      <c r="GX258" s="28"/>
      <c r="GY258" s="28"/>
      <c r="GZ258" s="28"/>
      <c r="HA258" s="28"/>
      <c r="HB258" s="28"/>
      <c r="HC258" s="28"/>
      <c r="HD258" s="28"/>
      <c r="HE258" s="28"/>
      <c r="HF258" s="28"/>
      <c r="HG258" s="28"/>
      <c r="HH258" s="28"/>
      <c r="HI258" s="28"/>
      <c r="HJ258" s="28"/>
      <c r="HK258" s="28"/>
      <c r="HL258" s="28"/>
      <c r="HM258" s="28"/>
      <c r="HN258" s="28"/>
      <c r="HO258" s="28"/>
      <c r="HP258" s="28"/>
      <c r="HQ258" s="28"/>
      <c r="HR258" s="28"/>
      <c r="HS258" s="28"/>
      <c r="HT258" s="28"/>
      <c r="HU258" s="28"/>
      <c r="HV258" s="28"/>
      <c r="HW258" s="28">
        <v>1</v>
      </c>
      <c r="HX258" s="28"/>
      <c r="HY258" s="28">
        <v>1</v>
      </c>
      <c r="HZ258" s="28"/>
      <c r="IA258" s="28"/>
      <c r="IB258" s="28"/>
      <c r="IC258" s="28"/>
      <c r="ID258" s="28">
        <v>1</v>
      </c>
      <c r="IE258" s="28">
        <v>1</v>
      </c>
      <c r="IF258" s="28"/>
      <c r="IG258" s="28"/>
      <c r="IH258" s="28"/>
      <c r="II258" s="28"/>
      <c r="IJ258" s="28"/>
      <c r="IK258" s="28"/>
      <c r="IL258" s="28"/>
      <c r="IM258" s="28"/>
      <c r="IN258" s="28"/>
      <c r="IO258" s="28"/>
      <c r="IP258" s="28"/>
      <c r="IQ258" s="28"/>
      <c r="IR258" s="28"/>
      <c r="IS258" s="28"/>
      <c r="IT258" s="28"/>
      <c r="IU258" s="28"/>
      <c r="IV258" s="28"/>
      <c r="IW258" s="28"/>
      <c r="IX258" s="28"/>
      <c r="IY258" s="28"/>
      <c r="IZ258" s="28"/>
      <c r="JA258" s="28"/>
      <c r="JB258" s="28"/>
      <c r="JC258" s="28"/>
      <c r="JD258" s="28"/>
      <c r="JE258" s="28"/>
      <c r="JF258" s="28"/>
      <c r="JG258" s="28"/>
      <c r="JH258" s="28"/>
      <c r="JI258" s="28"/>
      <c r="JJ258" s="28"/>
      <c r="JK258" s="28"/>
      <c r="JL258" s="28"/>
      <c r="JM258" s="28"/>
      <c r="JN258" s="28"/>
      <c r="JO258" s="28"/>
      <c r="JP258" s="28"/>
      <c r="JQ258" s="28"/>
      <c r="JR258" s="28"/>
      <c r="JS258" s="28"/>
      <c r="JT258" s="28"/>
      <c r="JU258" s="28"/>
      <c r="JV258" s="28"/>
      <c r="JW258" s="28">
        <v>1</v>
      </c>
      <c r="JX258" s="28"/>
      <c r="JY258" s="28"/>
      <c r="JZ258" s="28"/>
      <c r="KA258" s="28"/>
      <c r="KB258" s="28"/>
      <c r="KC258" s="28">
        <v>1</v>
      </c>
      <c r="KD258" s="28"/>
      <c r="KE258" s="28"/>
      <c r="KF258" s="28"/>
      <c r="KG258" s="28"/>
      <c r="KH258" s="28"/>
      <c r="KI258" s="28"/>
      <c r="KJ258" s="28"/>
      <c r="KK258" s="28"/>
      <c r="KL258" s="28"/>
      <c r="KM258" s="28"/>
      <c r="KN258" s="28"/>
      <c r="KO258" s="28"/>
      <c r="KP258" s="28"/>
      <c r="KQ258" s="28"/>
      <c r="KR258" s="28"/>
      <c r="KS258" s="28"/>
      <c r="KT258" s="28"/>
      <c r="KU258" s="28"/>
      <c r="KV258" s="28"/>
      <c r="KW258" s="28"/>
      <c r="KX258" s="28"/>
      <c r="KY258" s="28"/>
      <c r="KZ258" s="28"/>
      <c r="LA258" s="28"/>
      <c r="LB258" s="28"/>
      <c r="LC258" s="28"/>
      <c r="LD258" s="28"/>
      <c r="LE258" s="28"/>
      <c r="LF258" s="28"/>
      <c r="LG258" s="28"/>
      <c r="LH258" s="28"/>
      <c r="LI258" s="28"/>
      <c r="LJ258" s="28"/>
      <c r="LK258" s="28"/>
      <c r="LL258" s="28"/>
      <c r="LM258" s="28"/>
      <c r="LN258" s="28"/>
      <c r="LO258" s="28"/>
      <c r="LP258" s="28"/>
      <c r="LQ258" s="28"/>
      <c r="LR258" s="28"/>
      <c r="LS258" s="28"/>
      <c r="LT258" s="28"/>
      <c r="LU258" s="28"/>
      <c r="LV258" s="28"/>
      <c r="LW258" s="28"/>
      <c r="LX258" s="28"/>
      <c r="LY258" s="28"/>
      <c r="LZ258" s="28"/>
      <c r="MA258" s="28"/>
      <c r="MB258" s="28"/>
      <c r="MC258" s="28"/>
      <c r="MD258" s="28"/>
      <c r="ME258" s="28"/>
      <c r="MF258" s="28"/>
      <c r="MG258" s="28"/>
      <c r="MH258" s="28"/>
      <c r="MI258" s="28"/>
      <c r="MJ258" s="28">
        <v>3</v>
      </c>
    </row>
    <row r="259" spans="1:348" x14ac:dyDescent="0.25">
      <c r="A259" s="25" t="s">
        <v>92</v>
      </c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AV259" s="28"/>
      <c r="AW259" s="28"/>
      <c r="AX259" s="28"/>
      <c r="AY259" s="28"/>
      <c r="AZ259" s="28"/>
      <c r="BA259" s="28"/>
      <c r="BB259" s="28"/>
      <c r="BC259" s="28"/>
      <c r="BD259" s="28"/>
      <c r="BE259" s="28"/>
      <c r="BF259" s="28"/>
      <c r="BG259" s="28"/>
      <c r="BH259" s="28"/>
      <c r="BI259" s="28"/>
      <c r="BJ259" s="28"/>
      <c r="BK259" s="28"/>
      <c r="BL259" s="28"/>
      <c r="BM259" s="28"/>
      <c r="BN259" s="28"/>
      <c r="BO259" s="28"/>
      <c r="BP259" s="28"/>
      <c r="BQ259" s="28"/>
      <c r="BR259" s="28"/>
      <c r="BS259" s="28"/>
      <c r="BT259" s="28"/>
      <c r="BU259" s="28"/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28"/>
      <c r="DT259" s="28"/>
      <c r="DU259" s="28"/>
      <c r="DV259" s="28"/>
      <c r="DW259" s="28"/>
      <c r="DX259" s="28"/>
      <c r="DY259" s="28"/>
      <c r="DZ259" s="28"/>
      <c r="EA259" s="28"/>
      <c r="EB259" s="28"/>
      <c r="EC259" s="28"/>
      <c r="ED259" s="28"/>
      <c r="EE259" s="28"/>
      <c r="EF259" s="28"/>
      <c r="EG259" s="28"/>
      <c r="EH259" s="28"/>
      <c r="EI259" s="28"/>
      <c r="EJ259" s="28"/>
      <c r="EK259" s="28"/>
      <c r="EL259" s="28"/>
      <c r="EM259" s="28"/>
      <c r="EN259" s="28"/>
      <c r="EO259" s="28"/>
      <c r="EP259" s="28"/>
      <c r="EQ259" s="28"/>
      <c r="ER259" s="28"/>
      <c r="ES259" s="28"/>
      <c r="ET259" s="28"/>
      <c r="EU259" s="28"/>
      <c r="EV259" s="28"/>
      <c r="EW259" s="28"/>
      <c r="EX259" s="28"/>
      <c r="EY259" s="28"/>
      <c r="EZ259" s="28"/>
      <c r="FA259" s="28"/>
      <c r="FB259" s="28"/>
      <c r="FC259" s="28"/>
      <c r="FD259" s="28"/>
      <c r="FE259" s="28"/>
      <c r="FF259" s="28"/>
      <c r="FG259" s="28"/>
      <c r="FH259" s="28"/>
      <c r="FI259" s="28"/>
      <c r="FJ259" s="28"/>
      <c r="FK259" s="28"/>
      <c r="FL259" s="28"/>
      <c r="FM259" s="28"/>
      <c r="FN259" s="28"/>
      <c r="FO259" s="28"/>
      <c r="FP259" s="28"/>
      <c r="FQ259" s="28"/>
      <c r="FR259" s="28"/>
      <c r="FS259" s="28"/>
      <c r="FT259" s="28"/>
      <c r="FU259" s="28"/>
      <c r="FV259" s="28"/>
      <c r="FW259" s="28"/>
      <c r="FX259" s="28"/>
      <c r="FY259" s="28"/>
      <c r="FZ259" s="28"/>
      <c r="GA259" s="28"/>
      <c r="GB259" s="28"/>
      <c r="GC259" s="28"/>
      <c r="GD259" s="28"/>
      <c r="GE259" s="28"/>
      <c r="GF259" s="28"/>
      <c r="GG259" s="28"/>
      <c r="GH259" s="28"/>
      <c r="GI259" s="28"/>
      <c r="GJ259" s="28"/>
      <c r="GK259" s="28"/>
      <c r="GL259" s="28"/>
      <c r="GM259" s="28"/>
      <c r="GN259" s="28"/>
      <c r="GO259" s="28"/>
      <c r="GP259" s="28"/>
      <c r="GQ259" s="28"/>
      <c r="GR259" s="28"/>
      <c r="GS259" s="28"/>
      <c r="GT259" s="28"/>
      <c r="GU259" s="28"/>
      <c r="GV259" s="28"/>
      <c r="GW259" s="28"/>
      <c r="GX259" s="28"/>
      <c r="GY259" s="28"/>
      <c r="GZ259" s="28"/>
      <c r="HA259" s="28"/>
      <c r="HB259" s="28"/>
      <c r="HC259" s="28"/>
      <c r="HD259" s="28"/>
      <c r="HE259" s="28"/>
      <c r="HF259" s="28"/>
      <c r="HG259" s="28"/>
      <c r="HH259" s="28"/>
      <c r="HI259" s="28"/>
      <c r="HJ259" s="28"/>
      <c r="HK259" s="28"/>
      <c r="HL259" s="28"/>
      <c r="HM259" s="28"/>
      <c r="HN259" s="28"/>
      <c r="HO259" s="28"/>
      <c r="HP259" s="28"/>
      <c r="HQ259" s="28"/>
      <c r="HR259" s="28"/>
      <c r="HS259" s="28"/>
      <c r="HT259" s="28"/>
      <c r="HU259" s="28"/>
      <c r="HV259" s="28"/>
      <c r="HW259" s="28"/>
      <c r="HX259" s="28"/>
      <c r="HY259" s="28"/>
      <c r="HZ259" s="28"/>
      <c r="IA259" s="28"/>
      <c r="IB259" s="28"/>
      <c r="IC259" s="28"/>
      <c r="ID259" s="28"/>
      <c r="IE259" s="28"/>
      <c r="IF259" s="28"/>
      <c r="IG259" s="28"/>
      <c r="IH259" s="28"/>
      <c r="II259" s="28"/>
      <c r="IJ259" s="28"/>
      <c r="IK259" s="28"/>
      <c r="IL259" s="28"/>
      <c r="IM259" s="28"/>
      <c r="IN259" s="28"/>
      <c r="IO259" s="28"/>
      <c r="IP259" s="28"/>
      <c r="IQ259" s="28"/>
      <c r="IR259" s="28"/>
      <c r="IS259" s="28"/>
      <c r="IT259" s="28"/>
      <c r="IU259" s="28"/>
      <c r="IV259" s="28"/>
      <c r="IW259" s="28"/>
      <c r="IX259" s="28"/>
      <c r="IY259" s="28"/>
      <c r="IZ259" s="28"/>
      <c r="JA259" s="28"/>
      <c r="JB259" s="28"/>
      <c r="JC259" s="28"/>
      <c r="JD259" s="28"/>
      <c r="JE259" s="28"/>
      <c r="JF259" s="28"/>
      <c r="JG259" s="28"/>
      <c r="JH259" s="28"/>
      <c r="JI259" s="28"/>
      <c r="JJ259" s="28"/>
      <c r="JK259" s="28"/>
      <c r="JL259" s="28"/>
      <c r="JM259" s="28"/>
      <c r="JN259" s="28"/>
      <c r="JO259" s="28"/>
      <c r="JP259" s="28"/>
      <c r="JQ259" s="28"/>
      <c r="JR259" s="28"/>
      <c r="JS259" s="28"/>
      <c r="JT259" s="28"/>
      <c r="JU259" s="28"/>
      <c r="JV259" s="28"/>
      <c r="JW259" s="28"/>
      <c r="JX259" s="28"/>
      <c r="JY259" s="28"/>
      <c r="JZ259" s="28"/>
      <c r="KA259" s="28"/>
      <c r="KB259" s="28"/>
      <c r="KC259" s="28"/>
      <c r="KD259" s="28"/>
      <c r="KE259" s="28"/>
      <c r="KF259" s="28"/>
      <c r="KG259" s="28"/>
      <c r="KH259" s="28"/>
      <c r="KI259" s="28"/>
      <c r="KJ259" s="28"/>
      <c r="KK259" s="28"/>
      <c r="KL259" s="28"/>
      <c r="KM259" s="28"/>
      <c r="KN259" s="28"/>
      <c r="KO259" s="28"/>
      <c r="KP259" s="28"/>
      <c r="KQ259" s="28"/>
      <c r="KR259" s="28"/>
      <c r="KS259" s="28"/>
      <c r="KT259" s="28"/>
      <c r="KU259" s="28"/>
      <c r="KV259" s="28"/>
      <c r="KW259" s="28"/>
      <c r="KX259" s="28"/>
      <c r="KY259" s="28"/>
      <c r="KZ259" s="28"/>
      <c r="LA259" s="28"/>
      <c r="LB259" s="28"/>
      <c r="LC259" s="28"/>
      <c r="LD259" s="28"/>
      <c r="LE259" s="28"/>
      <c r="LF259" s="28"/>
      <c r="LG259" s="28"/>
      <c r="LH259" s="28"/>
      <c r="LI259" s="28"/>
      <c r="LJ259" s="28"/>
      <c r="LK259" s="28"/>
      <c r="LL259" s="28"/>
      <c r="LM259" s="28"/>
      <c r="LN259" s="28"/>
      <c r="LO259" s="28"/>
      <c r="LP259" s="28"/>
      <c r="LQ259" s="28"/>
      <c r="LR259" s="28"/>
      <c r="LS259" s="28"/>
      <c r="LT259" s="28"/>
      <c r="LU259" s="28"/>
      <c r="LV259" s="28"/>
      <c r="LW259" s="28"/>
      <c r="LX259" s="28"/>
      <c r="LY259" s="28"/>
      <c r="LZ259" s="28"/>
      <c r="MA259" s="28"/>
      <c r="MB259" s="28"/>
      <c r="MC259" s="28"/>
      <c r="MD259" s="28"/>
      <c r="ME259" s="28"/>
      <c r="MF259" s="28"/>
      <c r="MG259" s="28"/>
      <c r="MH259" s="28"/>
      <c r="MI259" s="28"/>
      <c r="MJ259" s="28"/>
    </row>
    <row r="260" spans="1:348" x14ac:dyDescent="0.25">
      <c r="A260" s="26" t="s">
        <v>92</v>
      </c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AV260" s="28"/>
      <c r="AW260" s="28"/>
      <c r="AX260" s="28"/>
      <c r="AY260" s="28"/>
      <c r="AZ260" s="28"/>
      <c r="BA260" s="28"/>
      <c r="BB260" s="28"/>
      <c r="BC260" s="28"/>
      <c r="BD260" s="28"/>
      <c r="BE260" s="28"/>
      <c r="BF260" s="28"/>
      <c r="BG260" s="28"/>
      <c r="BH260" s="28"/>
      <c r="BI260" s="28"/>
      <c r="BJ260" s="28"/>
      <c r="BK260" s="28"/>
      <c r="BL260" s="28"/>
      <c r="BM260" s="28"/>
      <c r="BN260" s="28"/>
      <c r="BO260" s="28"/>
      <c r="BP260" s="28"/>
      <c r="BQ260" s="28"/>
      <c r="BR260" s="28"/>
      <c r="BS260" s="28"/>
      <c r="BT260" s="28"/>
      <c r="BU260" s="28"/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28"/>
      <c r="DT260" s="28"/>
      <c r="DU260" s="28"/>
      <c r="DV260" s="28"/>
      <c r="DW260" s="28"/>
      <c r="DX260" s="28"/>
      <c r="DY260" s="28"/>
      <c r="DZ260" s="28"/>
      <c r="EA260" s="28"/>
      <c r="EB260" s="28"/>
      <c r="EC260" s="28"/>
      <c r="ED260" s="28"/>
      <c r="EE260" s="28"/>
      <c r="EF260" s="28"/>
      <c r="EG260" s="28"/>
      <c r="EH260" s="28"/>
      <c r="EI260" s="28"/>
      <c r="EJ260" s="28"/>
      <c r="EK260" s="28"/>
      <c r="EL260" s="28"/>
      <c r="EM260" s="28"/>
      <c r="EN260" s="28"/>
      <c r="EO260" s="28"/>
      <c r="EP260" s="28"/>
      <c r="EQ260" s="28"/>
      <c r="ER260" s="28"/>
      <c r="ES260" s="28"/>
      <c r="ET260" s="28"/>
      <c r="EU260" s="28"/>
      <c r="EV260" s="28"/>
      <c r="EW260" s="28"/>
      <c r="EX260" s="28"/>
      <c r="EY260" s="28"/>
      <c r="EZ260" s="28"/>
      <c r="FA260" s="28"/>
      <c r="FB260" s="28"/>
      <c r="FC260" s="28"/>
      <c r="FD260" s="28"/>
      <c r="FE260" s="28"/>
      <c r="FF260" s="28"/>
      <c r="FG260" s="28"/>
      <c r="FH260" s="28"/>
      <c r="FI260" s="28"/>
      <c r="FJ260" s="28"/>
      <c r="FK260" s="28"/>
      <c r="FL260" s="28"/>
      <c r="FM260" s="28"/>
      <c r="FN260" s="28"/>
      <c r="FO260" s="28"/>
      <c r="FP260" s="28"/>
      <c r="FQ260" s="28"/>
      <c r="FR260" s="28"/>
      <c r="FS260" s="28"/>
      <c r="FT260" s="28"/>
      <c r="FU260" s="28"/>
      <c r="FV260" s="28"/>
      <c r="FW260" s="28"/>
      <c r="FX260" s="28"/>
      <c r="FY260" s="28"/>
      <c r="FZ260" s="28"/>
      <c r="GA260" s="28"/>
      <c r="GB260" s="28"/>
      <c r="GC260" s="28"/>
      <c r="GD260" s="28"/>
      <c r="GE260" s="28"/>
      <c r="GF260" s="28"/>
      <c r="GG260" s="28"/>
      <c r="GH260" s="28"/>
      <c r="GI260" s="28"/>
      <c r="GJ260" s="28"/>
      <c r="GK260" s="28"/>
      <c r="GL260" s="28"/>
      <c r="GM260" s="28"/>
      <c r="GN260" s="28"/>
      <c r="GO260" s="28"/>
      <c r="GP260" s="28"/>
      <c r="GQ260" s="28"/>
      <c r="GR260" s="28"/>
      <c r="GS260" s="28"/>
      <c r="GT260" s="28"/>
      <c r="GU260" s="28"/>
      <c r="GV260" s="28"/>
      <c r="GW260" s="28"/>
      <c r="GX260" s="28"/>
      <c r="GY260" s="28"/>
      <c r="GZ260" s="28"/>
      <c r="HA260" s="28"/>
      <c r="HB260" s="28"/>
      <c r="HC260" s="28"/>
      <c r="HD260" s="28"/>
      <c r="HE260" s="28"/>
      <c r="HF260" s="28"/>
      <c r="HG260" s="28"/>
      <c r="HH260" s="28"/>
      <c r="HI260" s="28"/>
      <c r="HJ260" s="28"/>
      <c r="HK260" s="28"/>
      <c r="HL260" s="28"/>
      <c r="HM260" s="28"/>
      <c r="HN260" s="28"/>
      <c r="HO260" s="28"/>
      <c r="HP260" s="28"/>
      <c r="HQ260" s="28"/>
      <c r="HR260" s="28"/>
      <c r="HS260" s="28"/>
      <c r="HT260" s="28"/>
      <c r="HU260" s="28"/>
      <c r="HV260" s="28"/>
      <c r="HW260" s="28"/>
      <c r="HX260" s="28"/>
      <c r="HY260" s="28"/>
      <c r="HZ260" s="28"/>
      <c r="IA260" s="28"/>
      <c r="IB260" s="28"/>
      <c r="IC260" s="28"/>
      <c r="ID260" s="28"/>
      <c r="IE260" s="28"/>
      <c r="IF260" s="28"/>
      <c r="IG260" s="28"/>
      <c r="IH260" s="28"/>
      <c r="II260" s="28"/>
      <c r="IJ260" s="28"/>
      <c r="IK260" s="28"/>
      <c r="IL260" s="28"/>
      <c r="IM260" s="28"/>
      <c r="IN260" s="28"/>
      <c r="IO260" s="28"/>
      <c r="IP260" s="28"/>
      <c r="IQ260" s="28"/>
      <c r="IR260" s="28"/>
      <c r="IS260" s="28"/>
      <c r="IT260" s="28"/>
      <c r="IU260" s="28"/>
      <c r="IV260" s="28"/>
      <c r="IW260" s="28"/>
      <c r="IX260" s="28"/>
      <c r="IY260" s="28"/>
      <c r="IZ260" s="28"/>
      <c r="JA260" s="28"/>
      <c r="JB260" s="28"/>
      <c r="JC260" s="28"/>
      <c r="JD260" s="28"/>
      <c r="JE260" s="28"/>
      <c r="JF260" s="28"/>
      <c r="JG260" s="28"/>
      <c r="JH260" s="28"/>
      <c r="JI260" s="28"/>
      <c r="JJ260" s="28"/>
      <c r="JK260" s="28"/>
      <c r="JL260" s="28"/>
      <c r="JM260" s="28"/>
      <c r="JN260" s="28"/>
      <c r="JO260" s="28"/>
      <c r="JP260" s="28"/>
      <c r="JQ260" s="28"/>
      <c r="JR260" s="28"/>
      <c r="JS260" s="28"/>
      <c r="JT260" s="28"/>
      <c r="JU260" s="28"/>
      <c r="JV260" s="28"/>
      <c r="JW260" s="28"/>
      <c r="JX260" s="28"/>
      <c r="JY260" s="28"/>
      <c r="JZ260" s="28"/>
      <c r="KA260" s="28"/>
      <c r="KB260" s="28"/>
      <c r="KC260" s="28"/>
      <c r="KD260" s="28"/>
      <c r="KE260" s="28"/>
      <c r="KF260" s="28"/>
      <c r="KG260" s="28"/>
      <c r="KH260" s="28"/>
      <c r="KI260" s="28"/>
      <c r="KJ260" s="28"/>
      <c r="KK260" s="28"/>
      <c r="KL260" s="28"/>
      <c r="KM260" s="28"/>
      <c r="KN260" s="28"/>
      <c r="KO260" s="28"/>
      <c r="KP260" s="28"/>
      <c r="KQ260" s="28"/>
      <c r="KR260" s="28"/>
      <c r="KS260" s="28"/>
      <c r="KT260" s="28"/>
      <c r="KU260" s="28"/>
      <c r="KV260" s="28"/>
      <c r="KW260" s="28"/>
      <c r="KX260" s="28"/>
      <c r="KY260" s="28"/>
      <c r="KZ260" s="28"/>
      <c r="LA260" s="28"/>
      <c r="LB260" s="28"/>
      <c r="LC260" s="28"/>
      <c r="LD260" s="28"/>
      <c r="LE260" s="28"/>
      <c r="LF260" s="28"/>
      <c r="LG260" s="28"/>
      <c r="LH260" s="28"/>
      <c r="LI260" s="28"/>
      <c r="LJ260" s="28"/>
      <c r="LK260" s="28"/>
      <c r="LL260" s="28"/>
      <c r="LM260" s="28"/>
      <c r="LN260" s="28"/>
      <c r="LO260" s="28"/>
      <c r="LP260" s="28"/>
      <c r="LQ260" s="28"/>
      <c r="LR260" s="28"/>
      <c r="LS260" s="28"/>
      <c r="LT260" s="28"/>
      <c r="LU260" s="28"/>
      <c r="LV260" s="28"/>
      <c r="LW260" s="28"/>
      <c r="LX260" s="28"/>
      <c r="LY260" s="28"/>
      <c r="LZ260" s="28"/>
      <c r="MA260" s="28"/>
      <c r="MB260" s="28"/>
      <c r="MC260" s="28"/>
      <c r="MD260" s="28"/>
      <c r="ME260" s="28"/>
      <c r="MF260" s="28"/>
      <c r="MG260" s="28"/>
      <c r="MH260" s="28"/>
      <c r="MI260" s="28"/>
      <c r="MJ260" s="28"/>
    </row>
    <row r="261" spans="1:348" x14ac:dyDescent="0.25">
      <c r="A261" s="27" t="s">
        <v>92</v>
      </c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AV261" s="28"/>
      <c r="AW261" s="28"/>
      <c r="AX261" s="28"/>
      <c r="AY261" s="28"/>
      <c r="AZ261" s="28"/>
      <c r="BA261" s="28"/>
      <c r="BB261" s="28"/>
      <c r="BC261" s="28"/>
      <c r="BD261" s="28"/>
      <c r="BE261" s="28"/>
      <c r="BF261" s="28"/>
      <c r="BG261" s="28"/>
      <c r="BH261" s="28"/>
      <c r="BI261" s="28"/>
      <c r="BJ261" s="28"/>
      <c r="BK261" s="28"/>
      <c r="BL261" s="28"/>
      <c r="BM261" s="28"/>
      <c r="BN261" s="28"/>
      <c r="BO261" s="28"/>
      <c r="BP261" s="28"/>
      <c r="BQ261" s="28"/>
      <c r="BR261" s="28"/>
      <c r="BS261" s="28"/>
      <c r="BT261" s="28"/>
      <c r="BU261" s="28"/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28"/>
      <c r="DT261" s="28"/>
      <c r="DU261" s="28"/>
      <c r="DV261" s="28"/>
      <c r="DW261" s="28"/>
      <c r="DX261" s="28"/>
      <c r="DY261" s="28"/>
      <c r="DZ261" s="28"/>
      <c r="EA261" s="28"/>
      <c r="EB261" s="28"/>
      <c r="EC261" s="28"/>
      <c r="ED261" s="28"/>
      <c r="EE261" s="28"/>
      <c r="EF261" s="28"/>
      <c r="EG261" s="28"/>
      <c r="EH261" s="28"/>
      <c r="EI261" s="28"/>
      <c r="EJ261" s="28"/>
      <c r="EK261" s="28"/>
      <c r="EL261" s="28"/>
      <c r="EM261" s="28"/>
      <c r="EN261" s="28"/>
      <c r="EO261" s="28"/>
      <c r="EP261" s="28"/>
      <c r="EQ261" s="28"/>
      <c r="ER261" s="28"/>
      <c r="ES261" s="28"/>
      <c r="ET261" s="28"/>
      <c r="EU261" s="28"/>
      <c r="EV261" s="28"/>
      <c r="EW261" s="28"/>
      <c r="EX261" s="28"/>
      <c r="EY261" s="28"/>
      <c r="EZ261" s="28"/>
      <c r="FA261" s="28"/>
      <c r="FB261" s="28"/>
      <c r="FC261" s="28"/>
      <c r="FD261" s="28"/>
      <c r="FE261" s="28"/>
      <c r="FF261" s="28"/>
      <c r="FG261" s="28"/>
      <c r="FH261" s="28"/>
      <c r="FI261" s="28"/>
      <c r="FJ261" s="28"/>
      <c r="FK261" s="28"/>
      <c r="FL261" s="28"/>
      <c r="FM261" s="28"/>
      <c r="FN261" s="28"/>
      <c r="FO261" s="28"/>
      <c r="FP261" s="28"/>
      <c r="FQ261" s="28"/>
      <c r="FR261" s="28"/>
      <c r="FS261" s="28"/>
      <c r="FT261" s="28"/>
      <c r="FU261" s="28"/>
      <c r="FV261" s="28"/>
      <c r="FW261" s="28"/>
      <c r="FX261" s="28"/>
      <c r="FY261" s="28"/>
      <c r="FZ261" s="28"/>
      <c r="GA261" s="28"/>
      <c r="GB261" s="28"/>
      <c r="GC261" s="28"/>
      <c r="GD261" s="28"/>
      <c r="GE261" s="28"/>
      <c r="GF261" s="28"/>
      <c r="GG261" s="28"/>
      <c r="GH261" s="28"/>
      <c r="GI261" s="28"/>
      <c r="GJ261" s="28"/>
      <c r="GK261" s="28"/>
      <c r="GL261" s="28"/>
      <c r="GM261" s="28"/>
      <c r="GN261" s="28"/>
      <c r="GO261" s="28"/>
      <c r="GP261" s="28"/>
      <c r="GQ261" s="28"/>
      <c r="GR261" s="28"/>
      <c r="GS261" s="28"/>
      <c r="GT261" s="28"/>
      <c r="GU261" s="28"/>
      <c r="GV261" s="28"/>
      <c r="GW261" s="28"/>
      <c r="GX261" s="28"/>
      <c r="GY261" s="28"/>
      <c r="GZ261" s="28"/>
      <c r="HA261" s="28"/>
      <c r="HB261" s="28"/>
      <c r="HC261" s="28"/>
      <c r="HD261" s="28"/>
      <c r="HE261" s="28"/>
      <c r="HF261" s="28"/>
      <c r="HG261" s="28"/>
      <c r="HH261" s="28"/>
      <c r="HI261" s="28"/>
      <c r="HJ261" s="28"/>
      <c r="HK261" s="28"/>
      <c r="HL261" s="28"/>
      <c r="HM261" s="28"/>
      <c r="HN261" s="28"/>
      <c r="HO261" s="28"/>
      <c r="HP261" s="28"/>
      <c r="HQ261" s="28"/>
      <c r="HR261" s="28"/>
      <c r="HS261" s="28"/>
      <c r="HT261" s="28"/>
      <c r="HU261" s="28"/>
      <c r="HV261" s="28"/>
      <c r="HW261" s="28"/>
      <c r="HX261" s="28"/>
      <c r="HY261" s="28"/>
      <c r="HZ261" s="28"/>
      <c r="IA261" s="28"/>
      <c r="IB261" s="28"/>
      <c r="IC261" s="28"/>
      <c r="ID261" s="28"/>
      <c r="IE261" s="28"/>
      <c r="IF261" s="28"/>
      <c r="IG261" s="28"/>
      <c r="IH261" s="28"/>
      <c r="II261" s="28"/>
      <c r="IJ261" s="28"/>
      <c r="IK261" s="28"/>
      <c r="IL261" s="28"/>
      <c r="IM261" s="28"/>
      <c r="IN261" s="28"/>
      <c r="IO261" s="28"/>
      <c r="IP261" s="28"/>
      <c r="IQ261" s="28"/>
      <c r="IR261" s="28"/>
      <c r="IS261" s="28"/>
      <c r="IT261" s="28"/>
      <c r="IU261" s="28"/>
      <c r="IV261" s="28"/>
      <c r="IW261" s="28"/>
      <c r="IX261" s="28"/>
      <c r="IY261" s="28"/>
      <c r="IZ261" s="28"/>
      <c r="JA261" s="28"/>
      <c r="JB261" s="28"/>
      <c r="JC261" s="28"/>
      <c r="JD261" s="28"/>
      <c r="JE261" s="28"/>
      <c r="JF261" s="28"/>
      <c r="JG261" s="28"/>
      <c r="JH261" s="28"/>
      <c r="JI261" s="28"/>
      <c r="JJ261" s="28"/>
      <c r="JK261" s="28"/>
      <c r="JL261" s="28"/>
      <c r="JM261" s="28"/>
      <c r="JN261" s="28"/>
      <c r="JO261" s="28"/>
      <c r="JP261" s="28"/>
      <c r="JQ261" s="28"/>
      <c r="JR261" s="28"/>
      <c r="JS261" s="28"/>
      <c r="JT261" s="28"/>
      <c r="JU261" s="28"/>
      <c r="JV261" s="28"/>
      <c r="JW261" s="28"/>
      <c r="JX261" s="28"/>
      <c r="JY261" s="28"/>
      <c r="JZ261" s="28"/>
      <c r="KA261" s="28"/>
      <c r="KB261" s="28"/>
      <c r="KC261" s="28"/>
      <c r="KD261" s="28"/>
      <c r="KE261" s="28"/>
      <c r="KF261" s="28"/>
      <c r="KG261" s="28"/>
      <c r="KH261" s="28"/>
      <c r="KI261" s="28"/>
      <c r="KJ261" s="28"/>
      <c r="KK261" s="28"/>
      <c r="KL261" s="28"/>
      <c r="KM261" s="28"/>
      <c r="KN261" s="28"/>
      <c r="KO261" s="28"/>
      <c r="KP261" s="28"/>
      <c r="KQ261" s="28"/>
      <c r="KR261" s="28"/>
      <c r="KS261" s="28"/>
      <c r="KT261" s="28"/>
      <c r="KU261" s="28"/>
      <c r="KV261" s="28"/>
      <c r="KW261" s="28"/>
      <c r="KX261" s="28"/>
      <c r="KY261" s="28"/>
      <c r="KZ261" s="28"/>
      <c r="LA261" s="28"/>
      <c r="LB261" s="28"/>
      <c r="LC261" s="28"/>
      <c r="LD261" s="28"/>
      <c r="LE261" s="28"/>
      <c r="LF261" s="28"/>
      <c r="LG261" s="28"/>
      <c r="LH261" s="28"/>
      <c r="LI261" s="28"/>
      <c r="LJ261" s="28"/>
      <c r="LK261" s="28"/>
      <c r="LL261" s="28"/>
      <c r="LM261" s="28"/>
      <c r="LN261" s="28"/>
      <c r="LO261" s="28"/>
      <c r="LP261" s="28"/>
      <c r="LQ261" s="28"/>
      <c r="LR261" s="28"/>
      <c r="LS261" s="28"/>
      <c r="LT261" s="28"/>
      <c r="LU261" s="28"/>
      <c r="LV261" s="28"/>
      <c r="LW261" s="28"/>
      <c r="LX261" s="28"/>
      <c r="LY261" s="28"/>
      <c r="LZ261" s="28"/>
      <c r="MA261" s="28"/>
      <c r="MB261" s="28"/>
      <c r="MC261" s="28"/>
      <c r="MD261" s="28"/>
      <c r="ME261" s="28"/>
      <c r="MF261" s="28"/>
      <c r="MG261" s="28"/>
      <c r="MH261" s="28"/>
      <c r="MI261" s="28"/>
      <c r="MJ261" s="28"/>
    </row>
    <row r="262" spans="1:348" x14ac:dyDescent="0.25">
      <c r="A262" s="36" t="s">
        <v>92</v>
      </c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AV262" s="28"/>
      <c r="AW262" s="28"/>
      <c r="AX262" s="28"/>
      <c r="AY262" s="28"/>
      <c r="AZ262" s="28"/>
      <c r="BA262" s="28"/>
      <c r="BB262" s="28"/>
      <c r="BC262" s="28"/>
      <c r="BD262" s="28"/>
      <c r="BE262" s="28"/>
      <c r="BF262" s="28"/>
      <c r="BG262" s="28"/>
      <c r="BH262" s="28"/>
      <c r="BI262" s="28"/>
      <c r="BJ262" s="28"/>
      <c r="BK262" s="28"/>
      <c r="BL262" s="28"/>
      <c r="BM262" s="28"/>
      <c r="BN262" s="28"/>
      <c r="BO262" s="28"/>
      <c r="BP262" s="28"/>
      <c r="BQ262" s="28"/>
      <c r="BR262" s="28"/>
      <c r="BS262" s="28"/>
      <c r="BT262" s="28"/>
      <c r="BU262" s="28"/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28"/>
      <c r="DT262" s="28"/>
      <c r="DU262" s="28"/>
      <c r="DV262" s="28"/>
      <c r="DW262" s="28"/>
      <c r="DX262" s="28"/>
      <c r="DY262" s="28"/>
      <c r="DZ262" s="28"/>
      <c r="EA262" s="28"/>
      <c r="EB262" s="28"/>
      <c r="EC262" s="28"/>
      <c r="ED262" s="28"/>
      <c r="EE262" s="28"/>
      <c r="EF262" s="28"/>
      <c r="EG262" s="28"/>
      <c r="EH262" s="28"/>
      <c r="EI262" s="28"/>
      <c r="EJ262" s="28"/>
      <c r="EK262" s="28"/>
      <c r="EL262" s="28"/>
      <c r="EM262" s="28"/>
      <c r="EN262" s="28"/>
      <c r="EO262" s="28"/>
      <c r="EP262" s="28"/>
      <c r="EQ262" s="28"/>
      <c r="ER262" s="28"/>
      <c r="ES262" s="28"/>
      <c r="ET262" s="28"/>
      <c r="EU262" s="28"/>
      <c r="EV262" s="28"/>
      <c r="EW262" s="28"/>
      <c r="EX262" s="28"/>
      <c r="EY262" s="28"/>
      <c r="EZ262" s="28"/>
      <c r="FA262" s="28"/>
      <c r="FB262" s="28"/>
      <c r="FC262" s="28"/>
      <c r="FD262" s="28"/>
      <c r="FE262" s="28"/>
      <c r="FF262" s="28"/>
      <c r="FG262" s="28"/>
      <c r="FH262" s="28"/>
      <c r="FI262" s="28"/>
      <c r="FJ262" s="28"/>
      <c r="FK262" s="28"/>
      <c r="FL262" s="28"/>
      <c r="FM262" s="28"/>
      <c r="FN262" s="28"/>
      <c r="FO262" s="28"/>
      <c r="FP262" s="28"/>
      <c r="FQ262" s="28"/>
      <c r="FR262" s="28"/>
      <c r="FS262" s="28"/>
      <c r="FT262" s="28"/>
      <c r="FU262" s="28"/>
      <c r="FV262" s="28"/>
      <c r="FW262" s="28"/>
      <c r="FX262" s="28"/>
      <c r="FY262" s="28"/>
      <c r="FZ262" s="28"/>
      <c r="GA262" s="28"/>
      <c r="GB262" s="28"/>
      <c r="GC262" s="28"/>
      <c r="GD262" s="28"/>
      <c r="GE262" s="28"/>
      <c r="GF262" s="28"/>
      <c r="GG262" s="28"/>
      <c r="GH262" s="28"/>
      <c r="GI262" s="28"/>
      <c r="GJ262" s="28"/>
      <c r="GK262" s="28"/>
      <c r="GL262" s="28"/>
      <c r="GM262" s="28"/>
      <c r="GN262" s="28"/>
      <c r="GO262" s="28"/>
      <c r="GP262" s="28"/>
      <c r="GQ262" s="28"/>
      <c r="GR262" s="28"/>
      <c r="GS262" s="28"/>
      <c r="GT262" s="28"/>
      <c r="GU262" s="28"/>
      <c r="GV262" s="28"/>
      <c r="GW262" s="28"/>
      <c r="GX262" s="28"/>
      <c r="GY262" s="28"/>
      <c r="GZ262" s="28"/>
      <c r="HA262" s="28"/>
      <c r="HB262" s="28"/>
      <c r="HC262" s="28"/>
      <c r="HD262" s="28"/>
      <c r="HE262" s="28"/>
      <c r="HF262" s="28"/>
      <c r="HG262" s="28"/>
      <c r="HH262" s="28"/>
      <c r="HI262" s="28"/>
      <c r="HJ262" s="28"/>
      <c r="HK262" s="28"/>
      <c r="HL262" s="28"/>
      <c r="HM262" s="28"/>
      <c r="HN262" s="28"/>
      <c r="HO262" s="28"/>
      <c r="HP262" s="28"/>
      <c r="HQ262" s="28"/>
      <c r="HR262" s="28"/>
      <c r="HS262" s="28"/>
      <c r="HT262" s="28"/>
      <c r="HU262" s="28"/>
      <c r="HV262" s="28"/>
      <c r="HW262" s="28"/>
      <c r="HX262" s="28"/>
      <c r="HY262" s="28"/>
      <c r="HZ262" s="28"/>
      <c r="IA262" s="28"/>
      <c r="IB262" s="28"/>
      <c r="IC262" s="28"/>
      <c r="ID262" s="28"/>
      <c r="IE262" s="28"/>
      <c r="IF262" s="28"/>
      <c r="IG262" s="28"/>
      <c r="IH262" s="28"/>
      <c r="II262" s="28"/>
      <c r="IJ262" s="28"/>
      <c r="IK262" s="28"/>
      <c r="IL262" s="28"/>
      <c r="IM262" s="28"/>
      <c r="IN262" s="28"/>
      <c r="IO262" s="28"/>
      <c r="IP262" s="28"/>
      <c r="IQ262" s="28"/>
      <c r="IR262" s="28"/>
      <c r="IS262" s="28"/>
      <c r="IT262" s="28"/>
      <c r="IU262" s="28"/>
      <c r="IV262" s="28"/>
      <c r="IW262" s="28"/>
      <c r="IX262" s="28"/>
      <c r="IY262" s="28"/>
      <c r="IZ262" s="28"/>
      <c r="JA262" s="28"/>
      <c r="JB262" s="28"/>
      <c r="JC262" s="28"/>
      <c r="JD262" s="28"/>
      <c r="JE262" s="28"/>
      <c r="JF262" s="28"/>
      <c r="JG262" s="28"/>
      <c r="JH262" s="28"/>
      <c r="JI262" s="28"/>
      <c r="JJ262" s="28"/>
      <c r="JK262" s="28"/>
      <c r="JL262" s="28"/>
      <c r="JM262" s="28"/>
      <c r="JN262" s="28"/>
      <c r="JO262" s="28"/>
      <c r="JP262" s="28"/>
      <c r="JQ262" s="28"/>
      <c r="JR262" s="28"/>
      <c r="JS262" s="28"/>
      <c r="JT262" s="28"/>
      <c r="JU262" s="28"/>
      <c r="JV262" s="28"/>
      <c r="JW262" s="28"/>
      <c r="JX262" s="28"/>
      <c r="JY262" s="28"/>
      <c r="JZ262" s="28"/>
      <c r="KA262" s="28"/>
      <c r="KB262" s="28"/>
      <c r="KC262" s="28"/>
      <c r="KD262" s="28"/>
      <c r="KE262" s="28"/>
      <c r="KF262" s="28"/>
      <c r="KG262" s="28"/>
      <c r="KH262" s="28"/>
      <c r="KI262" s="28"/>
      <c r="KJ262" s="28"/>
      <c r="KK262" s="28"/>
      <c r="KL262" s="28"/>
      <c r="KM262" s="28"/>
      <c r="KN262" s="28"/>
      <c r="KO262" s="28"/>
      <c r="KP262" s="28"/>
      <c r="KQ262" s="28"/>
      <c r="KR262" s="28"/>
      <c r="KS262" s="28"/>
      <c r="KT262" s="28"/>
      <c r="KU262" s="28"/>
      <c r="KV262" s="28"/>
      <c r="KW262" s="28"/>
      <c r="KX262" s="28"/>
      <c r="KY262" s="28"/>
      <c r="KZ262" s="28"/>
      <c r="LA262" s="28"/>
      <c r="LB262" s="28"/>
      <c r="LC262" s="28"/>
      <c r="LD262" s="28"/>
      <c r="LE262" s="28"/>
      <c r="LF262" s="28"/>
      <c r="LG262" s="28"/>
      <c r="LH262" s="28"/>
      <c r="LI262" s="28"/>
      <c r="LJ262" s="28"/>
      <c r="LK262" s="28"/>
      <c r="LL262" s="28"/>
      <c r="LM262" s="28"/>
      <c r="LN262" s="28"/>
      <c r="LO262" s="28"/>
      <c r="LP262" s="28"/>
      <c r="LQ262" s="28"/>
      <c r="LR262" s="28"/>
      <c r="LS262" s="28"/>
      <c r="LT262" s="28"/>
      <c r="LU262" s="28"/>
      <c r="LV262" s="28"/>
      <c r="LW262" s="28"/>
      <c r="LX262" s="28"/>
      <c r="LY262" s="28"/>
      <c r="LZ262" s="28"/>
      <c r="MA262" s="28"/>
      <c r="MB262" s="28"/>
      <c r="MC262" s="28"/>
      <c r="MD262" s="28"/>
      <c r="ME262" s="28"/>
      <c r="MF262" s="28"/>
      <c r="MG262" s="28"/>
      <c r="MH262" s="28"/>
      <c r="MI262" s="28"/>
      <c r="MJ262" s="28"/>
    </row>
    <row r="263" spans="1:348" x14ac:dyDescent="0.25">
      <c r="A263" s="25" t="s">
        <v>93</v>
      </c>
      <c r="B263" s="28">
        <v>2</v>
      </c>
      <c r="C263" s="28">
        <v>2</v>
      </c>
      <c r="D263" s="28">
        <v>1</v>
      </c>
      <c r="E263" s="28">
        <v>2</v>
      </c>
      <c r="F263" s="28">
        <v>3</v>
      </c>
      <c r="G263" s="28">
        <v>1</v>
      </c>
      <c r="H263" s="28">
        <v>2</v>
      </c>
      <c r="I263" s="28">
        <v>2</v>
      </c>
      <c r="J263" s="28">
        <v>5</v>
      </c>
      <c r="K263" s="28">
        <v>1</v>
      </c>
      <c r="L263" s="28">
        <v>5</v>
      </c>
      <c r="M263" s="28">
        <v>1</v>
      </c>
      <c r="N263" s="28">
        <v>7</v>
      </c>
      <c r="O263" s="28">
        <v>1</v>
      </c>
      <c r="P263" s="28">
        <v>1</v>
      </c>
      <c r="Q263" s="28">
        <v>2</v>
      </c>
      <c r="R263" s="28">
        <v>1</v>
      </c>
      <c r="S263" s="28">
        <v>2</v>
      </c>
      <c r="T263" s="28">
        <v>3</v>
      </c>
      <c r="U263" s="28">
        <v>1</v>
      </c>
      <c r="V263" s="28">
        <v>1</v>
      </c>
      <c r="W263" s="28">
        <v>1</v>
      </c>
      <c r="X263" s="28">
        <v>1</v>
      </c>
      <c r="Y263" s="28">
        <v>2</v>
      </c>
      <c r="Z263" s="28">
        <v>3</v>
      </c>
      <c r="AA263" s="28">
        <v>1</v>
      </c>
      <c r="AB263" s="28">
        <v>1</v>
      </c>
      <c r="AC263" s="28">
        <v>2</v>
      </c>
      <c r="AD263" s="28">
        <v>7</v>
      </c>
      <c r="AE263" s="28">
        <v>1</v>
      </c>
      <c r="AF263" s="28">
        <v>2</v>
      </c>
      <c r="AG263" s="28">
        <v>1</v>
      </c>
      <c r="AH263" s="28">
        <v>1</v>
      </c>
      <c r="AI263" s="28">
        <v>1</v>
      </c>
      <c r="AJ263" s="28">
        <v>6</v>
      </c>
      <c r="AK263" s="28">
        <v>1</v>
      </c>
      <c r="AL263" s="28">
        <v>2</v>
      </c>
      <c r="AM263" s="28">
        <v>1</v>
      </c>
      <c r="AN263" s="28">
        <v>4</v>
      </c>
      <c r="AO263" s="28">
        <v>2</v>
      </c>
      <c r="AP263" s="28">
        <v>1</v>
      </c>
      <c r="AQ263" s="28">
        <v>3</v>
      </c>
      <c r="AR263" s="28">
        <v>2</v>
      </c>
      <c r="AS263" s="28">
        <v>1</v>
      </c>
      <c r="AT263" s="28">
        <v>2</v>
      </c>
      <c r="AU263" s="28">
        <v>5</v>
      </c>
      <c r="AV263" s="28">
        <v>3</v>
      </c>
      <c r="AW263" s="28">
        <v>1</v>
      </c>
      <c r="AX263" s="28">
        <v>1</v>
      </c>
      <c r="AY263" s="28">
        <v>5</v>
      </c>
      <c r="AZ263" s="28">
        <v>2</v>
      </c>
      <c r="BA263" s="28">
        <v>1</v>
      </c>
      <c r="BB263" s="28">
        <v>3</v>
      </c>
      <c r="BC263" s="28">
        <v>1</v>
      </c>
      <c r="BD263" s="28">
        <v>3</v>
      </c>
      <c r="BE263" s="28">
        <v>1</v>
      </c>
      <c r="BF263" s="28">
        <v>1</v>
      </c>
      <c r="BG263" s="28">
        <v>1</v>
      </c>
      <c r="BH263" s="28">
        <v>7</v>
      </c>
      <c r="BI263" s="28">
        <v>1</v>
      </c>
      <c r="BJ263" s="28">
        <v>1</v>
      </c>
      <c r="BK263" s="28">
        <v>2</v>
      </c>
      <c r="BL263" s="28">
        <v>8</v>
      </c>
      <c r="BM263" s="28">
        <v>2</v>
      </c>
      <c r="BN263" s="28">
        <v>10</v>
      </c>
      <c r="BO263" s="28">
        <v>1</v>
      </c>
      <c r="BP263" s="28">
        <v>1</v>
      </c>
      <c r="BQ263" s="28">
        <v>2</v>
      </c>
      <c r="BR263" s="28">
        <v>3</v>
      </c>
      <c r="BS263" s="28">
        <v>2</v>
      </c>
      <c r="BT263" s="28">
        <v>1</v>
      </c>
      <c r="BU263" s="28">
        <v>2</v>
      </c>
      <c r="BV263" s="28">
        <v>2</v>
      </c>
      <c r="BW263" s="28">
        <v>1</v>
      </c>
      <c r="BX263" s="28">
        <v>11</v>
      </c>
      <c r="BY263" s="28">
        <v>4</v>
      </c>
      <c r="BZ263" s="28">
        <v>3</v>
      </c>
      <c r="CA263" s="28">
        <v>5</v>
      </c>
      <c r="CB263" s="28">
        <v>1</v>
      </c>
      <c r="CC263" s="28">
        <v>13</v>
      </c>
      <c r="CD263" s="28">
        <v>1</v>
      </c>
      <c r="CE263" s="28">
        <v>3</v>
      </c>
      <c r="CF263" s="28">
        <v>2</v>
      </c>
      <c r="CG263" s="28">
        <v>1</v>
      </c>
      <c r="CH263" s="28">
        <v>1</v>
      </c>
      <c r="CI263" s="28">
        <v>8</v>
      </c>
      <c r="CJ263" s="28">
        <v>1</v>
      </c>
      <c r="CK263" s="28">
        <v>1</v>
      </c>
      <c r="CL263" s="28">
        <v>1</v>
      </c>
      <c r="CM263" s="28">
        <v>3</v>
      </c>
      <c r="CN263" s="28">
        <v>6</v>
      </c>
      <c r="CO263" s="28">
        <v>1</v>
      </c>
      <c r="CP263" s="28">
        <v>1</v>
      </c>
      <c r="CQ263" s="28">
        <v>2</v>
      </c>
      <c r="CR263" s="28">
        <v>6</v>
      </c>
      <c r="CS263" s="28">
        <v>2</v>
      </c>
      <c r="CT263" s="28">
        <v>2</v>
      </c>
      <c r="CU263" s="28">
        <v>1</v>
      </c>
      <c r="CV263" s="28">
        <v>1</v>
      </c>
      <c r="CW263" s="28">
        <v>14</v>
      </c>
      <c r="CX263" s="28">
        <v>2</v>
      </c>
      <c r="CY263" s="28">
        <v>1</v>
      </c>
      <c r="CZ263" s="28">
        <v>2</v>
      </c>
      <c r="DA263" s="28">
        <v>1</v>
      </c>
      <c r="DB263" s="28">
        <v>4</v>
      </c>
      <c r="DC263" s="28">
        <v>10</v>
      </c>
      <c r="DD263" s="28">
        <v>1</v>
      </c>
      <c r="DE263" s="28">
        <v>5</v>
      </c>
      <c r="DF263" s="28">
        <v>1</v>
      </c>
      <c r="DG263" s="28">
        <v>1</v>
      </c>
      <c r="DH263" s="28">
        <v>8</v>
      </c>
      <c r="DI263" s="28">
        <v>3</v>
      </c>
      <c r="DJ263" s="28">
        <v>3</v>
      </c>
      <c r="DK263" s="28">
        <v>1</v>
      </c>
      <c r="DL263" s="28">
        <v>2</v>
      </c>
      <c r="DM263" s="28">
        <v>9</v>
      </c>
      <c r="DN263" s="28">
        <v>2</v>
      </c>
      <c r="DO263" s="28">
        <v>4</v>
      </c>
      <c r="DP263" s="28">
        <v>3</v>
      </c>
      <c r="DQ263" s="28">
        <v>3</v>
      </c>
      <c r="DR263" s="28">
        <v>12</v>
      </c>
      <c r="DS263" s="28">
        <v>2</v>
      </c>
      <c r="DT263" s="28">
        <v>4</v>
      </c>
      <c r="DU263" s="28">
        <v>11</v>
      </c>
      <c r="DV263" s="28">
        <v>1</v>
      </c>
      <c r="DW263" s="28">
        <v>2</v>
      </c>
      <c r="DX263" s="28">
        <v>4</v>
      </c>
      <c r="DY263" s="28">
        <v>4</v>
      </c>
      <c r="DZ263" s="28">
        <v>5</v>
      </c>
      <c r="EA263" s="28">
        <v>6</v>
      </c>
      <c r="EB263" s="28">
        <v>39</v>
      </c>
      <c r="EC263" s="28">
        <v>3</v>
      </c>
      <c r="ED263" s="28">
        <v>3</v>
      </c>
      <c r="EE263" s="28">
        <v>1</v>
      </c>
      <c r="EF263" s="28">
        <v>2</v>
      </c>
      <c r="EG263" s="28">
        <v>5</v>
      </c>
      <c r="EH263" s="28">
        <v>14</v>
      </c>
      <c r="EI263" s="28">
        <v>1</v>
      </c>
      <c r="EJ263" s="28">
        <v>3</v>
      </c>
      <c r="EK263" s="28">
        <v>1</v>
      </c>
      <c r="EL263" s="28">
        <v>1</v>
      </c>
      <c r="EM263" s="28">
        <v>2</v>
      </c>
      <c r="EN263" s="28">
        <v>1</v>
      </c>
      <c r="EO263" s="28">
        <v>4</v>
      </c>
      <c r="EP263" s="28">
        <v>13</v>
      </c>
      <c r="EQ263" s="28">
        <v>1</v>
      </c>
      <c r="ER263" s="28">
        <v>1</v>
      </c>
      <c r="ES263" s="28">
        <v>2</v>
      </c>
      <c r="ET263" s="28">
        <v>2</v>
      </c>
      <c r="EU263" s="28">
        <v>2</v>
      </c>
      <c r="EV263" s="28">
        <v>8</v>
      </c>
      <c r="EW263" s="28">
        <v>1</v>
      </c>
      <c r="EX263" s="28">
        <v>3</v>
      </c>
      <c r="EY263" s="28">
        <v>1</v>
      </c>
      <c r="EZ263" s="28">
        <v>2</v>
      </c>
      <c r="FA263" s="28">
        <v>4</v>
      </c>
      <c r="FB263" s="28">
        <v>1</v>
      </c>
      <c r="FC263" s="28">
        <v>12</v>
      </c>
      <c r="FD263" s="28">
        <v>1</v>
      </c>
      <c r="FE263" s="28">
        <v>2</v>
      </c>
      <c r="FF263" s="28">
        <v>1</v>
      </c>
      <c r="FG263" s="28">
        <v>3</v>
      </c>
      <c r="FH263" s="28">
        <v>1</v>
      </c>
      <c r="FI263" s="28">
        <v>2</v>
      </c>
      <c r="FJ263" s="28">
        <v>10</v>
      </c>
      <c r="FK263" s="28">
        <v>1</v>
      </c>
      <c r="FL263" s="28">
        <v>1</v>
      </c>
      <c r="FM263" s="28">
        <v>3</v>
      </c>
      <c r="FN263" s="28">
        <v>1</v>
      </c>
      <c r="FO263" s="28">
        <v>1</v>
      </c>
      <c r="FP263" s="28">
        <v>7</v>
      </c>
      <c r="FQ263" s="28">
        <v>3</v>
      </c>
      <c r="FR263" s="28">
        <v>3</v>
      </c>
      <c r="FS263" s="28">
        <v>1</v>
      </c>
      <c r="FT263" s="28">
        <v>1</v>
      </c>
      <c r="FU263" s="28">
        <v>1</v>
      </c>
      <c r="FV263" s="28">
        <v>1</v>
      </c>
      <c r="FW263" s="28">
        <v>6</v>
      </c>
      <c r="FX263" s="28">
        <v>10</v>
      </c>
      <c r="FY263" s="28">
        <v>26</v>
      </c>
      <c r="FZ263" s="28">
        <v>1</v>
      </c>
      <c r="GA263" s="28">
        <v>2</v>
      </c>
      <c r="GB263" s="28">
        <v>1</v>
      </c>
      <c r="GC263" s="28">
        <v>4</v>
      </c>
      <c r="GD263" s="28">
        <v>5</v>
      </c>
      <c r="GE263" s="28">
        <v>2</v>
      </c>
      <c r="GF263" s="28">
        <v>2</v>
      </c>
      <c r="GG263" s="28">
        <v>1</v>
      </c>
      <c r="GH263" s="28">
        <v>11</v>
      </c>
      <c r="GI263" s="28">
        <v>4</v>
      </c>
      <c r="GJ263" s="28">
        <v>25</v>
      </c>
      <c r="GK263" s="28">
        <v>5</v>
      </c>
      <c r="GL263" s="28">
        <v>3</v>
      </c>
      <c r="GM263" s="28">
        <v>1</v>
      </c>
      <c r="GN263" s="28">
        <v>1</v>
      </c>
      <c r="GO263" s="28">
        <v>3</v>
      </c>
      <c r="GP263" s="28">
        <v>1</v>
      </c>
      <c r="GQ263" s="28">
        <v>14</v>
      </c>
      <c r="GR263" s="28">
        <v>3</v>
      </c>
      <c r="GS263" s="28">
        <v>3</v>
      </c>
      <c r="GT263" s="28">
        <v>1</v>
      </c>
      <c r="GU263" s="28">
        <v>1</v>
      </c>
      <c r="GV263" s="28">
        <v>1</v>
      </c>
      <c r="GW263" s="28">
        <v>3</v>
      </c>
      <c r="GX263" s="28">
        <v>12</v>
      </c>
      <c r="GY263" s="28">
        <v>2</v>
      </c>
      <c r="GZ263" s="28">
        <v>2</v>
      </c>
      <c r="HA263" s="28">
        <v>1</v>
      </c>
      <c r="HB263" s="28">
        <v>1</v>
      </c>
      <c r="HC263" s="28">
        <v>2</v>
      </c>
      <c r="HD263" s="28">
        <v>2</v>
      </c>
      <c r="HE263" s="28">
        <v>10</v>
      </c>
      <c r="HF263" s="28">
        <v>2</v>
      </c>
      <c r="HG263" s="28">
        <v>1</v>
      </c>
      <c r="HH263" s="28">
        <v>2</v>
      </c>
      <c r="HI263" s="28">
        <v>1</v>
      </c>
      <c r="HJ263" s="28">
        <v>2</v>
      </c>
      <c r="HK263" s="28">
        <v>2</v>
      </c>
      <c r="HL263" s="28">
        <v>10</v>
      </c>
      <c r="HM263" s="28">
        <v>3</v>
      </c>
      <c r="HN263" s="28">
        <v>1</v>
      </c>
      <c r="HO263" s="28">
        <v>1</v>
      </c>
      <c r="HP263" s="28">
        <v>4</v>
      </c>
      <c r="HQ263" s="28">
        <v>3</v>
      </c>
      <c r="HR263" s="28">
        <v>12</v>
      </c>
      <c r="HS263" s="28">
        <v>3</v>
      </c>
      <c r="HT263" s="28">
        <v>2</v>
      </c>
      <c r="HU263" s="28">
        <v>1</v>
      </c>
      <c r="HV263" s="28">
        <v>2</v>
      </c>
      <c r="HW263" s="28">
        <v>1</v>
      </c>
      <c r="HX263" s="28">
        <v>3</v>
      </c>
      <c r="HY263" s="28">
        <v>12</v>
      </c>
      <c r="HZ263" s="28">
        <v>2</v>
      </c>
      <c r="IA263" s="28">
        <v>6</v>
      </c>
      <c r="IB263" s="28">
        <v>4</v>
      </c>
      <c r="IC263" s="28">
        <v>1</v>
      </c>
      <c r="ID263" s="28">
        <v>2</v>
      </c>
      <c r="IE263" s="28">
        <v>15</v>
      </c>
      <c r="IF263" s="28">
        <v>6</v>
      </c>
      <c r="IG263" s="28">
        <v>1</v>
      </c>
      <c r="IH263" s="28">
        <v>1</v>
      </c>
      <c r="II263" s="28">
        <v>1</v>
      </c>
      <c r="IJ263" s="28">
        <v>2</v>
      </c>
      <c r="IK263" s="28">
        <v>1</v>
      </c>
      <c r="IL263" s="28">
        <v>12</v>
      </c>
      <c r="IM263" s="28">
        <v>2</v>
      </c>
      <c r="IN263" s="28">
        <v>1</v>
      </c>
      <c r="IO263" s="28">
        <v>1</v>
      </c>
      <c r="IP263" s="28">
        <v>1</v>
      </c>
      <c r="IQ263" s="28">
        <v>2</v>
      </c>
      <c r="IR263" s="28">
        <v>7</v>
      </c>
      <c r="IS263" s="28">
        <v>3</v>
      </c>
      <c r="IT263" s="28">
        <v>20</v>
      </c>
      <c r="IU263" s="28">
        <v>1</v>
      </c>
      <c r="IV263" s="28">
        <v>3</v>
      </c>
      <c r="IW263" s="28">
        <v>3</v>
      </c>
      <c r="IX263" s="28">
        <v>30</v>
      </c>
      <c r="IY263" s="28">
        <v>1</v>
      </c>
      <c r="IZ263" s="28">
        <v>1</v>
      </c>
      <c r="JA263" s="28">
        <v>1</v>
      </c>
      <c r="JB263" s="28">
        <v>1</v>
      </c>
      <c r="JC263" s="28">
        <v>4</v>
      </c>
      <c r="JD263" s="28">
        <v>7</v>
      </c>
      <c r="JE263" s="28">
        <v>13</v>
      </c>
      <c r="JF263" s="28">
        <v>7</v>
      </c>
      <c r="JG263" s="28">
        <v>1</v>
      </c>
      <c r="JH263" s="28">
        <v>2</v>
      </c>
      <c r="JI263" s="28">
        <v>1</v>
      </c>
      <c r="JJ263" s="28">
        <v>1</v>
      </c>
      <c r="JK263" s="28">
        <v>2</v>
      </c>
      <c r="JL263" s="28">
        <v>3</v>
      </c>
      <c r="JM263" s="28">
        <v>17</v>
      </c>
      <c r="JN263" s="28">
        <v>9</v>
      </c>
      <c r="JO263" s="28">
        <v>1</v>
      </c>
      <c r="JP263" s="28">
        <v>5</v>
      </c>
      <c r="JQ263" s="28">
        <v>4</v>
      </c>
      <c r="JR263" s="28">
        <v>2</v>
      </c>
      <c r="JS263" s="28">
        <v>4</v>
      </c>
      <c r="JT263" s="28">
        <v>2</v>
      </c>
      <c r="JU263" s="28">
        <v>5</v>
      </c>
      <c r="JV263" s="28">
        <v>32</v>
      </c>
      <c r="JW263" s="28">
        <v>7</v>
      </c>
      <c r="JX263" s="28">
        <v>3</v>
      </c>
      <c r="JY263" s="28">
        <v>3</v>
      </c>
      <c r="JZ263" s="28">
        <v>6</v>
      </c>
      <c r="KA263" s="28">
        <v>2</v>
      </c>
      <c r="KB263" s="28">
        <v>3</v>
      </c>
      <c r="KC263" s="28">
        <v>24</v>
      </c>
      <c r="KD263" s="28">
        <v>1</v>
      </c>
      <c r="KE263" s="28">
        <v>2</v>
      </c>
      <c r="KF263" s="28">
        <v>3</v>
      </c>
      <c r="KG263" s="28">
        <v>2</v>
      </c>
      <c r="KH263" s="28">
        <v>2</v>
      </c>
      <c r="KI263" s="28">
        <v>5</v>
      </c>
      <c r="KJ263" s="28">
        <v>2</v>
      </c>
      <c r="KK263" s="28">
        <v>3</v>
      </c>
      <c r="KL263" s="28">
        <v>14</v>
      </c>
      <c r="KM263" s="28">
        <v>1</v>
      </c>
      <c r="KN263" s="28">
        <v>1</v>
      </c>
      <c r="KO263" s="28">
        <v>1</v>
      </c>
      <c r="KP263" s="28">
        <v>1</v>
      </c>
      <c r="KQ263" s="28">
        <v>6</v>
      </c>
      <c r="KR263" s="28">
        <v>2</v>
      </c>
      <c r="KS263" s="28">
        <v>12</v>
      </c>
      <c r="KT263" s="28">
        <v>1</v>
      </c>
      <c r="KU263" s="28">
        <v>1</v>
      </c>
      <c r="KV263" s="28">
        <v>3</v>
      </c>
      <c r="KW263" s="28">
        <v>1</v>
      </c>
      <c r="KX263" s="28">
        <v>1</v>
      </c>
      <c r="KY263" s="28">
        <v>2</v>
      </c>
      <c r="KZ263" s="28">
        <v>7</v>
      </c>
      <c r="LA263" s="28">
        <v>2</v>
      </c>
      <c r="LB263" s="28">
        <v>1</v>
      </c>
      <c r="LC263" s="28">
        <v>1</v>
      </c>
      <c r="LD263" s="28">
        <v>1</v>
      </c>
      <c r="LE263" s="28">
        <v>1</v>
      </c>
      <c r="LF263" s="28">
        <v>5</v>
      </c>
      <c r="LG263" s="28">
        <v>11</v>
      </c>
      <c r="LH263" s="28">
        <v>3</v>
      </c>
      <c r="LI263" s="28">
        <v>1</v>
      </c>
      <c r="LJ263" s="28">
        <v>1</v>
      </c>
      <c r="LK263" s="28">
        <v>1</v>
      </c>
      <c r="LL263" s="28">
        <v>1</v>
      </c>
      <c r="LM263" s="28">
        <v>2</v>
      </c>
      <c r="LN263" s="28">
        <v>9</v>
      </c>
      <c r="LO263" s="28">
        <v>2</v>
      </c>
      <c r="LP263" s="28">
        <v>1</v>
      </c>
      <c r="LQ263" s="28">
        <v>1</v>
      </c>
      <c r="LR263" s="28">
        <v>2</v>
      </c>
      <c r="LS263" s="28">
        <v>2</v>
      </c>
      <c r="LT263" s="28">
        <v>1</v>
      </c>
      <c r="LU263" s="28">
        <v>9</v>
      </c>
      <c r="LV263" s="28">
        <v>7</v>
      </c>
      <c r="LW263" s="28">
        <v>2</v>
      </c>
      <c r="LX263" s="28">
        <v>1</v>
      </c>
      <c r="LY263" s="28">
        <v>2</v>
      </c>
      <c r="LZ263" s="28">
        <v>2</v>
      </c>
      <c r="MA263" s="28">
        <v>2</v>
      </c>
      <c r="MB263" s="28">
        <v>2</v>
      </c>
      <c r="MC263" s="28">
        <v>18</v>
      </c>
      <c r="MD263" s="28">
        <v>1</v>
      </c>
      <c r="ME263" s="28">
        <v>1</v>
      </c>
      <c r="MF263" s="28">
        <v>1</v>
      </c>
      <c r="MG263" s="28">
        <v>3</v>
      </c>
      <c r="MH263" s="28"/>
      <c r="MI263" s="28"/>
      <c r="MJ263" s="28">
        <v>637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0"/>
  <sheetViews>
    <sheetView tabSelected="1" topLeftCell="F1" workbookViewId="0">
      <selection activeCell="L15" sqref="L15"/>
    </sheetView>
  </sheetViews>
  <sheetFormatPr baseColWidth="10" defaultRowHeight="15" x14ac:dyDescent="0.25"/>
  <sheetData>
    <row r="2" spans="1:12" x14ac:dyDescent="0.25">
      <c r="D2" t="s">
        <v>26</v>
      </c>
      <c r="E2" t="s">
        <v>26</v>
      </c>
      <c r="F2" t="s">
        <v>26</v>
      </c>
      <c r="G2" t="s">
        <v>26</v>
      </c>
      <c r="H2" t="s">
        <v>26</v>
      </c>
      <c r="I2" t="s">
        <v>26</v>
      </c>
      <c r="J2" t="s">
        <v>26</v>
      </c>
    </row>
    <row r="3" spans="1:12" x14ac:dyDescent="0.25">
      <c r="D3" t="s">
        <v>146</v>
      </c>
      <c r="E3" t="s">
        <v>305</v>
      </c>
      <c r="F3" t="s">
        <v>365</v>
      </c>
      <c r="G3" t="s">
        <v>148</v>
      </c>
      <c r="H3" t="s">
        <v>153</v>
      </c>
      <c r="I3" t="s">
        <v>196</v>
      </c>
    </row>
    <row r="4" spans="1:12" x14ac:dyDescent="0.25">
      <c r="A4" t="s">
        <v>849</v>
      </c>
      <c r="B4" t="s">
        <v>905</v>
      </c>
      <c r="C4" t="s">
        <v>906</v>
      </c>
      <c r="D4" t="e">
        <f>GETPIVOTDATA("nombre opp",'TCD Opportunité'!$A$3,"Type",B4,"Secteur d'activité",C4,"Statut (Historique des étapes)",D3,"prospect",A4,"semaine modif",D2)</f>
        <v>#REF!</v>
      </c>
      <c r="E4" s="39" t="e">
        <f>GETPIVOTDATA("nombre opp",'TCD Opportunité'!$A$3,"Type","offre 1","Secteur d'activité","Type 1","Statut (Historique des étapes)","Contacted","prospect","non prospect","semaine modif","1609S1")</f>
        <v>#REF!</v>
      </c>
      <c r="F4" s="39" t="e">
        <f>GETPIVOTDATA("nombre opp",'TCD Opportunité'!$A$3,"Type","offre 1","Secteur d'activité","Type 1","Statut (Historique des étapes)","Meeting done","prospect","non prospect","semaine modif","1609S1")</f>
        <v>#REF!</v>
      </c>
      <c r="I4">
        <f>GETPIVOTDATA("nombre opp",'TCD Opportunité'!$A$3,"Type","offre 1","Secteur d’activité","Type 1","Statut (Historique des étapes)","Value Proposition","prospect","non prospect","semaine modif","1609S1")</f>
        <v>1</v>
      </c>
    </row>
    <row r="5" spans="1:12" x14ac:dyDescent="0.25">
      <c r="H5" t="s">
        <v>909</v>
      </c>
      <c r="I5" s="40" t="s">
        <v>907</v>
      </c>
    </row>
    <row r="6" spans="1:12" x14ac:dyDescent="0.25">
      <c r="H6" t="s">
        <v>910</v>
      </c>
      <c r="I6" s="40" t="s">
        <v>908</v>
      </c>
    </row>
    <row r="7" spans="1:12" x14ac:dyDescent="0.25">
      <c r="I7">
        <f>(MID(I5,ROW(1:217),1)=MID(I6,ROW(1:217),1))*ROW(1:217)</f>
        <v>1</v>
      </c>
    </row>
    <row r="8" spans="1:12" x14ac:dyDescent="0.25">
      <c r="L8" t="s">
        <v>913</v>
      </c>
    </row>
    <row r="9" spans="1:12" x14ac:dyDescent="0.25">
      <c r="H9" t="s">
        <v>909</v>
      </c>
      <c r="I9" t="s">
        <v>911</v>
      </c>
      <c r="K9" t="str">
        <f>MID(I5,94,1)</f>
        <v>'</v>
      </c>
      <c r="L9">
        <f>CODE(K9)</f>
        <v>39</v>
      </c>
    </row>
    <row r="10" spans="1:12" x14ac:dyDescent="0.25">
      <c r="H10" t="s">
        <v>910</v>
      </c>
      <c r="I10" t="s">
        <v>912</v>
      </c>
      <c r="K10" t="str">
        <f>MID(I6,94,1)</f>
        <v>’</v>
      </c>
      <c r="L10">
        <f>CODE(K10)</f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Calendrier</vt:lpstr>
      <vt:lpstr>BDD opportunité</vt:lpstr>
      <vt:lpstr>TCD Opportunité</vt:lpstr>
      <vt:lpstr>Feuil4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</dc:creator>
  <cp:lastModifiedBy>Eric</cp:lastModifiedBy>
  <dcterms:created xsi:type="dcterms:W3CDTF">2016-12-27T17:07:32Z</dcterms:created>
  <dcterms:modified xsi:type="dcterms:W3CDTF">2016-12-28T12:59:30Z</dcterms:modified>
</cp:coreProperties>
</file>