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 defaultThemeVersion="124226"/>
  <bookViews>
    <workbookView xWindow="-225" yWindow="0" windowWidth="25440" windowHeight="12435"/>
  </bookViews>
  <sheets>
    <sheet name="Feuil1" sheetId="5" r:id="rId1"/>
    <sheet name="f1" sheetId="1" r:id="rId2"/>
    <sheet name="f2" sheetId="4" r:id="rId3"/>
  </sheets>
  <calcPr calcId="145621"/>
  <pivotCaches>
    <pivotCache cacheId="19" r:id="rId4"/>
  </pivotCaches>
</workbook>
</file>

<file path=xl/calcChain.xml><?xml version="1.0" encoding="utf-8"?>
<calcChain xmlns="http://schemas.openxmlformats.org/spreadsheetml/2006/main">
  <c r="P2" i="1" l="1"/>
  <c r="K3" i="4" l="1"/>
  <c r="P3" i="1" l="1"/>
  <c r="P4" i="1"/>
  <c r="P5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14" i="1"/>
  <c r="P115" i="1"/>
  <c r="P116" i="1"/>
  <c r="P117" i="1"/>
  <c r="P118" i="1"/>
  <c r="P119" i="1"/>
  <c r="P120" i="1"/>
  <c r="P121" i="1"/>
  <c r="P122" i="1"/>
  <c r="P123" i="1"/>
  <c r="P124" i="1"/>
  <c r="P125" i="1"/>
  <c r="P126" i="1"/>
  <c r="P127" i="1"/>
  <c r="P128" i="1"/>
  <c r="P129" i="1"/>
  <c r="P130" i="1"/>
  <c r="P131" i="1"/>
  <c r="P132" i="1"/>
  <c r="P133" i="1"/>
  <c r="P134" i="1"/>
  <c r="P135" i="1"/>
  <c r="P136" i="1"/>
  <c r="P137" i="1"/>
  <c r="P138" i="1"/>
  <c r="P139" i="1"/>
  <c r="P140" i="1"/>
  <c r="P141" i="1"/>
  <c r="P142" i="1"/>
  <c r="P143" i="1"/>
  <c r="P144" i="1"/>
  <c r="P145" i="1"/>
  <c r="P146" i="1"/>
  <c r="P147" i="1"/>
  <c r="P148" i="1"/>
  <c r="P149" i="1"/>
  <c r="P150" i="1"/>
  <c r="P151" i="1"/>
  <c r="P152" i="1"/>
  <c r="P153" i="1"/>
  <c r="P154" i="1"/>
  <c r="P155" i="1"/>
  <c r="P156" i="1"/>
  <c r="P157" i="1"/>
  <c r="P158" i="1"/>
  <c r="P159" i="1"/>
  <c r="P160" i="1"/>
  <c r="P161" i="1"/>
  <c r="P162" i="1"/>
  <c r="P163" i="1"/>
  <c r="P164" i="1"/>
  <c r="P165" i="1"/>
  <c r="P166" i="1"/>
  <c r="P167" i="1"/>
  <c r="P168" i="1"/>
  <c r="P169" i="1"/>
  <c r="P170" i="1"/>
  <c r="P171" i="1"/>
  <c r="P172" i="1"/>
  <c r="P173" i="1"/>
  <c r="P174" i="1"/>
  <c r="P175" i="1"/>
  <c r="P176" i="1"/>
  <c r="P177" i="1"/>
  <c r="P178" i="1"/>
  <c r="P179" i="1"/>
  <c r="P180" i="1"/>
  <c r="P181" i="1"/>
  <c r="P182" i="1"/>
  <c r="P183" i="1"/>
  <c r="P184" i="1"/>
  <c r="P185" i="1"/>
  <c r="P186" i="1"/>
  <c r="P187" i="1"/>
  <c r="P188" i="1"/>
  <c r="P189" i="1"/>
  <c r="P190" i="1"/>
  <c r="P191" i="1"/>
  <c r="P192" i="1"/>
  <c r="P193" i="1"/>
  <c r="P194" i="1"/>
  <c r="P195" i="1"/>
  <c r="P196" i="1"/>
  <c r="P197" i="1"/>
  <c r="P198" i="1"/>
  <c r="P199" i="1"/>
  <c r="P200" i="1"/>
  <c r="P201" i="1"/>
  <c r="P202" i="1"/>
  <c r="P203" i="1"/>
  <c r="P204" i="1"/>
  <c r="P205" i="1"/>
  <c r="P206" i="1"/>
  <c r="P207" i="1"/>
  <c r="P208" i="1"/>
  <c r="P209" i="1"/>
  <c r="P210" i="1"/>
  <c r="P211" i="1"/>
  <c r="P212" i="1"/>
  <c r="P213" i="1"/>
  <c r="P214" i="1"/>
  <c r="P215" i="1"/>
  <c r="P216" i="1"/>
  <c r="P217" i="1"/>
  <c r="P218" i="1"/>
  <c r="P219" i="1"/>
  <c r="P220" i="1"/>
  <c r="P221" i="1"/>
  <c r="P222" i="1"/>
  <c r="P223" i="1"/>
  <c r="P224" i="1"/>
  <c r="P225" i="1"/>
  <c r="P226" i="1"/>
  <c r="P227" i="1"/>
  <c r="P228" i="1"/>
  <c r="P229" i="1"/>
  <c r="P230" i="1"/>
  <c r="P231" i="1"/>
  <c r="P232" i="1"/>
  <c r="P233" i="1"/>
  <c r="P234" i="1"/>
  <c r="P235" i="1"/>
  <c r="P236" i="1"/>
  <c r="P237" i="1"/>
  <c r="P238" i="1"/>
  <c r="P239" i="1"/>
  <c r="P240" i="1"/>
  <c r="P241" i="1"/>
  <c r="P242" i="1"/>
  <c r="P243" i="1"/>
  <c r="P244" i="1"/>
  <c r="P245" i="1"/>
  <c r="P246" i="1"/>
  <c r="P247" i="1"/>
  <c r="P248" i="1"/>
  <c r="P249" i="1"/>
  <c r="P250" i="1"/>
  <c r="P251" i="1"/>
  <c r="P252" i="1"/>
  <c r="P253" i="1"/>
  <c r="P254" i="1"/>
  <c r="P255" i="1"/>
  <c r="P256" i="1"/>
  <c r="P257" i="1"/>
  <c r="P258" i="1"/>
  <c r="P259" i="1"/>
  <c r="P260" i="1"/>
  <c r="P261" i="1"/>
  <c r="P262" i="1"/>
  <c r="P263" i="1"/>
  <c r="P264" i="1"/>
  <c r="P265" i="1"/>
  <c r="P266" i="1"/>
  <c r="P267" i="1"/>
  <c r="P268" i="1"/>
  <c r="P269" i="1"/>
  <c r="P270" i="1"/>
  <c r="P271" i="1"/>
  <c r="P272" i="1"/>
  <c r="P273" i="1"/>
  <c r="P274" i="1"/>
  <c r="P275" i="1"/>
  <c r="P276" i="1"/>
  <c r="P277" i="1"/>
  <c r="P278" i="1"/>
  <c r="P279" i="1"/>
  <c r="P280" i="1"/>
  <c r="P281" i="1"/>
  <c r="P282" i="1"/>
  <c r="P283" i="1"/>
  <c r="P284" i="1"/>
  <c r="P285" i="1"/>
  <c r="P286" i="1"/>
  <c r="P287" i="1"/>
  <c r="P288" i="1"/>
  <c r="P289" i="1"/>
  <c r="P290" i="1"/>
  <c r="P291" i="1"/>
  <c r="P292" i="1"/>
  <c r="P293" i="1"/>
  <c r="P294" i="1"/>
  <c r="P295" i="1"/>
  <c r="P296" i="1"/>
  <c r="P297" i="1"/>
  <c r="P298" i="1"/>
  <c r="P299" i="1"/>
  <c r="P300" i="1"/>
  <c r="P301" i="1"/>
  <c r="P302" i="1"/>
  <c r="P303" i="1"/>
  <c r="P304" i="1"/>
  <c r="P305" i="1"/>
  <c r="P306" i="1"/>
  <c r="P307" i="1"/>
  <c r="P308" i="1"/>
  <c r="P309" i="1"/>
  <c r="P310" i="1"/>
  <c r="P311" i="1"/>
  <c r="P312" i="1"/>
  <c r="P313" i="1"/>
  <c r="P314" i="1"/>
  <c r="P315" i="1"/>
  <c r="P316" i="1"/>
  <c r="P317" i="1"/>
  <c r="P318" i="1"/>
  <c r="P319" i="1"/>
  <c r="P320" i="1"/>
  <c r="P321" i="1"/>
  <c r="P322" i="1"/>
  <c r="P323" i="1"/>
  <c r="P324" i="1"/>
  <c r="P325" i="1"/>
  <c r="P326" i="1"/>
  <c r="P327" i="1"/>
  <c r="P328" i="1"/>
  <c r="P329" i="1"/>
  <c r="P330" i="1"/>
  <c r="P331" i="1"/>
  <c r="P332" i="1"/>
  <c r="P333" i="1"/>
  <c r="P334" i="1"/>
  <c r="P335" i="1"/>
  <c r="P336" i="1"/>
  <c r="P337" i="1"/>
  <c r="P338" i="1"/>
  <c r="P339" i="1"/>
  <c r="P340" i="1"/>
  <c r="P341" i="1"/>
  <c r="P342" i="1"/>
  <c r="P343" i="1"/>
  <c r="P344" i="1"/>
  <c r="P345" i="1"/>
  <c r="P346" i="1"/>
  <c r="P347" i="1"/>
  <c r="P348" i="1"/>
  <c r="P349" i="1"/>
  <c r="P350" i="1"/>
  <c r="P351" i="1"/>
  <c r="P352" i="1"/>
  <c r="P353" i="1"/>
  <c r="P354" i="1"/>
  <c r="P355" i="1"/>
  <c r="P356" i="1"/>
  <c r="P357" i="1"/>
  <c r="P358" i="1"/>
  <c r="P359" i="1"/>
  <c r="P360" i="1"/>
  <c r="P361" i="1"/>
  <c r="P362" i="1"/>
  <c r="P363" i="1"/>
  <c r="P364" i="1"/>
  <c r="P365" i="1"/>
  <c r="P366" i="1"/>
  <c r="P367" i="1"/>
  <c r="P368" i="1"/>
  <c r="P369" i="1"/>
  <c r="P370" i="1"/>
  <c r="P371" i="1"/>
  <c r="P372" i="1"/>
  <c r="P373" i="1"/>
  <c r="P374" i="1"/>
  <c r="P375" i="1"/>
  <c r="P376" i="1"/>
  <c r="P377" i="1"/>
  <c r="P378" i="1"/>
  <c r="P379" i="1"/>
  <c r="P380" i="1"/>
  <c r="P381" i="1"/>
  <c r="P382" i="1"/>
  <c r="P383" i="1"/>
  <c r="P384" i="1"/>
  <c r="P385" i="1"/>
  <c r="P386" i="1"/>
  <c r="P387" i="1"/>
  <c r="P388" i="1"/>
  <c r="P389" i="1"/>
  <c r="P390" i="1"/>
  <c r="P391" i="1"/>
  <c r="P392" i="1"/>
  <c r="P393" i="1"/>
  <c r="P394" i="1"/>
  <c r="P395" i="1"/>
  <c r="P396" i="1"/>
  <c r="P397" i="1"/>
  <c r="P398" i="1"/>
  <c r="P399" i="1"/>
  <c r="P400" i="1"/>
  <c r="P401" i="1"/>
  <c r="P402" i="1"/>
  <c r="P403" i="1"/>
  <c r="P404" i="1"/>
  <c r="P405" i="1"/>
  <c r="P406" i="1"/>
  <c r="P407" i="1"/>
  <c r="P408" i="1"/>
  <c r="P409" i="1"/>
  <c r="P410" i="1"/>
  <c r="P411" i="1"/>
  <c r="P412" i="1"/>
  <c r="P413" i="1"/>
  <c r="P414" i="1"/>
  <c r="P415" i="1"/>
  <c r="P416" i="1"/>
  <c r="P417" i="1"/>
  <c r="P418" i="1"/>
  <c r="P419" i="1"/>
  <c r="P420" i="1"/>
  <c r="P421" i="1"/>
  <c r="P422" i="1"/>
  <c r="P423" i="1"/>
  <c r="P424" i="1"/>
  <c r="P425" i="1"/>
  <c r="P426" i="1"/>
  <c r="P427" i="1"/>
  <c r="P428" i="1"/>
  <c r="P429" i="1"/>
  <c r="P430" i="1"/>
  <c r="P431" i="1"/>
  <c r="P432" i="1"/>
  <c r="P433" i="1"/>
  <c r="P434" i="1"/>
  <c r="P435" i="1"/>
  <c r="P436" i="1"/>
  <c r="P437" i="1"/>
  <c r="P438" i="1"/>
  <c r="P439" i="1"/>
  <c r="P440" i="1"/>
  <c r="P441" i="1"/>
  <c r="P442" i="1"/>
  <c r="P443" i="1"/>
  <c r="P444" i="1"/>
  <c r="P445" i="1"/>
  <c r="P446" i="1"/>
  <c r="P447" i="1"/>
  <c r="P448" i="1"/>
  <c r="P449" i="1"/>
  <c r="P450" i="1"/>
  <c r="P451" i="1"/>
  <c r="P452" i="1"/>
  <c r="P453" i="1"/>
  <c r="P454" i="1"/>
  <c r="P455" i="1"/>
  <c r="P456" i="1"/>
  <c r="P457" i="1"/>
  <c r="P458" i="1"/>
  <c r="P459" i="1"/>
  <c r="P460" i="1"/>
  <c r="P461" i="1"/>
  <c r="P462" i="1"/>
  <c r="P463" i="1"/>
  <c r="P464" i="1"/>
  <c r="P465" i="1"/>
  <c r="P466" i="1"/>
  <c r="P467" i="1"/>
  <c r="P468" i="1"/>
  <c r="P469" i="1"/>
  <c r="P470" i="1"/>
  <c r="P471" i="1"/>
  <c r="P472" i="1"/>
  <c r="P473" i="1"/>
  <c r="P474" i="1"/>
  <c r="P475" i="1"/>
  <c r="P476" i="1"/>
  <c r="P477" i="1"/>
  <c r="P478" i="1"/>
  <c r="P479" i="1"/>
  <c r="P480" i="1"/>
  <c r="P481" i="1"/>
  <c r="P482" i="1"/>
  <c r="P483" i="1"/>
  <c r="P484" i="1"/>
  <c r="P485" i="1"/>
  <c r="P486" i="1"/>
  <c r="P487" i="1"/>
  <c r="P488" i="1"/>
  <c r="P489" i="1"/>
  <c r="P490" i="1"/>
  <c r="P491" i="1"/>
  <c r="P492" i="1"/>
  <c r="P493" i="1"/>
  <c r="P494" i="1"/>
  <c r="P495" i="1"/>
  <c r="P496" i="1"/>
  <c r="P497" i="1"/>
  <c r="P498" i="1"/>
  <c r="P499" i="1"/>
  <c r="P500" i="1"/>
  <c r="P501" i="1"/>
  <c r="P502" i="1"/>
  <c r="P503" i="1"/>
  <c r="P504" i="1"/>
  <c r="P505" i="1"/>
  <c r="P506" i="1"/>
  <c r="P507" i="1"/>
  <c r="P508" i="1"/>
  <c r="P509" i="1"/>
  <c r="P510" i="1"/>
  <c r="P511" i="1"/>
  <c r="P512" i="1"/>
  <c r="P513" i="1"/>
  <c r="P514" i="1"/>
  <c r="P515" i="1"/>
  <c r="P516" i="1"/>
  <c r="P517" i="1"/>
  <c r="P518" i="1"/>
  <c r="P519" i="1"/>
  <c r="P520" i="1"/>
  <c r="P521" i="1"/>
  <c r="P522" i="1"/>
  <c r="P523" i="1"/>
  <c r="P524" i="1"/>
  <c r="P525" i="1"/>
  <c r="P526" i="1"/>
  <c r="P527" i="1"/>
  <c r="P528" i="1"/>
  <c r="P529" i="1"/>
  <c r="P530" i="1"/>
  <c r="P531" i="1"/>
  <c r="P532" i="1"/>
  <c r="P533" i="1"/>
  <c r="P534" i="1"/>
  <c r="P535" i="1"/>
  <c r="P536" i="1"/>
  <c r="P537" i="1"/>
  <c r="P538" i="1"/>
  <c r="P539" i="1"/>
  <c r="P540" i="1"/>
  <c r="P541" i="1"/>
  <c r="P542" i="1"/>
  <c r="P543" i="1"/>
  <c r="P544" i="1"/>
  <c r="P545" i="1"/>
  <c r="P546" i="1"/>
  <c r="P547" i="1"/>
  <c r="P548" i="1"/>
  <c r="P549" i="1"/>
  <c r="P550" i="1"/>
  <c r="P551" i="1"/>
  <c r="P552" i="1"/>
  <c r="P553" i="1"/>
  <c r="P554" i="1"/>
  <c r="P555" i="1"/>
  <c r="P556" i="1"/>
  <c r="P557" i="1"/>
  <c r="P558" i="1"/>
  <c r="P559" i="1"/>
  <c r="P560" i="1"/>
  <c r="P561" i="1"/>
  <c r="P562" i="1"/>
  <c r="P563" i="1"/>
  <c r="P564" i="1"/>
  <c r="P565" i="1"/>
  <c r="P566" i="1"/>
  <c r="P567" i="1"/>
  <c r="P568" i="1"/>
  <c r="P569" i="1"/>
  <c r="P570" i="1"/>
  <c r="P571" i="1"/>
  <c r="P572" i="1"/>
  <c r="P573" i="1"/>
  <c r="P574" i="1"/>
  <c r="P575" i="1"/>
  <c r="P576" i="1"/>
  <c r="P577" i="1"/>
  <c r="P578" i="1"/>
  <c r="P579" i="1"/>
  <c r="P580" i="1"/>
  <c r="P581" i="1"/>
  <c r="P582" i="1"/>
  <c r="P583" i="1"/>
  <c r="P584" i="1"/>
  <c r="P585" i="1"/>
  <c r="P586" i="1"/>
  <c r="P587" i="1"/>
  <c r="P588" i="1"/>
  <c r="P589" i="1"/>
  <c r="P590" i="1"/>
  <c r="P591" i="1"/>
  <c r="P592" i="1"/>
  <c r="P593" i="1"/>
  <c r="P594" i="1"/>
  <c r="P595" i="1"/>
  <c r="P596" i="1"/>
  <c r="P597" i="1"/>
  <c r="P598" i="1"/>
  <c r="P599" i="1"/>
  <c r="P600" i="1"/>
  <c r="P601" i="1"/>
  <c r="P602" i="1"/>
  <c r="P603" i="1"/>
  <c r="P604" i="1"/>
  <c r="P605" i="1"/>
  <c r="P606" i="1"/>
  <c r="P607" i="1"/>
  <c r="P608" i="1"/>
  <c r="P609" i="1"/>
  <c r="P610" i="1"/>
  <c r="P611" i="1"/>
  <c r="P612" i="1"/>
  <c r="P613" i="1"/>
  <c r="P614" i="1"/>
  <c r="P615" i="1"/>
  <c r="P616" i="1"/>
  <c r="P617" i="1"/>
  <c r="P618" i="1"/>
  <c r="P619" i="1"/>
  <c r="P620" i="1"/>
  <c r="P621" i="1"/>
  <c r="P622" i="1"/>
  <c r="P623" i="1"/>
  <c r="P624" i="1"/>
  <c r="P625" i="1"/>
  <c r="P626" i="1"/>
  <c r="P627" i="1"/>
  <c r="P628" i="1"/>
  <c r="P629" i="1"/>
  <c r="P630" i="1"/>
  <c r="P631" i="1"/>
  <c r="P632" i="1"/>
  <c r="P633" i="1"/>
  <c r="P634" i="1"/>
  <c r="P635" i="1"/>
  <c r="P636" i="1"/>
  <c r="P637" i="1"/>
  <c r="P638" i="1"/>
  <c r="P639" i="1"/>
  <c r="P640" i="1"/>
  <c r="P641" i="1"/>
  <c r="P642" i="1"/>
  <c r="P643" i="1"/>
  <c r="P644" i="1"/>
  <c r="P645" i="1"/>
  <c r="P646" i="1"/>
  <c r="P647" i="1"/>
  <c r="P648" i="1"/>
  <c r="P649" i="1"/>
  <c r="P650" i="1"/>
  <c r="P651" i="1"/>
  <c r="P652" i="1"/>
  <c r="P653" i="1"/>
  <c r="P654" i="1"/>
  <c r="P655" i="1"/>
  <c r="P656" i="1"/>
  <c r="P657" i="1"/>
  <c r="P658" i="1"/>
  <c r="P659" i="1"/>
  <c r="P660" i="1"/>
  <c r="P661" i="1"/>
  <c r="P662" i="1"/>
  <c r="P663" i="1"/>
  <c r="P664" i="1"/>
  <c r="P665" i="1"/>
  <c r="P666" i="1"/>
  <c r="P667" i="1"/>
  <c r="P668" i="1"/>
  <c r="P669" i="1"/>
  <c r="P670" i="1"/>
  <c r="P671" i="1"/>
  <c r="P672" i="1"/>
  <c r="P673" i="1"/>
  <c r="P674" i="1"/>
  <c r="P675" i="1"/>
  <c r="P676" i="1"/>
  <c r="P677" i="1"/>
  <c r="P678" i="1"/>
  <c r="P679" i="1"/>
  <c r="P680" i="1"/>
  <c r="P681" i="1"/>
  <c r="P682" i="1"/>
  <c r="P683" i="1"/>
  <c r="P684" i="1"/>
  <c r="P685" i="1"/>
  <c r="P686" i="1"/>
  <c r="P687" i="1"/>
  <c r="P688" i="1"/>
  <c r="P689" i="1"/>
  <c r="P690" i="1"/>
  <c r="P691" i="1"/>
  <c r="P692" i="1"/>
  <c r="P693" i="1"/>
  <c r="P694" i="1"/>
  <c r="P695" i="1"/>
  <c r="P696" i="1"/>
  <c r="P697" i="1"/>
  <c r="P698" i="1"/>
  <c r="P699" i="1"/>
  <c r="P700" i="1"/>
  <c r="P701" i="1"/>
  <c r="P702" i="1"/>
  <c r="P703" i="1"/>
  <c r="P704" i="1"/>
  <c r="P705" i="1"/>
  <c r="P706" i="1"/>
  <c r="P707" i="1"/>
  <c r="P708" i="1"/>
  <c r="P709" i="1"/>
  <c r="P710" i="1"/>
  <c r="P711" i="1"/>
  <c r="P712" i="1"/>
  <c r="P713" i="1"/>
  <c r="P714" i="1"/>
  <c r="P715" i="1"/>
  <c r="P716" i="1"/>
  <c r="P717" i="1"/>
  <c r="P718" i="1"/>
  <c r="P719" i="1"/>
  <c r="P720" i="1"/>
  <c r="P721" i="1"/>
  <c r="P722" i="1"/>
  <c r="P723" i="1"/>
  <c r="P724" i="1"/>
  <c r="P725" i="1"/>
  <c r="P726" i="1"/>
  <c r="P727" i="1"/>
  <c r="P728" i="1"/>
  <c r="P729" i="1"/>
  <c r="P730" i="1"/>
  <c r="P731" i="1"/>
  <c r="P732" i="1"/>
  <c r="P733" i="1"/>
  <c r="P734" i="1"/>
  <c r="P735" i="1"/>
  <c r="P736" i="1"/>
  <c r="P737" i="1"/>
  <c r="P738" i="1"/>
  <c r="P739" i="1"/>
  <c r="P740" i="1"/>
  <c r="P741" i="1"/>
  <c r="P742" i="1"/>
  <c r="P743" i="1"/>
  <c r="P744" i="1"/>
  <c r="P745" i="1"/>
  <c r="P746" i="1"/>
  <c r="P747" i="1"/>
  <c r="P748" i="1"/>
  <c r="P749" i="1"/>
  <c r="P750" i="1"/>
  <c r="P751" i="1"/>
  <c r="P752" i="1"/>
  <c r="P753" i="1"/>
  <c r="P754" i="1"/>
  <c r="P755" i="1"/>
  <c r="P756" i="1"/>
  <c r="P757" i="1"/>
  <c r="P758" i="1"/>
  <c r="P759" i="1"/>
  <c r="P760" i="1"/>
  <c r="P761" i="1"/>
  <c r="P762" i="1"/>
  <c r="P763" i="1"/>
  <c r="P764" i="1"/>
  <c r="P765" i="1"/>
  <c r="P766" i="1"/>
  <c r="P767" i="1"/>
  <c r="P768" i="1"/>
  <c r="P769" i="1"/>
  <c r="P770" i="1"/>
  <c r="P771" i="1"/>
  <c r="P772" i="1"/>
  <c r="P773" i="1"/>
  <c r="P774" i="1"/>
  <c r="P775" i="1"/>
  <c r="P776" i="1"/>
  <c r="P777" i="1"/>
  <c r="P778" i="1"/>
  <c r="P779" i="1"/>
  <c r="P780" i="1"/>
  <c r="P781" i="1"/>
  <c r="P782" i="1"/>
  <c r="P783" i="1"/>
  <c r="P784" i="1"/>
  <c r="P785" i="1"/>
  <c r="P786" i="1"/>
  <c r="P787" i="1"/>
  <c r="P788" i="1"/>
  <c r="P789" i="1"/>
  <c r="P790" i="1"/>
  <c r="P791" i="1"/>
  <c r="P792" i="1"/>
  <c r="P793" i="1"/>
  <c r="P794" i="1"/>
  <c r="P795" i="1"/>
  <c r="P796" i="1"/>
  <c r="P797" i="1"/>
  <c r="P798" i="1"/>
  <c r="P799" i="1"/>
  <c r="P800" i="1"/>
  <c r="P801" i="1"/>
  <c r="P802" i="1"/>
  <c r="P803" i="1"/>
  <c r="P804" i="1"/>
  <c r="P805" i="1"/>
  <c r="P806" i="1"/>
  <c r="P807" i="1"/>
  <c r="P808" i="1"/>
  <c r="P809" i="1"/>
  <c r="P810" i="1"/>
  <c r="P811" i="1"/>
  <c r="P812" i="1"/>
  <c r="P813" i="1"/>
  <c r="P814" i="1"/>
  <c r="P815" i="1"/>
  <c r="P816" i="1"/>
  <c r="P817" i="1"/>
  <c r="P818" i="1"/>
  <c r="P819" i="1"/>
  <c r="P820" i="1"/>
  <c r="P821" i="1"/>
  <c r="P822" i="1"/>
  <c r="P823" i="1"/>
  <c r="P824" i="1"/>
  <c r="P825" i="1"/>
  <c r="P826" i="1"/>
  <c r="P827" i="1"/>
  <c r="P828" i="1"/>
  <c r="P829" i="1"/>
  <c r="P830" i="1"/>
  <c r="P831" i="1"/>
  <c r="P832" i="1"/>
  <c r="P833" i="1"/>
  <c r="P834" i="1"/>
  <c r="P835" i="1"/>
  <c r="P836" i="1"/>
  <c r="P837" i="1"/>
  <c r="P838" i="1"/>
  <c r="P839" i="1"/>
  <c r="P840" i="1"/>
  <c r="P841" i="1"/>
  <c r="P842" i="1"/>
  <c r="P843" i="1"/>
  <c r="P844" i="1"/>
  <c r="P845" i="1"/>
  <c r="P846" i="1"/>
  <c r="P847" i="1"/>
  <c r="P848" i="1"/>
  <c r="P849" i="1"/>
  <c r="P850" i="1"/>
  <c r="P851" i="1"/>
  <c r="P852" i="1"/>
  <c r="P853" i="1"/>
  <c r="P854" i="1"/>
  <c r="P855" i="1"/>
  <c r="P856" i="1"/>
  <c r="P857" i="1"/>
  <c r="P858" i="1"/>
  <c r="P859" i="1"/>
  <c r="P860" i="1"/>
  <c r="P861" i="1"/>
  <c r="P862" i="1"/>
  <c r="P863" i="1"/>
  <c r="P864" i="1"/>
  <c r="P865" i="1"/>
  <c r="P866" i="1"/>
  <c r="P867" i="1"/>
  <c r="P868" i="1"/>
  <c r="P869" i="1"/>
  <c r="P870" i="1"/>
  <c r="P871" i="1"/>
  <c r="P872" i="1"/>
  <c r="P873" i="1"/>
  <c r="P874" i="1"/>
  <c r="P875" i="1"/>
  <c r="P876" i="1"/>
  <c r="P877" i="1"/>
  <c r="P878" i="1"/>
  <c r="P879" i="1"/>
  <c r="P880" i="1"/>
  <c r="P881" i="1"/>
  <c r="P882" i="1"/>
  <c r="P883" i="1"/>
  <c r="P884" i="1"/>
  <c r="P885" i="1"/>
  <c r="P886" i="1"/>
  <c r="P887" i="1"/>
  <c r="P888" i="1"/>
  <c r="P889" i="1"/>
  <c r="P890" i="1"/>
  <c r="P891" i="1"/>
  <c r="P892" i="1"/>
  <c r="P893" i="1"/>
  <c r="P894" i="1"/>
  <c r="P895" i="1"/>
  <c r="P896" i="1"/>
  <c r="P897" i="1"/>
  <c r="P898" i="1"/>
  <c r="P899" i="1"/>
  <c r="P900" i="1"/>
  <c r="P901" i="1"/>
  <c r="P902" i="1"/>
  <c r="P903" i="1"/>
  <c r="P904" i="1"/>
  <c r="P905" i="1"/>
  <c r="P906" i="1"/>
  <c r="P907" i="1"/>
  <c r="P908" i="1"/>
  <c r="P909" i="1"/>
  <c r="P910" i="1"/>
  <c r="P911" i="1"/>
  <c r="P912" i="1"/>
  <c r="P913" i="1"/>
  <c r="P914" i="1"/>
  <c r="P915" i="1"/>
  <c r="P916" i="1"/>
  <c r="P917" i="1"/>
  <c r="P918" i="1"/>
  <c r="P919" i="1"/>
  <c r="P920" i="1"/>
  <c r="P921" i="1"/>
  <c r="P922" i="1"/>
  <c r="P923" i="1"/>
  <c r="P924" i="1"/>
  <c r="P925" i="1"/>
  <c r="P926" i="1"/>
  <c r="P927" i="1"/>
  <c r="P928" i="1"/>
  <c r="P929" i="1"/>
  <c r="P930" i="1"/>
  <c r="P931" i="1"/>
  <c r="P932" i="1"/>
  <c r="P933" i="1"/>
  <c r="P934" i="1"/>
  <c r="P935" i="1"/>
  <c r="P936" i="1"/>
  <c r="P937" i="1"/>
  <c r="P938" i="1"/>
  <c r="P939" i="1"/>
  <c r="P940" i="1"/>
  <c r="P941" i="1"/>
  <c r="P942" i="1"/>
  <c r="P943" i="1"/>
  <c r="P944" i="1"/>
  <c r="P945" i="1"/>
  <c r="P946" i="1"/>
  <c r="P947" i="1"/>
  <c r="P948" i="1"/>
  <c r="P949" i="1"/>
  <c r="P950" i="1"/>
  <c r="P951" i="1"/>
  <c r="P952" i="1"/>
  <c r="P953" i="1"/>
  <c r="P954" i="1"/>
  <c r="P955" i="1"/>
  <c r="P956" i="1"/>
  <c r="P957" i="1"/>
  <c r="P958" i="1"/>
  <c r="P959" i="1"/>
  <c r="P960" i="1"/>
  <c r="P961" i="1"/>
  <c r="P962" i="1"/>
  <c r="P963" i="1"/>
  <c r="P964" i="1"/>
  <c r="P965" i="1"/>
  <c r="P966" i="1"/>
  <c r="P967" i="1"/>
  <c r="P968" i="1"/>
  <c r="P969" i="1"/>
  <c r="P970" i="1"/>
  <c r="P971" i="1"/>
  <c r="P972" i="1"/>
  <c r="P973" i="1"/>
  <c r="P974" i="1"/>
  <c r="P975" i="1"/>
  <c r="P976" i="1"/>
  <c r="P977" i="1"/>
  <c r="P978" i="1"/>
  <c r="P979" i="1"/>
  <c r="P980" i="1"/>
  <c r="P981" i="1"/>
  <c r="P982" i="1"/>
  <c r="P983" i="1"/>
  <c r="P984" i="1"/>
  <c r="P985" i="1"/>
  <c r="P986" i="1"/>
  <c r="P987" i="1"/>
  <c r="P988" i="1"/>
  <c r="P989" i="1"/>
  <c r="P990" i="1"/>
  <c r="P991" i="1"/>
  <c r="P992" i="1"/>
  <c r="P993" i="1"/>
  <c r="P994" i="1"/>
  <c r="P995" i="1"/>
  <c r="P996" i="1"/>
  <c r="P997" i="1"/>
  <c r="P998" i="1"/>
  <c r="P999" i="1"/>
  <c r="I4" i="4" l="1"/>
  <c r="Q3" i="4"/>
  <c r="M7" i="4"/>
  <c r="L43" i="4" l="1"/>
  <c r="S42" i="4"/>
  <c r="L7" i="4"/>
  <c r="R7" i="4"/>
  <c r="L8" i="4"/>
  <c r="R8" i="4"/>
  <c r="L9" i="4"/>
  <c r="R9" i="4"/>
  <c r="L10" i="4"/>
  <c r="R10" i="4"/>
  <c r="L11" i="4"/>
  <c r="R11" i="4"/>
  <c r="L12" i="4"/>
  <c r="R12" i="4"/>
  <c r="L13" i="4"/>
  <c r="R13" i="4"/>
  <c r="L14" i="4"/>
  <c r="R14" i="4"/>
  <c r="L15" i="4"/>
  <c r="R15" i="4"/>
  <c r="L16" i="4"/>
  <c r="R16" i="4"/>
  <c r="L17" i="4"/>
  <c r="R17" i="4"/>
  <c r="L18" i="4"/>
  <c r="R18" i="4"/>
  <c r="L19" i="4"/>
  <c r="R19" i="4"/>
  <c r="L20" i="4"/>
  <c r="R20" i="4"/>
  <c r="L21" i="4"/>
  <c r="R21" i="4"/>
  <c r="L22" i="4"/>
  <c r="R22" i="4"/>
  <c r="L23" i="4"/>
  <c r="R23" i="4"/>
  <c r="L24" i="4"/>
  <c r="R24" i="4"/>
  <c r="L25" i="4"/>
  <c r="R25" i="4"/>
  <c r="L26" i="4"/>
  <c r="R26" i="4"/>
  <c r="L27" i="4"/>
  <c r="R27" i="4"/>
  <c r="L28" i="4"/>
  <c r="R28" i="4"/>
  <c r="L29" i="4"/>
  <c r="R29" i="4"/>
  <c r="L30" i="4"/>
  <c r="R30" i="4"/>
  <c r="L31" i="4"/>
  <c r="R31" i="4"/>
  <c r="L32" i="4"/>
  <c r="R32" i="4"/>
  <c r="L33" i="4"/>
  <c r="R33" i="4"/>
  <c r="L34" i="4"/>
  <c r="R34" i="4"/>
  <c r="L35" i="4"/>
  <c r="R35" i="4"/>
  <c r="L36" i="4"/>
  <c r="R36" i="4"/>
  <c r="L37" i="4"/>
  <c r="R37" i="4"/>
  <c r="L38" i="4"/>
  <c r="R38" i="4"/>
  <c r="L39" i="4"/>
  <c r="R39" i="4"/>
  <c r="L40" i="4"/>
  <c r="R40" i="4"/>
  <c r="L41" i="4"/>
  <c r="R41" i="4"/>
  <c r="L42" i="4"/>
  <c r="R42" i="4"/>
  <c r="S7" i="4"/>
  <c r="M8" i="4"/>
  <c r="S8" i="4"/>
  <c r="M9" i="4"/>
  <c r="S9" i="4"/>
  <c r="M10" i="4"/>
  <c r="S10" i="4"/>
  <c r="M11" i="4"/>
  <c r="S11" i="4"/>
  <c r="M12" i="4"/>
  <c r="S12" i="4"/>
  <c r="M13" i="4"/>
  <c r="S13" i="4"/>
  <c r="M14" i="4"/>
  <c r="S14" i="4"/>
  <c r="M15" i="4"/>
  <c r="S15" i="4"/>
  <c r="M16" i="4"/>
  <c r="S16" i="4"/>
  <c r="M17" i="4"/>
  <c r="S17" i="4"/>
  <c r="M18" i="4"/>
  <c r="S18" i="4"/>
  <c r="M19" i="4"/>
  <c r="S19" i="4"/>
  <c r="M20" i="4"/>
  <c r="S20" i="4"/>
  <c r="M21" i="4"/>
  <c r="S21" i="4"/>
  <c r="M22" i="4"/>
  <c r="S22" i="4"/>
  <c r="M23" i="4"/>
  <c r="S23" i="4"/>
  <c r="M24" i="4"/>
  <c r="S24" i="4"/>
  <c r="M25" i="4"/>
  <c r="S25" i="4"/>
  <c r="M26" i="4"/>
  <c r="S26" i="4"/>
  <c r="M27" i="4"/>
  <c r="S27" i="4"/>
  <c r="M28" i="4"/>
  <c r="S28" i="4"/>
  <c r="M29" i="4"/>
  <c r="S29" i="4"/>
  <c r="M30" i="4"/>
  <c r="S30" i="4"/>
  <c r="M31" i="4"/>
  <c r="S31" i="4"/>
  <c r="M32" i="4"/>
  <c r="S32" i="4"/>
  <c r="M33" i="4"/>
  <c r="S33" i="4"/>
  <c r="M34" i="4"/>
  <c r="S34" i="4"/>
  <c r="M35" i="4"/>
  <c r="S35" i="4"/>
  <c r="M36" i="4"/>
  <c r="S36" i="4"/>
  <c r="M37" i="4"/>
  <c r="S37" i="4"/>
  <c r="M38" i="4"/>
  <c r="S38" i="4"/>
  <c r="M39" i="4"/>
  <c r="S39" i="4"/>
  <c r="M40" i="4"/>
  <c r="S40" i="4"/>
  <c r="M41" i="4"/>
  <c r="S41" i="4"/>
  <c r="M42" i="4"/>
  <c r="L44" i="4"/>
  <c r="U195" i="4"/>
  <c r="U194" i="4"/>
  <c r="T195" i="4"/>
  <c r="T194" i="4"/>
  <c r="S195" i="4"/>
  <c r="S194" i="4"/>
  <c r="U193" i="4"/>
  <c r="U192" i="4"/>
  <c r="R194" i="4"/>
  <c r="T193" i="4"/>
  <c r="T192" i="4"/>
  <c r="S193" i="4"/>
  <c r="S192" i="4"/>
  <c r="T191" i="4"/>
  <c r="T190" i="4"/>
  <c r="S191" i="4"/>
  <c r="S190" i="4"/>
  <c r="R195" i="4"/>
  <c r="R192" i="4"/>
  <c r="R191" i="4"/>
  <c r="R190" i="4"/>
  <c r="U190" i="4"/>
  <c r="S189" i="4"/>
  <c r="S188" i="4"/>
  <c r="S187" i="4"/>
  <c r="S186" i="4"/>
  <c r="S185" i="4"/>
  <c r="U191" i="4"/>
  <c r="R189" i="4"/>
  <c r="R188" i="4"/>
  <c r="R187" i="4"/>
  <c r="R186" i="4"/>
  <c r="R185" i="4"/>
  <c r="R193" i="4"/>
  <c r="U189" i="4"/>
  <c r="U188" i="4"/>
  <c r="U187" i="4"/>
  <c r="U186" i="4"/>
  <c r="U185" i="4"/>
  <c r="T188" i="4"/>
  <c r="U184" i="4"/>
  <c r="U183" i="4"/>
  <c r="T189" i="4"/>
  <c r="T185" i="4"/>
  <c r="T184" i="4"/>
  <c r="T183" i="4"/>
  <c r="T182" i="4"/>
  <c r="T186" i="4"/>
  <c r="S184" i="4"/>
  <c r="S183" i="4"/>
  <c r="T187" i="4"/>
  <c r="R184" i="4"/>
  <c r="R183" i="4"/>
  <c r="S182" i="4"/>
  <c r="S181" i="4"/>
  <c r="S180" i="4"/>
  <c r="S179" i="4"/>
  <c r="S178" i="4"/>
  <c r="S177" i="4"/>
  <c r="R182" i="4"/>
  <c r="R181" i="4"/>
  <c r="R180" i="4"/>
  <c r="R179" i="4"/>
  <c r="R178" i="4"/>
  <c r="R177" i="4"/>
  <c r="U181" i="4"/>
  <c r="U180" i="4"/>
  <c r="U179" i="4"/>
  <c r="U178" i="4"/>
  <c r="U177" i="4"/>
  <c r="U182" i="4"/>
  <c r="T181" i="4"/>
  <c r="T180" i="4"/>
  <c r="T179" i="4"/>
  <c r="T178" i="4"/>
  <c r="S176" i="4"/>
  <c r="S175" i="4"/>
  <c r="S174" i="4"/>
  <c r="S173" i="4"/>
  <c r="S172" i="4"/>
  <c r="R176" i="4"/>
  <c r="R175" i="4"/>
  <c r="R174" i="4"/>
  <c r="R173" i="4"/>
  <c r="R172" i="4"/>
  <c r="T177" i="4"/>
  <c r="U176" i="4"/>
  <c r="U175" i="4"/>
  <c r="U174" i="4"/>
  <c r="U173" i="4"/>
  <c r="U172" i="4"/>
  <c r="T176" i="4"/>
  <c r="T175" i="4"/>
  <c r="T174" i="4"/>
  <c r="T173" i="4"/>
  <c r="T172" i="4"/>
  <c r="T171" i="4"/>
  <c r="T170" i="4"/>
  <c r="T169" i="4"/>
  <c r="T168" i="4"/>
  <c r="T167" i="4"/>
  <c r="T166" i="4"/>
  <c r="S171" i="4"/>
  <c r="S170" i="4"/>
  <c r="S169" i="4"/>
  <c r="S168" i="4"/>
  <c r="S167" i="4"/>
  <c r="S166" i="4"/>
  <c r="R171" i="4"/>
  <c r="R170" i="4"/>
  <c r="R169" i="4"/>
  <c r="R168" i="4"/>
  <c r="R167" i="4"/>
  <c r="U171" i="4"/>
  <c r="U170" i="4"/>
  <c r="U169" i="4"/>
  <c r="U168" i="4"/>
  <c r="U167" i="4"/>
  <c r="U166" i="4"/>
  <c r="R165" i="4"/>
  <c r="R164" i="4"/>
  <c r="R163" i="4"/>
  <c r="R162" i="4"/>
  <c r="R161" i="4"/>
  <c r="R160" i="4"/>
  <c r="R159" i="4"/>
  <c r="R158" i="4"/>
  <c r="R157" i="4"/>
  <c r="R156" i="4"/>
  <c r="R166" i="4"/>
  <c r="U165" i="4"/>
  <c r="U164" i="4"/>
  <c r="U163" i="4"/>
  <c r="U162" i="4"/>
  <c r="U161" i="4"/>
  <c r="U160" i="4"/>
  <c r="U159" i="4"/>
  <c r="U158" i="4"/>
  <c r="U157" i="4"/>
  <c r="U156" i="4"/>
  <c r="U155" i="4"/>
  <c r="T165" i="4"/>
  <c r="T164" i="4"/>
  <c r="T163" i="4"/>
  <c r="T162" i="4"/>
  <c r="T161" i="4"/>
  <c r="T160" i="4"/>
  <c r="T159" i="4"/>
  <c r="T158" i="4"/>
  <c r="T157" i="4"/>
  <c r="T156" i="4"/>
  <c r="S165" i="4"/>
  <c r="S164" i="4"/>
  <c r="S163" i="4"/>
  <c r="S162" i="4"/>
  <c r="S161" i="4"/>
  <c r="S160" i="4"/>
  <c r="S159" i="4"/>
  <c r="S158" i="4"/>
  <c r="S157" i="4"/>
  <c r="S156" i="4"/>
  <c r="S155" i="4"/>
  <c r="R154" i="4"/>
  <c r="R153" i="4"/>
  <c r="R152" i="4"/>
  <c r="R151" i="4"/>
  <c r="R150" i="4"/>
  <c r="R149" i="4"/>
  <c r="R148" i="4"/>
  <c r="R147" i="4"/>
  <c r="R146" i="4"/>
  <c r="R145" i="4"/>
  <c r="U154" i="4"/>
  <c r="U153" i="4"/>
  <c r="U152" i="4"/>
  <c r="U151" i="4"/>
  <c r="U150" i="4"/>
  <c r="U149" i="4"/>
  <c r="U148" i="4"/>
  <c r="U147" i="4"/>
  <c r="U146" i="4"/>
  <c r="U145" i="4"/>
  <c r="T155" i="4"/>
  <c r="T154" i="4"/>
  <c r="T153" i="4"/>
  <c r="T152" i="4"/>
  <c r="T151" i="4"/>
  <c r="T150" i="4"/>
  <c r="T149" i="4"/>
  <c r="T148" i="4"/>
  <c r="T147" i="4"/>
  <c r="T146" i="4"/>
  <c r="T145" i="4"/>
  <c r="R155" i="4"/>
  <c r="S154" i="4"/>
  <c r="S153" i="4"/>
  <c r="S152" i="4"/>
  <c r="S151" i="4"/>
  <c r="S150" i="4"/>
  <c r="S149" i="4"/>
  <c r="S148" i="4"/>
  <c r="S147" i="4"/>
  <c r="S146" i="4"/>
  <c r="S145" i="4"/>
  <c r="U144" i="4"/>
  <c r="U143" i="4"/>
  <c r="U142" i="4"/>
  <c r="U141" i="4"/>
  <c r="U140" i="4"/>
  <c r="U139" i="4"/>
  <c r="U138" i="4"/>
  <c r="U137" i="4"/>
  <c r="U136" i="4"/>
  <c r="U135" i="4"/>
  <c r="U134" i="4"/>
  <c r="T144" i="4"/>
  <c r="T143" i="4"/>
  <c r="T142" i="4"/>
  <c r="T141" i="4"/>
  <c r="T140" i="4"/>
  <c r="T139" i="4"/>
  <c r="T138" i="4"/>
  <c r="T137" i="4"/>
  <c r="T136" i="4"/>
  <c r="T135" i="4"/>
  <c r="T134" i="4"/>
  <c r="S144" i="4"/>
  <c r="S143" i="4"/>
  <c r="S142" i="4"/>
  <c r="S141" i="4"/>
  <c r="S140" i="4"/>
  <c r="S139" i="4"/>
  <c r="S138" i="4"/>
  <c r="S137" i="4"/>
  <c r="S136" i="4"/>
  <c r="S135" i="4"/>
  <c r="S134" i="4"/>
  <c r="R144" i="4"/>
  <c r="R143" i="4"/>
  <c r="R142" i="4"/>
  <c r="R141" i="4"/>
  <c r="R140" i="4"/>
  <c r="R139" i="4"/>
  <c r="R138" i="4"/>
  <c r="R137" i="4"/>
  <c r="R136" i="4"/>
  <c r="R135" i="4"/>
  <c r="R134" i="4"/>
  <c r="S133" i="4"/>
  <c r="S132" i="4"/>
  <c r="S131" i="4"/>
  <c r="S130" i="4"/>
  <c r="S129" i="4"/>
  <c r="S128" i="4"/>
  <c r="S127" i="4"/>
  <c r="S126" i="4"/>
  <c r="S125" i="4"/>
  <c r="S124" i="4"/>
  <c r="S123" i="4"/>
  <c r="S122" i="4"/>
  <c r="R133" i="4"/>
  <c r="R132" i="4"/>
  <c r="R131" i="4"/>
  <c r="R130" i="4"/>
  <c r="R129" i="4"/>
  <c r="R128" i="4"/>
  <c r="R127" i="4"/>
  <c r="R126" i="4"/>
  <c r="R125" i="4"/>
  <c r="R124" i="4"/>
  <c r="R123" i="4"/>
  <c r="R122" i="4"/>
  <c r="U133" i="4"/>
  <c r="U132" i="4"/>
  <c r="U131" i="4"/>
  <c r="U130" i="4"/>
  <c r="U129" i="4"/>
  <c r="U128" i="4"/>
  <c r="U127" i="4"/>
  <c r="U126" i="4"/>
  <c r="U125" i="4"/>
  <c r="U124" i="4"/>
  <c r="U123" i="4"/>
  <c r="T133" i="4"/>
  <c r="T132" i="4"/>
  <c r="T131" i="4"/>
  <c r="T130" i="4"/>
  <c r="T129" i="4"/>
  <c r="T128" i="4"/>
  <c r="T127" i="4"/>
  <c r="T126" i="4"/>
  <c r="T125" i="4"/>
  <c r="T124" i="4"/>
  <c r="T123" i="4"/>
  <c r="T122" i="4"/>
  <c r="T121" i="4"/>
  <c r="T120" i="4"/>
  <c r="T119" i="4"/>
  <c r="T118" i="4"/>
  <c r="T117" i="4"/>
  <c r="T116" i="4"/>
  <c r="T115" i="4"/>
  <c r="T114" i="4"/>
  <c r="T113" i="4"/>
  <c r="T112" i="4"/>
  <c r="T111" i="4"/>
  <c r="T110" i="4"/>
  <c r="T109" i="4"/>
  <c r="T108" i="4"/>
  <c r="T107" i="4"/>
  <c r="T106" i="4"/>
  <c r="S121" i="4"/>
  <c r="S120" i="4"/>
  <c r="S119" i="4"/>
  <c r="S118" i="4"/>
  <c r="S117" i="4"/>
  <c r="S116" i="4"/>
  <c r="S115" i="4"/>
  <c r="S114" i="4"/>
  <c r="S113" i="4"/>
  <c r="S112" i="4"/>
  <c r="S111" i="4"/>
  <c r="S110" i="4"/>
  <c r="S109" i="4"/>
  <c r="S108" i="4"/>
  <c r="S107" i="4"/>
  <c r="S106" i="4"/>
  <c r="S105" i="4"/>
  <c r="S104" i="4"/>
  <c r="S103" i="4"/>
  <c r="S102" i="4"/>
  <c r="S101" i="4"/>
  <c r="S100" i="4"/>
  <c r="R121" i="4"/>
  <c r="R120" i="4"/>
  <c r="R119" i="4"/>
  <c r="R118" i="4"/>
  <c r="R117" i="4"/>
  <c r="R116" i="4"/>
  <c r="R115" i="4"/>
  <c r="R114" i="4"/>
  <c r="R113" i="4"/>
  <c r="R112" i="4"/>
  <c r="R111" i="4"/>
  <c r="R110" i="4"/>
  <c r="R109" i="4"/>
  <c r="R108" i="4"/>
  <c r="R107" i="4"/>
  <c r="R106" i="4"/>
  <c r="R105" i="4"/>
  <c r="R104" i="4"/>
  <c r="R103" i="4"/>
  <c r="R102" i="4"/>
  <c r="R101" i="4"/>
  <c r="U122" i="4"/>
  <c r="U121" i="4"/>
  <c r="U120" i="4"/>
  <c r="U119" i="4"/>
  <c r="U118" i="4"/>
  <c r="U117" i="4"/>
  <c r="U116" i="4"/>
  <c r="U115" i="4"/>
  <c r="U114" i="4"/>
  <c r="U113" i="4"/>
  <c r="U112" i="4"/>
  <c r="U111" i="4"/>
  <c r="U110" i="4"/>
  <c r="U106" i="4"/>
  <c r="U105" i="4"/>
  <c r="U103" i="4"/>
  <c r="U101" i="4"/>
  <c r="U100" i="4"/>
  <c r="T99" i="4"/>
  <c r="T98" i="4"/>
  <c r="T97" i="4"/>
  <c r="T96" i="4"/>
  <c r="T95" i="4"/>
  <c r="T94" i="4"/>
  <c r="T93" i="4"/>
  <c r="T92" i="4"/>
  <c r="T91" i="4"/>
  <c r="T90" i="4"/>
  <c r="T89" i="4"/>
  <c r="T88" i="4"/>
  <c r="T87" i="4"/>
  <c r="T86" i="4"/>
  <c r="T85" i="4"/>
  <c r="U107" i="4"/>
  <c r="T105" i="4"/>
  <c r="T103" i="4"/>
  <c r="T101" i="4"/>
  <c r="T100" i="4"/>
  <c r="S99" i="4"/>
  <c r="S98" i="4"/>
  <c r="S97" i="4"/>
  <c r="S96" i="4"/>
  <c r="S95" i="4"/>
  <c r="S94" i="4"/>
  <c r="S93" i="4"/>
  <c r="S92" i="4"/>
  <c r="S91" i="4"/>
  <c r="S90" i="4"/>
  <c r="S89" i="4"/>
  <c r="S88" i="4"/>
  <c r="S87" i="4"/>
  <c r="U108" i="4"/>
  <c r="U104" i="4"/>
  <c r="U102" i="4"/>
  <c r="R100" i="4"/>
  <c r="U109" i="4"/>
  <c r="T104" i="4"/>
  <c r="T102" i="4"/>
  <c r="U99" i="4"/>
  <c r="U98" i="4"/>
  <c r="U97" i="4"/>
  <c r="U96" i="4"/>
  <c r="U95" i="4"/>
  <c r="U94" i="4"/>
  <c r="U93" i="4"/>
  <c r="U92" i="4"/>
  <c r="U91" i="4"/>
  <c r="U90" i="4"/>
  <c r="U89" i="4"/>
  <c r="U88" i="4"/>
  <c r="U87" i="4"/>
  <c r="U86" i="4"/>
  <c r="U85" i="4"/>
  <c r="U84" i="4"/>
  <c r="U83" i="4"/>
  <c r="R97" i="4"/>
  <c r="R93" i="4"/>
  <c r="R89" i="4"/>
  <c r="R86" i="4"/>
  <c r="R83" i="4"/>
  <c r="S82" i="4"/>
  <c r="S81" i="4"/>
  <c r="S80" i="4"/>
  <c r="S79" i="4"/>
  <c r="S78" i="4"/>
  <c r="S77" i="4"/>
  <c r="S76" i="4"/>
  <c r="S75" i="4"/>
  <c r="S74" i="4"/>
  <c r="S73" i="4"/>
  <c r="S72" i="4"/>
  <c r="S71" i="4"/>
  <c r="S70" i="4"/>
  <c r="S69" i="4"/>
  <c r="S68" i="4"/>
  <c r="S67" i="4"/>
  <c r="R98" i="4"/>
  <c r="R94" i="4"/>
  <c r="R90" i="4"/>
  <c r="S85" i="4"/>
  <c r="T84" i="4"/>
  <c r="R82" i="4"/>
  <c r="R81" i="4"/>
  <c r="R80" i="4"/>
  <c r="R79" i="4"/>
  <c r="R78" i="4"/>
  <c r="R77" i="4"/>
  <c r="R76" i="4"/>
  <c r="R75" i="4"/>
  <c r="R74" i="4"/>
  <c r="R73" i="4"/>
  <c r="R72" i="4"/>
  <c r="R71" i="4"/>
  <c r="R70" i="4"/>
  <c r="R69" i="4"/>
  <c r="R68" i="4"/>
  <c r="R67" i="4"/>
  <c r="R66" i="4"/>
  <c r="R99" i="4"/>
  <c r="R95" i="4"/>
  <c r="R91" i="4"/>
  <c r="R87" i="4"/>
  <c r="R85" i="4"/>
  <c r="S84" i="4"/>
  <c r="T83" i="4"/>
  <c r="U82" i="4"/>
  <c r="U81" i="4"/>
  <c r="U80" i="4"/>
  <c r="U79" i="4"/>
  <c r="U78" i="4"/>
  <c r="U77" i="4"/>
  <c r="U76" i="4"/>
  <c r="U75" i="4"/>
  <c r="U74" i="4"/>
  <c r="U73" i="4"/>
  <c r="U72" i="4"/>
  <c r="U71" i="4"/>
  <c r="U70" i="4"/>
  <c r="U69" i="4"/>
  <c r="U68" i="4"/>
  <c r="U67" i="4"/>
  <c r="R96" i="4"/>
  <c r="R92" i="4"/>
  <c r="R88" i="4"/>
  <c r="S86" i="4"/>
  <c r="R84" i="4"/>
  <c r="S83" i="4"/>
  <c r="T82" i="4"/>
  <c r="T81" i="4"/>
  <c r="T80" i="4"/>
  <c r="T79" i="4"/>
  <c r="T78" i="4"/>
  <c r="T77" i="4"/>
  <c r="T76" i="4"/>
  <c r="T75" i="4"/>
  <c r="T74" i="4"/>
  <c r="T73" i="4"/>
  <c r="T72" i="4"/>
  <c r="T71" i="4"/>
  <c r="T70" i="4"/>
  <c r="T69" i="4"/>
  <c r="T68" i="4"/>
  <c r="T67" i="4"/>
  <c r="T66" i="4"/>
  <c r="S66" i="4"/>
  <c r="T65" i="4"/>
  <c r="T64" i="4"/>
  <c r="T63" i="4"/>
  <c r="T62" i="4"/>
  <c r="T61" i="4"/>
  <c r="T60" i="4"/>
  <c r="T59" i="4"/>
  <c r="T58" i="4"/>
  <c r="T57" i="4"/>
  <c r="T56" i="4"/>
  <c r="T55" i="4"/>
  <c r="T54" i="4"/>
  <c r="T53" i="4"/>
  <c r="T52" i="4"/>
  <c r="T51" i="4"/>
  <c r="T50" i="4"/>
  <c r="T49" i="4"/>
  <c r="T48" i="4"/>
  <c r="T47" i="4"/>
  <c r="T46" i="4"/>
  <c r="T45" i="4"/>
  <c r="T44" i="4"/>
  <c r="T43" i="4"/>
  <c r="S65" i="4"/>
  <c r="S64" i="4"/>
  <c r="S63" i="4"/>
  <c r="S62" i="4"/>
  <c r="S61" i="4"/>
  <c r="S60" i="4"/>
  <c r="S59" i="4"/>
  <c r="S58" i="4"/>
  <c r="S57" i="4"/>
  <c r="S56" i="4"/>
  <c r="S55" i="4"/>
  <c r="S54" i="4"/>
  <c r="S53" i="4"/>
  <c r="S52" i="4"/>
  <c r="S51" i="4"/>
  <c r="S50" i="4"/>
  <c r="S49" i="4"/>
  <c r="S48" i="4"/>
  <c r="S47" i="4"/>
  <c r="S46" i="4"/>
  <c r="S45" i="4"/>
  <c r="S44" i="4"/>
  <c r="S43" i="4"/>
  <c r="R65" i="4"/>
  <c r="R64" i="4"/>
  <c r="R63" i="4"/>
  <c r="R62" i="4"/>
  <c r="R61" i="4"/>
  <c r="R60" i="4"/>
  <c r="R59" i="4"/>
  <c r="R58" i="4"/>
  <c r="R57" i="4"/>
  <c r="R56" i="4"/>
  <c r="R55" i="4"/>
  <c r="R54" i="4"/>
  <c r="R53" i="4"/>
  <c r="R52" i="4"/>
  <c r="R51" i="4"/>
  <c r="R50" i="4"/>
  <c r="R49" i="4"/>
  <c r="R48" i="4"/>
  <c r="R47" i="4"/>
  <c r="R46" i="4"/>
  <c r="R45" i="4"/>
  <c r="U66" i="4"/>
  <c r="U65" i="4"/>
  <c r="U64" i="4"/>
  <c r="U63" i="4"/>
  <c r="U62" i="4"/>
  <c r="U61" i="4"/>
  <c r="U60" i="4"/>
  <c r="U59" i="4"/>
  <c r="U58" i="4"/>
  <c r="U57" i="4"/>
  <c r="U56" i="4"/>
  <c r="U55" i="4"/>
  <c r="U54" i="4"/>
  <c r="U53" i="4"/>
  <c r="U52" i="4"/>
  <c r="U51" i="4"/>
  <c r="U50" i="4"/>
  <c r="U49" i="4"/>
  <c r="U48" i="4"/>
  <c r="U47" i="4"/>
  <c r="U46" i="4"/>
  <c r="U45" i="4"/>
  <c r="U44" i="4"/>
  <c r="U43" i="4"/>
  <c r="O4" i="4"/>
  <c r="N7" i="4"/>
  <c r="T7" i="4"/>
  <c r="N8" i="4"/>
  <c r="T8" i="4"/>
  <c r="N9" i="4"/>
  <c r="T9" i="4"/>
  <c r="N10" i="4"/>
  <c r="T10" i="4"/>
  <c r="N11" i="4"/>
  <c r="T11" i="4"/>
  <c r="N12" i="4"/>
  <c r="T12" i="4"/>
  <c r="N13" i="4"/>
  <c r="T13" i="4"/>
  <c r="N14" i="4"/>
  <c r="T14" i="4"/>
  <c r="N15" i="4"/>
  <c r="T15" i="4"/>
  <c r="N16" i="4"/>
  <c r="T16" i="4"/>
  <c r="N17" i="4"/>
  <c r="T17" i="4"/>
  <c r="N18" i="4"/>
  <c r="T18" i="4"/>
  <c r="N19" i="4"/>
  <c r="T19" i="4"/>
  <c r="N20" i="4"/>
  <c r="T20" i="4"/>
  <c r="N21" i="4"/>
  <c r="T21" i="4"/>
  <c r="N22" i="4"/>
  <c r="T22" i="4"/>
  <c r="N23" i="4"/>
  <c r="T23" i="4"/>
  <c r="N24" i="4"/>
  <c r="T24" i="4"/>
  <c r="N25" i="4"/>
  <c r="T25" i="4"/>
  <c r="N26" i="4"/>
  <c r="T26" i="4"/>
  <c r="N27" i="4"/>
  <c r="T27" i="4"/>
  <c r="N28" i="4"/>
  <c r="T28" i="4"/>
  <c r="N29" i="4"/>
  <c r="T29" i="4"/>
  <c r="N30" i="4"/>
  <c r="T30" i="4"/>
  <c r="N31" i="4"/>
  <c r="T31" i="4"/>
  <c r="N32" i="4"/>
  <c r="T32" i="4"/>
  <c r="N33" i="4"/>
  <c r="T33" i="4"/>
  <c r="N34" i="4"/>
  <c r="T34" i="4"/>
  <c r="N35" i="4"/>
  <c r="T35" i="4"/>
  <c r="N36" i="4"/>
  <c r="T36" i="4"/>
  <c r="N37" i="4"/>
  <c r="T37" i="4"/>
  <c r="N38" i="4"/>
  <c r="T38" i="4"/>
  <c r="N39" i="4"/>
  <c r="T39" i="4"/>
  <c r="N40" i="4"/>
  <c r="T40" i="4"/>
  <c r="N41" i="4"/>
  <c r="T41" i="4"/>
  <c r="N42" i="4"/>
  <c r="T42" i="4"/>
  <c r="R44" i="4"/>
  <c r="O195" i="4"/>
  <c r="O194" i="4"/>
  <c r="N195" i="4"/>
  <c r="N194" i="4"/>
  <c r="M195" i="4"/>
  <c r="M194" i="4"/>
  <c r="L195" i="4"/>
  <c r="O193" i="4"/>
  <c r="O192" i="4"/>
  <c r="N193" i="4"/>
  <c r="N192" i="4"/>
  <c r="L194" i="4"/>
  <c r="M193" i="4"/>
  <c r="M192" i="4"/>
  <c r="L193" i="4"/>
  <c r="N191" i="4"/>
  <c r="N190" i="4"/>
  <c r="M191" i="4"/>
  <c r="M190" i="4"/>
  <c r="L191" i="4"/>
  <c r="L190" i="4"/>
  <c r="M189" i="4"/>
  <c r="M188" i="4"/>
  <c r="M187" i="4"/>
  <c r="M186" i="4"/>
  <c r="M185" i="4"/>
  <c r="O190" i="4"/>
  <c r="L189" i="4"/>
  <c r="L188" i="4"/>
  <c r="L187" i="4"/>
  <c r="L186" i="4"/>
  <c r="L185" i="4"/>
  <c r="L192" i="4"/>
  <c r="O191" i="4"/>
  <c r="O189" i="4"/>
  <c r="O188" i="4"/>
  <c r="O187" i="4"/>
  <c r="O186" i="4"/>
  <c r="O185" i="4"/>
  <c r="N187" i="4"/>
  <c r="O184" i="4"/>
  <c r="O183" i="4"/>
  <c r="N188" i="4"/>
  <c r="N184" i="4"/>
  <c r="N183" i="4"/>
  <c r="N182" i="4"/>
  <c r="N189" i="4"/>
  <c r="N185" i="4"/>
  <c r="M184" i="4"/>
  <c r="M183" i="4"/>
  <c r="N186" i="4"/>
  <c r="L184" i="4"/>
  <c r="L182" i="4"/>
  <c r="M181" i="4"/>
  <c r="M180" i="4"/>
  <c r="M179" i="4"/>
  <c r="M178" i="4"/>
  <c r="M177" i="4"/>
  <c r="L183" i="4"/>
  <c r="L181" i="4"/>
  <c r="L180" i="4"/>
  <c r="L179" i="4"/>
  <c r="L178" i="4"/>
  <c r="L177" i="4"/>
  <c r="O182" i="4"/>
  <c r="O181" i="4"/>
  <c r="O180" i="4"/>
  <c r="O179" i="4"/>
  <c r="O178" i="4"/>
  <c r="O177" i="4"/>
  <c r="M182" i="4"/>
  <c r="N181" i="4"/>
  <c r="N180" i="4"/>
  <c r="N179" i="4"/>
  <c r="N178" i="4"/>
  <c r="M176" i="4"/>
  <c r="M175" i="4"/>
  <c r="M174" i="4"/>
  <c r="M173" i="4"/>
  <c r="M172" i="4"/>
  <c r="L176" i="4"/>
  <c r="L175" i="4"/>
  <c r="L174" i="4"/>
  <c r="L173" i="4"/>
  <c r="L172" i="4"/>
  <c r="O176" i="4"/>
  <c r="O175" i="4"/>
  <c r="O174" i="4"/>
  <c r="O173" i="4"/>
  <c r="O172" i="4"/>
  <c r="N177" i="4"/>
  <c r="N176" i="4"/>
  <c r="N175" i="4"/>
  <c r="N174" i="4"/>
  <c r="N173" i="4"/>
  <c r="N172" i="4"/>
  <c r="N171" i="4"/>
  <c r="N170" i="4"/>
  <c r="N169" i="4"/>
  <c r="N168" i="4"/>
  <c r="N167" i="4"/>
  <c r="N166" i="4"/>
  <c r="M171" i="4"/>
  <c r="M170" i="4"/>
  <c r="M169" i="4"/>
  <c r="M168" i="4"/>
  <c r="M167" i="4"/>
  <c r="M166" i="4"/>
  <c r="L171" i="4"/>
  <c r="L170" i="4"/>
  <c r="L169" i="4"/>
  <c r="L168" i="4"/>
  <c r="L167" i="4"/>
  <c r="O171" i="4"/>
  <c r="O170" i="4"/>
  <c r="O169" i="4"/>
  <c r="O168" i="4"/>
  <c r="O167" i="4"/>
  <c r="O166" i="4"/>
  <c r="L165" i="4"/>
  <c r="L164" i="4"/>
  <c r="L163" i="4"/>
  <c r="L162" i="4"/>
  <c r="L161" i="4"/>
  <c r="L160" i="4"/>
  <c r="L159" i="4"/>
  <c r="L158" i="4"/>
  <c r="L157" i="4"/>
  <c r="L156" i="4"/>
  <c r="O165" i="4"/>
  <c r="O164" i="4"/>
  <c r="O163" i="4"/>
  <c r="O162" i="4"/>
  <c r="O161" i="4"/>
  <c r="O160" i="4"/>
  <c r="O159" i="4"/>
  <c r="O158" i="4"/>
  <c r="O157" i="4"/>
  <c r="O156" i="4"/>
  <c r="O155" i="4"/>
  <c r="L166" i="4"/>
  <c r="N165" i="4"/>
  <c r="N164" i="4"/>
  <c r="N163" i="4"/>
  <c r="N162" i="4"/>
  <c r="N161" i="4"/>
  <c r="N160" i="4"/>
  <c r="N159" i="4"/>
  <c r="N158" i="4"/>
  <c r="N157" i="4"/>
  <c r="N156" i="4"/>
  <c r="M165" i="4"/>
  <c r="M164" i="4"/>
  <c r="M163" i="4"/>
  <c r="M162" i="4"/>
  <c r="M161" i="4"/>
  <c r="M160" i="4"/>
  <c r="M159" i="4"/>
  <c r="M158" i="4"/>
  <c r="M157" i="4"/>
  <c r="M156" i="4"/>
  <c r="N155" i="4"/>
  <c r="L154" i="4"/>
  <c r="L153" i="4"/>
  <c r="L152" i="4"/>
  <c r="L151" i="4"/>
  <c r="L150" i="4"/>
  <c r="L149" i="4"/>
  <c r="L148" i="4"/>
  <c r="L147" i="4"/>
  <c r="L146" i="4"/>
  <c r="L145" i="4"/>
  <c r="M155" i="4"/>
  <c r="O154" i="4"/>
  <c r="O153" i="4"/>
  <c r="O152" i="4"/>
  <c r="O151" i="4"/>
  <c r="O150" i="4"/>
  <c r="O149" i="4"/>
  <c r="O148" i="4"/>
  <c r="O147" i="4"/>
  <c r="O146" i="4"/>
  <c r="O145" i="4"/>
  <c r="L155" i="4"/>
  <c r="N154" i="4"/>
  <c r="N153" i="4"/>
  <c r="N152" i="4"/>
  <c r="N151" i="4"/>
  <c r="N150" i="4"/>
  <c r="N149" i="4"/>
  <c r="N148" i="4"/>
  <c r="N147" i="4"/>
  <c r="N146" i="4"/>
  <c r="N145" i="4"/>
  <c r="M154" i="4"/>
  <c r="M153" i="4"/>
  <c r="M152" i="4"/>
  <c r="M151" i="4"/>
  <c r="M150" i="4"/>
  <c r="M149" i="4"/>
  <c r="M148" i="4"/>
  <c r="M147" i="4"/>
  <c r="M146" i="4"/>
  <c r="M145" i="4"/>
  <c r="O144" i="4"/>
  <c r="O143" i="4"/>
  <c r="O142" i="4"/>
  <c r="O141" i="4"/>
  <c r="O140" i="4"/>
  <c r="O139" i="4"/>
  <c r="O138" i="4"/>
  <c r="O137" i="4"/>
  <c r="O136" i="4"/>
  <c r="O135" i="4"/>
  <c r="O134" i="4"/>
  <c r="N144" i="4"/>
  <c r="N143" i="4"/>
  <c r="N142" i="4"/>
  <c r="N141" i="4"/>
  <c r="N140" i="4"/>
  <c r="N139" i="4"/>
  <c r="N138" i="4"/>
  <c r="N137" i="4"/>
  <c r="N136" i="4"/>
  <c r="N135" i="4"/>
  <c r="N134" i="4"/>
  <c r="M144" i="4"/>
  <c r="M143" i="4"/>
  <c r="M142" i="4"/>
  <c r="M141" i="4"/>
  <c r="M140" i="4"/>
  <c r="M139" i="4"/>
  <c r="M138" i="4"/>
  <c r="M137" i="4"/>
  <c r="M136" i="4"/>
  <c r="M135" i="4"/>
  <c r="M134" i="4"/>
  <c r="L144" i="4"/>
  <c r="L143" i="4"/>
  <c r="L142" i="4"/>
  <c r="L141" i="4"/>
  <c r="L140" i="4"/>
  <c r="L139" i="4"/>
  <c r="L138" i="4"/>
  <c r="L137" i="4"/>
  <c r="L136" i="4"/>
  <c r="L135" i="4"/>
  <c r="L134" i="4"/>
  <c r="M133" i="4"/>
  <c r="M132" i="4"/>
  <c r="M131" i="4"/>
  <c r="M130" i="4"/>
  <c r="M129" i="4"/>
  <c r="M128" i="4"/>
  <c r="M127" i="4"/>
  <c r="M126" i="4"/>
  <c r="M125" i="4"/>
  <c r="M124" i="4"/>
  <c r="M123" i="4"/>
  <c r="M122" i="4"/>
  <c r="L133" i="4"/>
  <c r="L132" i="4"/>
  <c r="L131" i="4"/>
  <c r="L130" i="4"/>
  <c r="L129" i="4"/>
  <c r="L128" i="4"/>
  <c r="L127" i="4"/>
  <c r="L126" i="4"/>
  <c r="L125" i="4"/>
  <c r="L124" i="4"/>
  <c r="L123" i="4"/>
  <c r="L122" i="4"/>
  <c r="O133" i="4"/>
  <c r="O132" i="4"/>
  <c r="O131" i="4"/>
  <c r="O130" i="4"/>
  <c r="O129" i="4"/>
  <c r="O128" i="4"/>
  <c r="O127" i="4"/>
  <c r="O126" i="4"/>
  <c r="O125" i="4"/>
  <c r="O124" i="4"/>
  <c r="O123" i="4"/>
  <c r="N133" i="4"/>
  <c r="N132" i="4"/>
  <c r="N131" i="4"/>
  <c r="N130" i="4"/>
  <c r="N129" i="4"/>
  <c r="N128" i="4"/>
  <c r="N127" i="4"/>
  <c r="N126" i="4"/>
  <c r="N125" i="4"/>
  <c r="N124" i="4"/>
  <c r="N123" i="4"/>
  <c r="N122" i="4"/>
  <c r="O122" i="4"/>
  <c r="N121" i="4"/>
  <c r="N120" i="4"/>
  <c r="N119" i="4"/>
  <c r="N118" i="4"/>
  <c r="N117" i="4"/>
  <c r="N116" i="4"/>
  <c r="N115" i="4"/>
  <c r="N114" i="4"/>
  <c r="N113" i="4"/>
  <c r="N112" i="4"/>
  <c r="N111" i="4"/>
  <c r="N110" i="4"/>
  <c r="N109" i="4"/>
  <c r="N108" i="4"/>
  <c r="N107" i="4"/>
  <c r="N106" i="4"/>
  <c r="M121" i="4"/>
  <c r="M120" i="4"/>
  <c r="M119" i="4"/>
  <c r="M118" i="4"/>
  <c r="M117" i="4"/>
  <c r="M116" i="4"/>
  <c r="M115" i="4"/>
  <c r="M114" i="4"/>
  <c r="M113" i="4"/>
  <c r="M112" i="4"/>
  <c r="M111" i="4"/>
  <c r="M110" i="4"/>
  <c r="M109" i="4"/>
  <c r="M108" i="4"/>
  <c r="M107" i="4"/>
  <c r="M106" i="4"/>
  <c r="M105" i="4"/>
  <c r="M104" i="4"/>
  <c r="M103" i="4"/>
  <c r="M102" i="4"/>
  <c r="M101" i="4"/>
  <c r="L121" i="4"/>
  <c r="L120" i="4"/>
  <c r="L119" i="4"/>
  <c r="L118" i="4"/>
  <c r="L117" i="4"/>
  <c r="L116" i="4"/>
  <c r="L115" i="4"/>
  <c r="L114" i="4"/>
  <c r="L113" i="4"/>
  <c r="L112" i="4"/>
  <c r="L111" i="4"/>
  <c r="L110" i="4"/>
  <c r="L109" i="4"/>
  <c r="L108" i="4"/>
  <c r="L107" i="4"/>
  <c r="L106" i="4"/>
  <c r="L105" i="4"/>
  <c r="L104" i="4"/>
  <c r="L103" i="4"/>
  <c r="L102" i="4"/>
  <c r="L101" i="4"/>
  <c r="O121" i="4"/>
  <c r="O120" i="4"/>
  <c r="O119" i="4"/>
  <c r="O118" i="4"/>
  <c r="O117" i="4"/>
  <c r="O116" i="4"/>
  <c r="O115" i="4"/>
  <c r="O114" i="4"/>
  <c r="O113" i="4"/>
  <c r="O112" i="4"/>
  <c r="O111" i="4"/>
  <c r="O109" i="4"/>
  <c r="O104" i="4"/>
  <c r="O102" i="4"/>
  <c r="N100" i="4"/>
  <c r="N99" i="4"/>
  <c r="N98" i="4"/>
  <c r="N97" i="4"/>
  <c r="N96" i="4"/>
  <c r="N95" i="4"/>
  <c r="N94" i="4"/>
  <c r="N93" i="4"/>
  <c r="N92" i="4"/>
  <c r="N91" i="4"/>
  <c r="N90" i="4"/>
  <c r="N89" i="4"/>
  <c r="N88" i="4"/>
  <c r="N87" i="4"/>
  <c r="N86" i="4"/>
  <c r="N85" i="4"/>
  <c r="O110" i="4"/>
  <c r="O106" i="4"/>
  <c r="N104" i="4"/>
  <c r="N102" i="4"/>
  <c r="M100" i="4"/>
  <c r="M99" i="4"/>
  <c r="M98" i="4"/>
  <c r="M97" i="4"/>
  <c r="M96" i="4"/>
  <c r="M95" i="4"/>
  <c r="M94" i="4"/>
  <c r="M93" i="4"/>
  <c r="M92" i="4"/>
  <c r="M91" i="4"/>
  <c r="M90" i="4"/>
  <c r="M89" i="4"/>
  <c r="M88" i="4"/>
  <c r="M87" i="4"/>
  <c r="O107" i="4"/>
  <c r="O105" i="4"/>
  <c r="O103" i="4"/>
  <c r="O101" i="4"/>
  <c r="L100" i="4"/>
  <c r="O108" i="4"/>
  <c r="N105" i="4"/>
  <c r="N103" i="4"/>
  <c r="N101" i="4"/>
  <c r="O100" i="4"/>
  <c r="O99" i="4"/>
  <c r="O98" i="4"/>
  <c r="O97" i="4"/>
  <c r="O96" i="4"/>
  <c r="O95" i="4"/>
  <c r="O94" i="4"/>
  <c r="O93" i="4"/>
  <c r="O92" i="4"/>
  <c r="O91" i="4"/>
  <c r="O90" i="4"/>
  <c r="O89" i="4"/>
  <c r="O88" i="4"/>
  <c r="O87" i="4"/>
  <c r="O86" i="4"/>
  <c r="O85" i="4"/>
  <c r="O84" i="4"/>
  <c r="O83" i="4"/>
  <c r="L96" i="4"/>
  <c r="L92" i="4"/>
  <c r="L88" i="4"/>
  <c r="L85" i="4"/>
  <c r="N84" i="4"/>
  <c r="M82" i="4"/>
  <c r="M81" i="4"/>
  <c r="M80" i="4"/>
  <c r="M79" i="4"/>
  <c r="M78" i="4"/>
  <c r="M77" i="4"/>
  <c r="M76" i="4"/>
  <c r="M75" i="4"/>
  <c r="M74" i="4"/>
  <c r="M73" i="4"/>
  <c r="M72" i="4"/>
  <c r="M71" i="4"/>
  <c r="M70" i="4"/>
  <c r="M69" i="4"/>
  <c r="M68" i="4"/>
  <c r="M67" i="4"/>
  <c r="L97" i="4"/>
  <c r="L93" i="4"/>
  <c r="L89" i="4"/>
  <c r="M86" i="4"/>
  <c r="M84" i="4"/>
  <c r="N83" i="4"/>
  <c r="L82" i="4"/>
  <c r="L81" i="4"/>
  <c r="L80" i="4"/>
  <c r="L79" i="4"/>
  <c r="L78" i="4"/>
  <c r="L77" i="4"/>
  <c r="L76" i="4"/>
  <c r="L75" i="4"/>
  <c r="L74" i="4"/>
  <c r="L73" i="4"/>
  <c r="L72" i="4"/>
  <c r="L71" i="4"/>
  <c r="L70" i="4"/>
  <c r="L69" i="4"/>
  <c r="L68" i="4"/>
  <c r="L67" i="4"/>
  <c r="L66" i="4"/>
  <c r="L98" i="4"/>
  <c r="L94" i="4"/>
  <c r="L90" i="4"/>
  <c r="L86" i="4"/>
  <c r="L84" i="4"/>
  <c r="M83" i="4"/>
  <c r="O82" i="4"/>
  <c r="O81" i="4"/>
  <c r="O80" i="4"/>
  <c r="O79" i="4"/>
  <c r="O78" i="4"/>
  <c r="O77" i="4"/>
  <c r="O76" i="4"/>
  <c r="O75" i="4"/>
  <c r="O74" i="4"/>
  <c r="O73" i="4"/>
  <c r="O72" i="4"/>
  <c r="O71" i="4"/>
  <c r="O70" i="4"/>
  <c r="O69" i="4"/>
  <c r="O68" i="4"/>
  <c r="O67" i="4"/>
  <c r="L99" i="4"/>
  <c r="L95" i="4"/>
  <c r="L91" i="4"/>
  <c r="L87" i="4"/>
  <c r="M85" i="4"/>
  <c r="L83" i="4"/>
  <c r="N82" i="4"/>
  <c r="N81" i="4"/>
  <c r="N80" i="4"/>
  <c r="N79" i="4"/>
  <c r="N78" i="4"/>
  <c r="N77" i="4"/>
  <c r="N76" i="4"/>
  <c r="N75" i="4"/>
  <c r="N74" i="4"/>
  <c r="N73" i="4"/>
  <c r="N72" i="4"/>
  <c r="N71" i="4"/>
  <c r="N70" i="4"/>
  <c r="N69" i="4"/>
  <c r="N68" i="4"/>
  <c r="N67" i="4"/>
  <c r="N65" i="4"/>
  <c r="N64" i="4"/>
  <c r="N63" i="4"/>
  <c r="N62" i="4"/>
  <c r="N61" i="4"/>
  <c r="N60" i="4"/>
  <c r="N59" i="4"/>
  <c r="N58" i="4"/>
  <c r="N57" i="4"/>
  <c r="N56" i="4"/>
  <c r="N55" i="4"/>
  <c r="N54" i="4"/>
  <c r="N53" i="4"/>
  <c r="N52" i="4"/>
  <c r="N51" i="4"/>
  <c r="N50" i="4"/>
  <c r="N49" i="4"/>
  <c r="N48" i="4"/>
  <c r="N47" i="4"/>
  <c r="N46" i="4"/>
  <c r="N45" i="4"/>
  <c r="N44" i="4"/>
  <c r="N43" i="4"/>
  <c r="O66" i="4"/>
  <c r="M65" i="4"/>
  <c r="M64" i="4"/>
  <c r="M63" i="4"/>
  <c r="M62" i="4"/>
  <c r="M61" i="4"/>
  <c r="M60" i="4"/>
  <c r="M59" i="4"/>
  <c r="M58" i="4"/>
  <c r="M57" i="4"/>
  <c r="M56" i="4"/>
  <c r="M55" i="4"/>
  <c r="M54" i="4"/>
  <c r="M53" i="4"/>
  <c r="M52" i="4"/>
  <c r="M51" i="4"/>
  <c r="M50" i="4"/>
  <c r="M49" i="4"/>
  <c r="M48" i="4"/>
  <c r="M47" i="4"/>
  <c r="M46" i="4"/>
  <c r="M45" i="4"/>
  <c r="M44" i="4"/>
  <c r="M43" i="4"/>
  <c r="N66" i="4"/>
  <c r="L65" i="4"/>
  <c r="L64" i="4"/>
  <c r="L63" i="4"/>
  <c r="L62" i="4"/>
  <c r="L61" i="4"/>
  <c r="L60" i="4"/>
  <c r="L59" i="4"/>
  <c r="L58" i="4"/>
  <c r="L57" i="4"/>
  <c r="L56" i="4"/>
  <c r="L55" i="4"/>
  <c r="L54" i="4"/>
  <c r="L53" i="4"/>
  <c r="L52" i="4"/>
  <c r="L51" i="4"/>
  <c r="L50" i="4"/>
  <c r="L49" i="4"/>
  <c r="L48" i="4"/>
  <c r="L47" i="4"/>
  <c r="L46" i="4"/>
  <c r="L45" i="4"/>
  <c r="M66" i="4"/>
  <c r="O65" i="4"/>
  <c r="O64" i="4"/>
  <c r="O63" i="4"/>
  <c r="O62" i="4"/>
  <c r="O61" i="4"/>
  <c r="O60" i="4"/>
  <c r="O59" i="4"/>
  <c r="O58" i="4"/>
  <c r="O57" i="4"/>
  <c r="O56" i="4"/>
  <c r="O55" i="4"/>
  <c r="O54" i="4"/>
  <c r="O53" i="4"/>
  <c r="O52" i="4"/>
  <c r="O51" i="4"/>
  <c r="O50" i="4"/>
  <c r="O49" i="4"/>
  <c r="O48" i="4"/>
  <c r="O47" i="4"/>
  <c r="O46" i="4"/>
  <c r="O45" i="4"/>
  <c r="O44" i="4"/>
  <c r="O43" i="4"/>
  <c r="U4" i="4"/>
  <c r="O7" i="4"/>
  <c r="U7" i="4"/>
  <c r="O8" i="4"/>
  <c r="U8" i="4"/>
  <c r="O9" i="4"/>
  <c r="U9" i="4"/>
  <c r="O10" i="4"/>
  <c r="U10" i="4"/>
  <c r="O11" i="4"/>
  <c r="U11" i="4"/>
  <c r="O12" i="4"/>
  <c r="U12" i="4"/>
  <c r="O13" i="4"/>
  <c r="U13" i="4"/>
  <c r="O14" i="4"/>
  <c r="U14" i="4"/>
  <c r="O15" i="4"/>
  <c r="U15" i="4"/>
  <c r="O16" i="4"/>
  <c r="U16" i="4"/>
  <c r="O17" i="4"/>
  <c r="U17" i="4"/>
  <c r="O18" i="4"/>
  <c r="U18" i="4"/>
  <c r="O19" i="4"/>
  <c r="U19" i="4"/>
  <c r="O20" i="4"/>
  <c r="U20" i="4"/>
  <c r="O21" i="4"/>
  <c r="U21" i="4"/>
  <c r="O22" i="4"/>
  <c r="U22" i="4"/>
  <c r="O23" i="4"/>
  <c r="U23" i="4"/>
  <c r="O24" i="4"/>
  <c r="U24" i="4"/>
  <c r="O25" i="4"/>
  <c r="U25" i="4"/>
  <c r="O26" i="4"/>
  <c r="U26" i="4"/>
  <c r="O27" i="4"/>
  <c r="U27" i="4"/>
  <c r="O28" i="4"/>
  <c r="U28" i="4"/>
  <c r="O29" i="4"/>
  <c r="U29" i="4"/>
  <c r="O30" i="4"/>
  <c r="U30" i="4"/>
  <c r="O31" i="4"/>
  <c r="U31" i="4"/>
  <c r="O32" i="4"/>
  <c r="U32" i="4"/>
  <c r="O33" i="4"/>
  <c r="U33" i="4"/>
  <c r="O34" i="4"/>
  <c r="U34" i="4"/>
  <c r="O35" i="4"/>
  <c r="U35" i="4"/>
  <c r="O36" i="4"/>
  <c r="U36" i="4"/>
  <c r="O37" i="4"/>
  <c r="U37" i="4"/>
  <c r="O38" i="4"/>
  <c r="U38" i="4"/>
  <c r="O39" i="4"/>
  <c r="U39" i="4"/>
  <c r="O40" i="4"/>
  <c r="U40" i="4"/>
  <c r="O41" i="4"/>
  <c r="U41" i="4"/>
  <c r="O42" i="4"/>
  <c r="U42" i="4"/>
  <c r="R43" i="4"/>
  <c r="G1" i="4" l="1"/>
</calcChain>
</file>

<file path=xl/sharedStrings.xml><?xml version="1.0" encoding="utf-8"?>
<sst xmlns="http://schemas.openxmlformats.org/spreadsheetml/2006/main" count="10086" uniqueCount="344">
  <si>
    <t>NBADULTE</t>
  </si>
  <si>
    <t>NBENFANT</t>
  </si>
  <si>
    <t>CPRESTA</t>
  </si>
  <si>
    <t>DATEPRESTA</t>
  </si>
  <si>
    <t>HEURPRESTA</t>
  </si>
  <si>
    <t>LIEU1</t>
  </si>
  <si>
    <t>LIEU2</t>
  </si>
  <si>
    <t>DOSSIER</t>
  </si>
  <si>
    <t>Nbbebe</t>
  </si>
  <si>
    <t xml:space="preserve">AF1448      </t>
  </si>
  <si>
    <t xml:space="preserve">IB3445      </t>
  </si>
  <si>
    <t xml:space="preserve">AF1436      </t>
  </si>
  <si>
    <t xml:space="preserve">TRSF        </t>
  </si>
  <si>
    <t xml:space="preserve">PULMONP </t>
  </si>
  <si>
    <t xml:space="preserve">AF1336      </t>
  </si>
  <si>
    <t xml:space="preserve">VY8008      </t>
  </si>
  <si>
    <t xml:space="preserve">        </t>
  </si>
  <si>
    <t xml:space="preserve">IB5784      </t>
  </si>
  <si>
    <t xml:space="preserve">VY8837      </t>
  </si>
  <si>
    <t xml:space="preserve">UX1298      </t>
  </si>
  <si>
    <t xml:space="preserve">UX1039      </t>
  </si>
  <si>
    <t xml:space="preserve">UX1026      </t>
  </si>
  <si>
    <t xml:space="preserve">VY8834      </t>
  </si>
  <si>
    <t xml:space="preserve">VY8153      </t>
  </si>
  <si>
    <t xml:space="preserve">IB5538      </t>
  </si>
  <si>
    <t xml:space="preserve">IB3411      </t>
  </si>
  <si>
    <t>IBISGRAN</t>
  </si>
  <si>
    <t xml:space="preserve">AF1400      </t>
  </si>
  <si>
    <t xml:space="preserve">UX1038      </t>
  </si>
  <si>
    <t xml:space="preserve">VY3185      </t>
  </si>
  <si>
    <t xml:space="preserve">AF1900      </t>
  </si>
  <si>
    <t xml:space="preserve">VY2855      </t>
  </si>
  <si>
    <t xml:space="preserve">AF1630      </t>
  </si>
  <si>
    <t xml:space="preserve">PAVMONC </t>
  </si>
  <si>
    <t xml:space="preserve">UX1008      </t>
  </si>
  <si>
    <t>PULITZER</t>
  </si>
  <si>
    <t>NOVOMONT</t>
  </si>
  <si>
    <t xml:space="preserve">VY8171      </t>
  </si>
  <si>
    <t xml:space="preserve">VY8023      </t>
  </si>
  <si>
    <t xml:space="preserve">AF1076      </t>
  </si>
  <si>
    <t xml:space="preserve">IB5937      </t>
  </si>
  <si>
    <t xml:space="preserve">NVHAL   </t>
  </si>
  <si>
    <t xml:space="preserve">UX1222      </t>
  </si>
  <si>
    <t xml:space="preserve">IB0002      </t>
  </si>
  <si>
    <t xml:space="preserve">HALLES  </t>
  </si>
  <si>
    <t xml:space="preserve">VY8252      </t>
  </si>
  <si>
    <t xml:space="preserve">VY8019      </t>
  </si>
  <si>
    <t xml:space="preserve">VY8202      </t>
  </si>
  <si>
    <t xml:space="preserve">UX1004      </t>
  </si>
  <si>
    <t xml:space="preserve">AF1594      </t>
  </si>
  <si>
    <t xml:space="preserve">UX1027      </t>
  </si>
  <si>
    <t xml:space="preserve">IB3416      </t>
  </si>
  <si>
    <t xml:space="preserve">IB3405      </t>
  </si>
  <si>
    <t xml:space="preserve">UX1028      </t>
  </si>
  <si>
    <t xml:space="preserve">VY8253      </t>
  </si>
  <si>
    <t>NOVOLYON</t>
  </si>
  <si>
    <t xml:space="preserve">AF1831      </t>
  </si>
  <si>
    <t xml:space="preserve">AF1449      </t>
  </si>
  <si>
    <t xml:space="preserve">UX1011      </t>
  </si>
  <si>
    <t xml:space="preserve">AF1037      </t>
  </si>
  <si>
    <t xml:space="preserve">VY8835      </t>
  </si>
  <si>
    <t xml:space="preserve">AF1431      </t>
  </si>
  <si>
    <t xml:space="preserve">AF1730      </t>
  </si>
  <si>
    <t xml:space="preserve">IB5310      </t>
  </si>
  <si>
    <t xml:space="preserve">AF1268      </t>
  </si>
  <si>
    <t xml:space="preserve">AF1369      </t>
  </si>
  <si>
    <t xml:space="preserve">IB3406      </t>
  </si>
  <si>
    <t xml:space="preserve">VY8248      </t>
  </si>
  <si>
    <t xml:space="preserve">VY2854      </t>
  </si>
  <si>
    <t xml:space="preserve">AF1377      </t>
  </si>
  <si>
    <t xml:space="preserve">VY8021      </t>
  </si>
  <si>
    <t xml:space="preserve">IB5926      </t>
  </si>
  <si>
    <t xml:space="preserve">VY8029      </t>
  </si>
  <si>
    <t xml:space="preserve">AF1800      </t>
  </si>
  <si>
    <t xml:space="preserve">IB3436      </t>
  </si>
  <si>
    <t xml:space="preserve">AF7488      </t>
  </si>
  <si>
    <t xml:space="preserve">AF1301      </t>
  </si>
  <si>
    <t xml:space="preserve">VY8201      </t>
  </si>
  <si>
    <t xml:space="preserve">AF1468      </t>
  </si>
  <si>
    <t xml:space="preserve">AF1595      </t>
  </si>
  <si>
    <t xml:space="preserve">U23907      </t>
  </si>
  <si>
    <t xml:space="preserve">IB0001      </t>
  </si>
  <si>
    <t xml:space="preserve">UX1005      </t>
  </si>
  <si>
    <t xml:space="preserve">IB5393      </t>
  </si>
  <si>
    <t xml:space="preserve">VY8152      </t>
  </si>
  <si>
    <t xml:space="preserve">IB3417      </t>
  </si>
  <si>
    <t xml:space="preserve">IB5864      </t>
  </si>
  <si>
    <t xml:space="preserve">AF1337      </t>
  </si>
  <si>
    <t xml:space="preserve">AF1248      </t>
  </si>
  <si>
    <t xml:space="preserve">TP434       </t>
  </si>
  <si>
    <t xml:space="preserve">IB5311      </t>
  </si>
  <si>
    <t xml:space="preserve">VY8012      </t>
  </si>
  <si>
    <t xml:space="preserve">VY8024      </t>
  </si>
  <si>
    <t xml:space="preserve">UX1297      </t>
  </si>
  <si>
    <t xml:space="preserve">FE9702      </t>
  </si>
  <si>
    <t xml:space="preserve">G.LYON  </t>
  </si>
  <si>
    <t xml:space="preserve">VY8155      </t>
  </si>
  <si>
    <t xml:space="preserve">VY3184      </t>
  </si>
  <si>
    <t xml:space="preserve">IB5769      </t>
  </si>
  <si>
    <t xml:space="preserve">IB5853      </t>
  </si>
  <si>
    <t xml:space="preserve">IB5796      </t>
  </si>
  <si>
    <t xml:space="preserve">UX1007      </t>
  </si>
  <si>
    <t>PAVILLON</t>
  </si>
  <si>
    <t xml:space="preserve">AF1376      </t>
  </si>
  <si>
    <t xml:space="preserve">AF1430      </t>
  </si>
  <si>
    <t xml:space="preserve">VY8017      </t>
  </si>
  <si>
    <t xml:space="preserve">IB5782      </t>
  </si>
  <si>
    <t xml:space="preserve">AF1477      </t>
  </si>
  <si>
    <t xml:space="preserve">VY8223      </t>
  </si>
  <si>
    <t xml:space="preserve">AF1830      </t>
  </si>
  <si>
    <t xml:space="preserve">AF1401      </t>
  </si>
  <si>
    <t xml:space="preserve">VY8205      </t>
  </si>
  <si>
    <t xml:space="preserve">IB5828      </t>
  </si>
  <si>
    <t xml:space="preserve">IB5981      </t>
  </si>
  <si>
    <t xml:space="preserve">VY8245      </t>
  </si>
  <si>
    <t xml:space="preserve">IB3402      </t>
  </si>
  <si>
    <t xml:space="preserve">VY8016      </t>
  </si>
  <si>
    <t xml:space="preserve">IB3401      </t>
  </si>
  <si>
    <t xml:space="preserve">UX1223      </t>
  </si>
  <si>
    <t xml:space="preserve">IB5869      </t>
  </si>
  <si>
    <t xml:space="preserve">IB3435      </t>
  </si>
  <si>
    <t xml:space="preserve">AF1469      </t>
  </si>
  <si>
    <t xml:space="preserve">TP453       </t>
  </si>
  <si>
    <t xml:space="preserve">VY8243      </t>
  </si>
  <si>
    <t xml:space="preserve">UX1029      </t>
  </si>
  <si>
    <t xml:space="preserve">IB5907      </t>
  </si>
  <si>
    <t xml:space="preserve">U23857      </t>
  </si>
  <si>
    <t xml:space="preserve">TP449       </t>
  </si>
  <si>
    <t xml:space="preserve">AF1149      </t>
  </si>
  <si>
    <t xml:space="preserve">UX1036      </t>
  </si>
  <si>
    <t xml:space="preserve">IB5781      </t>
  </si>
  <si>
    <t>IBISOPLA</t>
  </si>
  <si>
    <t xml:space="preserve">UX1020      </t>
  </si>
  <si>
    <t xml:space="preserve">NOVOHAL </t>
  </si>
  <si>
    <t xml:space="preserve">VY8249      </t>
  </si>
  <si>
    <t xml:space="preserve">AF7455      </t>
  </si>
  <si>
    <t xml:space="preserve">UX1009      </t>
  </si>
  <si>
    <t xml:space="preserve">RX9702      </t>
  </si>
  <si>
    <t>PAVOPEBD</t>
  </si>
  <si>
    <t xml:space="preserve">AF7497      </t>
  </si>
  <si>
    <t xml:space="preserve">AF1901      </t>
  </si>
  <si>
    <t>NOVOGMON</t>
  </si>
  <si>
    <t xml:space="preserve">VY8838      </t>
  </si>
  <si>
    <t xml:space="preserve">IB5471      </t>
  </si>
  <si>
    <t xml:space="preserve">G;LYON  </t>
  </si>
  <si>
    <t xml:space="preserve">VY8242      </t>
  </si>
  <si>
    <t xml:space="preserve">TP454       </t>
  </si>
  <si>
    <t xml:space="preserve">IB3400      </t>
  </si>
  <si>
    <t xml:space="preserve">IB5865      </t>
  </si>
  <si>
    <t xml:space="preserve">AF1349      </t>
  </si>
  <si>
    <t xml:space="preserve">IB5243      </t>
  </si>
  <si>
    <t xml:space="preserve">IB3412      </t>
  </si>
  <si>
    <t xml:space="preserve">AF1577      </t>
  </si>
  <si>
    <t xml:space="preserve">AF1001      </t>
  </si>
  <si>
    <t xml:space="preserve">MARROPE </t>
  </si>
  <si>
    <t xml:space="preserve">IB5979      </t>
  </si>
  <si>
    <t xml:space="preserve">AF1801      </t>
  </si>
  <si>
    <t xml:space="preserve">IB3410      </t>
  </si>
  <si>
    <t xml:space="preserve">AF1601      </t>
  </si>
  <si>
    <t xml:space="preserve">AF1437      </t>
  </si>
  <si>
    <t xml:space="preserve">AF1269      </t>
  </si>
  <si>
    <t xml:space="preserve">IB5542      </t>
  </si>
  <si>
    <t xml:space="preserve">FE9715      </t>
  </si>
  <si>
    <t>MERCUSSE</t>
  </si>
  <si>
    <t xml:space="preserve">VY8222      </t>
  </si>
  <si>
    <t xml:space="preserve">IB5982      </t>
  </si>
  <si>
    <t xml:space="preserve">VY8010      </t>
  </si>
  <si>
    <t xml:space="preserve">VY8172      </t>
  </si>
  <si>
    <t xml:space="preserve">LEPATIO </t>
  </si>
  <si>
    <t xml:space="preserve">IB5980      </t>
  </si>
  <si>
    <t xml:space="preserve">UX1025      </t>
  </si>
  <si>
    <t xml:space="preserve">IB3415      </t>
  </si>
  <si>
    <t xml:space="preserve">TB7346      </t>
  </si>
  <si>
    <t xml:space="preserve">RX9715      </t>
  </si>
  <si>
    <t xml:space="preserve">IB5931      </t>
  </si>
  <si>
    <t xml:space="preserve">AF7484      </t>
  </si>
  <si>
    <t xml:space="preserve">IB5543      </t>
  </si>
  <si>
    <t xml:space="preserve">IB5929      </t>
  </si>
  <si>
    <t xml:space="preserve">IB3419      </t>
  </si>
  <si>
    <t xml:space="preserve">UX1006      </t>
  </si>
  <si>
    <t xml:space="preserve">TP457       </t>
  </si>
  <si>
    <t xml:space="preserve">U23904      </t>
  </si>
  <si>
    <t>TRYPFRAN</t>
  </si>
  <si>
    <t xml:space="preserve">AF1359      </t>
  </si>
  <si>
    <t xml:space="preserve">VY8204      </t>
  </si>
  <si>
    <t xml:space="preserve">IB5756      </t>
  </si>
  <si>
    <t>FRANCOIS</t>
  </si>
  <si>
    <t xml:space="preserve">VY8022      </t>
  </si>
  <si>
    <t xml:space="preserve">TP448       </t>
  </si>
  <si>
    <t xml:space="preserve">AF7483      </t>
  </si>
  <si>
    <t xml:space="preserve">TO3103      </t>
  </si>
  <si>
    <t xml:space="preserve">AF1048      </t>
  </si>
  <si>
    <t>Code Article</t>
  </si>
  <si>
    <t>Parcours</t>
  </si>
  <si>
    <t>Tarif</t>
  </si>
  <si>
    <t>Mois</t>
  </si>
  <si>
    <t>LibPresta</t>
  </si>
  <si>
    <t>Ville1</t>
  </si>
  <si>
    <t>Code Ville1</t>
  </si>
  <si>
    <t>Code Ville2</t>
  </si>
  <si>
    <t>DISNEY&lt;--&gt;CDG</t>
  </si>
  <si>
    <t>ROSM</t>
  </si>
  <si>
    <t>Magica</t>
  </si>
  <si>
    <t>SMRO</t>
  </si>
  <si>
    <t>Normal</t>
  </si>
  <si>
    <t>ROED</t>
  </si>
  <si>
    <t>DISNEY&lt;--&gt;ORLY</t>
  </si>
  <si>
    <t>ORSM</t>
  </si>
  <si>
    <t>SMOR</t>
  </si>
  <si>
    <t>EDOR</t>
  </si>
  <si>
    <t>ORED</t>
  </si>
  <si>
    <t>DISNEY&lt;--&gt;PARIS</t>
  </si>
  <si>
    <t>GASM</t>
  </si>
  <si>
    <t>PASM</t>
  </si>
  <si>
    <t>SMGA</t>
  </si>
  <si>
    <t>SMPA</t>
  </si>
  <si>
    <t>EDGA</t>
  </si>
  <si>
    <t>EDPA</t>
  </si>
  <si>
    <t>GAED</t>
  </si>
  <si>
    <t>PAED</t>
  </si>
  <si>
    <t>PA</t>
  </si>
  <si>
    <t>ED</t>
  </si>
  <si>
    <t>OR</t>
  </si>
  <si>
    <t>RO</t>
  </si>
  <si>
    <t>SM</t>
  </si>
  <si>
    <t>GA</t>
  </si>
  <si>
    <t xml:space="preserve">G.LYON                        </t>
  </si>
  <si>
    <t xml:space="preserve">GARE DE LYON                  </t>
  </si>
  <si>
    <t xml:space="preserve">IBIS GRANDS BOULEVARDS        </t>
  </si>
  <si>
    <t xml:space="preserve">NEW YORK                      </t>
  </si>
  <si>
    <t xml:space="preserve">NOVOTEL LES HALLES            </t>
  </si>
  <si>
    <t xml:space="preserve">NOVOTEL PARIS GARE DE LYON    </t>
  </si>
  <si>
    <t xml:space="preserve">PAVILLON OPERA BOURSE         </t>
  </si>
  <si>
    <t xml:space="preserve">PAVILLON MONCEAU              </t>
  </si>
  <si>
    <t xml:space="preserve">SANTA FE                      </t>
  </si>
  <si>
    <t xml:space="preserve">TRYP PARIS FRANCOIS HOTEL     </t>
  </si>
  <si>
    <t>NB PAX Total</t>
  </si>
  <si>
    <t xml:space="preserve">SEQUOIA LODGE                 / PULLMAN PARIS MONTPARNASSE    </t>
  </si>
  <si>
    <t xml:space="preserve">SEQUOIA LODGE                 / ROISSY CDG2F                  </t>
  </si>
  <si>
    <t xml:space="preserve">SANTA FE                      / ROISSY CDG2F                  </t>
  </si>
  <si>
    <t xml:space="preserve">CHEYENNE                      / IBIS GRANDS BOULEVARDS        </t>
  </si>
  <si>
    <t xml:space="preserve">NEWPORT BAY CLUB              / ROISSY CDG2F                  </t>
  </si>
  <si>
    <t xml:space="preserve">CHEYENNE                      / ROISSY CDG2F                  </t>
  </si>
  <si>
    <t xml:space="preserve">DISNEYLAND                    / ROISSY CDG2F                  </t>
  </si>
  <si>
    <t xml:space="preserve">SANTA FE                      / CDG2G                         </t>
  </si>
  <si>
    <t xml:space="preserve">CHEYENNE                      / CDG2G                         </t>
  </si>
  <si>
    <t xml:space="preserve">SANTA FE                      / IBIS GRANDS BOULEVARDS        </t>
  </si>
  <si>
    <t xml:space="preserve">SANTA FE                      / NOVOTEL PARIS LES HALLES      </t>
  </si>
  <si>
    <t xml:space="preserve">CDGT                          / NEW YORK                      </t>
  </si>
  <si>
    <t xml:space="preserve">NEW YORK                      / PULITZER OPERA                </t>
  </si>
  <si>
    <t xml:space="preserve">DISNEYLAND                    / CDG2G                         </t>
  </si>
  <si>
    <t xml:space="preserve">ROISSY CDG2F                  / CHEYENNE                      </t>
  </si>
  <si>
    <t xml:space="preserve">CDG2G                         / SEQUOIA LODGE                 </t>
  </si>
  <si>
    <t>EDRO</t>
  </si>
  <si>
    <t xml:space="preserve">ROISSY CDG2F                  / SEQUOIA LODGE                 </t>
  </si>
  <si>
    <t xml:space="preserve">CHEYENNE                      / CDGT                          </t>
  </si>
  <si>
    <t xml:space="preserve">SEQUOIA LODGE                 / ROISSY CDG2D                  </t>
  </si>
  <si>
    <t xml:space="preserve">NEW YORK                      / ROISSY CDG2F                  </t>
  </si>
  <si>
    <t xml:space="preserve">CDG2G                         / NEW YORK                      </t>
  </si>
  <si>
    <t xml:space="preserve">DISNEYLAND                    / IBIS GRANDS BOULEVARDS        </t>
  </si>
  <si>
    <t xml:space="preserve">CDGT                          / SANTA FE                      </t>
  </si>
  <si>
    <t xml:space="preserve">G.LYON                        / SEQUOIA LODGE                 </t>
  </si>
  <si>
    <t xml:space="preserve">CDGT                          / CHEYENNE                      </t>
  </si>
  <si>
    <t xml:space="preserve">DISNEYLAND                    / NOVOTEL PARIS LES HALLES      </t>
  </si>
  <si>
    <t xml:space="preserve">PAVILLON OPERA BOURSE         / CHEYENNE                      </t>
  </si>
  <si>
    <t xml:space="preserve">PAVILLON MONCEAU              / SANTA FE                      </t>
  </si>
  <si>
    <t xml:space="preserve">NEW YORK                      / CDG2G                         </t>
  </si>
  <si>
    <t xml:space="preserve">ROISSY CDG2F                  / SANTA FE                      </t>
  </si>
  <si>
    <t xml:space="preserve">SEQUOIA LODGE                 / CDGT                          </t>
  </si>
  <si>
    <t xml:space="preserve">CDGT                          / SEQUOIA LODGE                 </t>
  </si>
  <si>
    <t xml:space="preserve">G.LYON                        / CHEYENNE                      </t>
  </si>
  <si>
    <t xml:space="preserve">CDGT                          / DISNEYLAND                    </t>
  </si>
  <si>
    <t xml:space="preserve">SEQUOIA LODGE                 / IBIS GRANDS BOULEVARDS        </t>
  </si>
  <si>
    <t xml:space="preserve">NOVOTEL LES HALLES            / CHEYENNE                      </t>
  </si>
  <si>
    <t xml:space="preserve">ROISSY CDG2F                  / DISNEYLAND                    </t>
  </si>
  <si>
    <t xml:space="preserve">NEW YORK                      / CDGT                          </t>
  </si>
  <si>
    <t xml:space="preserve">SANTA FE                      / ROISSY CDG2D                  </t>
  </si>
  <si>
    <t xml:space="preserve">SEQUOIA LODGE                 / IBIS OPERA LAFAYETTE          </t>
  </si>
  <si>
    <t xml:space="preserve">SEQUOIA LODGE                 / PAVILLON OPERA GRANDS BDS     </t>
  </si>
  <si>
    <t xml:space="preserve">ROISSY CDG2F                  / NEWPORT BAY CLUB              </t>
  </si>
  <si>
    <t xml:space="preserve">SEQUOIA LODGE                 / NOVOTEL LES HALLES            </t>
  </si>
  <si>
    <t xml:space="preserve">SANTA FE                      / CDGT                          </t>
  </si>
  <si>
    <t xml:space="preserve">ROISSY CDG2F                  / NEW YORK                      </t>
  </si>
  <si>
    <t xml:space="preserve">GARE DE LYON                  / NEW YORK                      </t>
  </si>
  <si>
    <t xml:space="preserve">SEQUOIA LODGE                 / CDGT3                         </t>
  </si>
  <si>
    <t xml:space="preserve">CDG2G                         / CHEYENNE                      </t>
  </si>
  <si>
    <t xml:space="preserve">CHEYENNE                      / NOVOTEL PARIS GARE DE LYON    </t>
  </si>
  <si>
    <t xml:space="preserve">CHEYENNE                      / NOVOTEL GARE MONTPARNASSE     </t>
  </si>
  <si>
    <t xml:space="preserve">NEW YORK                      / PAVILLON MONCEAU              </t>
  </si>
  <si>
    <t xml:space="preserve">SEQUOIA LODGE                 / NOVOTEL GARE MONTPARNASSE     </t>
  </si>
  <si>
    <t xml:space="preserve">NEW YORK                      / IBIS GRANDS BOULEVARDS        </t>
  </si>
  <si>
    <t xml:space="preserve">SEQUOIA LODGE                 / G.LYON                        </t>
  </si>
  <si>
    <t xml:space="preserve">CHEYENNE                      / PAVILLON OPERA GRANDS BDS     </t>
  </si>
  <si>
    <t xml:space="preserve">DISNEYLAND                    / CDGT                          </t>
  </si>
  <si>
    <t xml:space="preserve">SEQUOIA LODGE                 / CDG2G                         </t>
  </si>
  <si>
    <t xml:space="preserve">CHEYENNE                      / G.LYON                        </t>
  </si>
  <si>
    <t xml:space="preserve">SEQUOIA LODGE                 / PATIO SAINT ANTOINE           </t>
  </si>
  <si>
    <t xml:space="preserve">DISNEYLAND                    / CITADINES PARIS LES HALLES    </t>
  </si>
  <si>
    <t xml:space="preserve">IBIS GRANDS BOULEVARDS        / CHEYENNE                      </t>
  </si>
  <si>
    <t xml:space="preserve">DISNEYLAND                    / CDGT3                         </t>
  </si>
  <si>
    <t xml:space="preserve">NEW YORK                      / G.LYON                        </t>
  </si>
  <si>
    <t xml:space="preserve">NEWPORT BAY CLUB              / G.LYON                        </t>
  </si>
  <si>
    <t xml:space="preserve">ROISSY CDG2D                  / CHEYENNE                      </t>
  </si>
  <si>
    <t xml:space="preserve">TRYP PARIS FRANCOIS HOTEL     / CHEYENNE                      </t>
  </si>
  <si>
    <t xml:space="preserve">IBIS GRANDS BOULEVARDS        / SANTA FE                      </t>
  </si>
  <si>
    <t xml:space="preserve">NOVOTEL PARIS GARE DE LYON    / CHEYENNE                      </t>
  </si>
  <si>
    <t xml:space="preserve">ROISSY CDG 2E                 / SANTA FE                      </t>
  </si>
  <si>
    <t xml:space="preserve">SEQUOIA LODGE                 / TRYP FRANCOIS                 </t>
  </si>
  <si>
    <t xml:space="preserve">IBIS GRANDS BOULEVARDS        / SEQUOIA LODGE                 </t>
  </si>
  <si>
    <t xml:space="preserve">CHEYENNE                      / MERCURE CUSSET OPERA          </t>
  </si>
  <si>
    <t>Date à explorer</t>
  </si>
  <si>
    <t>PAX THEORIQUE :</t>
  </si>
  <si>
    <t>HEURE</t>
  </si>
  <si>
    <t>CDG---&gt;DISNEY</t>
  </si>
  <si>
    <t>DISNEY---&gt;CDG</t>
  </si>
  <si>
    <t>ORLY---&gt;DISNEY</t>
  </si>
  <si>
    <t>DISNEY---&gt;ORLY</t>
  </si>
  <si>
    <t>DISNEY</t>
  </si>
  <si>
    <t xml:space="preserve">ROISSY CDG2E                 </t>
  </si>
  <si>
    <t>CDG</t>
  </si>
  <si>
    <t>ROISSY CDG</t>
  </si>
  <si>
    <t xml:space="preserve">ORLYOUEST                    </t>
  </si>
  <si>
    <t>ORLY</t>
  </si>
  <si>
    <t>SENS</t>
  </si>
  <si>
    <t xml:space="preserve">CHEYENNE                      / ORLYOUEST                    </t>
  </si>
  <si>
    <t xml:space="preserve">SEQUOIA LODGE                 / ORLYOUEST                    </t>
  </si>
  <si>
    <t xml:space="preserve">ORLYOUEST                    / SEQUOIA LODGE                 </t>
  </si>
  <si>
    <t xml:space="preserve">DISNEYLAND                    / ORLYOUEST                    </t>
  </si>
  <si>
    <t xml:space="preserve">NEWPORT BAY CLUB              / ORLYOUEST                    </t>
  </si>
  <si>
    <t xml:space="preserve">ORLYOUEST                    / DISNEYLAND                    </t>
  </si>
  <si>
    <t xml:space="preserve">SANTA FE                      / ORLYOUEST                    </t>
  </si>
  <si>
    <t xml:space="preserve">ORLYOUEST                    / CHEYENNE                      </t>
  </si>
  <si>
    <t xml:space="preserve">ORLYOUEST                    / SANTA FE                      </t>
  </si>
  <si>
    <t xml:space="preserve">NEW YORK                      / ORLYOUEST                    </t>
  </si>
  <si>
    <t xml:space="preserve">ORLYOUEST                    / NEW YORK                      </t>
  </si>
  <si>
    <t xml:space="preserve">ORLYOUEST                    / NEWPORT BAY CLUB              </t>
  </si>
  <si>
    <t xml:space="preserve">ORLY/ CHEYENNE                      </t>
  </si>
  <si>
    <t xml:space="preserve">DISNEYLODGE                 </t>
  </si>
  <si>
    <t xml:space="preserve">DISNEYBAY CLUB              </t>
  </si>
  <si>
    <t>?????</t>
  </si>
  <si>
    <t>Étiquettes de colonnes</t>
  </si>
  <si>
    <t>Total général</t>
  </si>
  <si>
    <t>Étiquettes de lignes</t>
  </si>
  <si>
    <t>Somme de NB PAX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</si>
</sst>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[$-40C]mmm\-yy;@"/>
    <numFmt numFmtId="165" formatCode="h:mm;@"/>
    <numFmt numFmtId="166" formatCode="######&quot; PAX  Théoriques&quot;"/>
    <numFmt numFmtId="167" formatCode="dd/mm/yy;@"/>
    <numFmt numFmtId="169" formatCode="dd/mm/yy\ hh:mm;@"/>
  </numFmts>
  <fonts count="10" x14ac:knownFonts="1">
    <font>
      <sz val="10"/>
      <name val="Arial"/>
      <charset val="1"/>
    </font>
    <font>
      <sz val="10"/>
      <name val="Arial"/>
      <family val="2"/>
    </font>
    <font>
      <b/>
      <sz val="10"/>
      <name val="Arial"/>
      <family val="2"/>
      <charset val="1"/>
    </font>
    <font>
      <sz val="10"/>
      <name val="Arial"/>
      <family val="2"/>
      <charset val="1"/>
    </font>
    <font>
      <b/>
      <sz val="20"/>
      <name val="Arial"/>
      <family val="2"/>
    </font>
    <font>
      <sz val="8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2"/>
      <color theme="1"/>
      <name val="Arial Rounded MT Bold"/>
      <family val="2"/>
    </font>
    <font>
      <sz val="10"/>
      <color theme="1"/>
      <name val="Arial"/>
      <family val="2"/>
      <charset val="1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3" tint="0.7999816888943144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6" fillId="0" borderId="0"/>
  </cellStyleXfs>
  <cellXfs count="40">
    <xf numFmtId="0" fontId="1" fillId="0" borderId="0" xfId="0" applyFont="1"/>
    <xf numFmtId="14" fontId="4" fillId="7" borderId="7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165" fontId="1" fillId="0" borderId="0" xfId="0" applyNumberFormat="1" applyFont="1" applyAlignment="1">
      <alignment horizontal="left"/>
    </xf>
    <xf numFmtId="0" fontId="7" fillId="0" borderId="8" xfId="0" applyFont="1" applyFill="1" applyBorder="1" applyAlignment="1">
      <alignment horizontal="left"/>
    </xf>
    <xf numFmtId="0" fontId="7" fillId="0" borderId="9" xfId="0" applyFont="1" applyFill="1" applyBorder="1" applyAlignment="1">
      <alignment horizontal="left"/>
    </xf>
    <xf numFmtId="165" fontId="7" fillId="0" borderId="9" xfId="0" applyNumberFormat="1" applyFont="1" applyFill="1" applyBorder="1" applyAlignment="1">
      <alignment horizontal="left"/>
    </xf>
    <xf numFmtId="0" fontId="2" fillId="2" borderId="10" xfId="1" applyNumberFormat="1" applyFont="1" applyFill="1" applyBorder="1" applyAlignment="1">
      <alignment horizontal="left" vertical="center"/>
    </xf>
    <xf numFmtId="0" fontId="2" fillId="2" borderId="11" xfId="1" applyNumberFormat="1" applyFont="1" applyFill="1" applyBorder="1" applyAlignment="1">
      <alignment horizontal="left" vertical="center"/>
    </xf>
    <xf numFmtId="0" fontId="2" fillId="2" borderId="11" xfId="1" applyNumberFormat="1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left"/>
    </xf>
    <xf numFmtId="0" fontId="3" fillId="2" borderId="0" xfId="0" applyFont="1" applyFill="1" applyAlignment="1">
      <alignment horizontal="left"/>
    </xf>
    <xf numFmtId="0" fontId="3" fillId="2" borderId="0" xfId="0" applyFont="1" applyFill="1"/>
    <xf numFmtId="14" fontId="5" fillId="0" borderId="0" xfId="0" applyNumberFormat="1" applyFont="1" applyAlignment="1">
      <alignment horizontal="center"/>
    </xf>
    <xf numFmtId="0" fontId="1" fillId="0" borderId="0" xfId="0" applyNumberFormat="1" applyFont="1" applyBorder="1" applyAlignment="1">
      <alignment horizontal="center"/>
    </xf>
    <xf numFmtId="0" fontId="5" fillId="0" borderId="0" xfId="0" applyFont="1" applyAlignment="1">
      <alignment horizontal="center"/>
    </xf>
    <xf numFmtId="14" fontId="5" fillId="0" borderId="0" xfId="0" applyNumberFormat="1" applyFont="1" applyAlignment="1"/>
    <xf numFmtId="14" fontId="1" fillId="0" borderId="0" xfId="0" applyNumberFormat="1" applyFont="1"/>
    <xf numFmtId="0" fontId="1" fillId="0" borderId="0" xfId="0" applyFont="1" applyAlignment="1"/>
    <xf numFmtId="166" fontId="8" fillId="0" borderId="0" xfId="0" applyNumberFormat="1" applyFont="1" applyBorder="1" applyAlignment="1"/>
    <xf numFmtId="0" fontId="1" fillId="0" borderId="1" xfId="0" applyFont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center"/>
    </xf>
    <xf numFmtId="20" fontId="1" fillId="0" borderId="5" xfId="1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Border="1" applyAlignment="1">
      <alignment horizontal="center"/>
    </xf>
    <xf numFmtId="14" fontId="1" fillId="0" borderId="0" xfId="0" applyNumberFormat="1" applyFont="1" applyAlignment="1">
      <alignment horizontal="center"/>
    </xf>
    <xf numFmtId="0" fontId="9" fillId="6" borderId="12" xfId="1" applyNumberFormat="1" applyFont="1" applyFill="1" applyBorder="1" applyAlignment="1">
      <alignment horizontal="left" vertical="center"/>
    </xf>
    <xf numFmtId="167" fontId="7" fillId="0" borderId="9" xfId="0" applyNumberFormat="1" applyFont="1" applyFill="1" applyBorder="1" applyAlignment="1">
      <alignment horizontal="left"/>
    </xf>
    <xf numFmtId="164" fontId="7" fillId="0" borderId="9" xfId="0" applyNumberFormat="1" applyFont="1" applyFill="1" applyBorder="1" applyAlignment="1">
      <alignment horizontal="left"/>
    </xf>
    <xf numFmtId="0" fontId="4" fillId="7" borderId="2" xfId="0" applyFont="1" applyFill="1" applyBorder="1" applyAlignment="1">
      <alignment vertical="center"/>
    </xf>
    <xf numFmtId="0" fontId="4" fillId="7" borderId="4" xfId="0" applyFont="1" applyFill="1" applyBorder="1" applyAlignment="1">
      <alignment vertical="center"/>
    </xf>
    <xf numFmtId="14" fontId="4" fillId="7" borderId="0" xfId="0" applyNumberFormat="1" applyFont="1" applyFill="1" applyBorder="1" applyAlignment="1">
      <alignment horizontal="center" vertical="center"/>
    </xf>
    <xf numFmtId="169" fontId="1" fillId="0" borderId="0" xfId="0" applyNumberFormat="1" applyFont="1" applyAlignment="1"/>
    <xf numFmtId="0" fontId="1" fillId="0" borderId="0" xfId="0" pivotButton="1" applyFont="1"/>
    <xf numFmtId="167" fontId="1" fillId="0" borderId="0" xfId="0" applyNumberFormat="1" applyFont="1"/>
    <xf numFmtId="165" fontId="1" fillId="0" borderId="13" xfId="0" applyNumberFormat="1" applyFont="1" applyBorder="1" applyAlignment="1">
      <alignment horizontal="left"/>
    </xf>
    <xf numFmtId="0" fontId="1" fillId="0" borderId="13" xfId="0" applyNumberFormat="1" applyFont="1" applyBorder="1"/>
  </cellXfs>
  <cellStyles count="4">
    <cellStyle name="NiveauLigne_4" xfId="1" builtinId="1" iLevel="3"/>
    <cellStyle name="Normal" xfId="0" builtinId="0"/>
    <cellStyle name="Normal 2" xfId="2"/>
    <cellStyle name="Normal 3" xfId="3"/>
  </cellStyles>
  <dxfs count="24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00B05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Eric" refreshedDate="42504.499023263888" createdVersion="4" refreshedVersion="4" minRefreshableVersion="3" recordCount="998">
  <cacheSource type="worksheet">
    <worksheetSource ref="A1:S999" sheet="f1"/>
  </cacheSource>
  <cacheFields count="19">
    <cacheField name="DOSSIER" numFmtId="0">
      <sharedItems containsSemiMixedTypes="0" containsString="0" containsNumber="1" containsInteger="1" minValue="201686" maxValue="219580"/>
    </cacheField>
    <cacheField name="Code Article" numFmtId="0">
      <sharedItems/>
    </cacheField>
    <cacheField name="Parcours" numFmtId="0">
      <sharedItems/>
    </cacheField>
    <cacheField name="Tarif" numFmtId="0">
      <sharedItems/>
    </cacheField>
    <cacheField name="DATEPRESTA" numFmtId="167">
      <sharedItems containsSemiMixedTypes="0" containsNonDate="0" containsDate="1" containsString="0" minDate="2014-09-20T00:00:00" maxDate="2014-10-06T00:00:00" count="16">
        <d v="2014-09-20T00:00:00"/>
        <d v="2014-09-21T00:00:00"/>
        <d v="2014-09-22T00:00:00"/>
        <d v="2014-09-23T00:00:00"/>
        <d v="2014-09-24T00:00:00"/>
        <d v="2014-09-25T00:00:00"/>
        <d v="2014-09-26T00:00:00"/>
        <d v="2014-09-27T00:00:00"/>
        <d v="2014-09-28T00:00:00"/>
        <d v="2014-09-29T00:00:00"/>
        <d v="2014-09-30T00:00:00"/>
        <d v="2014-10-01T00:00:00"/>
        <d v="2014-10-02T00:00:00"/>
        <d v="2014-10-03T00:00:00"/>
        <d v="2014-10-04T00:00:00"/>
        <d v="2014-10-05T00:00:00"/>
      </sharedItems>
    </cacheField>
    <cacheField name="Mois" numFmtId="164">
      <sharedItems containsSemiMixedTypes="0" containsNonDate="0" containsDate="1" containsString="0" minDate="2014-09-01T00:00:00" maxDate="2014-10-02T00:00:00"/>
    </cacheField>
    <cacheField name="LibPresta" numFmtId="0">
      <sharedItems/>
    </cacheField>
    <cacheField name="NBADULTE" numFmtId="0">
      <sharedItems containsSemiMixedTypes="0" containsString="0" containsNumber="1" containsInteger="1" minValue="1" maxValue="8"/>
    </cacheField>
    <cacheField name="NBENFANT" numFmtId="0">
      <sharedItems containsSemiMixedTypes="0" containsString="0" containsNumber="1" containsInteger="1" minValue="0" maxValue="5"/>
    </cacheField>
    <cacheField name="Nbbebe" numFmtId="0">
      <sharedItems containsSemiMixedTypes="0" containsString="0" containsNumber="1" containsInteger="1" minValue="0" maxValue="2"/>
    </cacheField>
    <cacheField name="NB PAX Total" numFmtId="0">
      <sharedItems containsSemiMixedTypes="0" containsString="0" containsNumber="1" containsInteger="1" minValue="1" maxValue="10"/>
    </cacheField>
    <cacheField name="LIEU1" numFmtId="0">
      <sharedItems/>
    </cacheField>
    <cacheField name="Ville1" numFmtId="0">
      <sharedItems/>
    </cacheField>
    <cacheField name="Code Ville1" numFmtId="0">
      <sharedItems/>
    </cacheField>
    <cacheField name="LIEU2" numFmtId="0">
      <sharedItems/>
    </cacheField>
    <cacheField name="SENS" numFmtId="0">
      <sharedItems count="5">
        <s v="DISNEY---&gt;ORLY"/>
        <s v="?????"/>
        <s v="DISNEY---&gt;CDG"/>
        <s v="ORLY---&gt;DISNEY"/>
        <s v="CDG---&gt;DISNEY"/>
      </sharedItems>
    </cacheField>
    <cacheField name="Code Ville2" numFmtId="0">
      <sharedItems/>
    </cacheField>
    <cacheField name="CPRESTA" numFmtId="0">
      <sharedItems/>
    </cacheField>
    <cacheField name="HEURPRESTA" numFmtId="165">
      <sharedItems containsSemiMixedTypes="0" containsNonDate="0" containsDate="1" containsString="0" minDate="1899-12-30T07:10:00" maxDate="1899-12-30T22:45:00" count="105">
        <d v="1899-12-30T18:40:00"/>
        <d v="1899-12-30T10:30:00"/>
        <d v="1899-12-30T13:20:00"/>
        <d v="1899-12-30T21:05:00"/>
        <d v="1899-12-30T20:55:00"/>
        <d v="1899-12-30T09:00:00"/>
        <d v="1899-12-30T20:00:00"/>
        <d v="1899-12-30T19:45:00"/>
        <d v="1899-12-30T20:50:00"/>
        <d v="1899-12-30T18:10:00"/>
        <d v="1899-12-30T12:45:00"/>
        <d v="1899-12-30T17:00:00"/>
        <d v="1899-12-30T22:15:00"/>
        <d v="1899-12-30T20:45:00"/>
        <d v="1899-12-30T19:40:00"/>
        <d v="1899-12-30T21:45:00"/>
        <d v="1899-12-30T18:15:00"/>
        <d v="1899-12-30T08:45:00"/>
        <d v="1899-12-30T20:15:00"/>
        <d v="1899-12-30T18:30:00"/>
        <d v="1899-12-30T09:40:00"/>
        <d v="1899-12-30T17:25:00"/>
        <d v="1899-12-30T08:55:00"/>
        <d v="1899-12-30T15:25:00"/>
        <d v="1899-12-30T17:45:00"/>
        <d v="1899-12-30T09:25:00"/>
        <d v="1899-12-30T10:25:00"/>
        <d v="1899-12-30T09:05:00"/>
        <d v="1899-12-30T08:40:00"/>
        <d v="1899-12-30T10:45:00"/>
        <d v="1899-12-30T20:10:00"/>
        <d v="1899-12-30T21:10:00"/>
        <d v="1899-12-30T17:35:00"/>
        <d v="1899-12-30T18:55:00"/>
        <d v="1899-12-30T14:40:00"/>
        <d v="1899-12-30T09:35:00"/>
        <d v="1899-12-30T16:15:00"/>
        <d v="1899-12-30T17:30:00"/>
        <d v="1899-12-30T15:10:00"/>
        <d v="1899-12-30T17:15:00"/>
        <d v="1899-12-30T19:50:00"/>
        <d v="1899-12-30T10:50:00"/>
        <d v="1899-12-30T18:05:00"/>
        <d v="1899-12-30T08:15:00"/>
        <d v="1899-12-30T12:20:00"/>
        <d v="1899-12-30T10:15:00"/>
        <d v="1899-12-30T17:55:00"/>
        <d v="1899-12-30T09:15:00"/>
        <d v="1899-12-30T14:25:00"/>
        <d v="1899-12-30T15:35:00"/>
        <d v="1899-12-30T16:45:00"/>
        <d v="1899-12-30T15:53:00"/>
        <d v="1899-12-30T18:35:00"/>
        <d v="1899-12-30T12:05:00"/>
        <d v="1899-12-30T12:30:00"/>
        <d v="1899-12-30T09:30:00"/>
        <d v="1899-12-30T11:05:00"/>
        <d v="1899-12-30T11:35:00"/>
        <d v="1899-12-30T13:25:00"/>
        <d v="1899-12-30T07:10:00"/>
        <d v="1899-12-30T16:40:00"/>
        <d v="1899-12-30T13:10:00"/>
        <d v="1899-12-30T19:25:00"/>
        <d v="1899-12-30T11:20:00"/>
        <d v="1899-12-30T12:40:00"/>
        <d v="1899-12-30T15:56:00"/>
        <d v="1899-12-30T07:40:00"/>
        <d v="1899-12-30T07:55:00"/>
        <d v="1899-12-30T20:40:00"/>
        <d v="1899-12-30T11:50:00"/>
        <d v="1899-12-30T09:55:00"/>
        <d v="1899-12-30T16:05:00"/>
        <d v="1899-12-30T12:55:00"/>
        <d v="1899-12-30T20:35:00"/>
        <d v="1899-12-30T16:30:00"/>
        <d v="1899-12-30T18:50:00"/>
        <d v="1899-12-30T10:35:00"/>
        <d v="1899-12-30T21:15:00"/>
        <d v="1899-12-30T13:55:00"/>
        <d v="1899-12-30T21:50:00"/>
        <d v="1899-12-30T12:10:00"/>
        <d v="1899-12-30T22:20:00"/>
        <d v="1899-12-30T21:00:00"/>
        <d v="1899-12-30T21:40:00"/>
        <d v="1899-12-30T19:30:00"/>
        <d v="1899-12-30T14:30:00"/>
        <d v="1899-12-30T17:40:00"/>
        <d v="1899-12-30T14:07:00"/>
        <d v="1899-12-30T12:15:00"/>
        <d v="1899-12-30T17:20:00"/>
        <d v="1899-12-30T21:20:00"/>
        <d v="1899-12-30T16:35:00"/>
        <d v="1899-12-30T14:05:00"/>
        <d v="1899-12-30T19:20:00"/>
        <d v="1899-12-30T18:00:00"/>
        <d v="1899-12-30T15:15:00"/>
        <d v="1899-12-30T19:55:00"/>
        <d v="1899-12-30T11:40:00"/>
        <d v="1899-12-30T11:45:00"/>
        <d v="1899-12-30T09:20:00"/>
        <d v="1899-12-30T18:20:00"/>
        <d v="1899-12-30T12:00:00"/>
        <d v="1899-12-30T20:20:00"/>
        <d v="1899-12-30T22:45:00"/>
        <d v="1899-12-30T16:55:0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98">
  <r>
    <n v="207672"/>
    <s v="SMOR"/>
    <s v="DISNEY&lt;--&gt;ORLY"/>
    <s v="Magica"/>
    <x v="0"/>
    <d v="2014-09-01T00:00:00"/>
    <s v="CHEYENNE                      / ORLYOUEST                    "/>
    <n v="2"/>
    <n v="1"/>
    <n v="0"/>
    <n v="3"/>
    <s v="DISNEY"/>
    <s v="DISNEY"/>
    <s v="SM"/>
    <s v="ORLY"/>
    <x v="0"/>
    <s v="OR"/>
    <s v="IB3445      "/>
    <x v="0"/>
  </r>
  <r>
    <n v="215172"/>
    <s v="SMPA"/>
    <s v="DISNEY&lt;--&gt;PARIS"/>
    <s v="Magica"/>
    <x v="0"/>
    <d v="2014-09-01T00:00:00"/>
    <s v="SEQUOIA LODGE                 / PULLMAN PARIS MONTPARNASSE    "/>
    <n v="2"/>
    <n v="2"/>
    <n v="0"/>
    <n v="4"/>
    <s v="DISNEY"/>
    <s v="DISNEYLODGE                 "/>
    <s v="SM"/>
    <s v="PULMONP "/>
    <x v="1"/>
    <s v="PA"/>
    <s v="TRSF        "/>
    <x v="1"/>
  </r>
  <r>
    <n v="215436"/>
    <s v="SMRO"/>
    <s v="DISNEY&lt;--&gt;CDG"/>
    <s v="Magica"/>
    <x v="0"/>
    <d v="2014-09-01T00:00:00"/>
    <s v="SEQUOIA LODGE                 / ROISSY CDG2F                  "/>
    <n v="2"/>
    <n v="2"/>
    <n v="0"/>
    <n v="4"/>
    <s v="DISNEY"/>
    <s v="DISNEYLODGE                 "/>
    <s v="SM"/>
    <s v="CDG"/>
    <x v="2"/>
    <s v="RO"/>
    <s v="AF1336      "/>
    <x v="2"/>
  </r>
  <r>
    <n v="209048"/>
    <s v="SMOR"/>
    <s v="DISNEY&lt;--&gt;ORLY"/>
    <s v="Magica"/>
    <x v="0"/>
    <d v="2014-09-01T00:00:00"/>
    <s v="CHEYENNE                      / ORLYOUEST                    "/>
    <n v="2"/>
    <n v="2"/>
    <n v="0"/>
    <n v="4"/>
    <s v="DISNEY"/>
    <s v="DISNEY"/>
    <s v="SM"/>
    <s v="ORLY"/>
    <x v="0"/>
    <s v="OR"/>
    <s v="IB3445      "/>
    <x v="0"/>
  </r>
  <r>
    <n v="209355"/>
    <s v="SMOR"/>
    <s v="DISNEY&lt;--&gt;ORLY"/>
    <s v="Magica"/>
    <x v="0"/>
    <d v="2014-09-01T00:00:00"/>
    <s v="SEQUOIA LODGE                 / ORLYOUEST                    "/>
    <n v="2"/>
    <n v="2"/>
    <n v="0"/>
    <n v="4"/>
    <s v="DISNEY"/>
    <s v="DISNEYLODGE                 "/>
    <s v="SM"/>
    <s v="ORLY"/>
    <x v="0"/>
    <s v="OR"/>
    <s v="IB5784      "/>
    <x v="3"/>
  </r>
  <r>
    <n v="203578"/>
    <s v="SMOR"/>
    <s v="DISNEY&lt;--&gt;ORLY"/>
    <s v="Magica"/>
    <x v="0"/>
    <d v="2014-09-01T00:00:00"/>
    <s v="CHEYENNE                      / ORLYOUEST                    "/>
    <n v="2"/>
    <n v="2"/>
    <n v="0"/>
    <n v="4"/>
    <s v="DISNEY"/>
    <s v="DISNEY"/>
    <s v="SM"/>
    <s v="ORLY"/>
    <x v="0"/>
    <s v="OR"/>
    <s v="VY8837      "/>
    <x v="3"/>
  </r>
  <r>
    <n v="209038"/>
    <s v="SMRO"/>
    <s v="DISNEY&lt;--&gt;CDG"/>
    <s v="Magica"/>
    <x v="0"/>
    <d v="2014-09-01T00:00:00"/>
    <s v="SANTA FE                      / ROISSY CDG2F                  "/>
    <n v="2"/>
    <n v="2"/>
    <n v="0"/>
    <n v="4"/>
    <s v="DISNEY"/>
    <s v="SANTA FE                      "/>
    <s v="SM"/>
    <s v="CDG"/>
    <x v="2"/>
    <s v="RO"/>
    <s v="AF1448      "/>
    <x v="4"/>
  </r>
  <r>
    <n v="206388"/>
    <s v="SMOR"/>
    <s v="DISNEY&lt;--&gt;ORLY"/>
    <s v="Magica"/>
    <x v="0"/>
    <d v="2014-09-01T00:00:00"/>
    <s v="SEQUOIA LODGE                 / ORLYOUEST                    "/>
    <n v="2"/>
    <n v="2"/>
    <n v="0"/>
    <n v="4"/>
    <s v="DISNEY"/>
    <s v="DISNEYLODGE                 "/>
    <s v="SM"/>
    <s v="ORLY"/>
    <x v="0"/>
    <s v="OR"/>
    <s v="UX1298      "/>
    <x v="3"/>
  </r>
  <r>
    <n v="213487"/>
    <s v="ORSM"/>
    <s v="DISNEY&lt;--&gt;ORLY"/>
    <s v="Magica"/>
    <x v="0"/>
    <d v="2014-09-01T00:00:00"/>
    <s v="ORLYOUEST                    / SEQUOIA LODGE                 "/>
    <n v="2"/>
    <n v="2"/>
    <n v="0"/>
    <n v="4"/>
    <s v="ORLY"/>
    <s v="ORLYOUEST                    "/>
    <s v="OR"/>
    <s v="DISNEY"/>
    <x v="3"/>
    <s v="SM"/>
    <s v="VY8834      "/>
    <x v="5"/>
  </r>
  <r>
    <n v="218719"/>
    <s v="SMOR"/>
    <s v="DISNEY&lt;--&gt;ORLY"/>
    <s v="Magica"/>
    <x v="0"/>
    <d v="2014-09-01T00:00:00"/>
    <s v="DISNEYLAND                    / ORLYOUEST                    "/>
    <n v="2"/>
    <n v="2"/>
    <n v="0"/>
    <n v="4"/>
    <s v="DISNEY"/>
    <s v="DISNEY"/>
    <s v="SM"/>
    <s v="ORLY"/>
    <x v="0"/>
    <s v="OR"/>
    <s v="VY8153      "/>
    <x v="6"/>
  </r>
  <r>
    <n v="208195"/>
    <s v="SMOR"/>
    <s v="DISNEY&lt;--&gt;ORLY"/>
    <s v="Magica"/>
    <x v="0"/>
    <d v="2014-09-01T00:00:00"/>
    <s v="SEQUOIA LODGE                 / ORLYOUEST                    "/>
    <n v="2"/>
    <n v="1"/>
    <n v="0"/>
    <n v="3"/>
    <s v="DISNEY"/>
    <s v="DISNEYLODGE                 "/>
    <s v="SM"/>
    <s v="ORLY"/>
    <x v="0"/>
    <s v="OR"/>
    <s v="IB5538      "/>
    <x v="7"/>
  </r>
  <r>
    <n v="211309"/>
    <s v="SMPA"/>
    <s v="DISNEY&lt;--&gt;PARIS"/>
    <s v="Magica"/>
    <x v="0"/>
    <d v="2014-09-01T00:00:00"/>
    <s v="CHEYENNE                      / IBIS GRANDS BOULEVARDS        "/>
    <n v="2"/>
    <n v="1"/>
    <n v="0"/>
    <n v="3"/>
    <s v="DISNEY"/>
    <s v="DISNEY"/>
    <s v="SM"/>
    <s v="IBISGRAN"/>
    <x v="1"/>
    <s v="PA"/>
    <s v="TRSF        "/>
    <x v="1"/>
  </r>
  <r>
    <n v="212354"/>
    <s v="SMRO"/>
    <s v="DISNEY&lt;--&gt;CDG"/>
    <s v="Magica"/>
    <x v="0"/>
    <d v="2014-09-01T00:00:00"/>
    <s v="SANTA FE                      / ROISSY CDG2F                  "/>
    <n v="2"/>
    <n v="1"/>
    <n v="0"/>
    <n v="3"/>
    <s v="DISNEY"/>
    <s v="SANTA FE                      "/>
    <s v="SM"/>
    <s v="CDG"/>
    <x v="2"/>
    <s v="RO"/>
    <s v="UX1038      "/>
    <x v="8"/>
  </r>
  <r>
    <n v="218839"/>
    <s v="SMOR"/>
    <s v="DISNEY&lt;--&gt;ORLY"/>
    <s v="Magica"/>
    <x v="0"/>
    <d v="2014-09-01T00:00:00"/>
    <s v="CHEYENNE                      / ORLYOUEST                    "/>
    <n v="3"/>
    <n v="0"/>
    <n v="0"/>
    <n v="3"/>
    <s v="DISNEY"/>
    <s v="DISNEY"/>
    <s v="SM"/>
    <s v="ORLY"/>
    <x v="0"/>
    <s v="OR"/>
    <s v="VY8837      "/>
    <x v="3"/>
  </r>
  <r>
    <n v="213677"/>
    <s v="SMRO"/>
    <s v="DISNEY&lt;--&gt;CDG"/>
    <s v="Magica"/>
    <x v="0"/>
    <d v="2014-09-01T00:00:00"/>
    <s v="SEQUOIA LODGE                 / ROISSY CDG2F                  "/>
    <n v="2"/>
    <n v="1"/>
    <n v="0"/>
    <n v="3"/>
    <s v="DISNEY"/>
    <s v="DISNEYLODGE                 "/>
    <s v="SM"/>
    <s v="CDG"/>
    <x v="2"/>
    <s v="RO"/>
    <s v="UX1038      "/>
    <x v="8"/>
  </r>
  <r>
    <n v="212412"/>
    <s v="SMOR"/>
    <s v="DISNEY&lt;--&gt;ORLY"/>
    <s v="Magica"/>
    <x v="0"/>
    <d v="2014-09-01T00:00:00"/>
    <s v="CHEYENNE                      / ORLYOUEST                    "/>
    <n v="4"/>
    <n v="3"/>
    <n v="0"/>
    <n v="7"/>
    <s v="DISNEY"/>
    <s v="DISNEY"/>
    <s v="SM"/>
    <s v="ORLY"/>
    <x v="0"/>
    <s v="OR"/>
    <s v="IB3445      "/>
    <x v="0"/>
  </r>
  <r>
    <n v="218535"/>
    <s v="SMOR"/>
    <s v="DISNEY&lt;--&gt;ORLY"/>
    <s v="Magica"/>
    <x v="0"/>
    <d v="2014-09-01T00:00:00"/>
    <s v="SEQUOIA LODGE                 / ORLYOUEST                    "/>
    <n v="2"/>
    <n v="2"/>
    <n v="0"/>
    <n v="4"/>
    <s v="DISNEY"/>
    <s v="DISNEYLODGE                 "/>
    <s v="SM"/>
    <s v="ORLY"/>
    <x v="0"/>
    <s v="OR"/>
    <s v="VY2855      "/>
    <x v="9"/>
  </r>
  <r>
    <n v="215965"/>
    <s v="SMOR"/>
    <s v="DISNEY&lt;--&gt;ORLY"/>
    <s v="Magica"/>
    <x v="0"/>
    <d v="2014-09-01T00:00:00"/>
    <s v="SEQUOIA LODGE                 / ORLYOUEST                    "/>
    <n v="4"/>
    <n v="0"/>
    <n v="0"/>
    <n v="4"/>
    <s v="DISNEY"/>
    <s v="DISNEYLODGE                 "/>
    <s v="SM"/>
    <s v="ORLY"/>
    <x v="0"/>
    <s v="OR"/>
    <s v="VY3185      "/>
    <x v="10"/>
  </r>
  <r>
    <n v="211912"/>
    <s v="SMRO"/>
    <s v="DISNEY&lt;--&gt;CDG"/>
    <s v="Magica"/>
    <x v="0"/>
    <d v="2014-09-01T00:00:00"/>
    <s v="SEQUOIA LODGE                 / ROISSY CDG2F                  "/>
    <n v="2"/>
    <n v="2"/>
    <n v="0"/>
    <n v="4"/>
    <s v="DISNEY"/>
    <s v="DISNEYLODGE                 "/>
    <s v="SM"/>
    <s v="CDG"/>
    <x v="2"/>
    <s v="RO"/>
    <s v="AF1336      "/>
    <x v="2"/>
  </r>
  <r>
    <n v="216051"/>
    <s v="SMRO"/>
    <s v="DISNEY&lt;--&gt;CDG"/>
    <s v="Magica"/>
    <x v="0"/>
    <d v="2014-09-01T00:00:00"/>
    <s v="NEWPORT BAY CLUB              / ROISSY CDG2F                  "/>
    <n v="2"/>
    <n v="1"/>
    <n v="0"/>
    <n v="3"/>
    <s v="DISNEY"/>
    <s v="DISNEYBAY CLUB              "/>
    <s v="SM"/>
    <s v="CDG"/>
    <x v="2"/>
    <s v="RO"/>
    <s v="AF1436      "/>
    <x v="8"/>
  </r>
  <r>
    <n v="212025"/>
    <s v="SMOR"/>
    <s v="DISNEY&lt;--&gt;ORLY"/>
    <s v="Magica"/>
    <x v="0"/>
    <d v="2014-09-01T00:00:00"/>
    <s v="NEWPORT BAY CLUB              / ORLYOUEST                    "/>
    <n v="1"/>
    <n v="1"/>
    <n v="0"/>
    <n v="2"/>
    <s v="DISNEY"/>
    <s v="DISNEYBAY CLUB              "/>
    <s v="SM"/>
    <s v="ORLY"/>
    <x v="0"/>
    <s v="OR"/>
    <s v="AF1630      "/>
    <x v="11"/>
  </r>
  <r>
    <n v="210534"/>
    <s v="SMRO"/>
    <s v="DISNEY&lt;--&gt;CDG"/>
    <s v="Magica"/>
    <x v="0"/>
    <d v="2014-09-01T00:00:00"/>
    <s v="SEQUOIA LODGE                 / ROISSY CDG2F                  "/>
    <n v="2"/>
    <n v="1"/>
    <n v="0"/>
    <n v="3"/>
    <s v="DISNEY"/>
    <s v="DISNEYLODGE                 "/>
    <s v="SM"/>
    <s v="CDG"/>
    <x v="2"/>
    <s v="RO"/>
    <s v="UX1008      "/>
    <x v="12"/>
  </r>
  <r>
    <n v="217624"/>
    <s v="SMRO"/>
    <s v="DISNEY&lt;--&gt;CDG"/>
    <s v="Magica"/>
    <x v="0"/>
    <d v="2014-09-01T00:00:00"/>
    <s v="CHEYENNE                      / ROISSY CDG2F                  "/>
    <n v="2"/>
    <n v="2"/>
    <n v="0"/>
    <n v="4"/>
    <s v="DISNEY"/>
    <s v="DISNEY"/>
    <s v="SM"/>
    <s v="CDG"/>
    <x v="2"/>
    <s v="RO"/>
    <s v="AF1436      "/>
    <x v="8"/>
  </r>
  <r>
    <n v="219328"/>
    <s v="EDOR"/>
    <s v="DISNEY&lt;--&gt;ORLY"/>
    <s v="Normal"/>
    <x v="0"/>
    <d v="2014-09-01T00:00:00"/>
    <s v="SEQUOIA LODGE                 / ORLYOUEST                    "/>
    <n v="2"/>
    <n v="2"/>
    <n v="0"/>
    <n v="4"/>
    <s v="DISNEY"/>
    <s v="DISNEYLODGE                 "/>
    <s v="ED"/>
    <s v="ORLY"/>
    <x v="0"/>
    <s v="OR"/>
    <s v="VY8153      "/>
    <x v="6"/>
  </r>
  <r>
    <n v="217587"/>
    <s v="SMRO"/>
    <s v="DISNEY&lt;--&gt;CDG"/>
    <s v="Magica"/>
    <x v="0"/>
    <d v="2014-09-01T00:00:00"/>
    <s v="DISNEYLAND                    / ROISSY CDG2F                  "/>
    <n v="3"/>
    <n v="1"/>
    <n v="0"/>
    <n v="4"/>
    <s v="DISNEY"/>
    <s v="DISNEY"/>
    <s v="SM"/>
    <s v="CDG"/>
    <x v="2"/>
    <s v="RO"/>
    <s v="AF1400      "/>
    <x v="13"/>
  </r>
  <r>
    <n v="216121"/>
    <s v="SMRO"/>
    <s v="DISNEY&lt;--&gt;CDG"/>
    <s v="Magica"/>
    <x v="0"/>
    <d v="2014-09-01T00:00:00"/>
    <s v="NEWPORT BAY CLUB              / ROISSY CDG2F                  "/>
    <n v="3"/>
    <n v="0"/>
    <n v="0"/>
    <n v="3"/>
    <s v="DISNEY"/>
    <s v="DISNEYBAY CLUB              "/>
    <s v="SM"/>
    <s v="CDG"/>
    <x v="2"/>
    <s v="RO"/>
    <s v="AF1400      "/>
    <x v="13"/>
  </r>
  <r>
    <n v="217625"/>
    <s v="SMRO"/>
    <s v="DISNEY&lt;--&gt;CDG"/>
    <s v="Magica"/>
    <x v="0"/>
    <d v="2014-09-01T00:00:00"/>
    <s v="CHEYENNE                      / ROISSY CDG2F                  "/>
    <n v="2"/>
    <n v="1"/>
    <n v="1"/>
    <n v="4"/>
    <s v="DISNEY"/>
    <s v="DISNEY"/>
    <s v="SM"/>
    <s v="CDG"/>
    <x v="2"/>
    <s v="RO"/>
    <s v="AF1436      "/>
    <x v="8"/>
  </r>
  <r>
    <n v="218130"/>
    <s v="SMRO"/>
    <s v="DISNEY&lt;--&gt;CDG"/>
    <s v="Magica"/>
    <x v="0"/>
    <d v="2014-09-01T00:00:00"/>
    <s v="SEQUOIA LODGE                 / ROISSY CDG2F                  "/>
    <n v="2"/>
    <n v="0"/>
    <n v="0"/>
    <n v="2"/>
    <s v="DISNEY"/>
    <s v="DISNEYLODGE                 "/>
    <s v="SM"/>
    <s v="CDG"/>
    <x v="2"/>
    <s v="RO"/>
    <s v="AF1400      "/>
    <x v="13"/>
  </r>
  <r>
    <n v="216654"/>
    <s v="SMOR"/>
    <s v="DISNEY&lt;--&gt;ORLY"/>
    <s v="Magica"/>
    <x v="0"/>
    <d v="2014-09-01T00:00:00"/>
    <s v="SEQUOIA LODGE                 / ORLYOUEST                    "/>
    <n v="3"/>
    <n v="2"/>
    <n v="0"/>
    <n v="5"/>
    <s v="DISNEY"/>
    <s v="DISNEYLODGE                 "/>
    <s v="SM"/>
    <s v="ORLY"/>
    <x v="0"/>
    <s v="OR"/>
    <s v="VY8171      "/>
    <x v="14"/>
  </r>
  <r>
    <n v="216435"/>
    <s v="SMOR"/>
    <s v="DISNEY&lt;--&gt;ORLY"/>
    <s v="Magica"/>
    <x v="0"/>
    <d v="2014-09-01T00:00:00"/>
    <s v="DISNEYLAND                    / ORLYOUEST                    "/>
    <n v="1"/>
    <n v="1"/>
    <n v="0"/>
    <n v="2"/>
    <s v="DISNEY"/>
    <s v="DISNEY"/>
    <s v="SM"/>
    <s v="ORLY"/>
    <x v="0"/>
    <s v="OR"/>
    <s v="VY8023      "/>
    <x v="15"/>
  </r>
  <r>
    <n v="207100"/>
    <s v="SMRO"/>
    <s v="DISNEY&lt;--&gt;CDG"/>
    <s v="Magica"/>
    <x v="0"/>
    <d v="2014-09-01T00:00:00"/>
    <s v="SANTA FE                      / CDG2G                         "/>
    <n v="2"/>
    <n v="2"/>
    <n v="0"/>
    <n v="4"/>
    <s v="DISNEY"/>
    <s v="SANTA FE                      "/>
    <s v="SM"/>
    <s v="CDG"/>
    <x v="2"/>
    <s v="RO"/>
    <s v="AF1076      "/>
    <x v="16"/>
  </r>
  <r>
    <n v="216435"/>
    <s v="SMOR"/>
    <s v="DISNEY&lt;--&gt;ORLY"/>
    <s v="Magica"/>
    <x v="0"/>
    <d v="2014-09-01T00:00:00"/>
    <s v="DISNEYLAND                    / ORLYOUEST                    "/>
    <n v="2"/>
    <n v="1"/>
    <n v="0"/>
    <n v="3"/>
    <s v="DISNEY"/>
    <s v="DISNEY"/>
    <s v="SM"/>
    <s v="ORLY"/>
    <x v="0"/>
    <s v="OR"/>
    <s v="VY8023      "/>
    <x v="15"/>
  </r>
  <r>
    <n v="219332"/>
    <s v="ORED"/>
    <s v="DISNEY&lt;--&gt;ORLY"/>
    <s v="Normal"/>
    <x v="0"/>
    <d v="2014-09-01T00:00:00"/>
    <s v="ORLYOUEST                    / DISNEYLAND                    "/>
    <n v="2"/>
    <n v="1"/>
    <n v="0"/>
    <n v="3"/>
    <s v="ORLY"/>
    <s v="ORLYOUEST                    "/>
    <s v="OR"/>
    <s v="DISNEY"/>
    <x v="3"/>
    <s v="ED"/>
    <s v="IB5937      "/>
    <x v="17"/>
  </r>
  <r>
    <n v="210821"/>
    <s v="SMRO"/>
    <s v="DISNEY&lt;--&gt;CDG"/>
    <s v="Magica"/>
    <x v="0"/>
    <d v="2014-09-01T00:00:00"/>
    <s v="CHEYENNE                      / CDG2G                         "/>
    <n v="2"/>
    <n v="2"/>
    <n v="0"/>
    <n v="4"/>
    <s v="DISNEY"/>
    <s v="DISNEY"/>
    <s v="SM"/>
    <s v="CDG"/>
    <x v="2"/>
    <s v="RO"/>
    <s v="AF1076      "/>
    <x v="16"/>
  </r>
  <r>
    <n v="212477"/>
    <s v="SMOR"/>
    <s v="DISNEY&lt;--&gt;ORLY"/>
    <s v="Magica"/>
    <x v="0"/>
    <d v="2014-09-01T00:00:00"/>
    <s v="SEQUOIA LODGE                 / ORLYOUEST                    "/>
    <n v="2"/>
    <n v="3"/>
    <n v="0"/>
    <n v="5"/>
    <s v="DISNEY"/>
    <s v="DISNEYLODGE                 "/>
    <s v="SM"/>
    <s v="ORLY"/>
    <x v="0"/>
    <s v="OR"/>
    <s v="IB3411      "/>
    <x v="18"/>
  </r>
  <r>
    <n v="216776"/>
    <s v="SMPA"/>
    <s v="DISNEY&lt;--&gt;PARIS"/>
    <s v="Magica"/>
    <x v="0"/>
    <d v="2014-09-01T00:00:00"/>
    <s v="SANTA FE                      / IBIS GRANDS BOULEVARDS        "/>
    <n v="3"/>
    <n v="1"/>
    <n v="0"/>
    <n v="4"/>
    <s v="DISNEY"/>
    <s v="SANTA FE                      "/>
    <s v="SM"/>
    <s v="IBISGRAN"/>
    <x v="1"/>
    <s v="PA"/>
    <s v="TRSF        "/>
    <x v="19"/>
  </r>
  <r>
    <n v="216472"/>
    <s v="SMPA"/>
    <s v="DISNEY&lt;--&gt;PARIS"/>
    <s v="Magica"/>
    <x v="0"/>
    <d v="2014-09-01T00:00:00"/>
    <s v="SANTA FE                      / NOVOTEL PARIS LES HALLES      "/>
    <n v="2"/>
    <n v="1"/>
    <n v="0"/>
    <n v="3"/>
    <s v="DISNEY"/>
    <s v="SANTA FE                      "/>
    <s v="SM"/>
    <s v="NVHAL   "/>
    <x v="1"/>
    <s v="PA"/>
    <s v="TRSF        "/>
    <x v="1"/>
  </r>
  <r>
    <n v="215044"/>
    <s v="SMOR"/>
    <s v="DISNEY&lt;--&gt;ORLY"/>
    <s v="Magica"/>
    <x v="0"/>
    <d v="2014-09-01T00:00:00"/>
    <s v="CHEYENNE                      / ORLYOUEST                    "/>
    <n v="2"/>
    <n v="1"/>
    <n v="0"/>
    <n v="3"/>
    <s v="DISNEY"/>
    <s v="DISNEY"/>
    <s v="SM"/>
    <s v="ORLY"/>
    <x v="0"/>
    <s v="OR"/>
    <s v="VY3185      "/>
    <x v="10"/>
  </r>
  <r>
    <n v="215045"/>
    <s v="SMOR"/>
    <s v="DISNEY&lt;--&gt;ORLY"/>
    <s v="Magica"/>
    <x v="0"/>
    <d v="2014-09-01T00:00:00"/>
    <s v="CHEYENNE                      / ORLYOUEST                    "/>
    <n v="2"/>
    <n v="1"/>
    <n v="0"/>
    <n v="3"/>
    <s v="DISNEY"/>
    <s v="DISNEY"/>
    <s v="SM"/>
    <s v="ORLY"/>
    <x v="0"/>
    <s v="OR"/>
    <s v="VY3185      "/>
    <x v="10"/>
  </r>
  <r>
    <n v="219524"/>
    <s v="SMRO"/>
    <s v="DISNEY&lt;--&gt;CDG"/>
    <s v="Magica"/>
    <x v="0"/>
    <d v="2014-09-01T00:00:00"/>
    <s v="NEWPORT BAY CLUB              / ROISSY CDG2F                  "/>
    <n v="1"/>
    <n v="0"/>
    <n v="0"/>
    <n v="1"/>
    <s v="DISNEY"/>
    <s v="DISNEYBAY CLUB              "/>
    <s v="SM"/>
    <s v="CDG"/>
    <x v="2"/>
    <s v="RO"/>
    <s v="AF1436      "/>
    <x v="8"/>
  </r>
  <r>
    <n v="218202"/>
    <s v="SMOR"/>
    <s v="DISNEY&lt;--&gt;ORLY"/>
    <s v="Magica"/>
    <x v="0"/>
    <d v="2014-09-01T00:00:00"/>
    <s v="SEQUOIA LODGE                 / ORLYOUEST                    "/>
    <n v="2"/>
    <n v="2"/>
    <n v="0"/>
    <n v="4"/>
    <s v="DISNEY"/>
    <s v="DISNEYLODGE                 "/>
    <s v="SM"/>
    <s v="ORLY"/>
    <x v="0"/>
    <s v="OR"/>
    <s v="VY8252      "/>
    <x v="20"/>
  </r>
  <r>
    <n v="216889"/>
    <s v="SMRO"/>
    <s v="DISNEY&lt;--&gt;CDG"/>
    <s v="Magica"/>
    <x v="0"/>
    <d v="2014-09-01T00:00:00"/>
    <s v="CHEYENNE                      / ROISSY CDG2F                  "/>
    <n v="2"/>
    <n v="2"/>
    <n v="0"/>
    <n v="4"/>
    <s v="DISNEY"/>
    <s v="DISNEY"/>
    <s v="SM"/>
    <s v="CDG"/>
    <x v="2"/>
    <s v="RO"/>
    <s v="AF1400      "/>
    <x v="13"/>
  </r>
  <r>
    <n v="215807"/>
    <s v="SMOR"/>
    <s v="DISNEY&lt;--&gt;ORLY"/>
    <s v="Magica"/>
    <x v="0"/>
    <d v="2014-09-01T00:00:00"/>
    <s v="SANTA FE                      / ORLYOUEST                    "/>
    <n v="3"/>
    <n v="3"/>
    <n v="0"/>
    <n v="6"/>
    <s v="DISNEY"/>
    <s v="SANTA FE                      "/>
    <s v="SM"/>
    <s v="ORLY"/>
    <x v="0"/>
    <s v="OR"/>
    <s v="VY8019      "/>
    <x v="21"/>
  </r>
  <r>
    <n v="214946"/>
    <s v="EDOR"/>
    <s v="DISNEY&lt;--&gt;ORLY"/>
    <s v="Normal"/>
    <x v="0"/>
    <d v="2014-09-01T00:00:00"/>
    <s v="SEQUOIA LODGE                 / ORLYOUEST                    "/>
    <n v="3"/>
    <n v="2"/>
    <n v="0"/>
    <n v="5"/>
    <s v="DISNEY"/>
    <s v="DISNEYLODGE                 "/>
    <s v="ED"/>
    <s v="ORLY"/>
    <x v="0"/>
    <s v="OR"/>
    <s v="UX1222      "/>
    <x v="11"/>
  </r>
  <r>
    <n v="211898"/>
    <s v="SMOR"/>
    <s v="DISNEY&lt;--&gt;ORLY"/>
    <s v="Magica"/>
    <x v="0"/>
    <d v="2014-09-01T00:00:00"/>
    <s v="SEQUOIA LODGE                 / ORLYOUEST                    "/>
    <n v="2"/>
    <n v="0"/>
    <n v="1"/>
    <n v="3"/>
    <s v="DISNEY"/>
    <s v="DISNEYLODGE                 "/>
    <s v="SM"/>
    <s v="ORLY"/>
    <x v="0"/>
    <s v="OR"/>
    <s v="UX1222      "/>
    <x v="11"/>
  </r>
  <r>
    <n v="219545"/>
    <s v="ROED"/>
    <s v="DISNEY&lt;--&gt;CDG"/>
    <s v="Normal"/>
    <x v="0"/>
    <d v="2014-09-01T00:00:00"/>
    <s v="CDGT                          / NEW YORK                      "/>
    <n v="2"/>
    <n v="2"/>
    <n v="0"/>
    <n v="4"/>
    <s v="CDG"/>
    <s v="CDG"/>
    <s v="RO"/>
    <s v="DISNEY"/>
    <x v="4"/>
    <s v="ED"/>
    <s v="VY8202      "/>
    <x v="22"/>
  </r>
  <r>
    <n v="215173"/>
    <s v="SMPA"/>
    <s v="DISNEY&lt;--&gt;PARIS"/>
    <s v="Magica"/>
    <x v="0"/>
    <d v="2014-09-01T00:00:00"/>
    <s v="SEQUOIA LODGE                 / PULLMAN PARIS MONTPARNASSE    "/>
    <n v="3"/>
    <n v="1"/>
    <n v="0"/>
    <n v="4"/>
    <s v="DISNEY"/>
    <s v="DISNEYLODGE                 "/>
    <s v="SM"/>
    <s v="PULMONP "/>
    <x v="1"/>
    <s v="PA"/>
    <s v="TRSF        "/>
    <x v="1"/>
  </r>
  <r>
    <n v="202835"/>
    <s v="SMPA"/>
    <s v="DISNEY&lt;--&gt;PARIS"/>
    <s v="Magica"/>
    <x v="0"/>
    <d v="2014-09-01T00:00:00"/>
    <s v="CHEYENNE                      / IBIS GRANDS BOULEVARDS        "/>
    <n v="2"/>
    <n v="1"/>
    <n v="0"/>
    <n v="3"/>
    <s v="DISNEY"/>
    <s v="DISNEY"/>
    <s v="SM"/>
    <s v="IBISGRAN"/>
    <x v="1"/>
    <s v="PA"/>
    <s v="TRSF        "/>
    <x v="1"/>
  </r>
  <r>
    <n v="218800"/>
    <s v="SMOR"/>
    <s v="DISNEY&lt;--&gt;ORLY"/>
    <s v="Magica"/>
    <x v="0"/>
    <d v="2014-09-01T00:00:00"/>
    <s v="DISNEYLAND                    / ORLYOUEST                    "/>
    <n v="2"/>
    <n v="1"/>
    <n v="0"/>
    <n v="3"/>
    <s v="DISNEY"/>
    <s v="DISNEY"/>
    <s v="SM"/>
    <s v="ORLY"/>
    <x v="0"/>
    <s v="OR"/>
    <s v="VY3185      "/>
    <x v="10"/>
  </r>
  <r>
    <n v="202836"/>
    <s v="SMPA"/>
    <s v="DISNEY&lt;--&gt;PARIS"/>
    <s v="Magica"/>
    <x v="0"/>
    <d v="2014-09-01T00:00:00"/>
    <s v="CHEYENNE                      / IBIS GRANDS BOULEVARDS        "/>
    <n v="1"/>
    <n v="1"/>
    <n v="0"/>
    <n v="2"/>
    <s v="DISNEY"/>
    <s v="DISNEY"/>
    <s v="SM"/>
    <s v="IBISGRAN"/>
    <x v="1"/>
    <s v="PA"/>
    <s v="TRSF        "/>
    <x v="1"/>
  </r>
  <r>
    <n v="208178"/>
    <s v="SMOR"/>
    <s v="DISNEY&lt;--&gt;ORLY"/>
    <s v="Magica"/>
    <x v="0"/>
    <d v="2014-09-01T00:00:00"/>
    <s v="SEQUOIA LODGE                 / ORLYOUEST                    "/>
    <n v="1"/>
    <n v="1"/>
    <n v="0"/>
    <n v="2"/>
    <s v="DISNEY"/>
    <s v="DISNEYLODGE                 "/>
    <s v="SM"/>
    <s v="ORLY"/>
    <x v="0"/>
    <s v="OR"/>
    <s v="UX1298      "/>
    <x v="3"/>
  </r>
  <r>
    <n v="203592"/>
    <s v="SMOR"/>
    <s v="DISNEY&lt;--&gt;ORLY"/>
    <s v="Magica"/>
    <x v="0"/>
    <d v="2014-09-01T00:00:00"/>
    <s v="CHEYENNE                      / ORLYOUEST                    "/>
    <n v="4"/>
    <n v="2"/>
    <n v="0"/>
    <n v="6"/>
    <s v="DISNEY"/>
    <s v="DISNEY"/>
    <s v="SM"/>
    <s v="ORLY"/>
    <x v="0"/>
    <s v="OR"/>
    <s v="VY8837      "/>
    <x v="3"/>
  </r>
  <r>
    <n v="213425"/>
    <s v="SMOR"/>
    <s v="DISNEY&lt;--&gt;ORLY"/>
    <s v="Magica"/>
    <x v="0"/>
    <d v="2014-09-01T00:00:00"/>
    <s v="CHEYENNE                      / ORLYOUEST                    "/>
    <n v="3"/>
    <n v="0"/>
    <n v="0"/>
    <n v="3"/>
    <s v="DISNEY"/>
    <s v="DISNEY"/>
    <s v="SM"/>
    <s v="ORLY"/>
    <x v="0"/>
    <s v="OR"/>
    <s v="VY3185      "/>
    <x v="10"/>
  </r>
  <r>
    <n v="212466"/>
    <s v="SMPA"/>
    <s v="DISNEY&lt;--&gt;PARIS"/>
    <s v="Magica"/>
    <x v="0"/>
    <d v="2014-09-01T00:00:00"/>
    <s v="NEW YORK                      / PULITZER OPERA                "/>
    <n v="3"/>
    <n v="1"/>
    <n v="0"/>
    <n v="4"/>
    <s v="DISNEY"/>
    <s v="NEW YORK                      "/>
    <s v="SM"/>
    <s v="PULITZER"/>
    <x v="1"/>
    <s v="PA"/>
    <s v="TRSF        "/>
    <x v="1"/>
  </r>
  <r>
    <n v="213427"/>
    <s v="SMOR"/>
    <s v="DISNEY&lt;--&gt;ORLY"/>
    <s v="Magica"/>
    <x v="0"/>
    <d v="2014-09-01T00:00:00"/>
    <s v="CHEYENNE                      / ORLYOUEST                    "/>
    <n v="3"/>
    <n v="1"/>
    <n v="0"/>
    <n v="4"/>
    <s v="DISNEY"/>
    <s v="DISNEY"/>
    <s v="SM"/>
    <s v="ORLY"/>
    <x v="0"/>
    <s v="OR"/>
    <s v="VY3185      "/>
    <x v="10"/>
  </r>
  <r>
    <n v="216536"/>
    <s v="SMRO"/>
    <s v="DISNEY&lt;--&gt;CDG"/>
    <s v="Magica"/>
    <x v="0"/>
    <d v="2014-09-01T00:00:00"/>
    <s v="DISNEYLAND                    / CDG2G                         "/>
    <n v="2"/>
    <n v="1"/>
    <n v="0"/>
    <n v="3"/>
    <s v="DISNEY"/>
    <s v="DISNEY"/>
    <s v="SM"/>
    <s v="CDG"/>
    <x v="2"/>
    <s v="RO"/>
    <s v="AF1594      "/>
    <x v="23"/>
  </r>
  <r>
    <n v="206000"/>
    <s v="SMOR"/>
    <s v="DISNEY&lt;--&gt;ORLY"/>
    <s v="Magica"/>
    <x v="1"/>
    <d v="2014-09-01T00:00:00"/>
    <s v="CHEYENNE                      / ORLYOUEST                    "/>
    <n v="2"/>
    <n v="2"/>
    <n v="0"/>
    <n v="4"/>
    <s v="DISNEY"/>
    <s v="DISNEY"/>
    <s v="SM"/>
    <s v="ORLY"/>
    <x v="0"/>
    <s v="OR"/>
    <s v="VY3185      "/>
    <x v="10"/>
  </r>
  <r>
    <n v="219426"/>
    <s v="ORED"/>
    <s v="DISNEY&lt;--&gt;ORLY"/>
    <s v="Normal"/>
    <x v="1"/>
    <d v="2014-09-01T00:00:00"/>
    <s v="ORLYOUEST                    / SEQUOIA LODGE                 "/>
    <n v="2"/>
    <n v="2"/>
    <n v="0"/>
    <n v="4"/>
    <s v="ORLY"/>
    <s v="ORLYOUEST                    "/>
    <s v="OR"/>
    <s v="DISNEY"/>
    <x v="3"/>
    <s v="ED"/>
    <s v="VY8834      "/>
    <x v="5"/>
  </r>
  <r>
    <n v="218491"/>
    <s v="SMOR"/>
    <s v="DISNEY&lt;--&gt;ORLY"/>
    <s v="Magica"/>
    <x v="1"/>
    <d v="2014-09-01T00:00:00"/>
    <s v="DISNEYLAND                    / ORLYOUEST                    "/>
    <n v="2"/>
    <n v="2"/>
    <n v="0"/>
    <n v="4"/>
    <s v="DISNEY"/>
    <s v="DISNEY"/>
    <s v="SM"/>
    <s v="ORLY"/>
    <x v="0"/>
    <s v="OR"/>
    <s v="UX1298      "/>
    <x v="24"/>
  </r>
  <r>
    <n v="219429"/>
    <s v="ORED"/>
    <s v="DISNEY&lt;--&gt;ORLY"/>
    <s v="Normal"/>
    <x v="1"/>
    <d v="2014-09-01T00:00:00"/>
    <s v="ORLYOUEST                    / SEQUOIA LODGE                 "/>
    <n v="2"/>
    <n v="3"/>
    <n v="0"/>
    <n v="5"/>
    <s v="ORLY"/>
    <s v="ORLYOUEST                    "/>
    <s v="OR"/>
    <s v="DISNEY"/>
    <x v="3"/>
    <s v="ED"/>
    <s v="UX1027      "/>
    <x v="25"/>
  </r>
  <r>
    <n v="218657"/>
    <s v="ORSM"/>
    <s v="DISNEY&lt;--&gt;ORLY"/>
    <s v="Magica"/>
    <x v="1"/>
    <d v="2014-09-01T00:00:00"/>
    <s v="ORLYOUEST                    / CHEYENNE                      "/>
    <n v="2"/>
    <n v="2"/>
    <n v="0"/>
    <n v="4"/>
    <s v="ORLY"/>
    <s v="ORLYOUEST                    "/>
    <s v="OR"/>
    <s v="DISNEY"/>
    <x v="3"/>
    <s v="SM"/>
    <s v="IB3416      "/>
    <x v="13"/>
  </r>
  <r>
    <n v="214458"/>
    <s v="SMOR"/>
    <s v="DISNEY&lt;--&gt;ORLY"/>
    <s v="Magica"/>
    <x v="1"/>
    <d v="2014-09-01T00:00:00"/>
    <s v="SANTA FE                      / ORLYOUEST                    "/>
    <n v="2"/>
    <n v="1"/>
    <n v="0"/>
    <n v="3"/>
    <s v="DISNEY"/>
    <s v="SANTA FE                      "/>
    <s v="SM"/>
    <s v="ORLY"/>
    <x v="0"/>
    <s v="OR"/>
    <s v="VY8837      "/>
    <x v="3"/>
  </r>
  <r>
    <n v="215288"/>
    <s v="SMOR"/>
    <s v="DISNEY&lt;--&gt;ORLY"/>
    <s v="Magica"/>
    <x v="1"/>
    <d v="2014-09-01T00:00:00"/>
    <s v="DISNEYLAND                    / ORLYOUEST                    "/>
    <n v="2"/>
    <n v="1"/>
    <n v="0"/>
    <n v="3"/>
    <s v="DISNEY"/>
    <s v="DISNEY"/>
    <s v="SM"/>
    <s v="ORLY"/>
    <x v="0"/>
    <s v="OR"/>
    <s v="UX1028      "/>
    <x v="26"/>
  </r>
  <r>
    <n v="219549"/>
    <s v="ORED"/>
    <s v="DISNEY&lt;--&gt;ORLY"/>
    <s v="Normal"/>
    <x v="1"/>
    <d v="2014-09-01T00:00:00"/>
    <s v="ORLYOUEST                    / SANTA FE                      "/>
    <n v="1"/>
    <n v="1"/>
    <n v="0"/>
    <n v="2"/>
    <s v="ORLY"/>
    <s v="ORLYOUEST                    "/>
    <s v="OR"/>
    <s v="DISNEY"/>
    <x v="3"/>
    <s v="ED"/>
    <s v="VY8253      "/>
    <x v="27"/>
  </r>
  <r>
    <n v="218500"/>
    <s v="ORSM"/>
    <s v="DISNEY&lt;--&gt;ORLY"/>
    <s v="Magica"/>
    <x v="1"/>
    <d v="2014-09-01T00:00:00"/>
    <s v="ORLYOUEST                    / CHEYENNE                      "/>
    <n v="2"/>
    <n v="1"/>
    <n v="0"/>
    <n v="3"/>
    <s v="ORLY"/>
    <s v="ORLYOUEST                    "/>
    <s v="OR"/>
    <s v="DISNEY"/>
    <x v="3"/>
    <s v="SM"/>
    <s v="VY8253      "/>
    <x v="27"/>
  </r>
  <r>
    <n v="216631"/>
    <s v="ROSM"/>
    <s v="DISNEY&lt;--&gt;CDG"/>
    <s v="Magica"/>
    <x v="1"/>
    <d v="2014-09-01T00:00:00"/>
    <s v="ROISSY CDG2F                  / CHEYENNE                      "/>
    <n v="2"/>
    <n v="2"/>
    <n v="0"/>
    <n v="4"/>
    <s v="CDG"/>
    <s v="ROISSY CDG"/>
    <s v="RO"/>
    <s v="DISNEY"/>
    <x v="4"/>
    <s v="SM"/>
    <s v="AF1449      "/>
    <x v="28"/>
  </r>
  <r>
    <n v="219269"/>
    <s v="EDOR"/>
    <s v="DISNEY&lt;--&gt;ORLY"/>
    <s v="Normal"/>
    <x v="1"/>
    <d v="2014-09-01T00:00:00"/>
    <s v="CHEYENNE                      / ORLYOUEST                    "/>
    <n v="3"/>
    <n v="1"/>
    <n v="0"/>
    <n v="4"/>
    <s v="DISNEY"/>
    <s v="DISNEY"/>
    <s v="ED"/>
    <s v="ORLY"/>
    <x v="0"/>
    <s v="OR"/>
    <s v="VY3185      "/>
    <x v="10"/>
  </r>
  <r>
    <n v="203175"/>
    <s v="ORSM"/>
    <s v="DISNEY&lt;--&gt;ORLY"/>
    <s v="Magica"/>
    <x v="1"/>
    <d v="2014-09-01T00:00:00"/>
    <s v="ORLYOUEST                    / SEQUOIA LODGE                 "/>
    <n v="2"/>
    <n v="2"/>
    <n v="0"/>
    <n v="4"/>
    <s v="ORLY"/>
    <s v="ORLYOUEST                    "/>
    <s v="OR"/>
    <s v="DISNEY"/>
    <x v="3"/>
    <s v="SM"/>
    <s v="AF1431      "/>
    <x v="29"/>
  </r>
  <r>
    <n v="215979"/>
    <s v="SMOR"/>
    <s v="DISNEY&lt;--&gt;ORLY"/>
    <s v="Magica"/>
    <x v="1"/>
    <d v="2014-09-01T00:00:00"/>
    <s v="SEQUOIA LODGE                 / ORLYOUEST                    "/>
    <n v="2"/>
    <n v="1"/>
    <n v="0"/>
    <n v="3"/>
    <s v="DISNEY"/>
    <s v="DISNEYLODGE                 "/>
    <s v="SM"/>
    <s v="ORLY"/>
    <x v="0"/>
    <s v="OR"/>
    <s v="AF1730      "/>
    <x v="30"/>
  </r>
  <r>
    <n v="213090"/>
    <s v="SMRO"/>
    <s v="DISNEY&lt;--&gt;CDG"/>
    <s v="Magica"/>
    <x v="1"/>
    <d v="2014-09-01T00:00:00"/>
    <s v="CHEYENNE                      / ROISSY CDG2F                  "/>
    <n v="2"/>
    <n v="1"/>
    <n v="0"/>
    <n v="3"/>
    <s v="DISNEY"/>
    <s v="DISNEY"/>
    <s v="SM"/>
    <s v="CDG"/>
    <x v="2"/>
    <s v="RO"/>
    <s v="AF1268      "/>
    <x v="12"/>
  </r>
  <r>
    <n v="218505"/>
    <s v="SMOR"/>
    <s v="DISNEY&lt;--&gt;ORLY"/>
    <s v="Magica"/>
    <x v="1"/>
    <d v="2014-09-01T00:00:00"/>
    <s v="CHEYENNE                      / ORLYOUEST                    "/>
    <n v="2"/>
    <n v="2"/>
    <n v="0"/>
    <n v="4"/>
    <s v="DISNEY"/>
    <s v="DISNEY"/>
    <s v="SM"/>
    <s v="ORLY"/>
    <x v="0"/>
    <s v="OR"/>
    <s v="VY8248      "/>
    <x v="31"/>
  </r>
  <r>
    <n v="215514"/>
    <s v="SMOR"/>
    <s v="DISNEY&lt;--&gt;ORLY"/>
    <s v="Magica"/>
    <x v="1"/>
    <d v="2014-09-01T00:00:00"/>
    <s v="NEW YORK                      / ORLYOUEST                    "/>
    <n v="5"/>
    <n v="4"/>
    <n v="0"/>
    <n v="9"/>
    <s v="DISNEY"/>
    <s v="NEW YORK                      "/>
    <s v="SM"/>
    <s v="ORLY"/>
    <x v="0"/>
    <s v="OR"/>
    <s v="VY8248      "/>
    <x v="31"/>
  </r>
  <r>
    <n v="218847"/>
    <s v="SMOR"/>
    <s v="DISNEY&lt;--&gt;ORLY"/>
    <s v="Magica"/>
    <x v="1"/>
    <d v="2014-09-01T00:00:00"/>
    <s v="CHEYENNE                      / ORLYOUEST                    "/>
    <n v="2"/>
    <n v="1"/>
    <n v="0"/>
    <n v="3"/>
    <s v="DISNEY"/>
    <s v="DISNEY"/>
    <s v="SM"/>
    <s v="ORLY"/>
    <x v="0"/>
    <s v="OR"/>
    <s v="AF1730      "/>
    <x v="30"/>
  </r>
  <r>
    <n v="206387"/>
    <s v="ORSM"/>
    <s v="DISNEY&lt;--&gt;ORLY"/>
    <s v="Magica"/>
    <x v="1"/>
    <d v="2014-09-01T00:00:00"/>
    <s v="ORLYOUEST                    / NEW YORK                      "/>
    <n v="2"/>
    <n v="1"/>
    <n v="0"/>
    <n v="3"/>
    <s v="ORLY"/>
    <s v="ORLYOUEST                    "/>
    <s v="OR"/>
    <s v="DISNEY"/>
    <x v="3"/>
    <s v="SM"/>
    <s v="VY2854      "/>
    <x v="32"/>
  </r>
  <r>
    <n v="213091"/>
    <s v="SMRO"/>
    <s v="DISNEY&lt;--&gt;CDG"/>
    <s v="Magica"/>
    <x v="1"/>
    <d v="2014-09-01T00:00:00"/>
    <s v="CHEYENNE                      / ROISSY CDG2F                  "/>
    <n v="2"/>
    <n v="2"/>
    <n v="0"/>
    <n v="4"/>
    <s v="DISNEY"/>
    <s v="DISNEY"/>
    <s v="SM"/>
    <s v="CDG"/>
    <x v="2"/>
    <s v="RO"/>
    <s v="AF1268      "/>
    <x v="12"/>
  </r>
  <r>
    <n v="215516"/>
    <s v="ROSM"/>
    <s v="DISNEY&lt;--&gt;CDG"/>
    <s v="Magica"/>
    <x v="1"/>
    <d v="2014-09-01T00:00:00"/>
    <s v="CDG2G                         / SEQUOIA LODGE                 "/>
    <n v="2"/>
    <n v="1"/>
    <n v="0"/>
    <n v="3"/>
    <s v="CDG"/>
    <s v="CDG"/>
    <s v="RO"/>
    <s v="DISNEY"/>
    <x v="4"/>
    <s v="SM"/>
    <s v="AF1377      "/>
    <x v="27"/>
  </r>
  <r>
    <n v="217804"/>
    <s v="SMOR"/>
    <s v="DISNEY&lt;--&gt;ORLY"/>
    <s v="Magica"/>
    <x v="1"/>
    <d v="2014-09-01T00:00:00"/>
    <s v="DISNEYLAND                    / ORLYOUEST                    "/>
    <n v="2"/>
    <n v="3"/>
    <n v="0"/>
    <n v="5"/>
    <s v="DISNEY"/>
    <s v="DISNEY"/>
    <s v="SM"/>
    <s v="ORLY"/>
    <x v="0"/>
    <s v="OR"/>
    <s v="VY8021      "/>
    <x v="7"/>
  </r>
  <r>
    <n v="206229"/>
    <s v="SMOR"/>
    <s v="DISNEY&lt;--&gt;ORLY"/>
    <s v="Magica"/>
    <x v="1"/>
    <d v="2014-09-01T00:00:00"/>
    <s v="NEWPORT BAY CLUB              / ORLYOUEST                    "/>
    <n v="2"/>
    <n v="2"/>
    <n v="0"/>
    <n v="4"/>
    <s v="DISNEY"/>
    <s v="DISNEYBAY CLUB              "/>
    <s v="SM"/>
    <s v="ORLY"/>
    <x v="0"/>
    <s v="OR"/>
    <s v="VY8248      "/>
    <x v="31"/>
  </r>
  <r>
    <n v="219473"/>
    <s v="EDRO"/>
    <s v="?????"/>
    <s v="?????"/>
    <x v="1"/>
    <d v="2014-09-01T00:00:00"/>
    <s v="CHEYENNE                      / ROISSY CDG2F                  "/>
    <n v="2"/>
    <n v="1"/>
    <n v="0"/>
    <n v="3"/>
    <s v="DISNEY"/>
    <s v="DISNEY"/>
    <s v="ED"/>
    <s v="CDG"/>
    <x v="2"/>
    <s v="RO"/>
    <s v="AF1268      "/>
    <x v="12"/>
  </r>
  <r>
    <n v="207982"/>
    <s v="SMOR"/>
    <s v="DISNEY&lt;--&gt;ORLY"/>
    <s v="Magica"/>
    <x v="1"/>
    <d v="2014-09-01T00:00:00"/>
    <s v="SEQUOIA LODGE                 / ORLYOUEST                    "/>
    <n v="2"/>
    <n v="2"/>
    <n v="0"/>
    <n v="4"/>
    <s v="DISNEY"/>
    <s v="DISNEYLODGE                 "/>
    <s v="SM"/>
    <s v="ORLY"/>
    <x v="0"/>
    <s v="OR"/>
    <s v="VY8837      "/>
    <x v="3"/>
  </r>
  <r>
    <n v="209229"/>
    <s v="SMOR"/>
    <s v="DISNEY&lt;--&gt;ORLY"/>
    <s v="Magica"/>
    <x v="1"/>
    <d v="2014-09-01T00:00:00"/>
    <s v="CHEYENNE                      / ORLYOUEST                    "/>
    <n v="2"/>
    <n v="2"/>
    <n v="0"/>
    <n v="4"/>
    <s v="DISNEY"/>
    <s v="DISNEY"/>
    <s v="SM"/>
    <s v="ORLY"/>
    <x v="0"/>
    <s v="OR"/>
    <s v="UX1222      "/>
    <x v="11"/>
  </r>
  <r>
    <n v="215527"/>
    <s v="ORSM"/>
    <s v="DISNEY&lt;--&gt;ORLY"/>
    <s v="Magica"/>
    <x v="1"/>
    <d v="2014-09-01T00:00:00"/>
    <s v="ORLYOUEST                    / SANTA FE                      "/>
    <n v="2"/>
    <n v="1"/>
    <n v="0"/>
    <n v="3"/>
    <s v="ORLY"/>
    <s v="ORLYOUEST                    "/>
    <s v="OR"/>
    <s v="DISNEY"/>
    <x v="3"/>
    <s v="SM"/>
    <s v="VY8253      "/>
    <x v="27"/>
  </r>
  <r>
    <n v="206230"/>
    <s v="SMOR"/>
    <s v="DISNEY&lt;--&gt;ORLY"/>
    <s v="Magica"/>
    <x v="1"/>
    <d v="2014-09-01T00:00:00"/>
    <s v="NEWPORT BAY CLUB              / ORLYOUEST                    "/>
    <n v="2"/>
    <n v="0"/>
    <n v="0"/>
    <n v="2"/>
    <s v="DISNEY"/>
    <s v="DISNEYBAY CLUB              "/>
    <s v="SM"/>
    <s v="ORLY"/>
    <x v="0"/>
    <s v="OR"/>
    <s v="VY8248      "/>
    <x v="31"/>
  </r>
  <r>
    <n v="219311"/>
    <s v="EDRO"/>
    <s v="?????"/>
    <s v="?????"/>
    <x v="1"/>
    <d v="2014-09-01T00:00:00"/>
    <s v="DISNEYLAND                    / ROISSY CDG2F                  "/>
    <n v="2"/>
    <n v="1"/>
    <n v="0"/>
    <n v="3"/>
    <s v="DISNEY"/>
    <s v="DISNEY"/>
    <s v="ED"/>
    <s v="CDG"/>
    <x v="2"/>
    <s v="RO"/>
    <s v="AF1268      "/>
    <x v="12"/>
  </r>
  <r>
    <n v="218233"/>
    <s v="EDOR"/>
    <s v="DISNEY&lt;--&gt;ORLY"/>
    <s v="Normal"/>
    <x v="1"/>
    <d v="2014-09-01T00:00:00"/>
    <s v="DISNEYLAND                    / ORLYOUEST                    "/>
    <n v="2"/>
    <n v="1"/>
    <n v="0"/>
    <n v="3"/>
    <s v="DISNEY"/>
    <s v="DISNEY"/>
    <s v="ED"/>
    <s v="ORLY"/>
    <x v="0"/>
    <s v="OR"/>
    <s v="AF7488      "/>
    <x v="33"/>
  </r>
  <r>
    <n v="215835"/>
    <s v="ROSM"/>
    <s v="DISNEY&lt;--&gt;CDG"/>
    <s v="Magica"/>
    <x v="1"/>
    <d v="2014-09-01T00:00:00"/>
    <s v="ROISSY CDG2F                  / SEQUOIA LODGE                 "/>
    <n v="6"/>
    <n v="4"/>
    <n v="0"/>
    <n v="10"/>
    <s v="CDG"/>
    <s v="ROISSY CDG"/>
    <s v="RO"/>
    <s v="DISNEY"/>
    <x v="4"/>
    <s v="SM"/>
    <s v="AF1301      "/>
    <x v="34"/>
  </r>
  <r>
    <n v="210122"/>
    <s v="SMOR"/>
    <s v="DISNEY&lt;--&gt;ORLY"/>
    <s v="Magica"/>
    <x v="1"/>
    <d v="2014-09-01T00:00:00"/>
    <s v="SANTA FE                      / ORLYOUEST                    "/>
    <n v="3"/>
    <n v="3"/>
    <n v="0"/>
    <n v="6"/>
    <s v="DISNEY"/>
    <s v="SANTA FE                      "/>
    <s v="SM"/>
    <s v="ORLY"/>
    <x v="0"/>
    <s v="OR"/>
    <s v="VY8835      "/>
    <x v="35"/>
  </r>
  <r>
    <n v="217050"/>
    <s v="SMRO"/>
    <s v="DISNEY&lt;--&gt;CDG"/>
    <s v="Magica"/>
    <x v="1"/>
    <d v="2014-09-01T00:00:00"/>
    <s v="CHEYENNE                      / CDGT                          "/>
    <n v="2"/>
    <n v="2"/>
    <n v="0"/>
    <n v="4"/>
    <s v="DISNEY"/>
    <s v="DISNEY"/>
    <s v="SM"/>
    <s v="CDG"/>
    <x v="2"/>
    <s v="RO"/>
    <s v="VY8201      "/>
    <x v="34"/>
  </r>
  <r>
    <n v="217836"/>
    <s v="ROSM"/>
    <s v="DISNEY&lt;--&gt;CDG"/>
    <s v="Magica"/>
    <x v="1"/>
    <d v="2014-09-01T00:00:00"/>
    <s v="ROISSY CDG2F                  / SEQUOIA LODGE                 "/>
    <n v="2"/>
    <n v="2"/>
    <n v="0"/>
    <n v="4"/>
    <s v="CDG"/>
    <s v="ROISSY CDG"/>
    <s v="RO"/>
    <s v="DISNEY"/>
    <x v="4"/>
    <s v="SM"/>
    <s v="AF1037      "/>
    <x v="25"/>
  </r>
  <r>
    <n v="216698"/>
    <s v="SMRO"/>
    <s v="DISNEY&lt;--&gt;CDG"/>
    <s v="Magica"/>
    <x v="1"/>
    <d v="2014-09-01T00:00:00"/>
    <s v="CHEYENNE                      / ROISSY CDG2F                  "/>
    <n v="2"/>
    <n v="1"/>
    <n v="0"/>
    <n v="3"/>
    <s v="DISNEY"/>
    <s v="DISNEY"/>
    <s v="SM"/>
    <s v="CDG"/>
    <x v="2"/>
    <s v="RO"/>
    <s v="AF1468      "/>
    <x v="36"/>
  </r>
  <r>
    <n v="216495"/>
    <s v="SMRO"/>
    <s v="DISNEY&lt;--&gt;CDG"/>
    <s v="Magica"/>
    <x v="1"/>
    <d v="2014-09-01T00:00:00"/>
    <s v="CHEYENNE                      / ROISSY CDG2F                  "/>
    <n v="2"/>
    <n v="1"/>
    <n v="0"/>
    <n v="3"/>
    <s v="DISNEY"/>
    <s v="DISNEY"/>
    <s v="SM"/>
    <s v="CDG"/>
    <x v="2"/>
    <s v="RO"/>
    <s v="AF1268      "/>
    <x v="12"/>
  </r>
  <r>
    <n v="219251"/>
    <s v="EDOR"/>
    <s v="DISNEY&lt;--&gt;ORLY"/>
    <s v="Normal"/>
    <x v="1"/>
    <d v="2014-09-01T00:00:00"/>
    <s v="NEW YORK                      / ORLYOUEST                    "/>
    <n v="2"/>
    <n v="2"/>
    <n v="0"/>
    <n v="4"/>
    <s v="DISNEY"/>
    <s v="NEW YORK                      "/>
    <s v="ED"/>
    <s v="ORLY"/>
    <x v="0"/>
    <s v="OR"/>
    <s v="VY8023      "/>
    <x v="15"/>
  </r>
  <r>
    <n v="216946"/>
    <s v="SMRO"/>
    <s v="DISNEY&lt;--&gt;CDG"/>
    <s v="Magica"/>
    <x v="1"/>
    <d v="2014-09-01T00:00:00"/>
    <s v="SEQUOIA LODGE                 / ROISSY CDG2D                  "/>
    <n v="4"/>
    <n v="3"/>
    <n v="1"/>
    <n v="8"/>
    <s v="DISNEY"/>
    <s v="DISNEYLODGE                 "/>
    <s v="SM"/>
    <s v="CDG"/>
    <x v="2"/>
    <s v="RO"/>
    <s v="U23907      "/>
    <x v="37"/>
  </r>
  <r>
    <n v="217053"/>
    <s v="SMOR"/>
    <s v="DISNEY&lt;--&gt;ORLY"/>
    <s v="Magica"/>
    <x v="1"/>
    <d v="2014-09-01T00:00:00"/>
    <s v="SEQUOIA LODGE                 / ORLYOUEST                    "/>
    <n v="2"/>
    <n v="3"/>
    <n v="0"/>
    <n v="5"/>
    <s v="DISNEY"/>
    <s v="DISNEYLODGE                 "/>
    <s v="SM"/>
    <s v="ORLY"/>
    <x v="0"/>
    <s v="OR"/>
    <s v="IB3405      "/>
    <x v="38"/>
  </r>
  <r>
    <n v="213062"/>
    <s v="SMRO"/>
    <s v="DISNEY&lt;--&gt;CDG"/>
    <s v="Magica"/>
    <x v="1"/>
    <d v="2014-09-01T00:00:00"/>
    <s v="NEW YORK                      / ROISSY CDG2F                  "/>
    <n v="2"/>
    <n v="2"/>
    <n v="1"/>
    <n v="5"/>
    <s v="DISNEY"/>
    <s v="NEW YORK                      "/>
    <s v="SM"/>
    <s v="CDG"/>
    <x v="2"/>
    <s v="RO"/>
    <s v="AF1900      "/>
    <x v="39"/>
  </r>
  <r>
    <n v="210939"/>
    <s v="ORSM"/>
    <s v="DISNEY&lt;--&gt;ORLY"/>
    <s v="Magica"/>
    <x v="1"/>
    <d v="2014-09-01T00:00:00"/>
    <s v="ORLYOUEST                    / NEW YORK                      "/>
    <n v="2"/>
    <n v="2"/>
    <n v="0"/>
    <n v="4"/>
    <s v="ORLY"/>
    <s v="ORLYOUEST                    "/>
    <s v="OR"/>
    <s v="DISNEY"/>
    <x v="3"/>
    <s v="SM"/>
    <s v="VY8253      "/>
    <x v="27"/>
  </r>
  <r>
    <n v="219452"/>
    <s v="EDOR"/>
    <s v="DISNEY&lt;--&gt;ORLY"/>
    <s v="Normal"/>
    <x v="1"/>
    <d v="2014-09-01T00:00:00"/>
    <s v="SEQUOIA LODGE                 / ORLYOUEST                    "/>
    <n v="2"/>
    <n v="2"/>
    <n v="0"/>
    <n v="4"/>
    <s v="DISNEY"/>
    <s v="DISNEYLODGE                 "/>
    <s v="ED"/>
    <s v="ORLY"/>
    <x v="0"/>
    <s v="OR"/>
    <s v="VY8021      "/>
    <x v="40"/>
  </r>
  <r>
    <n v="208240"/>
    <s v="ROSM"/>
    <s v="DISNEY&lt;--&gt;CDG"/>
    <s v="Magica"/>
    <x v="1"/>
    <d v="2014-09-01T00:00:00"/>
    <s v="CDG2G                         / NEW YORK                      "/>
    <n v="2"/>
    <n v="1"/>
    <n v="0"/>
    <n v="3"/>
    <s v="CDG"/>
    <s v="CDG"/>
    <s v="RO"/>
    <s v="DISNEY"/>
    <x v="4"/>
    <s v="SM"/>
    <s v="AF1595      "/>
    <x v="6"/>
  </r>
  <r>
    <n v="205789"/>
    <s v="SMOR"/>
    <s v="DISNEY&lt;--&gt;ORLY"/>
    <s v="Magica"/>
    <x v="1"/>
    <d v="2014-09-01T00:00:00"/>
    <s v="NEW YORK                      / ORLYOUEST                    "/>
    <n v="2"/>
    <n v="2"/>
    <n v="0"/>
    <n v="4"/>
    <s v="DISNEY"/>
    <s v="NEW YORK                      "/>
    <s v="SM"/>
    <s v="ORLY"/>
    <x v="0"/>
    <s v="OR"/>
    <s v="AF1630      "/>
    <x v="11"/>
  </r>
  <r>
    <n v="219164"/>
    <s v="ORED"/>
    <s v="DISNEY&lt;--&gt;ORLY"/>
    <s v="Normal"/>
    <x v="1"/>
    <d v="2014-09-01T00:00:00"/>
    <s v="ORLYOUEST                    / NEW YORK                      "/>
    <n v="2"/>
    <n v="1"/>
    <n v="0"/>
    <n v="3"/>
    <s v="ORLY"/>
    <s v="ORLYOUEST                    "/>
    <s v="OR"/>
    <s v="DISNEY"/>
    <x v="3"/>
    <s v="ED"/>
    <s v="AF1431      "/>
    <x v="29"/>
  </r>
  <r>
    <n v="207753"/>
    <s v="SMPA"/>
    <s v="DISNEY&lt;--&gt;PARIS"/>
    <s v="Magica"/>
    <x v="1"/>
    <d v="2014-09-01T00:00:00"/>
    <s v="DISNEYLAND                    / IBIS GRANDS BOULEVARDS        "/>
    <n v="2"/>
    <n v="2"/>
    <n v="0"/>
    <n v="4"/>
    <s v="DISNEY"/>
    <s v="DISNEY"/>
    <s v="SM"/>
    <s v="IBISGRAN"/>
    <x v="1"/>
    <s v="PA"/>
    <s v="TRSF        "/>
    <x v="1"/>
  </r>
  <r>
    <n v="211124"/>
    <s v="ORSM"/>
    <s v="DISNEY&lt;--&gt;ORLY"/>
    <s v="Magica"/>
    <x v="1"/>
    <d v="2014-09-01T00:00:00"/>
    <s v="ORLYOUEST                    / SEQUOIA LODGE                 "/>
    <n v="1"/>
    <n v="2"/>
    <n v="0"/>
    <n v="3"/>
    <s v="ORLY"/>
    <s v="ORLYOUEST                    "/>
    <s v="OR"/>
    <s v="DISNEY"/>
    <x v="3"/>
    <s v="SM"/>
    <s v="IB5393      "/>
    <x v="41"/>
  </r>
  <r>
    <n v="208297"/>
    <s v="ROSM"/>
    <s v="DISNEY&lt;--&gt;CDG"/>
    <s v="Magica"/>
    <x v="1"/>
    <d v="2014-09-01T00:00:00"/>
    <s v="CDGT                          / SANTA FE                      "/>
    <n v="2"/>
    <n v="1"/>
    <n v="0"/>
    <n v="3"/>
    <s v="CDG"/>
    <s v="CDG"/>
    <s v="RO"/>
    <s v="DISNEY"/>
    <x v="4"/>
    <s v="SM"/>
    <s v="VY8202      "/>
    <x v="5"/>
  </r>
  <r>
    <n v="219064"/>
    <s v="SMOR"/>
    <s v="DISNEY&lt;--&gt;ORLY"/>
    <s v="Magica"/>
    <x v="1"/>
    <d v="2014-09-01T00:00:00"/>
    <s v="SEQUOIA LODGE                 / ORLYOUEST                    "/>
    <n v="2"/>
    <n v="2"/>
    <n v="0"/>
    <n v="4"/>
    <s v="DISNEY"/>
    <s v="DISNEYLODGE                 "/>
    <s v="SM"/>
    <s v="ORLY"/>
    <x v="0"/>
    <s v="OR"/>
    <s v="VY8248      "/>
    <x v="31"/>
  </r>
  <r>
    <n v="205351"/>
    <s v="SMOR"/>
    <s v="DISNEY&lt;--&gt;ORLY"/>
    <s v="Magica"/>
    <x v="1"/>
    <d v="2014-09-01T00:00:00"/>
    <s v="SANTA FE                      / ORLYOUEST                    "/>
    <n v="2"/>
    <n v="1"/>
    <n v="0"/>
    <n v="3"/>
    <s v="DISNEY"/>
    <s v="SANTA FE                      "/>
    <s v="SM"/>
    <s v="ORLY"/>
    <x v="0"/>
    <s v="OR"/>
    <s v="UX1222      "/>
    <x v="11"/>
  </r>
  <r>
    <n v="212960"/>
    <s v="SMRO"/>
    <s v="DISNEY&lt;--&gt;CDG"/>
    <s v="Magica"/>
    <x v="1"/>
    <d v="2014-09-01T00:00:00"/>
    <s v="DISNEYLAND                    / ROISSY CDG2F                  "/>
    <n v="2"/>
    <n v="2"/>
    <n v="0"/>
    <n v="4"/>
    <s v="DISNEY"/>
    <s v="DISNEY"/>
    <s v="SM"/>
    <s v="CDG"/>
    <x v="2"/>
    <s v="RO"/>
    <s v="AF1400      "/>
    <x v="13"/>
  </r>
  <r>
    <n v="207921"/>
    <s v="SMOR"/>
    <s v="DISNEY&lt;--&gt;ORLY"/>
    <s v="Magica"/>
    <x v="1"/>
    <d v="2014-09-01T00:00:00"/>
    <s v="CHEYENNE                      / ORLYOUEST                    "/>
    <n v="2"/>
    <n v="1"/>
    <n v="0"/>
    <n v="3"/>
    <s v="DISNEY"/>
    <s v="DISNEY"/>
    <s v="SM"/>
    <s v="ORLY"/>
    <x v="0"/>
    <s v="OR"/>
    <s v="VY8029      "/>
    <x v="42"/>
  </r>
  <r>
    <n v="217026"/>
    <s v="ORSM"/>
    <s v="DISNEY&lt;--&gt;ORLY"/>
    <s v="Magica"/>
    <x v="1"/>
    <d v="2014-09-01T00:00:00"/>
    <s v="ORLYOUEST                    / SANTA FE                      "/>
    <n v="2"/>
    <n v="3"/>
    <n v="0"/>
    <n v="5"/>
    <s v="ORLY"/>
    <s v="ORLYOUEST                    "/>
    <s v="OR"/>
    <s v="DISNEY"/>
    <x v="3"/>
    <s v="SM"/>
    <s v="AF1431      "/>
    <x v="29"/>
  </r>
  <r>
    <n v="216549"/>
    <s v="ORSM"/>
    <s v="DISNEY&lt;--&gt;ORLY"/>
    <s v="Magica"/>
    <x v="1"/>
    <d v="2014-09-01T00:00:00"/>
    <s v="ORLYOUEST                    / DISNEYLAND                    "/>
    <n v="4"/>
    <n v="1"/>
    <n v="0"/>
    <n v="5"/>
    <s v="ORLY"/>
    <s v="ORLYOUEST                    "/>
    <s v="OR"/>
    <s v="DISNEY"/>
    <x v="3"/>
    <s v="SM"/>
    <s v="UX1027      "/>
    <x v="25"/>
  </r>
  <r>
    <n v="218987"/>
    <s v="ORSM"/>
    <s v="DISNEY&lt;--&gt;ORLY"/>
    <s v="Magica"/>
    <x v="1"/>
    <d v="2014-09-01T00:00:00"/>
    <s v="ORLYOUEST                    / SEQUOIA LODGE                 "/>
    <n v="2"/>
    <n v="2"/>
    <n v="0"/>
    <n v="4"/>
    <s v="ORLY"/>
    <s v="ORLYOUEST                    "/>
    <s v="OR"/>
    <s v="DISNEY"/>
    <x v="3"/>
    <s v="SM"/>
    <s v="VY8152      "/>
    <x v="20"/>
  </r>
  <r>
    <n v="219026"/>
    <s v="SMOR"/>
    <s v="DISNEY&lt;--&gt;ORLY"/>
    <s v="Magica"/>
    <x v="1"/>
    <d v="2014-09-01T00:00:00"/>
    <s v="CHEYENNE                      / ORLYOUEST                    "/>
    <n v="2"/>
    <n v="2"/>
    <n v="0"/>
    <n v="4"/>
    <s v="DISNEY"/>
    <s v="DISNEY"/>
    <s v="SM"/>
    <s v="ORLY"/>
    <x v="0"/>
    <s v="OR"/>
    <s v="IB3417      "/>
    <x v="43"/>
  </r>
  <r>
    <n v="218205"/>
    <s v="ORSM"/>
    <s v="DISNEY&lt;--&gt;ORLY"/>
    <s v="Magica"/>
    <x v="1"/>
    <d v="2014-09-01T00:00:00"/>
    <s v="ORLYOUEST                    / NEWPORT BAY CLUB              "/>
    <n v="2"/>
    <n v="1"/>
    <n v="0"/>
    <n v="3"/>
    <s v="ORLY"/>
    <s v="ORLYOUEST                    "/>
    <s v="OR"/>
    <s v="DISNEY"/>
    <x v="3"/>
    <s v="SM"/>
    <s v="IB5864      "/>
    <x v="20"/>
  </r>
  <r>
    <n v="217794"/>
    <s v="SMRO"/>
    <s v="DISNEY&lt;--&gt;CDG"/>
    <s v="Magica"/>
    <x v="1"/>
    <d v="2014-09-01T00:00:00"/>
    <s v="SANTA FE                      / ROISSY CDG2F                  "/>
    <n v="4"/>
    <n v="1"/>
    <n v="0"/>
    <n v="5"/>
    <s v="DISNEY"/>
    <s v="SANTA FE                      "/>
    <s v="SM"/>
    <s v="CDG"/>
    <x v="2"/>
    <s v="RO"/>
    <s v="AF1468      "/>
    <x v="36"/>
  </r>
  <r>
    <n v="203397"/>
    <s v="SMOR"/>
    <s v="DISNEY&lt;--&gt;ORLY"/>
    <s v="Magica"/>
    <x v="1"/>
    <d v="2014-09-01T00:00:00"/>
    <s v="SEQUOIA LODGE                 / ORLYOUEST                    "/>
    <n v="2"/>
    <n v="1"/>
    <n v="1"/>
    <n v="4"/>
    <s v="DISNEY"/>
    <s v="DISNEYLODGE                 "/>
    <s v="SM"/>
    <s v="ORLY"/>
    <x v="0"/>
    <s v="OR"/>
    <s v="VY3185      "/>
    <x v="10"/>
  </r>
  <r>
    <n v="213598"/>
    <s v="EDRO"/>
    <s v="?????"/>
    <s v="?????"/>
    <x v="1"/>
    <d v="2014-09-01T00:00:00"/>
    <s v="SEQUOIA LODGE                 / ROISSY CDG2F                  "/>
    <n v="4"/>
    <n v="4"/>
    <n v="0"/>
    <n v="8"/>
    <s v="DISNEY"/>
    <s v="DISNEYLODGE                 "/>
    <s v="ED"/>
    <s v="CDG"/>
    <x v="2"/>
    <s v="RO"/>
    <s v="AF1436      "/>
    <x v="8"/>
  </r>
  <r>
    <n v="203398"/>
    <s v="SMOR"/>
    <s v="DISNEY&lt;--&gt;ORLY"/>
    <s v="Magica"/>
    <x v="1"/>
    <d v="2014-09-01T00:00:00"/>
    <s v="SEQUOIA LODGE                 / ORLYOUEST                    "/>
    <n v="2"/>
    <n v="2"/>
    <n v="0"/>
    <n v="4"/>
    <s v="DISNEY"/>
    <s v="DISNEYLODGE                 "/>
    <s v="SM"/>
    <s v="ORLY"/>
    <x v="0"/>
    <s v="OR"/>
    <s v="VY3185      "/>
    <x v="10"/>
  </r>
  <r>
    <n v="218813"/>
    <s v="ORSM"/>
    <s v="DISNEY&lt;--&gt;ORLY"/>
    <s v="Magica"/>
    <x v="1"/>
    <d v="2014-09-01T00:00:00"/>
    <s v="ORLYOUEST                    / NEW YORK                      "/>
    <n v="2"/>
    <n v="1"/>
    <n v="0"/>
    <n v="3"/>
    <s v="ORLY"/>
    <s v="ORLYOUEST                    "/>
    <s v="OR"/>
    <s v="DISNEY"/>
    <x v="3"/>
    <s v="SM"/>
    <s v="AF1831      "/>
    <x v="25"/>
  </r>
  <r>
    <n v="211123"/>
    <s v="ORSM"/>
    <s v="DISNEY&lt;--&gt;ORLY"/>
    <s v="Magica"/>
    <x v="1"/>
    <d v="2014-09-01T00:00:00"/>
    <s v="ORLYOUEST                    / SEQUOIA LODGE                 "/>
    <n v="2"/>
    <n v="0"/>
    <n v="0"/>
    <n v="2"/>
    <s v="ORLY"/>
    <s v="ORLYOUEST                    "/>
    <s v="OR"/>
    <s v="DISNEY"/>
    <x v="3"/>
    <s v="SM"/>
    <s v="IB5393      "/>
    <x v="41"/>
  </r>
  <r>
    <n v="216353"/>
    <s v="ROSM"/>
    <s v="DISNEY&lt;--&gt;CDG"/>
    <s v="Magica"/>
    <x v="1"/>
    <d v="2014-09-01T00:00:00"/>
    <s v="ROISSY CDG2F                  / SEQUOIA LODGE                 "/>
    <n v="2"/>
    <n v="2"/>
    <n v="0"/>
    <n v="4"/>
    <s v="CDG"/>
    <s v="ROISSY CDG"/>
    <s v="RO"/>
    <s v="DISNEY"/>
    <x v="4"/>
    <s v="SM"/>
    <s v="AF1337      "/>
    <x v="44"/>
  </r>
  <r>
    <n v="217875"/>
    <s v="ORSM"/>
    <s v="DISNEY&lt;--&gt;ORLY"/>
    <s v="Magica"/>
    <x v="1"/>
    <d v="2014-09-01T00:00:00"/>
    <s v="ORLYOUEST                    / DISNEYLAND                    "/>
    <n v="2"/>
    <n v="1"/>
    <n v="0"/>
    <n v="3"/>
    <s v="ORLY"/>
    <s v="ORLYOUEST                    "/>
    <s v="OR"/>
    <s v="DISNEY"/>
    <x v="3"/>
    <s v="SM"/>
    <s v="IB5926      "/>
    <x v="45"/>
  </r>
  <r>
    <n v="218656"/>
    <s v="SMRO"/>
    <s v="DISNEY&lt;--&gt;CDG"/>
    <s v="Magica"/>
    <x v="1"/>
    <d v="2014-09-01T00:00:00"/>
    <s v="NEW YORK                      / ROISSY CDG2F                  "/>
    <n v="2"/>
    <n v="2"/>
    <n v="0"/>
    <n v="4"/>
    <s v="DISNEY"/>
    <s v="NEW YORK                      "/>
    <s v="SM"/>
    <s v="CDG"/>
    <x v="2"/>
    <s v="RO"/>
    <s v="AF1248      "/>
    <x v="46"/>
  </r>
  <r>
    <n v="210466"/>
    <s v="SMRO"/>
    <s v="DISNEY&lt;--&gt;CDG"/>
    <s v="Magica"/>
    <x v="1"/>
    <d v="2014-09-01T00:00:00"/>
    <s v="CHEYENNE                      / ROISSY CDG2F                  "/>
    <n v="2"/>
    <n v="2"/>
    <n v="1"/>
    <n v="5"/>
    <s v="DISNEY"/>
    <s v="DISNEY"/>
    <s v="SM"/>
    <s v="CDG"/>
    <x v="2"/>
    <s v="RO"/>
    <s v="UX1008      "/>
    <x v="12"/>
  </r>
  <r>
    <n v="217511"/>
    <s v="SMOR"/>
    <s v="DISNEY&lt;--&gt;ORLY"/>
    <s v="Magica"/>
    <x v="1"/>
    <d v="2014-09-01T00:00:00"/>
    <s v="SEQUOIA LODGE                 / ORLYOUEST                    "/>
    <n v="2"/>
    <n v="2"/>
    <n v="0"/>
    <n v="4"/>
    <s v="DISNEY"/>
    <s v="DISNEYLODGE                 "/>
    <s v="SM"/>
    <s v="ORLY"/>
    <x v="0"/>
    <s v="OR"/>
    <s v="IB3405      "/>
    <x v="38"/>
  </r>
  <r>
    <n v="216966"/>
    <s v="SMRO"/>
    <s v="DISNEY&lt;--&gt;CDG"/>
    <s v="Magica"/>
    <x v="1"/>
    <d v="2014-09-01T00:00:00"/>
    <s v="CHEYENNE                      / ROISSY CDG2F                  "/>
    <n v="2"/>
    <n v="1"/>
    <n v="0"/>
    <n v="3"/>
    <s v="DISNEY"/>
    <s v="DISNEY"/>
    <s v="SM"/>
    <s v="CDG"/>
    <x v="2"/>
    <s v="RO"/>
    <s v="AF1436      "/>
    <x v="8"/>
  </r>
  <r>
    <n v="210467"/>
    <s v="SMRO"/>
    <s v="DISNEY&lt;--&gt;CDG"/>
    <s v="Magica"/>
    <x v="1"/>
    <d v="2014-09-01T00:00:00"/>
    <s v="CHEYENNE                      / ROISSY CDG2F                  "/>
    <n v="1"/>
    <n v="2"/>
    <n v="0"/>
    <n v="3"/>
    <s v="DISNEY"/>
    <s v="DISNEY"/>
    <s v="SM"/>
    <s v="CDG"/>
    <x v="2"/>
    <s v="RO"/>
    <s v="UX1008      "/>
    <x v="12"/>
  </r>
  <r>
    <n v="218548"/>
    <s v="SMOR"/>
    <s v="DISNEY&lt;--&gt;ORLY"/>
    <s v="Magica"/>
    <x v="1"/>
    <d v="2014-09-01T00:00:00"/>
    <s v="SEQUOIA LODGE                 / ORLYOUEST                    "/>
    <n v="2"/>
    <n v="2"/>
    <n v="0"/>
    <n v="4"/>
    <s v="DISNEY"/>
    <s v="DISNEYLODGE                 "/>
    <s v="SM"/>
    <s v="ORLY"/>
    <x v="0"/>
    <s v="OR"/>
    <s v="IB5311      "/>
    <x v="10"/>
  </r>
  <r>
    <n v="216967"/>
    <s v="SMRO"/>
    <s v="DISNEY&lt;--&gt;CDG"/>
    <s v="Magica"/>
    <x v="1"/>
    <d v="2014-09-01T00:00:00"/>
    <s v="CHEYENNE                      / ROISSY CDG2F                  "/>
    <n v="2"/>
    <n v="2"/>
    <n v="0"/>
    <n v="4"/>
    <s v="DISNEY"/>
    <s v="DISNEY"/>
    <s v="SM"/>
    <s v="CDG"/>
    <x v="2"/>
    <s v="RO"/>
    <s v="AF1436      "/>
    <x v="8"/>
  </r>
  <r>
    <n v="213307"/>
    <s v="SMOR"/>
    <s v="DISNEY&lt;--&gt;ORLY"/>
    <s v="Magica"/>
    <x v="1"/>
    <d v="2014-09-01T00:00:00"/>
    <s v="NEW YORK                      / ORLYOUEST                    "/>
    <n v="2"/>
    <n v="1"/>
    <n v="0"/>
    <n v="3"/>
    <s v="DISNEY"/>
    <s v="NEW YORK                      "/>
    <s v="SM"/>
    <s v="ORLY"/>
    <x v="0"/>
    <s v="OR"/>
    <s v="AF7488      "/>
    <x v="33"/>
  </r>
  <r>
    <n v="209847"/>
    <s v="ORSM"/>
    <s v="DISNEY&lt;--&gt;ORLY"/>
    <s v="Magica"/>
    <x v="1"/>
    <d v="2014-09-01T00:00:00"/>
    <s v="ORLYOUEST                    / SANTA FE                      "/>
    <n v="2"/>
    <n v="0"/>
    <n v="0"/>
    <n v="2"/>
    <s v="ORLY"/>
    <s v="ORLYOUEST                    "/>
    <s v="OR"/>
    <s v="DISNEY"/>
    <x v="3"/>
    <s v="SM"/>
    <s v="VY8012      "/>
    <x v="17"/>
  </r>
  <r>
    <n v="218450"/>
    <s v="ROSM"/>
    <s v="DISNEY&lt;--&gt;CDG"/>
    <s v="Magica"/>
    <x v="1"/>
    <d v="2014-09-01T00:00:00"/>
    <s v="ROISSY CDG2F                  / CHEYENNE                      "/>
    <n v="2"/>
    <n v="1"/>
    <n v="0"/>
    <n v="3"/>
    <s v="CDG"/>
    <s v="ROISSY CDG"/>
    <s v="RO"/>
    <s v="DISNEY"/>
    <x v="4"/>
    <s v="SM"/>
    <s v="UX1005      "/>
    <x v="47"/>
  </r>
  <r>
    <n v="218700"/>
    <s v="SMOR"/>
    <s v="DISNEY&lt;--&gt;ORLY"/>
    <s v="Magica"/>
    <x v="1"/>
    <d v="2014-09-01T00:00:00"/>
    <s v="SEQUOIA LODGE                 / ORLYOUEST                    "/>
    <n v="2"/>
    <n v="2"/>
    <n v="0"/>
    <n v="4"/>
    <s v="DISNEY"/>
    <s v="DISNEYLODGE                 "/>
    <s v="SM"/>
    <s v="ORLY"/>
    <x v="0"/>
    <s v="OR"/>
    <s v="IB3405      "/>
    <x v="38"/>
  </r>
  <r>
    <n v="218712"/>
    <s v="SMRO"/>
    <s v="DISNEY&lt;--&gt;CDG"/>
    <s v="Magica"/>
    <x v="1"/>
    <d v="2014-09-01T00:00:00"/>
    <s v="SEQUOIA LODGE                 / ROISSY CDG2F                  "/>
    <n v="2"/>
    <n v="2"/>
    <n v="0"/>
    <n v="4"/>
    <s v="DISNEY"/>
    <s v="DISNEYLODGE                 "/>
    <s v="SM"/>
    <s v="CDG"/>
    <x v="2"/>
    <s v="RO"/>
    <s v="UX1004      "/>
    <x v="36"/>
  </r>
  <r>
    <n v="216801"/>
    <s v="ORSM"/>
    <s v="DISNEY&lt;--&gt;ORLY"/>
    <s v="Magica"/>
    <x v="1"/>
    <d v="2014-09-01T00:00:00"/>
    <s v="ORLYOUEST                    / NEW YORK                      "/>
    <n v="3"/>
    <n v="1"/>
    <n v="0"/>
    <n v="4"/>
    <s v="ORLY"/>
    <s v="ORLYOUEST                    "/>
    <s v="OR"/>
    <s v="DISNEY"/>
    <x v="3"/>
    <s v="SM"/>
    <s v="IB3416      "/>
    <x v="13"/>
  </r>
  <r>
    <n v="207819"/>
    <s v="ORSM"/>
    <s v="DISNEY&lt;--&gt;ORLY"/>
    <s v="Magica"/>
    <x v="1"/>
    <d v="2014-09-01T00:00:00"/>
    <s v="ORLYOUEST                    / SANTA FE                      "/>
    <n v="2"/>
    <n v="3"/>
    <n v="0"/>
    <n v="5"/>
    <s v="ORLY"/>
    <s v="ORLYOUEST                    "/>
    <s v="OR"/>
    <s v="DISNEY"/>
    <x v="3"/>
    <s v="SM"/>
    <s v="VY8834      "/>
    <x v="5"/>
  </r>
  <r>
    <n v="207441"/>
    <s v="SMRO"/>
    <s v="DISNEY&lt;--&gt;CDG"/>
    <s v="Magica"/>
    <x v="1"/>
    <d v="2014-09-01T00:00:00"/>
    <s v="SANTA FE                      / ROISSY CDG2F                  "/>
    <n v="2"/>
    <n v="2"/>
    <n v="0"/>
    <n v="4"/>
    <s v="DISNEY"/>
    <s v="SANTA FE                      "/>
    <s v="SM"/>
    <s v="CDG"/>
    <x v="2"/>
    <s v="RO"/>
    <s v="UX1008      "/>
    <x v="12"/>
  </r>
  <r>
    <n v="212333"/>
    <s v="SMOR"/>
    <s v="DISNEY&lt;--&gt;ORLY"/>
    <s v="Magica"/>
    <x v="1"/>
    <d v="2014-09-01T00:00:00"/>
    <s v="CHEYENNE                      / ORLYOUEST                    "/>
    <n v="2"/>
    <n v="1"/>
    <n v="0"/>
    <n v="3"/>
    <s v="DISNEY"/>
    <s v="DISNEY"/>
    <s v="SM"/>
    <s v="ORLY"/>
    <x v="0"/>
    <s v="OR"/>
    <s v="VY8835      "/>
    <x v="35"/>
  </r>
  <r>
    <n v="214923"/>
    <s v="SMRO"/>
    <s v="DISNEY&lt;--&gt;CDG"/>
    <s v="Magica"/>
    <x v="1"/>
    <d v="2014-09-01T00:00:00"/>
    <s v="NEW YORK                      / ROISSY CDG2F                  "/>
    <n v="2"/>
    <n v="2"/>
    <n v="0"/>
    <n v="4"/>
    <s v="DISNEY"/>
    <s v="NEW YORK                      "/>
    <s v="SM"/>
    <s v="CDG"/>
    <x v="2"/>
    <s v="RO"/>
    <s v="AF1900      "/>
    <x v="39"/>
  </r>
  <r>
    <n v="216204"/>
    <s v="SMOR"/>
    <s v="DISNEY&lt;--&gt;ORLY"/>
    <s v="Magica"/>
    <x v="1"/>
    <d v="2014-09-01T00:00:00"/>
    <s v="CHEYENNE                      / ORLYOUEST                    "/>
    <n v="2"/>
    <n v="2"/>
    <n v="0"/>
    <n v="4"/>
    <s v="DISNEY"/>
    <s v="DISNEY"/>
    <s v="SM"/>
    <s v="ORLY"/>
    <x v="0"/>
    <s v="OR"/>
    <s v="IB3411      "/>
    <x v="18"/>
  </r>
  <r>
    <n v="208428"/>
    <s v="SMOR"/>
    <s v="DISNEY&lt;--&gt;ORLY"/>
    <s v="Magica"/>
    <x v="1"/>
    <d v="2014-09-01T00:00:00"/>
    <s v="SEQUOIA LODGE                 / ORLYOUEST                    "/>
    <n v="1"/>
    <n v="0"/>
    <n v="0"/>
    <n v="1"/>
    <s v="DISNEY"/>
    <s v="DISNEYLODGE                 "/>
    <s v="SM"/>
    <s v="ORLY"/>
    <x v="0"/>
    <s v="OR"/>
    <s v="UX1222      "/>
    <x v="11"/>
  </r>
  <r>
    <n v="207681"/>
    <s v="SMOR"/>
    <s v="DISNEY&lt;--&gt;ORLY"/>
    <s v="Magica"/>
    <x v="1"/>
    <d v="2014-09-01T00:00:00"/>
    <s v="CHEYENNE                      / ORLYOUEST                    "/>
    <n v="2"/>
    <n v="2"/>
    <n v="0"/>
    <n v="4"/>
    <s v="DISNEY"/>
    <s v="DISNEY"/>
    <s v="SM"/>
    <s v="ORLY"/>
    <x v="0"/>
    <s v="OR"/>
    <s v="VY8021      "/>
    <x v="7"/>
  </r>
  <r>
    <n v="216652"/>
    <s v="ORSM"/>
    <s v="DISNEY&lt;--&gt;ORLY"/>
    <s v="Magica"/>
    <x v="1"/>
    <d v="2014-09-01T00:00:00"/>
    <s v="ORLYOUEST                    / SEQUOIA LODGE                 "/>
    <n v="2"/>
    <n v="1"/>
    <n v="0"/>
    <n v="3"/>
    <s v="ORLY"/>
    <s v="ORLYOUEST                    "/>
    <s v="OR"/>
    <s v="DISNEY"/>
    <x v="3"/>
    <s v="SM"/>
    <s v="IB3406      "/>
    <x v="48"/>
  </r>
  <r>
    <n v="213827"/>
    <s v="EDOR"/>
    <s v="DISNEY&lt;--&gt;ORLY"/>
    <s v="Normal"/>
    <x v="1"/>
    <d v="2014-09-01T00:00:00"/>
    <s v="CHEYENNE                      / ORLYOUEST                    "/>
    <n v="2"/>
    <n v="3"/>
    <n v="0"/>
    <n v="5"/>
    <s v="DISNEY"/>
    <s v="DISNEY"/>
    <s v="ED"/>
    <s v="ORLY"/>
    <x v="0"/>
    <s v="OR"/>
    <s v="VY8837      "/>
    <x v="3"/>
  </r>
  <r>
    <n v="216173"/>
    <s v="SMOR"/>
    <s v="DISNEY&lt;--&gt;ORLY"/>
    <s v="Magica"/>
    <x v="1"/>
    <d v="2014-09-01T00:00:00"/>
    <s v="SEQUOIA LODGE                 / ORLYOUEST                    "/>
    <n v="1"/>
    <n v="1"/>
    <n v="0"/>
    <n v="2"/>
    <s v="DISNEY"/>
    <s v="DISNEYLODGE                 "/>
    <s v="SM"/>
    <s v="ORLY"/>
    <x v="0"/>
    <s v="OR"/>
    <s v="IB3405      "/>
    <x v="38"/>
  </r>
  <r>
    <n v="207752"/>
    <s v="SMPA"/>
    <s v="DISNEY&lt;--&gt;PARIS"/>
    <s v="Magica"/>
    <x v="1"/>
    <d v="2014-09-01T00:00:00"/>
    <s v="SANTA FE                      / IBIS GRANDS BOULEVARDS        "/>
    <n v="2"/>
    <n v="2"/>
    <n v="1"/>
    <n v="5"/>
    <s v="DISNEY"/>
    <s v="SANTA FE                      "/>
    <s v="SM"/>
    <s v="IBISGRAN"/>
    <x v="1"/>
    <s v="PA"/>
    <s v="TRSF        "/>
    <x v="1"/>
  </r>
  <r>
    <n v="208428"/>
    <s v="SMOR"/>
    <s v="DISNEY&lt;--&gt;ORLY"/>
    <s v="Magica"/>
    <x v="1"/>
    <d v="2014-09-01T00:00:00"/>
    <s v="SEQUOIA LODGE                 / ORLYOUEST                    "/>
    <n v="2"/>
    <n v="1"/>
    <n v="0"/>
    <n v="3"/>
    <s v="DISNEY"/>
    <s v="DISNEYLODGE                 "/>
    <s v="SM"/>
    <s v="ORLY"/>
    <x v="0"/>
    <s v="OR"/>
    <s v="UX1222      "/>
    <x v="11"/>
  </r>
  <r>
    <n v="215408"/>
    <s v="ORSM"/>
    <s v="DISNEY&lt;--&gt;ORLY"/>
    <s v="Magica"/>
    <x v="1"/>
    <d v="2014-09-01T00:00:00"/>
    <s v="ORLYOUEST                    / SEQUOIA LODGE                 "/>
    <n v="2"/>
    <n v="1"/>
    <n v="0"/>
    <n v="3"/>
    <s v="ORLY"/>
    <s v="ORLYOUEST                    "/>
    <s v="OR"/>
    <s v="DISNEY"/>
    <x v="3"/>
    <s v="SM"/>
    <s v="VY8024      "/>
    <x v="45"/>
  </r>
  <r>
    <n v="217387"/>
    <s v="EDRO"/>
    <s v="?????"/>
    <s v="?????"/>
    <x v="1"/>
    <d v="2014-09-01T00:00:00"/>
    <s v="CHEYENNE                      / ROISSY CDG2F                  "/>
    <n v="2"/>
    <n v="1"/>
    <n v="0"/>
    <n v="3"/>
    <s v="DISNEY"/>
    <s v="DISNEY"/>
    <s v="ED"/>
    <s v="CDG"/>
    <x v="2"/>
    <s v="RO"/>
    <s v="UX1004      "/>
    <x v="36"/>
  </r>
  <r>
    <n v="218993"/>
    <s v="ROSM"/>
    <s v="DISNEY&lt;--&gt;CDG"/>
    <s v="Magica"/>
    <x v="1"/>
    <d v="2014-09-01T00:00:00"/>
    <s v="ROISSY CDG2F                  / SEQUOIA LODGE                 "/>
    <n v="2"/>
    <n v="0"/>
    <n v="0"/>
    <n v="2"/>
    <s v="CDG"/>
    <s v="ROISSY CDG"/>
    <s v="RO"/>
    <s v="DISNEY"/>
    <x v="4"/>
    <s v="SM"/>
    <s v="AF1369      "/>
    <x v="47"/>
  </r>
  <r>
    <n v="213064"/>
    <s v="SMOR"/>
    <s v="DISNEY&lt;--&gt;ORLY"/>
    <s v="Magica"/>
    <x v="1"/>
    <d v="2014-09-01T00:00:00"/>
    <s v="NEW YORK                      / ORLYOUEST                    "/>
    <n v="2"/>
    <n v="2"/>
    <n v="0"/>
    <n v="4"/>
    <s v="DISNEY"/>
    <s v="NEW YORK                      "/>
    <s v="SM"/>
    <s v="ORLY"/>
    <x v="0"/>
    <s v="OR"/>
    <s v="IB3411      "/>
    <x v="18"/>
  </r>
  <r>
    <n v="215519"/>
    <s v="SMRO"/>
    <s v="DISNEY&lt;--&gt;CDG"/>
    <s v="Magica"/>
    <x v="1"/>
    <d v="2014-09-01T00:00:00"/>
    <s v="DISNEYLAND                    / ROISSY CDG2F                  "/>
    <n v="2"/>
    <n v="1"/>
    <n v="0"/>
    <n v="3"/>
    <s v="DISNEY"/>
    <s v="DISNEY"/>
    <s v="SM"/>
    <s v="CDG"/>
    <x v="2"/>
    <s v="RO"/>
    <s v="AF1800      "/>
    <x v="49"/>
  </r>
  <r>
    <n v="213400"/>
    <s v="SMRO"/>
    <s v="DISNEY&lt;--&gt;CDG"/>
    <s v="Magica"/>
    <x v="1"/>
    <d v="2014-09-01T00:00:00"/>
    <s v="NEW YORK                      / ROISSY CDG2F                  "/>
    <n v="2"/>
    <n v="1"/>
    <n v="0"/>
    <n v="3"/>
    <s v="DISNEY"/>
    <s v="NEW YORK                      "/>
    <s v="SM"/>
    <s v="CDG"/>
    <x v="2"/>
    <s v="RO"/>
    <s v="UX1004      "/>
    <x v="36"/>
  </r>
  <r>
    <n v="207910"/>
    <s v="ORSM"/>
    <s v="DISNEY&lt;--&gt;ORLY"/>
    <s v="Magica"/>
    <x v="1"/>
    <d v="2014-09-01T00:00:00"/>
    <s v="ORLYOUEST                    / SEQUOIA LODGE                 "/>
    <n v="5"/>
    <n v="1"/>
    <n v="0"/>
    <n v="6"/>
    <s v="ORLY"/>
    <s v="ORLYOUEST                    "/>
    <s v="OR"/>
    <s v="DISNEY"/>
    <x v="3"/>
    <s v="SM"/>
    <s v="VY8834      "/>
    <x v="5"/>
  </r>
  <r>
    <n v="205936"/>
    <s v="ORSM"/>
    <s v="DISNEY&lt;--&gt;ORLY"/>
    <s v="Magica"/>
    <x v="1"/>
    <d v="2014-09-01T00:00:00"/>
    <s v="ORLYOUEST                    / CHEYENNE                      "/>
    <n v="3"/>
    <n v="1"/>
    <n v="0"/>
    <n v="4"/>
    <s v="ORLY"/>
    <s v="ORLYOUEST                    "/>
    <s v="OR"/>
    <s v="DISNEY"/>
    <x v="3"/>
    <s v="SM"/>
    <s v="UX1297      "/>
    <x v="50"/>
  </r>
  <r>
    <n v="208062"/>
    <s v="GASM"/>
    <s v="DISNEY&lt;--&gt;PARIS"/>
    <s v="Magica"/>
    <x v="1"/>
    <d v="2014-09-01T00:00:00"/>
    <s v="G.LYON                        / SEQUOIA LODGE                 "/>
    <n v="3"/>
    <n v="0"/>
    <n v="0"/>
    <n v="3"/>
    <s v="G.LYON  "/>
    <s v="G.LYON                        "/>
    <s v="GA"/>
    <s v="DISNEY"/>
    <x v="1"/>
    <s v="SM"/>
    <s v="FE9702      "/>
    <x v="51"/>
  </r>
  <r>
    <n v="218665"/>
    <s v="SMOR"/>
    <s v="DISNEY&lt;--&gt;ORLY"/>
    <s v="Magica"/>
    <x v="1"/>
    <d v="2014-09-01T00:00:00"/>
    <s v="SEQUOIA LODGE                 / ORLYOUEST                    "/>
    <n v="8"/>
    <n v="0"/>
    <n v="0"/>
    <n v="8"/>
    <s v="DISNEY"/>
    <s v="DISNEYLODGE                 "/>
    <s v="SM"/>
    <s v="ORLY"/>
    <x v="0"/>
    <s v="OR"/>
    <s v="VY8023      "/>
    <x v="15"/>
  </r>
  <r>
    <n v="218588"/>
    <s v="SMRO"/>
    <s v="DISNEY&lt;--&gt;CDG"/>
    <s v="Magica"/>
    <x v="1"/>
    <d v="2014-09-01T00:00:00"/>
    <s v="CHEYENNE                      / CDGT                          "/>
    <n v="2"/>
    <n v="1"/>
    <n v="0"/>
    <n v="3"/>
    <s v="DISNEY"/>
    <s v="DISNEY"/>
    <s v="SM"/>
    <s v="CDG"/>
    <x v="2"/>
    <s v="RO"/>
    <s v="VY8201      "/>
    <x v="34"/>
  </r>
  <r>
    <n v="219472"/>
    <s v="ROED"/>
    <s v="DISNEY&lt;--&gt;CDG"/>
    <s v="Normal"/>
    <x v="1"/>
    <d v="2014-09-01T00:00:00"/>
    <s v="CDGT                          / CHEYENNE                      "/>
    <n v="2"/>
    <n v="1"/>
    <n v="0"/>
    <n v="3"/>
    <s v="CDG"/>
    <s v="CDG"/>
    <s v="RO"/>
    <s v="DISNEY"/>
    <x v="4"/>
    <s v="ED"/>
    <s v="VY8202      "/>
    <x v="5"/>
  </r>
  <r>
    <n v="210120"/>
    <s v="SMOR"/>
    <s v="DISNEY&lt;--&gt;ORLY"/>
    <s v="Magica"/>
    <x v="1"/>
    <d v="2014-09-01T00:00:00"/>
    <s v="SEQUOIA LODGE                 / ORLYOUEST                    "/>
    <n v="2"/>
    <n v="1"/>
    <n v="1"/>
    <n v="4"/>
    <s v="DISNEY"/>
    <s v="DISNEYLODGE                 "/>
    <s v="SM"/>
    <s v="ORLY"/>
    <x v="0"/>
    <s v="OR"/>
    <s v="VY8248      "/>
    <x v="31"/>
  </r>
  <r>
    <n v="209427"/>
    <s v="SMOR"/>
    <s v="DISNEY&lt;--&gt;ORLY"/>
    <s v="Magica"/>
    <x v="1"/>
    <d v="2014-09-01T00:00:00"/>
    <s v="SEQUOIA LODGE                 / ORLYOUEST                    "/>
    <n v="2"/>
    <n v="2"/>
    <n v="0"/>
    <n v="4"/>
    <s v="DISNEY"/>
    <s v="DISNEYLODGE                 "/>
    <s v="SM"/>
    <s v="ORLY"/>
    <x v="0"/>
    <s v="OR"/>
    <s v="VY8835      "/>
    <x v="35"/>
  </r>
  <r>
    <n v="205938"/>
    <s v="ORSM"/>
    <s v="DISNEY&lt;--&gt;ORLY"/>
    <s v="Magica"/>
    <x v="1"/>
    <d v="2014-09-01T00:00:00"/>
    <s v="ORLYOUEST                    / CHEYENNE                      "/>
    <n v="3"/>
    <n v="1"/>
    <n v="0"/>
    <n v="4"/>
    <s v="ORLY"/>
    <s v="ORLYOUEST                    "/>
    <s v="OR"/>
    <s v="DISNEY"/>
    <x v="3"/>
    <s v="SM"/>
    <s v="UX1297      "/>
    <x v="50"/>
  </r>
  <r>
    <n v="213238"/>
    <s v="SMRO"/>
    <s v="DISNEY&lt;--&gt;CDG"/>
    <s v="Magica"/>
    <x v="1"/>
    <d v="2014-09-01T00:00:00"/>
    <s v="SANTA FE                      / ROISSY CDG2F                  "/>
    <n v="2"/>
    <n v="4"/>
    <n v="0"/>
    <n v="6"/>
    <s v="DISNEY"/>
    <s v="SANTA FE                      "/>
    <s v="SM"/>
    <s v="CDG"/>
    <x v="2"/>
    <s v="RO"/>
    <s v="AF1400      "/>
    <x v="13"/>
  </r>
  <r>
    <n v="209435"/>
    <s v="SMOR"/>
    <s v="DISNEY&lt;--&gt;ORLY"/>
    <s v="Magica"/>
    <x v="1"/>
    <d v="2014-09-01T00:00:00"/>
    <s v="SEQUOIA LODGE                 / ORLYOUEST                    "/>
    <n v="2"/>
    <n v="2"/>
    <n v="0"/>
    <n v="4"/>
    <s v="DISNEY"/>
    <s v="DISNEYLODGE                 "/>
    <s v="SM"/>
    <s v="ORLY"/>
    <x v="0"/>
    <s v="OR"/>
    <s v="UX1222      "/>
    <x v="11"/>
  </r>
  <r>
    <n v="218341"/>
    <s v="SMOR"/>
    <s v="DISNEY&lt;--&gt;ORLY"/>
    <s v="Magica"/>
    <x v="1"/>
    <d v="2014-09-01T00:00:00"/>
    <s v="DISNEYLAND                    / ORLYOUEST                    "/>
    <n v="2"/>
    <n v="2"/>
    <n v="0"/>
    <n v="4"/>
    <s v="DISNEY"/>
    <s v="DISNEY"/>
    <s v="SM"/>
    <s v="ORLY"/>
    <x v="0"/>
    <s v="OR"/>
    <s v="VY8155      "/>
    <x v="52"/>
  </r>
  <r>
    <n v="206939"/>
    <s v="SMOR"/>
    <s v="DISNEY&lt;--&gt;ORLY"/>
    <s v="Magica"/>
    <x v="1"/>
    <d v="2014-09-01T00:00:00"/>
    <s v="CHEYENNE                      / ORLYOUEST                    "/>
    <n v="2"/>
    <n v="0"/>
    <n v="0"/>
    <n v="2"/>
    <s v="DISNEY"/>
    <s v="DISNEY"/>
    <s v="SM"/>
    <s v="ORLY"/>
    <x v="0"/>
    <s v="OR"/>
    <s v="VY3185      "/>
    <x v="10"/>
  </r>
  <r>
    <n v="206944"/>
    <s v="SMOR"/>
    <s v="DISNEY&lt;--&gt;ORLY"/>
    <s v="Magica"/>
    <x v="1"/>
    <d v="2014-09-01T00:00:00"/>
    <s v="SANTA FE                      / ORLYOUEST                    "/>
    <n v="4"/>
    <n v="2"/>
    <n v="0"/>
    <n v="6"/>
    <s v="DISNEY"/>
    <s v="SANTA FE                      "/>
    <s v="SM"/>
    <s v="ORLY"/>
    <x v="0"/>
    <s v="OR"/>
    <s v="VY8837      "/>
    <x v="3"/>
  </r>
  <r>
    <n v="217602"/>
    <s v="ORSM"/>
    <s v="DISNEY&lt;--&gt;ORLY"/>
    <s v="Magica"/>
    <x v="1"/>
    <d v="2014-09-01T00:00:00"/>
    <s v="ORLYOUEST                    / CHEYENNE                      "/>
    <n v="2"/>
    <n v="2"/>
    <n v="0"/>
    <n v="4"/>
    <s v="ORLY"/>
    <s v="ORLYOUEST                    "/>
    <s v="OR"/>
    <s v="DISNEY"/>
    <x v="3"/>
    <s v="SM"/>
    <s v="VY3184      "/>
    <x v="53"/>
  </r>
  <r>
    <n v="216998"/>
    <s v="SMOR"/>
    <s v="DISNEY&lt;--&gt;ORLY"/>
    <s v="Magica"/>
    <x v="1"/>
    <d v="2014-09-01T00:00:00"/>
    <s v="DISNEYLAND                    / ORLYOUEST                    "/>
    <n v="3"/>
    <n v="1"/>
    <n v="0"/>
    <n v="4"/>
    <s v="DISNEY"/>
    <s v="DISNEY"/>
    <s v="SM"/>
    <s v="ORLY"/>
    <x v="0"/>
    <s v="OR"/>
    <s v="IB5769      "/>
    <x v="52"/>
  </r>
  <r>
    <n v="219057"/>
    <s v="ORSM"/>
    <s v="DISNEY&lt;--&gt;ORLY"/>
    <s v="Magica"/>
    <x v="1"/>
    <d v="2014-09-01T00:00:00"/>
    <s v="ORLYOUEST                    / SANTA FE                      "/>
    <n v="4"/>
    <n v="1"/>
    <n v="1"/>
    <n v="6"/>
    <s v="ORLY"/>
    <s v="ORLYOUEST                    "/>
    <s v="OR"/>
    <s v="DISNEY"/>
    <x v="3"/>
    <s v="SM"/>
    <s v="VY8253      "/>
    <x v="27"/>
  </r>
  <r>
    <n v="210571"/>
    <s v="ORSM"/>
    <s v="DISNEY&lt;--&gt;ORLY"/>
    <s v="Magica"/>
    <x v="1"/>
    <d v="2014-09-01T00:00:00"/>
    <s v="ORLYOUEST                    / CHEYENNE                      "/>
    <n v="2"/>
    <n v="2"/>
    <n v="0"/>
    <n v="4"/>
    <s v="ORLY"/>
    <s v="ORLYOUEST                    "/>
    <s v="OR"/>
    <s v="DISNEY"/>
    <x v="3"/>
    <s v="SM"/>
    <s v="VY2854      "/>
    <x v="32"/>
  </r>
  <r>
    <n v="205447"/>
    <s v="SMOR"/>
    <s v="DISNEY&lt;--&gt;ORLY"/>
    <s v="Magica"/>
    <x v="1"/>
    <d v="2014-09-01T00:00:00"/>
    <s v="DISNEYLAND                    / ORLYOUEST                    "/>
    <n v="2"/>
    <n v="2"/>
    <n v="0"/>
    <n v="4"/>
    <s v="DISNEY"/>
    <s v="DISNEY"/>
    <s v="SM"/>
    <s v="ORLY"/>
    <x v="0"/>
    <s v="OR"/>
    <s v="VY3185      "/>
    <x v="10"/>
  </r>
  <r>
    <n v="219345"/>
    <s v="EDOR"/>
    <s v="DISNEY&lt;--&gt;ORLY"/>
    <s v="Normal"/>
    <x v="1"/>
    <d v="2014-09-01T00:00:00"/>
    <s v="NEW YORK                      / ORLYOUEST                    "/>
    <n v="3"/>
    <n v="1"/>
    <n v="0"/>
    <n v="4"/>
    <s v="DISNEY"/>
    <s v="NEW YORK                      "/>
    <s v="ED"/>
    <s v="ORLY"/>
    <x v="0"/>
    <s v="OR"/>
    <s v="IB5853      "/>
    <x v="15"/>
  </r>
  <r>
    <n v="219199"/>
    <s v="ORED"/>
    <s v="DISNEY&lt;--&gt;ORLY"/>
    <s v="Normal"/>
    <x v="1"/>
    <d v="2014-09-01T00:00:00"/>
    <s v="ORLYOUEST                    / NEW YORK                      "/>
    <n v="7"/>
    <n v="1"/>
    <n v="0"/>
    <n v="8"/>
    <s v="ORLY"/>
    <s v="ORLYOUEST                    "/>
    <s v="OR"/>
    <s v="DISNEY"/>
    <x v="3"/>
    <s v="ED"/>
    <s v="TP434       "/>
    <x v="54"/>
  </r>
  <r>
    <n v="209218"/>
    <s v="SMOR"/>
    <s v="DISNEY&lt;--&gt;ORLY"/>
    <s v="Magica"/>
    <x v="1"/>
    <d v="2014-09-01T00:00:00"/>
    <s v="DISNEYLAND                    / ORLYOUEST                    "/>
    <n v="2"/>
    <n v="1"/>
    <n v="0"/>
    <n v="3"/>
    <s v="DISNEY"/>
    <s v="DISNEY"/>
    <s v="SM"/>
    <s v="ORLY"/>
    <x v="0"/>
    <s v="OR"/>
    <s v="UX1222      "/>
    <x v="11"/>
  </r>
  <r>
    <n v="205448"/>
    <s v="SMOR"/>
    <s v="DISNEY&lt;--&gt;ORLY"/>
    <s v="Magica"/>
    <x v="1"/>
    <d v="2014-09-01T00:00:00"/>
    <s v="DISNEYLAND                    / ORLYOUEST                    "/>
    <n v="2"/>
    <n v="1"/>
    <n v="0"/>
    <n v="3"/>
    <s v="DISNEY"/>
    <s v="DISNEY"/>
    <s v="SM"/>
    <s v="ORLY"/>
    <x v="0"/>
    <s v="OR"/>
    <s v="VY3185      "/>
    <x v="10"/>
  </r>
  <r>
    <n v="217951"/>
    <s v="SMOR"/>
    <s v="DISNEY&lt;--&gt;ORLY"/>
    <s v="Magica"/>
    <x v="1"/>
    <d v="2014-09-01T00:00:00"/>
    <s v="CHEYENNE                      / ORLYOUEST                    "/>
    <n v="2"/>
    <n v="1"/>
    <n v="0"/>
    <n v="3"/>
    <s v="DISNEY"/>
    <s v="DISNEY"/>
    <s v="SM"/>
    <s v="ORLY"/>
    <x v="0"/>
    <s v="OR"/>
    <s v="VY8021      "/>
    <x v="7"/>
  </r>
  <r>
    <n v="216084"/>
    <s v="SMRO"/>
    <s v="DISNEY&lt;--&gt;CDG"/>
    <s v="Magica"/>
    <x v="1"/>
    <d v="2014-09-01T00:00:00"/>
    <s v="CHEYENNE                      / CDGT                          "/>
    <n v="2"/>
    <n v="2"/>
    <n v="0"/>
    <n v="4"/>
    <s v="DISNEY"/>
    <s v="DISNEY"/>
    <s v="SM"/>
    <s v="CDG"/>
    <x v="2"/>
    <s v="RO"/>
    <s v="IB5796      "/>
    <x v="20"/>
  </r>
  <r>
    <n v="216806"/>
    <s v="SMPA"/>
    <s v="DISNEY&lt;--&gt;PARIS"/>
    <s v="Magica"/>
    <x v="1"/>
    <d v="2014-09-01T00:00:00"/>
    <s v="DISNEYLAND                    / NOVOTEL PARIS LES HALLES      "/>
    <n v="3"/>
    <n v="1"/>
    <n v="0"/>
    <n v="4"/>
    <s v="DISNEY"/>
    <s v="DISNEY"/>
    <s v="SM"/>
    <s v="NVHAL   "/>
    <x v="1"/>
    <s v="PA"/>
    <s v="TRSF        "/>
    <x v="1"/>
  </r>
  <r>
    <n v="218919"/>
    <s v="ORSM"/>
    <s v="DISNEY&lt;--&gt;ORLY"/>
    <s v="Magica"/>
    <x v="1"/>
    <d v="2014-09-01T00:00:00"/>
    <s v="ORLYOUEST                    / NEW YORK                      "/>
    <n v="5"/>
    <n v="2"/>
    <n v="0"/>
    <n v="7"/>
    <s v="ORLY"/>
    <s v="ORLYOUEST                    "/>
    <s v="OR"/>
    <s v="DISNEY"/>
    <x v="3"/>
    <s v="SM"/>
    <s v="VY8834      "/>
    <x v="5"/>
  </r>
  <r>
    <n v="218064"/>
    <s v="SMRO"/>
    <s v="DISNEY&lt;--&gt;CDG"/>
    <s v="Magica"/>
    <x v="1"/>
    <d v="2014-09-01T00:00:00"/>
    <s v="SANTA FE                      / ROISSY CDG2F                  "/>
    <n v="2"/>
    <n v="2"/>
    <n v="0"/>
    <n v="4"/>
    <s v="DISNEY"/>
    <s v="SANTA FE                      "/>
    <s v="SM"/>
    <s v="CDG"/>
    <x v="2"/>
    <s v="RO"/>
    <s v="AF1436      "/>
    <x v="8"/>
  </r>
  <r>
    <n v="217196"/>
    <s v="ORSM"/>
    <s v="DISNEY&lt;--&gt;ORLY"/>
    <s v="Magica"/>
    <x v="1"/>
    <d v="2014-09-01T00:00:00"/>
    <s v="ORLYOUEST                    / DISNEYLAND                    "/>
    <n v="2"/>
    <n v="2"/>
    <n v="0"/>
    <n v="4"/>
    <s v="ORLY"/>
    <s v="ORLYOUEST                    "/>
    <s v="OR"/>
    <s v="DISNEY"/>
    <x v="3"/>
    <s v="SM"/>
    <s v="AF1431      "/>
    <x v="29"/>
  </r>
  <r>
    <n v="217197"/>
    <s v="ORSM"/>
    <s v="DISNEY&lt;--&gt;ORLY"/>
    <s v="Magica"/>
    <x v="1"/>
    <d v="2014-09-01T00:00:00"/>
    <s v="ORLYOUEST                    / DISNEYLAND                    "/>
    <n v="2"/>
    <n v="2"/>
    <n v="0"/>
    <n v="4"/>
    <s v="ORLY"/>
    <s v="ORLYOUEST                    "/>
    <s v="OR"/>
    <s v="DISNEY"/>
    <x v="3"/>
    <s v="SM"/>
    <s v="AF1431      "/>
    <x v="29"/>
  </r>
  <r>
    <n v="218685"/>
    <s v="SMPA"/>
    <s v="DISNEY&lt;--&gt;PARIS"/>
    <s v="Magica"/>
    <x v="1"/>
    <d v="2014-09-01T00:00:00"/>
    <s v="SANTA FE                      / IBIS GRANDS BOULEVARDS        "/>
    <n v="1"/>
    <n v="1"/>
    <n v="0"/>
    <n v="2"/>
    <s v="DISNEY"/>
    <s v="SANTA FE                      "/>
    <s v="SM"/>
    <s v="IBISGRAN"/>
    <x v="1"/>
    <s v="PA"/>
    <s v="TRSF        "/>
    <x v="1"/>
  </r>
  <r>
    <n v="218402"/>
    <s v="ROSM"/>
    <s v="DISNEY&lt;--&gt;CDG"/>
    <s v="Magica"/>
    <x v="1"/>
    <d v="2014-09-01T00:00:00"/>
    <s v="ROISSY CDG2F                  / SEQUOIA LODGE                 "/>
    <n v="2"/>
    <n v="2"/>
    <n v="0"/>
    <n v="4"/>
    <s v="CDG"/>
    <s v="ROISSY CDG"/>
    <s v="RO"/>
    <s v="DISNEY"/>
    <x v="4"/>
    <s v="SM"/>
    <s v="UX1007      "/>
    <x v="38"/>
  </r>
  <r>
    <n v="218606"/>
    <s v="SMOR"/>
    <s v="DISNEY&lt;--&gt;ORLY"/>
    <s v="Magica"/>
    <x v="1"/>
    <d v="2014-09-01T00:00:00"/>
    <s v="SEQUOIA LODGE                 / ORLYOUEST                    "/>
    <n v="3"/>
    <n v="3"/>
    <n v="0"/>
    <n v="6"/>
    <s v="DISNEY"/>
    <s v="DISNEYLODGE                 "/>
    <s v="SM"/>
    <s v="ORLY"/>
    <x v="0"/>
    <s v="OR"/>
    <s v="VY8837      "/>
    <x v="3"/>
  </r>
  <r>
    <n v="218803"/>
    <s v="PASM"/>
    <s v="DISNEY&lt;--&gt;PARIS"/>
    <s v="Magica"/>
    <x v="1"/>
    <d v="2014-09-01T00:00:00"/>
    <s v="PAVILLON OPERA BOURSE         / CHEYENNE                      "/>
    <n v="1"/>
    <n v="1"/>
    <n v="0"/>
    <n v="2"/>
    <s v="PAVILLON"/>
    <s v="PAVILLON OPERA BOURSE         "/>
    <s v="PA"/>
    <s v="DISNEY"/>
    <x v="1"/>
    <s v="SM"/>
    <s v="TRSF        "/>
    <x v="55"/>
  </r>
  <r>
    <n v="217198"/>
    <s v="ORSM"/>
    <s v="DISNEY&lt;--&gt;ORLY"/>
    <s v="Magica"/>
    <x v="1"/>
    <d v="2014-09-01T00:00:00"/>
    <s v="ORLYOUEST                    / DISNEYLAND                    "/>
    <n v="2"/>
    <n v="0"/>
    <n v="0"/>
    <n v="2"/>
    <s v="ORLY"/>
    <s v="ORLYOUEST                    "/>
    <s v="OR"/>
    <s v="DISNEY"/>
    <x v="3"/>
    <s v="SM"/>
    <s v="AF1431      "/>
    <x v="29"/>
  </r>
  <r>
    <n v="214744"/>
    <s v="ORSM"/>
    <s v="DISNEY&lt;--&gt;ORLY"/>
    <s v="Magica"/>
    <x v="1"/>
    <d v="2014-09-01T00:00:00"/>
    <s v="ORLYOUEST                    / CHEYENNE                      "/>
    <n v="1"/>
    <n v="1"/>
    <n v="0"/>
    <n v="2"/>
    <s v="ORLY"/>
    <s v="ORLYOUEST                    "/>
    <s v="OR"/>
    <s v="DISNEY"/>
    <x v="3"/>
    <s v="SM"/>
    <s v="IB3436      "/>
    <x v="56"/>
  </r>
  <r>
    <n v="206659"/>
    <s v="PASM"/>
    <s v="DISNEY&lt;--&gt;PARIS"/>
    <s v="Magica"/>
    <x v="1"/>
    <d v="2014-09-01T00:00:00"/>
    <s v="PAVILLON MONCEAU              / SANTA FE                      "/>
    <n v="2"/>
    <n v="1"/>
    <n v="0"/>
    <n v="3"/>
    <s v="PAVMONC "/>
    <s v="PAVILLON MONCEAU              "/>
    <s v="PA"/>
    <s v="DISNEY"/>
    <x v="1"/>
    <s v="SM"/>
    <s v="TRSF        "/>
    <x v="55"/>
  </r>
  <r>
    <n v="207063"/>
    <s v="SMRO"/>
    <s v="DISNEY&lt;--&gt;CDG"/>
    <s v="Magica"/>
    <x v="1"/>
    <d v="2014-09-01T00:00:00"/>
    <s v="CHEYENNE                      / ROISSY CDG2F                  "/>
    <n v="4"/>
    <n v="1"/>
    <n v="0"/>
    <n v="5"/>
    <s v="DISNEY"/>
    <s v="DISNEY"/>
    <s v="SM"/>
    <s v="CDG"/>
    <x v="2"/>
    <s v="RO"/>
    <s v="UX1004      "/>
    <x v="36"/>
  </r>
  <r>
    <n v="214451"/>
    <s v="SMRO"/>
    <s v="DISNEY&lt;--&gt;CDG"/>
    <s v="Magica"/>
    <x v="1"/>
    <d v="2014-09-01T00:00:00"/>
    <s v="SEQUOIA LODGE                 / ROISSY CDG2F                  "/>
    <n v="2"/>
    <n v="3"/>
    <n v="0"/>
    <n v="5"/>
    <s v="DISNEY"/>
    <s v="DISNEYLODGE                 "/>
    <s v="SM"/>
    <s v="CDG"/>
    <x v="2"/>
    <s v="RO"/>
    <s v="AF1268      "/>
    <x v="12"/>
  </r>
  <r>
    <n v="219496"/>
    <s v="EDOR"/>
    <s v="DISNEY&lt;--&gt;ORLY"/>
    <s v="Normal"/>
    <x v="1"/>
    <d v="2014-09-01T00:00:00"/>
    <s v="DISNEYLAND                    / ORLYOUEST                    "/>
    <n v="2"/>
    <n v="1"/>
    <n v="1"/>
    <n v="4"/>
    <s v="DISNEY"/>
    <s v="DISNEY"/>
    <s v="ED"/>
    <s v="ORLY"/>
    <x v="0"/>
    <s v="OR"/>
    <s v="VY8171      "/>
    <x v="39"/>
  </r>
  <r>
    <n v="213086"/>
    <s v="SMRO"/>
    <s v="DISNEY&lt;--&gt;CDG"/>
    <s v="Magica"/>
    <x v="1"/>
    <d v="2014-09-01T00:00:00"/>
    <s v="NEW YORK                      / CDG2G                         "/>
    <n v="2"/>
    <n v="1"/>
    <n v="0"/>
    <n v="3"/>
    <s v="DISNEY"/>
    <s v="NEW YORK                      "/>
    <s v="SM"/>
    <s v="CDG"/>
    <x v="2"/>
    <s v="RO"/>
    <s v="AF1376      "/>
    <x v="13"/>
  </r>
  <r>
    <n v="202687"/>
    <s v="ORSM"/>
    <s v="DISNEY&lt;--&gt;ORLY"/>
    <s v="Magica"/>
    <x v="1"/>
    <d v="2014-09-01T00:00:00"/>
    <s v="ORLYOUEST                    / NEW YORK                      "/>
    <n v="3"/>
    <n v="0"/>
    <n v="0"/>
    <n v="3"/>
    <s v="ORLY"/>
    <s v="ORLYOUEST                    "/>
    <s v="OR"/>
    <s v="DISNEY"/>
    <x v="3"/>
    <s v="SM"/>
    <s v="VY2854      "/>
    <x v="32"/>
  </r>
  <r>
    <n v="206222"/>
    <s v="SMOR"/>
    <s v="DISNEY&lt;--&gt;ORLY"/>
    <s v="Magica"/>
    <x v="1"/>
    <d v="2014-09-01T00:00:00"/>
    <s v="NEW YORK                      / ORLYOUEST                    "/>
    <n v="2"/>
    <n v="2"/>
    <n v="0"/>
    <n v="4"/>
    <s v="DISNEY"/>
    <s v="NEW YORK                      "/>
    <s v="SM"/>
    <s v="ORLY"/>
    <x v="0"/>
    <s v="OR"/>
    <s v="AF1430      "/>
    <x v="57"/>
  </r>
  <r>
    <n v="211806"/>
    <s v="SMOR"/>
    <s v="DISNEY&lt;--&gt;ORLY"/>
    <s v="Magica"/>
    <x v="2"/>
    <d v="2014-09-01T00:00:00"/>
    <s v="NEW YORK                      / ORLYOUEST                    "/>
    <n v="2"/>
    <n v="2"/>
    <n v="0"/>
    <n v="4"/>
    <s v="DISNEY"/>
    <s v="NEW YORK                      "/>
    <s v="SM"/>
    <s v="ORLY"/>
    <x v="0"/>
    <s v="OR"/>
    <s v="AF1630      "/>
    <x v="11"/>
  </r>
  <r>
    <n v="217099"/>
    <s v="SMOR"/>
    <s v="DISNEY&lt;--&gt;ORLY"/>
    <s v="Magica"/>
    <x v="2"/>
    <d v="2014-09-01T00:00:00"/>
    <s v="SANTA FE                      / ORLYOUEST                    "/>
    <n v="2"/>
    <n v="0"/>
    <n v="1"/>
    <n v="3"/>
    <s v="DISNEY"/>
    <s v="SANTA FE                      "/>
    <s v="SM"/>
    <s v="ORLY"/>
    <x v="0"/>
    <s v="OR"/>
    <s v="VY8837      "/>
    <x v="3"/>
  </r>
  <r>
    <n v="212919"/>
    <s v="ROSM"/>
    <s v="DISNEY&lt;--&gt;CDG"/>
    <s v="Magica"/>
    <x v="2"/>
    <d v="2014-09-01T00:00:00"/>
    <s v="ROISSY CDG2F                  / SEQUOIA LODGE                 "/>
    <n v="2"/>
    <n v="2"/>
    <n v="0"/>
    <n v="4"/>
    <s v="CDG"/>
    <s v="ROISSY CDG"/>
    <s v="RO"/>
    <s v="DISNEY"/>
    <x v="4"/>
    <s v="SM"/>
    <s v="UX1005      "/>
    <x v="47"/>
  </r>
  <r>
    <n v="211434"/>
    <s v="ROSM"/>
    <s v="DISNEY&lt;--&gt;CDG"/>
    <s v="Magica"/>
    <x v="2"/>
    <d v="2014-09-01T00:00:00"/>
    <s v="ROISSY CDG2F                  / SANTA FE                      "/>
    <n v="2"/>
    <n v="1"/>
    <n v="0"/>
    <n v="3"/>
    <s v="CDG"/>
    <s v="ROISSY CDG"/>
    <s v="RO"/>
    <s v="DISNEY"/>
    <x v="4"/>
    <s v="SM"/>
    <s v="UX1007      "/>
    <x v="38"/>
  </r>
  <r>
    <n v="213436"/>
    <s v="SMOR"/>
    <s v="DISNEY&lt;--&gt;ORLY"/>
    <s v="Magica"/>
    <x v="2"/>
    <d v="2014-09-01T00:00:00"/>
    <s v="CHEYENNE                      / ORLYOUEST                    "/>
    <n v="3"/>
    <n v="1"/>
    <n v="0"/>
    <n v="4"/>
    <s v="DISNEY"/>
    <s v="DISNEY"/>
    <s v="SM"/>
    <s v="ORLY"/>
    <x v="0"/>
    <s v="OR"/>
    <s v="IB3445      "/>
    <x v="0"/>
  </r>
  <r>
    <n v="214734"/>
    <s v="SMRO"/>
    <s v="DISNEY&lt;--&gt;CDG"/>
    <s v="Magica"/>
    <x v="2"/>
    <d v="2014-09-01T00:00:00"/>
    <s v="SEQUOIA LODGE                 / ROISSY CDG2F                  "/>
    <n v="2"/>
    <n v="2"/>
    <n v="0"/>
    <n v="4"/>
    <s v="DISNEY"/>
    <s v="DISNEYLODGE                 "/>
    <s v="SM"/>
    <s v="CDG"/>
    <x v="2"/>
    <s v="RO"/>
    <s v="AF1336      "/>
    <x v="2"/>
  </r>
  <r>
    <n v="219397"/>
    <s v="EDOR"/>
    <s v="DISNEY&lt;--&gt;ORLY"/>
    <s v="Normal"/>
    <x v="2"/>
    <d v="2014-09-01T00:00:00"/>
    <s v="DISNEYLAND                    / ORLYOUEST                    "/>
    <n v="2"/>
    <n v="1"/>
    <n v="1"/>
    <n v="4"/>
    <s v="DISNEY"/>
    <s v="DISNEY"/>
    <s v="ED"/>
    <s v="ORLY"/>
    <x v="0"/>
    <s v="OR"/>
    <s v="VY8017      "/>
    <x v="58"/>
  </r>
  <r>
    <n v="204334"/>
    <s v="SMOR"/>
    <s v="DISNEY&lt;--&gt;ORLY"/>
    <s v="Magica"/>
    <x v="2"/>
    <d v="2014-09-01T00:00:00"/>
    <s v="CHEYENNE                      / ORLYOUEST                    "/>
    <n v="2"/>
    <n v="2"/>
    <n v="0"/>
    <n v="4"/>
    <s v="DISNEY"/>
    <s v="DISNEY"/>
    <s v="SM"/>
    <s v="ORLY"/>
    <x v="0"/>
    <s v="OR"/>
    <s v="IB5782      "/>
    <x v="35"/>
  </r>
  <r>
    <n v="207085"/>
    <s v="ROSM"/>
    <s v="DISNEY&lt;--&gt;CDG"/>
    <s v="Magica"/>
    <x v="2"/>
    <d v="2014-09-01T00:00:00"/>
    <s v="ROISSY CDG2F                  / SEQUOIA LODGE                 "/>
    <n v="2"/>
    <n v="2"/>
    <n v="0"/>
    <n v="4"/>
    <s v="CDG"/>
    <s v="ROISSY CDG"/>
    <s v="RO"/>
    <s v="DISNEY"/>
    <x v="4"/>
    <s v="SM"/>
    <s v="UX1005      "/>
    <x v="47"/>
  </r>
  <r>
    <n v="211056"/>
    <s v="SMOR"/>
    <s v="DISNEY&lt;--&gt;ORLY"/>
    <s v="Magica"/>
    <x v="2"/>
    <d v="2014-09-01T00:00:00"/>
    <s v="SEQUOIA LODGE                 / ORLYOUEST                    "/>
    <n v="3"/>
    <n v="1"/>
    <n v="0"/>
    <n v="4"/>
    <s v="DISNEY"/>
    <s v="DISNEYLODGE                 "/>
    <s v="SM"/>
    <s v="ORLY"/>
    <x v="0"/>
    <s v="OR"/>
    <s v="IB3445      "/>
    <x v="0"/>
  </r>
  <r>
    <n v="212976"/>
    <s v="SMOR"/>
    <s v="DISNEY&lt;--&gt;ORLY"/>
    <s v="Magica"/>
    <x v="2"/>
    <d v="2014-09-01T00:00:00"/>
    <s v="SEQUOIA LODGE                 / ORLYOUEST                    "/>
    <n v="2"/>
    <n v="0"/>
    <n v="0"/>
    <n v="2"/>
    <s v="DISNEY"/>
    <s v="DISNEYLODGE                 "/>
    <s v="SM"/>
    <s v="ORLY"/>
    <x v="0"/>
    <s v="OR"/>
    <s v="VY2855      "/>
    <x v="9"/>
  </r>
  <r>
    <n v="215342"/>
    <s v="SMOR"/>
    <s v="DISNEY&lt;--&gt;ORLY"/>
    <s v="Magica"/>
    <x v="2"/>
    <d v="2014-09-01T00:00:00"/>
    <s v="SEQUOIA LODGE                 / ORLYOUEST                    "/>
    <n v="2"/>
    <n v="2"/>
    <n v="0"/>
    <n v="4"/>
    <s v="DISNEY"/>
    <s v="DISNEYLODGE                 "/>
    <s v="SM"/>
    <s v="ORLY"/>
    <x v="0"/>
    <s v="OR"/>
    <s v="VY8837      "/>
    <x v="3"/>
  </r>
  <r>
    <n v="214762"/>
    <s v="SMRO"/>
    <s v="DISNEY&lt;--&gt;CDG"/>
    <s v="Magica"/>
    <x v="2"/>
    <d v="2014-09-01T00:00:00"/>
    <s v="CHEYENNE                      / CDGT                          "/>
    <n v="2"/>
    <n v="1"/>
    <n v="0"/>
    <n v="3"/>
    <s v="DISNEY"/>
    <s v="DISNEY"/>
    <s v="SM"/>
    <s v="CDG"/>
    <x v="2"/>
    <s v="RO"/>
    <s v="VY8223      "/>
    <x v="20"/>
  </r>
  <r>
    <n v="209029"/>
    <s v="SMOR"/>
    <s v="DISNEY&lt;--&gt;ORLY"/>
    <s v="Magica"/>
    <x v="2"/>
    <d v="2014-09-01T00:00:00"/>
    <s v="SANTA FE                      / ORLYOUEST                    "/>
    <n v="2"/>
    <n v="1"/>
    <n v="0"/>
    <n v="3"/>
    <s v="DISNEY"/>
    <s v="SANTA FE                      "/>
    <s v="SM"/>
    <s v="ORLY"/>
    <x v="0"/>
    <s v="OR"/>
    <s v="AF1830      "/>
    <x v="59"/>
  </r>
  <r>
    <n v="215903"/>
    <s v="SMOR"/>
    <s v="DISNEY&lt;--&gt;ORLY"/>
    <s v="Magica"/>
    <x v="2"/>
    <d v="2014-09-01T00:00:00"/>
    <s v="CHEYENNE                      / ORLYOUEST                    "/>
    <n v="3"/>
    <n v="1"/>
    <n v="0"/>
    <n v="4"/>
    <s v="DISNEY"/>
    <s v="DISNEY"/>
    <s v="SM"/>
    <s v="ORLY"/>
    <x v="0"/>
    <s v="OR"/>
    <s v="IB3445      "/>
    <x v="0"/>
  </r>
  <r>
    <n v="216665"/>
    <s v="SMOR"/>
    <s v="DISNEY&lt;--&gt;ORLY"/>
    <s v="Magica"/>
    <x v="2"/>
    <d v="2014-09-01T00:00:00"/>
    <s v="SEQUOIA LODGE                 / ORLYOUEST                    "/>
    <n v="2"/>
    <n v="2"/>
    <n v="0"/>
    <n v="4"/>
    <s v="DISNEY"/>
    <s v="DISNEYLODGE                 "/>
    <s v="SM"/>
    <s v="ORLY"/>
    <x v="0"/>
    <s v="OR"/>
    <s v="IB3405      "/>
    <x v="38"/>
  </r>
  <r>
    <n v="210918"/>
    <s v="SMOR"/>
    <s v="DISNEY&lt;--&gt;ORLY"/>
    <s v="Magica"/>
    <x v="2"/>
    <d v="2014-09-01T00:00:00"/>
    <s v="SEQUOIA LODGE                 / ORLYOUEST                    "/>
    <n v="2"/>
    <n v="2"/>
    <n v="0"/>
    <n v="4"/>
    <s v="DISNEY"/>
    <s v="DISNEYLODGE                 "/>
    <s v="SM"/>
    <s v="ORLY"/>
    <x v="0"/>
    <s v="OR"/>
    <s v="IB3445      "/>
    <x v="0"/>
  </r>
  <r>
    <n v="216544"/>
    <s v="SMOR"/>
    <s v="DISNEY&lt;--&gt;ORLY"/>
    <s v="Magica"/>
    <x v="2"/>
    <d v="2014-09-01T00:00:00"/>
    <s v="SEQUOIA LODGE                 / ORLYOUEST                    "/>
    <n v="2"/>
    <n v="0"/>
    <n v="1"/>
    <n v="3"/>
    <s v="DISNEY"/>
    <s v="DISNEYLODGE                 "/>
    <s v="SM"/>
    <s v="ORLY"/>
    <x v="0"/>
    <s v="OR"/>
    <s v="VY2855      "/>
    <x v="9"/>
  </r>
  <r>
    <n v="207009"/>
    <s v="SMRO"/>
    <s v="DISNEY&lt;--&gt;CDG"/>
    <s v="Magica"/>
    <x v="2"/>
    <d v="2014-09-01T00:00:00"/>
    <s v="SEQUOIA LODGE                 / ROISSY CDG2F                  "/>
    <n v="2"/>
    <n v="1"/>
    <n v="0"/>
    <n v="3"/>
    <s v="DISNEY"/>
    <s v="DISNEYLODGE                 "/>
    <s v="SM"/>
    <s v="CDG"/>
    <x v="2"/>
    <s v="RO"/>
    <s v="UX1008      "/>
    <x v="12"/>
  </r>
  <r>
    <n v="205241"/>
    <s v="SMOR"/>
    <s v="DISNEY&lt;--&gt;ORLY"/>
    <s v="Magica"/>
    <x v="2"/>
    <d v="2014-09-01T00:00:00"/>
    <s v="CHEYENNE                      / ORLYOUEST                    "/>
    <n v="2"/>
    <n v="2"/>
    <n v="0"/>
    <n v="4"/>
    <s v="DISNEY"/>
    <s v="DISNEY"/>
    <s v="SM"/>
    <s v="ORLY"/>
    <x v="0"/>
    <s v="OR"/>
    <s v="VY8837      "/>
    <x v="3"/>
  </r>
  <r>
    <n v="211122"/>
    <s v="SMRO"/>
    <s v="DISNEY&lt;--&gt;CDG"/>
    <s v="Magica"/>
    <x v="2"/>
    <d v="2014-09-01T00:00:00"/>
    <s v="CHEYENNE                      / ROISSY CDG2F                  "/>
    <n v="1"/>
    <n v="1"/>
    <n v="0"/>
    <n v="2"/>
    <s v="DISNEY"/>
    <s v="DISNEY"/>
    <s v="SM"/>
    <s v="CDG"/>
    <x v="2"/>
    <s v="RO"/>
    <s v="UX1038      "/>
    <x v="13"/>
  </r>
  <r>
    <n v="218416"/>
    <s v="SMRO"/>
    <s v="DISNEY&lt;--&gt;CDG"/>
    <s v="Magica"/>
    <x v="2"/>
    <d v="2014-09-01T00:00:00"/>
    <s v="SEQUOIA LODGE                 / ROISSY CDG2F                  "/>
    <n v="3"/>
    <n v="1"/>
    <n v="0"/>
    <n v="4"/>
    <s v="DISNEY"/>
    <s v="DISNEYLODGE                 "/>
    <s v="SM"/>
    <s v="CDG"/>
    <x v="2"/>
    <s v="RO"/>
    <s v="UX1004      "/>
    <x v="36"/>
  </r>
  <r>
    <n v="215946"/>
    <s v="SMRO"/>
    <s v="DISNEY&lt;--&gt;CDG"/>
    <s v="Magica"/>
    <x v="2"/>
    <d v="2014-09-01T00:00:00"/>
    <s v="CHEYENNE                      / ROISSY CDG2F                  "/>
    <n v="2"/>
    <n v="1"/>
    <n v="0"/>
    <n v="3"/>
    <s v="DISNEY"/>
    <s v="DISNEY"/>
    <s v="SM"/>
    <s v="CDG"/>
    <x v="2"/>
    <s v="RO"/>
    <s v="AF1468      "/>
    <x v="36"/>
  </r>
  <r>
    <n v="219413"/>
    <s v="EDOR"/>
    <s v="DISNEY&lt;--&gt;ORLY"/>
    <s v="Normal"/>
    <x v="2"/>
    <d v="2014-09-01T00:00:00"/>
    <s v="DISNEYLAND                    / ORLYOUEST                    "/>
    <n v="1"/>
    <n v="1"/>
    <n v="0"/>
    <n v="2"/>
    <s v="DISNEY"/>
    <s v="DISNEY"/>
    <s v="ED"/>
    <s v="ORLY"/>
    <x v="0"/>
    <s v="OR"/>
    <s v="VY8837      "/>
    <x v="3"/>
  </r>
  <r>
    <n v="219536"/>
    <s v="EDRO"/>
    <s v="?????"/>
    <s v="?????"/>
    <x v="2"/>
    <d v="2014-09-01T00:00:00"/>
    <s v="SEQUOIA LODGE                 / ROISSY CDG2F                  "/>
    <n v="3"/>
    <n v="3"/>
    <n v="0"/>
    <n v="6"/>
    <s v="DISNEY"/>
    <s v="DISNEYLODGE                 "/>
    <s v="ED"/>
    <s v="CDG"/>
    <x v="2"/>
    <s v="RO"/>
    <s v="AF1400      "/>
    <x v="13"/>
  </r>
  <r>
    <n v="219016"/>
    <s v="ORSM"/>
    <s v="DISNEY&lt;--&gt;ORLY"/>
    <s v="Magica"/>
    <x v="2"/>
    <d v="2014-09-01T00:00:00"/>
    <s v="ORLYOUEST                    / SANTA FE                      "/>
    <n v="2"/>
    <n v="0"/>
    <n v="0"/>
    <n v="2"/>
    <s v="ORLY"/>
    <s v="ORLYOUEST                    "/>
    <s v="OR"/>
    <s v="DISNEY"/>
    <x v="3"/>
    <s v="SM"/>
    <s v="IB5828      "/>
    <x v="60"/>
  </r>
  <r>
    <n v="214581"/>
    <s v="ROSM"/>
    <s v="DISNEY&lt;--&gt;CDG"/>
    <s v="Magica"/>
    <x v="2"/>
    <d v="2014-09-01T00:00:00"/>
    <s v="ROISSY CDG2F                  / SANTA FE                      "/>
    <n v="2"/>
    <n v="1"/>
    <n v="0"/>
    <n v="3"/>
    <s v="CDG"/>
    <s v="ROISSY CDG"/>
    <s v="RO"/>
    <s v="DISNEY"/>
    <x v="4"/>
    <s v="SM"/>
    <s v="AF1037      "/>
    <x v="25"/>
  </r>
  <r>
    <n v="214612"/>
    <s v="ORSM"/>
    <s v="DISNEY&lt;--&gt;ORLY"/>
    <s v="Magica"/>
    <x v="2"/>
    <d v="2014-09-01T00:00:00"/>
    <s v="ORLYOUEST                    / NEWPORT BAY CLUB              "/>
    <n v="6"/>
    <n v="1"/>
    <n v="0"/>
    <n v="7"/>
    <s v="ORLY"/>
    <s v="ORLYOUEST                    "/>
    <s v="OR"/>
    <s v="DISNEY"/>
    <x v="3"/>
    <s v="SM"/>
    <s v="IB5981      "/>
    <x v="61"/>
  </r>
  <r>
    <n v="216858"/>
    <s v="SMRO"/>
    <s v="DISNEY&lt;--&gt;CDG"/>
    <s v="Magica"/>
    <x v="2"/>
    <d v="2014-09-01T00:00:00"/>
    <s v="SEQUOIA LODGE                 / ROISSY CDG2F                  "/>
    <n v="2"/>
    <n v="2"/>
    <n v="0"/>
    <n v="4"/>
    <s v="DISNEY"/>
    <s v="DISNEYLODGE                 "/>
    <s v="SM"/>
    <s v="CDG"/>
    <x v="2"/>
    <s v="RO"/>
    <s v="AF1800      "/>
    <x v="49"/>
  </r>
  <r>
    <n v="217621"/>
    <s v="SMRO"/>
    <s v="DISNEY&lt;--&gt;CDG"/>
    <s v="Magica"/>
    <x v="2"/>
    <d v="2014-09-01T00:00:00"/>
    <s v="SEQUOIA LODGE                 / CDGT                          "/>
    <n v="2"/>
    <n v="2"/>
    <n v="0"/>
    <n v="4"/>
    <s v="DISNEY"/>
    <s v="DISNEYLODGE                 "/>
    <s v="SM"/>
    <s v="CDG"/>
    <x v="2"/>
    <s v="RO"/>
    <s v="VY8245      "/>
    <x v="62"/>
  </r>
  <r>
    <n v="213357"/>
    <s v="SMOR"/>
    <s v="DISNEY&lt;--&gt;ORLY"/>
    <s v="Magica"/>
    <x v="2"/>
    <d v="2014-09-01T00:00:00"/>
    <s v="SEQUOIA LODGE                 / ORLYOUEST                    "/>
    <n v="2"/>
    <n v="2"/>
    <n v="0"/>
    <n v="4"/>
    <s v="DISNEY"/>
    <s v="DISNEYLODGE                 "/>
    <s v="SM"/>
    <s v="ORLY"/>
    <x v="0"/>
    <s v="OR"/>
    <s v="UX1222      "/>
    <x v="11"/>
  </r>
  <r>
    <n v="207743"/>
    <s v="ROSM"/>
    <s v="DISNEY&lt;--&gt;CDG"/>
    <s v="Magica"/>
    <x v="2"/>
    <d v="2014-09-01T00:00:00"/>
    <s v="ROISSY CDG2F                  / CHEYENNE                      "/>
    <n v="3"/>
    <n v="2"/>
    <n v="0"/>
    <n v="5"/>
    <s v="CDG"/>
    <s v="ROISSY CDG"/>
    <s v="RO"/>
    <s v="DISNEY"/>
    <x v="4"/>
    <s v="SM"/>
    <s v="UX1005      "/>
    <x v="47"/>
  </r>
  <r>
    <n v="216546"/>
    <s v="SMRO"/>
    <s v="DISNEY&lt;--&gt;CDG"/>
    <s v="Magica"/>
    <x v="2"/>
    <d v="2014-09-01T00:00:00"/>
    <s v="NEW YORK                      / ROISSY CDG2F                  "/>
    <n v="2"/>
    <n v="1"/>
    <n v="0"/>
    <n v="3"/>
    <s v="DISNEY"/>
    <s v="NEW YORK                      "/>
    <s v="SM"/>
    <s v="CDG"/>
    <x v="2"/>
    <s v="RO"/>
    <s v="AF1436      "/>
    <x v="13"/>
  </r>
  <r>
    <n v="216733"/>
    <s v="SMRO"/>
    <s v="DISNEY&lt;--&gt;CDG"/>
    <s v="Magica"/>
    <x v="2"/>
    <d v="2014-09-01T00:00:00"/>
    <s v="CHEYENNE                      / ROISSY CDG2F                  "/>
    <n v="5"/>
    <n v="1"/>
    <n v="0"/>
    <n v="6"/>
    <s v="DISNEY"/>
    <s v="DISNEY"/>
    <s v="SM"/>
    <s v="CDG"/>
    <x v="2"/>
    <s v="RO"/>
    <s v="UX1008      "/>
    <x v="12"/>
  </r>
  <r>
    <n v="213449"/>
    <s v="ORSM"/>
    <s v="DISNEY&lt;--&gt;ORLY"/>
    <s v="Magica"/>
    <x v="2"/>
    <d v="2014-09-01T00:00:00"/>
    <s v="ORLYOUEST                    / SANTA FE                      "/>
    <n v="2"/>
    <n v="2"/>
    <n v="0"/>
    <n v="4"/>
    <s v="ORLY"/>
    <s v="ORLYOUEST                    "/>
    <s v="OR"/>
    <s v="DISNEY"/>
    <x v="3"/>
    <s v="SM"/>
    <s v="VY8152      "/>
    <x v="20"/>
  </r>
  <r>
    <n v="215433"/>
    <s v="SMRO"/>
    <s v="DISNEY&lt;--&gt;CDG"/>
    <s v="Magica"/>
    <x v="2"/>
    <d v="2014-09-01T00:00:00"/>
    <s v="CHEYENNE                      / CDG2G                         "/>
    <n v="4"/>
    <n v="2"/>
    <n v="0"/>
    <n v="6"/>
    <s v="DISNEY"/>
    <s v="DISNEY"/>
    <s v="SM"/>
    <s v="CDG"/>
    <x v="2"/>
    <s v="RO"/>
    <s v="AF1594      "/>
    <x v="23"/>
  </r>
  <r>
    <n v="213450"/>
    <s v="ORSM"/>
    <s v="DISNEY&lt;--&gt;ORLY"/>
    <s v="Magica"/>
    <x v="2"/>
    <d v="2014-09-01T00:00:00"/>
    <s v="ORLYOUEST                    / SANTA FE                      "/>
    <n v="2"/>
    <n v="2"/>
    <n v="0"/>
    <n v="4"/>
    <s v="ORLY"/>
    <s v="ORLYOUEST                    "/>
    <s v="OR"/>
    <s v="DISNEY"/>
    <x v="3"/>
    <s v="SM"/>
    <s v="VY8152      "/>
    <x v="20"/>
  </r>
  <r>
    <n v="213451"/>
    <s v="ROSM"/>
    <s v="DISNEY&lt;--&gt;CDG"/>
    <s v="Magica"/>
    <x v="2"/>
    <d v="2014-09-01T00:00:00"/>
    <s v="ROISSY CDG2F                  / CHEYENNE                      "/>
    <n v="1"/>
    <n v="1"/>
    <n v="0"/>
    <n v="2"/>
    <s v="CDG"/>
    <s v="ROISSY CDG"/>
    <s v="RO"/>
    <s v="DISNEY"/>
    <x v="4"/>
    <s v="SM"/>
    <s v="UX1007      "/>
    <x v="38"/>
  </r>
  <r>
    <n v="217034"/>
    <s v="ORSM"/>
    <s v="DISNEY&lt;--&gt;ORLY"/>
    <s v="Magica"/>
    <x v="2"/>
    <d v="2014-09-01T00:00:00"/>
    <s v="ORLYOUEST                    / SEQUOIA LODGE                 "/>
    <n v="2"/>
    <n v="4"/>
    <n v="0"/>
    <n v="6"/>
    <s v="ORLY"/>
    <s v="ORLYOUEST                    "/>
    <s v="OR"/>
    <s v="DISNEY"/>
    <x v="3"/>
    <s v="SM"/>
    <s v="VY8008      "/>
    <x v="63"/>
  </r>
  <r>
    <n v="213702"/>
    <s v="SMOR"/>
    <s v="DISNEY&lt;--&gt;ORLY"/>
    <s v="Magica"/>
    <x v="2"/>
    <d v="2014-09-01T00:00:00"/>
    <s v="CHEYENNE                      / ORLYOUEST                    "/>
    <n v="1"/>
    <n v="1"/>
    <n v="0"/>
    <n v="2"/>
    <s v="DISNEY"/>
    <s v="DISNEY"/>
    <s v="SM"/>
    <s v="ORLY"/>
    <x v="0"/>
    <s v="OR"/>
    <s v="IB3445      "/>
    <x v="0"/>
  </r>
  <r>
    <n v="206125"/>
    <s v="SMOR"/>
    <s v="DISNEY&lt;--&gt;ORLY"/>
    <s v="Magica"/>
    <x v="2"/>
    <d v="2014-09-01T00:00:00"/>
    <s v="SANTA FE                      / ORLYOUEST                    "/>
    <n v="1"/>
    <n v="1"/>
    <n v="0"/>
    <n v="2"/>
    <s v="DISNEY"/>
    <s v="SANTA FE                      "/>
    <s v="SM"/>
    <s v="ORLY"/>
    <x v="0"/>
    <s v="OR"/>
    <s v="VY8248      "/>
    <x v="31"/>
  </r>
  <r>
    <n v="213104"/>
    <s v="ROSM"/>
    <s v="DISNEY&lt;--&gt;CDG"/>
    <s v="Magica"/>
    <x v="2"/>
    <d v="2014-09-01T00:00:00"/>
    <s v="ROISSY CDG2F                  / SEQUOIA LODGE                 "/>
    <n v="6"/>
    <n v="2"/>
    <n v="0"/>
    <n v="8"/>
    <s v="CDG"/>
    <s v="ROISSY CDG"/>
    <s v="RO"/>
    <s v="DISNEY"/>
    <x v="4"/>
    <s v="SM"/>
    <s v="UX1007      "/>
    <x v="38"/>
  </r>
  <r>
    <n v="218015"/>
    <s v="ORSM"/>
    <s v="DISNEY&lt;--&gt;ORLY"/>
    <s v="Magica"/>
    <x v="2"/>
    <d v="2014-09-01T00:00:00"/>
    <s v="ORLYOUEST                    / DISNEYLAND                    "/>
    <n v="2"/>
    <n v="1"/>
    <n v="0"/>
    <n v="3"/>
    <s v="ORLY"/>
    <s v="ORLYOUEST                    "/>
    <s v="OR"/>
    <s v="DISNEY"/>
    <x v="3"/>
    <s v="SM"/>
    <s v="VY8016      "/>
    <x v="64"/>
  </r>
  <r>
    <n v="218229"/>
    <s v="ROSM"/>
    <s v="DISNEY&lt;--&gt;CDG"/>
    <s v="Magica"/>
    <x v="2"/>
    <d v="2014-09-01T00:00:00"/>
    <s v="CDGT                          / SEQUOIA LODGE                 "/>
    <n v="2"/>
    <n v="2"/>
    <n v="0"/>
    <n v="4"/>
    <s v="CDG"/>
    <s v="CDG"/>
    <s v="RO"/>
    <s v="DISNEY"/>
    <x v="4"/>
    <s v="SM"/>
    <s v="VY8202      "/>
    <x v="22"/>
  </r>
  <r>
    <n v="212977"/>
    <s v="SMRO"/>
    <s v="DISNEY&lt;--&gt;CDG"/>
    <s v="Magica"/>
    <x v="2"/>
    <d v="2014-09-01T00:00:00"/>
    <s v="SEQUOIA LODGE                 / ROISSY CDG2F                  "/>
    <n v="4"/>
    <n v="4"/>
    <n v="0"/>
    <n v="8"/>
    <s v="DISNEY"/>
    <s v="DISNEYLODGE                 "/>
    <s v="SM"/>
    <s v="CDG"/>
    <x v="2"/>
    <s v="RO"/>
    <s v="UX1008      "/>
    <x v="12"/>
  </r>
  <r>
    <n v="208519"/>
    <s v="?????"/>
    <s v="?????"/>
    <s v="?????"/>
    <x v="2"/>
    <d v="2014-09-01T00:00:00"/>
    <s v="?????"/>
    <n v="2"/>
    <n v="2"/>
    <n v="0"/>
    <n v="4"/>
    <s v="        "/>
    <s v="?????"/>
    <s v="?????"/>
    <s v="DISNEY"/>
    <x v="1"/>
    <s v="SM"/>
    <s v="TRSF        "/>
    <x v="55"/>
  </r>
  <r>
    <n v="215054"/>
    <s v="GASM"/>
    <s v="DISNEY&lt;--&gt;PARIS"/>
    <s v="Magica"/>
    <x v="2"/>
    <d v="2014-09-01T00:00:00"/>
    <s v="G.LYON                        / CHEYENNE                      "/>
    <n v="4"/>
    <n v="2"/>
    <n v="0"/>
    <n v="6"/>
    <s v="G.LYON  "/>
    <s v="G.LYON                        "/>
    <s v="GA"/>
    <s v="DISNEY"/>
    <x v="1"/>
    <s v="SM"/>
    <s v="FE9702      "/>
    <x v="65"/>
  </r>
  <r>
    <n v="212978"/>
    <s v="SMRO"/>
    <s v="DISNEY&lt;--&gt;CDG"/>
    <s v="Magica"/>
    <x v="2"/>
    <d v="2014-09-01T00:00:00"/>
    <s v="SEQUOIA LODGE                 / ROISSY CDG2F                  "/>
    <n v="2"/>
    <n v="0"/>
    <n v="0"/>
    <n v="2"/>
    <s v="DISNEY"/>
    <s v="DISNEYLODGE                 "/>
    <s v="SM"/>
    <s v="CDG"/>
    <x v="2"/>
    <s v="RO"/>
    <s v="UX1008      "/>
    <x v="12"/>
  </r>
  <r>
    <n v="215435"/>
    <s v="SMRO"/>
    <s v="DISNEY&lt;--&gt;CDG"/>
    <s v="Magica"/>
    <x v="2"/>
    <d v="2014-09-01T00:00:00"/>
    <s v="CHEYENNE                      / CDG2G                         "/>
    <n v="2"/>
    <n v="0"/>
    <n v="0"/>
    <n v="2"/>
    <s v="DISNEY"/>
    <s v="DISNEY"/>
    <s v="SM"/>
    <s v="CDG"/>
    <x v="2"/>
    <s v="RO"/>
    <s v="AF1594      "/>
    <x v="23"/>
  </r>
  <r>
    <n v="217568"/>
    <s v="SMOR"/>
    <s v="DISNEY&lt;--&gt;ORLY"/>
    <s v="Magica"/>
    <x v="2"/>
    <d v="2014-09-01T00:00:00"/>
    <s v="SANTA FE                      / ORLYOUEST                    "/>
    <n v="2"/>
    <n v="1"/>
    <n v="0"/>
    <n v="3"/>
    <s v="DISNEY"/>
    <s v="SANTA FE                      "/>
    <s v="SM"/>
    <s v="ORLY"/>
    <x v="0"/>
    <s v="OR"/>
    <s v="AF1730      "/>
    <x v="30"/>
  </r>
  <r>
    <n v="216939"/>
    <s v="ORSM"/>
    <s v="DISNEY&lt;--&gt;ORLY"/>
    <s v="Magica"/>
    <x v="2"/>
    <d v="2014-09-01T00:00:00"/>
    <s v="ORLYOUEST                    / NEW YORK                      "/>
    <n v="2"/>
    <n v="2"/>
    <n v="0"/>
    <n v="4"/>
    <s v="ORLY"/>
    <s v="ORLYOUEST                    "/>
    <s v="OR"/>
    <s v="DISNEY"/>
    <x v="3"/>
    <s v="SM"/>
    <s v="VY2854      "/>
    <x v="32"/>
  </r>
  <r>
    <n v="217695"/>
    <s v="ORSM"/>
    <s v="DISNEY&lt;--&gt;ORLY"/>
    <s v="Magica"/>
    <x v="2"/>
    <d v="2014-09-01T00:00:00"/>
    <s v="ORLYOUEST                    / SANTA FE                      "/>
    <n v="2"/>
    <n v="2"/>
    <n v="0"/>
    <n v="4"/>
    <s v="ORLY"/>
    <s v="ORLYOUEST                    "/>
    <s v="OR"/>
    <s v="DISNEY"/>
    <x v="3"/>
    <s v="SM"/>
    <s v="VY8008      "/>
    <x v="63"/>
  </r>
  <r>
    <n v="217665"/>
    <s v="SMOR"/>
    <s v="DISNEY&lt;--&gt;ORLY"/>
    <s v="Magica"/>
    <x v="2"/>
    <d v="2014-09-01T00:00:00"/>
    <s v="SANTA FE                      / ORLYOUEST                    "/>
    <n v="2"/>
    <n v="3"/>
    <n v="0"/>
    <n v="5"/>
    <s v="DISNEY"/>
    <s v="SANTA FE                      "/>
    <s v="SM"/>
    <s v="ORLY"/>
    <x v="0"/>
    <s v="OR"/>
    <s v="IB3401      "/>
    <x v="66"/>
  </r>
  <r>
    <n v="208520"/>
    <s v="?????"/>
    <s v="?????"/>
    <s v="?????"/>
    <x v="2"/>
    <d v="2014-09-01T00:00:00"/>
    <s v="?????"/>
    <n v="2"/>
    <n v="1"/>
    <n v="0"/>
    <n v="3"/>
    <s v="        "/>
    <s v="?????"/>
    <s v="?????"/>
    <s v="DISNEY"/>
    <x v="1"/>
    <s v="SM"/>
    <s v="TRSF        "/>
    <x v="55"/>
  </r>
  <r>
    <n v="209882"/>
    <s v="SMOR"/>
    <s v="DISNEY&lt;--&gt;ORLY"/>
    <s v="Magica"/>
    <x v="2"/>
    <d v="2014-09-01T00:00:00"/>
    <s v="CHEYENNE                      / ORLYOUEST                    "/>
    <n v="2"/>
    <n v="1"/>
    <n v="1"/>
    <n v="4"/>
    <s v="DISNEY"/>
    <s v="DISNEY"/>
    <s v="SM"/>
    <s v="ORLY"/>
    <x v="0"/>
    <s v="OR"/>
    <s v="IB3417      "/>
    <x v="67"/>
  </r>
  <r>
    <n v="210356"/>
    <s v="ORSM"/>
    <s v="DISNEY&lt;--&gt;ORLY"/>
    <s v="Magica"/>
    <x v="2"/>
    <d v="2014-09-01T00:00:00"/>
    <s v="ORLYOUEST                    / SEQUOIA LODGE                 "/>
    <n v="2"/>
    <n v="2"/>
    <n v="0"/>
    <n v="4"/>
    <s v="ORLY"/>
    <s v="ORLYOUEST                    "/>
    <s v="OR"/>
    <s v="DISNEY"/>
    <x v="3"/>
    <s v="SM"/>
    <s v="VY2854      "/>
    <x v="32"/>
  </r>
  <r>
    <n v="215434"/>
    <s v="SMRO"/>
    <s v="DISNEY&lt;--&gt;CDG"/>
    <s v="Magica"/>
    <x v="2"/>
    <d v="2014-09-01T00:00:00"/>
    <s v="CHEYENNE                      / CDG2G                         "/>
    <n v="2"/>
    <n v="0"/>
    <n v="0"/>
    <n v="2"/>
    <s v="DISNEY"/>
    <s v="DISNEY"/>
    <s v="SM"/>
    <s v="CDG"/>
    <x v="2"/>
    <s v="RO"/>
    <s v="AF1594      "/>
    <x v="23"/>
  </r>
  <r>
    <n v="207255"/>
    <s v="SMRO"/>
    <s v="DISNEY&lt;--&gt;CDG"/>
    <s v="Magica"/>
    <x v="2"/>
    <d v="2014-09-01T00:00:00"/>
    <s v="CHEYENNE                      / ROISSY CDG2F                  "/>
    <n v="2"/>
    <n v="2"/>
    <n v="0"/>
    <n v="4"/>
    <s v="DISNEY"/>
    <s v="DISNEY"/>
    <s v="SM"/>
    <s v="CDG"/>
    <x v="2"/>
    <s v="RO"/>
    <s v="UX1038      "/>
    <x v="13"/>
  </r>
  <r>
    <n v="215434"/>
    <s v="SMRO"/>
    <s v="DISNEY&lt;--&gt;CDG"/>
    <s v="Magica"/>
    <x v="2"/>
    <d v="2014-09-01T00:00:00"/>
    <s v="CHEYENNE                      / CDG2G                         "/>
    <n v="2"/>
    <n v="2"/>
    <n v="0"/>
    <n v="4"/>
    <s v="DISNEY"/>
    <s v="DISNEY"/>
    <s v="SM"/>
    <s v="CDG"/>
    <x v="2"/>
    <s v="RO"/>
    <s v="AF1594      "/>
    <x v="23"/>
  </r>
  <r>
    <n v="218556"/>
    <s v="SMRO"/>
    <s v="DISNEY&lt;--&gt;CDG"/>
    <s v="Magica"/>
    <x v="2"/>
    <d v="2014-09-01T00:00:00"/>
    <s v="NEW YORK                      / ROISSY CDG2F                  "/>
    <n v="2"/>
    <n v="4"/>
    <n v="0"/>
    <n v="6"/>
    <s v="DISNEY"/>
    <s v="NEW YORK                      "/>
    <s v="SM"/>
    <s v="CDG"/>
    <x v="2"/>
    <s v="RO"/>
    <s v="AF1800      "/>
    <x v="49"/>
  </r>
  <r>
    <n v="214579"/>
    <s v="ROSM"/>
    <s v="DISNEY&lt;--&gt;CDG"/>
    <s v="Magica"/>
    <x v="2"/>
    <d v="2014-09-01T00:00:00"/>
    <s v="ROISSY CDG2F                  / SANTA FE                      "/>
    <n v="2"/>
    <n v="2"/>
    <n v="0"/>
    <n v="4"/>
    <s v="CDG"/>
    <s v="ROISSY CDG"/>
    <s v="RO"/>
    <s v="DISNEY"/>
    <x v="4"/>
    <s v="SM"/>
    <s v="AF1037      "/>
    <x v="25"/>
  </r>
  <r>
    <n v="213112"/>
    <s v="ORSM"/>
    <s v="DISNEY&lt;--&gt;ORLY"/>
    <s v="Magica"/>
    <x v="2"/>
    <d v="2014-09-01T00:00:00"/>
    <s v="ORLYOUEST                    / SEQUOIA LODGE                 "/>
    <n v="4"/>
    <n v="0"/>
    <n v="0"/>
    <n v="4"/>
    <s v="ORLY"/>
    <s v="ORLYOUEST                    "/>
    <s v="OR"/>
    <s v="DISNEY"/>
    <x v="3"/>
    <s v="SM"/>
    <s v="IB5869      "/>
    <x v="27"/>
  </r>
  <r>
    <n v="214580"/>
    <s v="ROSM"/>
    <s v="DISNEY&lt;--&gt;CDG"/>
    <s v="Magica"/>
    <x v="2"/>
    <d v="2014-09-01T00:00:00"/>
    <s v="ROISSY CDG2F                  / SANTA FE                      "/>
    <n v="3"/>
    <n v="1"/>
    <n v="0"/>
    <n v="4"/>
    <s v="CDG"/>
    <s v="ROISSY CDG"/>
    <s v="RO"/>
    <s v="DISNEY"/>
    <x v="4"/>
    <s v="SM"/>
    <s v="AF1037      "/>
    <x v="25"/>
  </r>
  <r>
    <n v="219332"/>
    <s v="EDOR"/>
    <s v="DISNEY&lt;--&gt;ORLY"/>
    <s v="Normal"/>
    <x v="2"/>
    <d v="2014-09-01T00:00:00"/>
    <s v="DISNEYLAND                    / ORLYOUEST                    "/>
    <n v="2"/>
    <n v="1"/>
    <n v="0"/>
    <n v="3"/>
    <s v="DISNEY"/>
    <s v="DISNEY"/>
    <s v="ED"/>
    <s v="ORLY"/>
    <x v="0"/>
    <s v="OR"/>
    <s v="IB5853      "/>
    <x v="15"/>
  </r>
  <r>
    <n v="219209"/>
    <s v="EDRO"/>
    <s v="?????"/>
    <s v="?????"/>
    <x v="2"/>
    <d v="2014-09-01T00:00:00"/>
    <s v="SEQUOIA LODGE                 / CDGT                          "/>
    <n v="2"/>
    <n v="2"/>
    <n v="0"/>
    <n v="4"/>
    <s v="DISNEY"/>
    <s v="DISNEYLODGE                 "/>
    <s v="ED"/>
    <s v="CDG"/>
    <x v="2"/>
    <s v="RO"/>
    <s v="VY8205      "/>
    <x v="68"/>
  </r>
  <r>
    <n v="215434"/>
    <s v="SMRO"/>
    <s v="DISNEY&lt;--&gt;CDG"/>
    <s v="Magica"/>
    <x v="2"/>
    <d v="2014-09-01T00:00:00"/>
    <s v="CHEYENNE                      / CDG2G                         "/>
    <n v="1"/>
    <n v="0"/>
    <n v="0"/>
    <n v="1"/>
    <s v="DISNEY"/>
    <s v="DISNEY"/>
    <s v="SM"/>
    <s v="CDG"/>
    <x v="2"/>
    <s v="RO"/>
    <s v="AF1594      "/>
    <x v="23"/>
  </r>
  <r>
    <n v="218168"/>
    <s v="ORSM"/>
    <s v="DISNEY&lt;--&gt;ORLY"/>
    <s v="Magica"/>
    <x v="2"/>
    <d v="2014-09-01T00:00:00"/>
    <s v="ORLYOUEST                    / CHEYENNE                      "/>
    <n v="2"/>
    <n v="1"/>
    <n v="0"/>
    <n v="3"/>
    <s v="ORLY"/>
    <s v="ORLYOUEST                    "/>
    <s v="OR"/>
    <s v="DISNEY"/>
    <x v="3"/>
    <s v="SM"/>
    <s v="VY8152      "/>
    <x v="20"/>
  </r>
  <r>
    <n v="209853"/>
    <s v="ORSM"/>
    <s v="DISNEY&lt;--&gt;ORLY"/>
    <s v="Magica"/>
    <x v="2"/>
    <d v="2014-09-01T00:00:00"/>
    <s v="ORLYOUEST                    / SEQUOIA LODGE                 "/>
    <n v="3"/>
    <n v="1"/>
    <n v="0"/>
    <n v="4"/>
    <s v="ORLY"/>
    <s v="ORLYOUEST                    "/>
    <s v="OR"/>
    <s v="DISNEY"/>
    <x v="3"/>
    <s v="SM"/>
    <s v="VY8834      "/>
    <x v="5"/>
  </r>
  <r>
    <n v="215169"/>
    <s v="SMOR"/>
    <s v="DISNEY&lt;--&gt;ORLY"/>
    <s v="Magica"/>
    <x v="2"/>
    <d v="2014-09-01T00:00:00"/>
    <s v="SEQUOIA LODGE                 / ORLYOUEST                    "/>
    <n v="2"/>
    <n v="1"/>
    <n v="0"/>
    <n v="3"/>
    <s v="DISNEY"/>
    <s v="DISNEYLODGE                 "/>
    <s v="SM"/>
    <s v="ORLY"/>
    <x v="0"/>
    <s v="OR"/>
    <s v="IB3435      "/>
    <x v="69"/>
  </r>
  <r>
    <n v="219476"/>
    <s v="ROED"/>
    <s v="DISNEY&lt;--&gt;CDG"/>
    <s v="Normal"/>
    <x v="2"/>
    <d v="2014-09-01T00:00:00"/>
    <s v="CDGT                          / CHEYENNE                      "/>
    <n v="2"/>
    <n v="2"/>
    <n v="0"/>
    <n v="4"/>
    <s v="CDG"/>
    <s v="CDG"/>
    <s v="RO"/>
    <s v="DISNEY"/>
    <x v="4"/>
    <s v="ED"/>
    <s v="VY8202      "/>
    <x v="22"/>
  </r>
  <r>
    <n v="214779"/>
    <s v="ORSM"/>
    <s v="DISNEY&lt;--&gt;ORLY"/>
    <s v="Magica"/>
    <x v="2"/>
    <d v="2014-09-01T00:00:00"/>
    <s v="ORLYOUEST                    / SEQUOIA LODGE                 "/>
    <n v="2"/>
    <n v="2"/>
    <n v="1"/>
    <n v="5"/>
    <s v="ORLY"/>
    <s v="ORLYOUEST                    "/>
    <s v="OR"/>
    <s v="DISNEY"/>
    <x v="3"/>
    <s v="SM"/>
    <s v="VY8253      "/>
    <x v="27"/>
  </r>
  <r>
    <n v="208631"/>
    <s v="SMRO"/>
    <s v="DISNEY&lt;--&gt;CDG"/>
    <s v="Magica"/>
    <x v="2"/>
    <d v="2014-09-01T00:00:00"/>
    <s v="CHEYENNE                      / ROISSY CDG2F                  "/>
    <n v="2"/>
    <n v="2"/>
    <n v="0"/>
    <n v="4"/>
    <s v="DISNEY"/>
    <s v="DISNEY"/>
    <s v="SM"/>
    <s v="CDG"/>
    <x v="2"/>
    <s v="RO"/>
    <s v="AF1468      "/>
    <x v="36"/>
  </r>
  <r>
    <n v="202193"/>
    <s v="SMRO"/>
    <s v="DISNEY&lt;--&gt;CDG"/>
    <s v="Magica"/>
    <x v="2"/>
    <d v="2014-09-01T00:00:00"/>
    <s v="NEW YORK                      / ROISSY CDG2F                  "/>
    <n v="1"/>
    <n v="2"/>
    <n v="0"/>
    <n v="3"/>
    <s v="DISNEY"/>
    <s v="NEW YORK                      "/>
    <s v="SM"/>
    <s v="CDG"/>
    <x v="2"/>
    <s v="RO"/>
    <s v="UX1008      "/>
    <x v="12"/>
  </r>
  <r>
    <n v="216564"/>
    <s v="SMRO"/>
    <s v="DISNEY&lt;--&gt;CDG"/>
    <s v="Magica"/>
    <x v="2"/>
    <d v="2014-09-01T00:00:00"/>
    <s v="DISNEYLAND                    / ROISSY CDG2F                  "/>
    <n v="2"/>
    <n v="2"/>
    <n v="0"/>
    <n v="4"/>
    <s v="DISNEY"/>
    <s v="DISNEY"/>
    <s v="SM"/>
    <s v="CDG"/>
    <x v="2"/>
    <s v="RO"/>
    <s v="AF1436      "/>
    <x v="13"/>
  </r>
  <r>
    <n v="206586"/>
    <s v="ROSM"/>
    <s v="DISNEY&lt;--&gt;CDG"/>
    <s v="Magica"/>
    <x v="2"/>
    <d v="2014-09-01T00:00:00"/>
    <s v="ROISSY CDG2F                  / SANTA FE                      "/>
    <n v="4"/>
    <n v="3"/>
    <n v="0"/>
    <n v="7"/>
    <s v="CDG"/>
    <s v="ROISSY CDG"/>
    <s v="RO"/>
    <s v="DISNEY"/>
    <x v="4"/>
    <s v="SM"/>
    <s v="UX1011      "/>
    <x v="44"/>
  </r>
  <r>
    <n v="219304"/>
    <s v="ORED"/>
    <s v="DISNEY&lt;--&gt;ORLY"/>
    <s v="Normal"/>
    <x v="2"/>
    <d v="2014-09-01T00:00:00"/>
    <s v="ORLYOUEST                    / DISNEYLAND                    "/>
    <n v="1"/>
    <n v="1"/>
    <n v="0"/>
    <n v="2"/>
    <s v="ORLY"/>
    <s v="ORLYOUEST                    "/>
    <s v="OR"/>
    <s v="DISNEY"/>
    <x v="3"/>
    <s v="ED"/>
    <s v="IB5393      "/>
    <x v="63"/>
  </r>
  <r>
    <n v="218086"/>
    <s v="SMPA"/>
    <s v="DISNEY&lt;--&gt;PARIS"/>
    <s v="Magica"/>
    <x v="2"/>
    <d v="2014-09-01T00:00:00"/>
    <s v="CHEYENNE                      / IBIS GRANDS BOULEVARDS        "/>
    <n v="2"/>
    <n v="2"/>
    <n v="0"/>
    <n v="4"/>
    <s v="DISNEY"/>
    <s v="DISNEY"/>
    <s v="SM"/>
    <s v="IBISGRAN"/>
    <x v="1"/>
    <s v="PA"/>
    <s v="TRSF        "/>
    <x v="19"/>
  </r>
  <r>
    <n v="218250"/>
    <s v="SMOR"/>
    <s v="DISNEY&lt;--&gt;ORLY"/>
    <s v="Magica"/>
    <x v="2"/>
    <d v="2014-09-01T00:00:00"/>
    <s v="SEQUOIA LODGE                 / ORLYOUEST                    "/>
    <n v="5"/>
    <n v="3"/>
    <n v="0"/>
    <n v="8"/>
    <s v="DISNEY"/>
    <s v="DISNEYLODGE                 "/>
    <s v="SM"/>
    <s v="ORLY"/>
    <x v="0"/>
    <s v="OR"/>
    <s v="VY8023      "/>
    <x v="15"/>
  </r>
  <r>
    <n v="218250"/>
    <s v="SMOR"/>
    <s v="DISNEY&lt;--&gt;ORLY"/>
    <s v="Magica"/>
    <x v="2"/>
    <d v="2014-09-01T00:00:00"/>
    <s v="SEQUOIA LODGE                 / ORLYOUEST                    "/>
    <n v="3"/>
    <n v="3"/>
    <n v="0"/>
    <n v="6"/>
    <s v="DISNEY"/>
    <s v="DISNEYLODGE                 "/>
    <s v="SM"/>
    <s v="ORLY"/>
    <x v="0"/>
    <s v="OR"/>
    <s v="VY8023      "/>
    <x v="15"/>
  </r>
  <r>
    <n v="213473"/>
    <s v="ORSM"/>
    <s v="DISNEY&lt;--&gt;ORLY"/>
    <s v="Magica"/>
    <x v="2"/>
    <d v="2014-09-01T00:00:00"/>
    <s v="ORLYOUEST                    / SEQUOIA LODGE                 "/>
    <n v="2"/>
    <n v="1"/>
    <n v="0"/>
    <n v="3"/>
    <s v="ORLY"/>
    <s v="ORLYOUEST                    "/>
    <s v="OR"/>
    <s v="DISNEY"/>
    <x v="3"/>
    <s v="SM"/>
    <s v="IB3406      "/>
    <x v="48"/>
  </r>
  <r>
    <n v="217485"/>
    <s v="ORSM"/>
    <s v="DISNEY&lt;--&gt;ORLY"/>
    <s v="Magica"/>
    <x v="2"/>
    <d v="2014-09-01T00:00:00"/>
    <s v="ORLYOUEST                    / SEQUOIA LODGE                 "/>
    <n v="4"/>
    <n v="1"/>
    <n v="1"/>
    <n v="6"/>
    <s v="ORLY"/>
    <s v="ORLYOUEST                    "/>
    <s v="OR"/>
    <s v="DISNEY"/>
    <x v="3"/>
    <s v="SM"/>
    <s v="VY8008      "/>
    <x v="63"/>
  </r>
  <r>
    <n v="219398"/>
    <s v="EDOR"/>
    <s v="DISNEY&lt;--&gt;ORLY"/>
    <s v="Normal"/>
    <x v="2"/>
    <d v="2014-09-01T00:00:00"/>
    <s v="DISNEYLAND                    / ORLYOUEST                    "/>
    <n v="2"/>
    <n v="1"/>
    <n v="0"/>
    <n v="3"/>
    <s v="DISNEY"/>
    <s v="DISNEY"/>
    <s v="ED"/>
    <s v="ORLY"/>
    <x v="0"/>
    <s v="OR"/>
    <s v="VY8017      "/>
    <x v="58"/>
  </r>
  <r>
    <n v="217485"/>
    <s v="ORSM"/>
    <s v="DISNEY&lt;--&gt;ORLY"/>
    <s v="Magica"/>
    <x v="2"/>
    <d v="2014-09-01T00:00:00"/>
    <s v="ORLYOUEST                    / SEQUOIA LODGE                 "/>
    <n v="4"/>
    <n v="2"/>
    <n v="0"/>
    <n v="6"/>
    <s v="ORLY"/>
    <s v="ORLYOUEST                    "/>
    <s v="OR"/>
    <s v="DISNEY"/>
    <x v="3"/>
    <s v="SM"/>
    <s v="VY8008      "/>
    <x v="63"/>
  </r>
  <r>
    <n v="202191"/>
    <s v="SMRO"/>
    <s v="DISNEY&lt;--&gt;CDG"/>
    <s v="Magica"/>
    <x v="2"/>
    <d v="2014-09-01T00:00:00"/>
    <s v="NEW YORK                      / ROISSY CDG2F                  "/>
    <n v="2"/>
    <n v="2"/>
    <n v="0"/>
    <n v="4"/>
    <s v="DISNEY"/>
    <s v="NEW YORK                      "/>
    <s v="SM"/>
    <s v="CDG"/>
    <x v="2"/>
    <s v="RO"/>
    <s v="UX1008      "/>
    <x v="12"/>
  </r>
  <r>
    <n v="213273"/>
    <s v="SMOR"/>
    <s v="DISNEY&lt;--&gt;ORLY"/>
    <s v="Magica"/>
    <x v="2"/>
    <d v="2014-09-01T00:00:00"/>
    <s v="SEQUOIA LODGE                 / ORLYOUEST                    "/>
    <n v="3"/>
    <n v="1"/>
    <n v="0"/>
    <n v="4"/>
    <s v="DISNEY"/>
    <s v="DISNEYLODGE                 "/>
    <s v="SM"/>
    <s v="ORLY"/>
    <x v="0"/>
    <s v="OR"/>
    <s v="VY2855      "/>
    <x v="9"/>
  </r>
  <r>
    <n v="218570"/>
    <s v="SMOR"/>
    <s v="DISNEY&lt;--&gt;ORLY"/>
    <s v="Magica"/>
    <x v="2"/>
    <d v="2014-09-01T00:00:00"/>
    <s v="NEW YORK                      / ORLYOUEST                    "/>
    <n v="2"/>
    <n v="2"/>
    <n v="0"/>
    <n v="4"/>
    <s v="DISNEY"/>
    <s v="NEW YORK                      "/>
    <s v="SM"/>
    <s v="ORLY"/>
    <x v="0"/>
    <s v="OR"/>
    <s v="VY8248      "/>
    <x v="31"/>
  </r>
  <r>
    <n v="209040"/>
    <s v="ROSM"/>
    <s v="DISNEY&lt;--&gt;CDG"/>
    <s v="Magica"/>
    <x v="2"/>
    <d v="2014-09-01T00:00:00"/>
    <s v="ROISSY CDG2F                  / SEQUOIA LODGE                 "/>
    <n v="2"/>
    <n v="2"/>
    <n v="0"/>
    <n v="4"/>
    <s v="CDG"/>
    <s v="ROISSY CDG"/>
    <s v="RO"/>
    <s v="DISNEY"/>
    <x v="4"/>
    <s v="SM"/>
    <s v="AF1469      "/>
    <x v="38"/>
  </r>
  <r>
    <n v="216626"/>
    <s v="ORSM"/>
    <s v="DISNEY&lt;--&gt;ORLY"/>
    <s v="Magica"/>
    <x v="2"/>
    <d v="2014-09-01T00:00:00"/>
    <s v="ORLYOUEST                    / DISNEYLAND                    "/>
    <n v="2"/>
    <n v="1"/>
    <n v="2"/>
    <n v="5"/>
    <s v="ORLY"/>
    <s v="ORLYOUEST                    "/>
    <s v="OR"/>
    <s v="DISNEY"/>
    <x v="3"/>
    <s v="SM"/>
    <s v="IB3406      "/>
    <x v="48"/>
  </r>
  <r>
    <n v="219498"/>
    <s v="EDOR"/>
    <s v="DISNEY&lt;--&gt;ORLY"/>
    <s v="Normal"/>
    <x v="2"/>
    <d v="2014-09-01T00:00:00"/>
    <s v="DISNEYLAND                    / ORLYOUEST                    "/>
    <n v="2"/>
    <n v="1"/>
    <n v="0"/>
    <n v="3"/>
    <s v="DISNEY"/>
    <s v="DISNEY"/>
    <s v="ED"/>
    <s v="ORLY"/>
    <x v="0"/>
    <s v="OR"/>
    <s v="TP453       "/>
    <x v="34"/>
  </r>
  <r>
    <n v="209041"/>
    <s v="ROSM"/>
    <s v="DISNEY&lt;--&gt;CDG"/>
    <s v="Magica"/>
    <x v="2"/>
    <d v="2014-09-01T00:00:00"/>
    <s v="ROISSY CDG2F                  / SEQUOIA LODGE                 "/>
    <n v="2"/>
    <n v="2"/>
    <n v="0"/>
    <n v="4"/>
    <s v="CDG"/>
    <s v="ROISSY CDG"/>
    <s v="RO"/>
    <s v="DISNEY"/>
    <x v="4"/>
    <s v="SM"/>
    <s v="AF1469      "/>
    <x v="38"/>
  </r>
  <r>
    <n v="218123"/>
    <s v="SMOR"/>
    <s v="DISNEY&lt;--&gt;ORLY"/>
    <s v="Magica"/>
    <x v="2"/>
    <d v="2014-09-01T00:00:00"/>
    <s v="SANTA FE                      / ORLYOUEST                    "/>
    <n v="2"/>
    <n v="1"/>
    <n v="0"/>
    <n v="3"/>
    <s v="DISNEY"/>
    <s v="SANTA FE                      "/>
    <s v="SM"/>
    <s v="ORLY"/>
    <x v="0"/>
    <s v="OR"/>
    <s v="VY8023      "/>
    <x v="15"/>
  </r>
  <r>
    <n v="209042"/>
    <s v="ROSM"/>
    <s v="DISNEY&lt;--&gt;CDG"/>
    <s v="Magica"/>
    <x v="2"/>
    <d v="2014-09-01T00:00:00"/>
    <s v="ROISSY CDG2F                  / SEQUOIA LODGE                 "/>
    <n v="2"/>
    <n v="1"/>
    <n v="0"/>
    <n v="3"/>
    <s v="CDG"/>
    <s v="ROISSY CDG"/>
    <s v="RO"/>
    <s v="DISNEY"/>
    <x v="4"/>
    <s v="SM"/>
    <s v="AF1469      "/>
    <x v="38"/>
  </r>
  <r>
    <n v="210818"/>
    <s v="SMOR"/>
    <s v="DISNEY&lt;--&gt;ORLY"/>
    <s v="Magica"/>
    <x v="2"/>
    <d v="2014-09-01T00:00:00"/>
    <s v="CHEYENNE                      / ORLYOUEST                    "/>
    <n v="2"/>
    <n v="1"/>
    <n v="0"/>
    <n v="3"/>
    <s v="DISNEY"/>
    <s v="DISNEY"/>
    <s v="SM"/>
    <s v="ORLY"/>
    <x v="0"/>
    <s v="OR"/>
    <s v="VY2855      "/>
    <x v="9"/>
  </r>
  <r>
    <n v="213277"/>
    <s v="SMOR"/>
    <s v="DISNEY&lt;--&gt;ORLY"/>
    <s v="Magica"/>
    <x v="2"/>
    <d v="2014-09-01T00:00:00"/>
    <s v="SEQUOIA LODGE                 / ORLYOUEST                    "/>
    <n v="2"/>
    <n v="2"/>
    <n v="0"/>
    <n v="4"/>
    <s v="DISNEY"/>
    <s v="DISNEYLODGE                 "/>
    <s v="SM"/>
    <s v="ORLY"/>
    <x v="0"/>
    <s v="OR"/>
    <s v="VY2855      "/>
    <x v="9"/>
  </r>
  <r>
    <n v="219017"/>
    <s v="SMRO"/>
    <s v="DISNEY&lt;--&gt;CDG"/>
    <s v="Magica"/>
    <x v="2"/>
    <d v="2014-09-01T00:00:00"/>
    <s v="CHEYENNE                      / CDGT                          "/>
    <n v="3"/>
    <n v="0"/>
    <n v="1"/>
    <n v="4"/>
    <s v="DISNEY"/>
    <s v="DISNEY"/>
    <s v="SM"/>
    <s v="CDG"/>
    <x v="2"/>
    <s v="RO"/>
    <s v="VY8243      "/>
    <x v="70"/>
  </r>
  <r>
    <n v="219002"/>
    <s v="ORSM"/>
    <s v="DISNEY&lt;--&gt;ORLY"/>
    <s v="Magica"/>
    <x v="2"/>
    <d v="2014-09-01T00:00:00"/>
    <s v="ORLYOUEST                    / CHEYENNE                      "/>
    <n v="2"/>
    <n v="0"/>
    <n v="0"/>
    <n v="2"/>
    <s v="ORLY"/>
    <s v="ORLYOUEST                    "/>
    <s v="OR"/>
    <s v="DISNEY"/>
    <x v="3"/>
    <s v="SM"/>
    <s v="UX1029      "/>
    <x v="71"/>
  </r>
  <r>
    <n v="217737"/>
    <s v="SMOR"/>
    <s v="DISNEY&lt;--&gt;ORLY"/>
    <s v="Magica"/>
    <x v="2"/>
    <d v="2014-09-01T00:00:00"/>
    <s v="NEW YORK                      / ORLYOUEST                    "/>
    <n v="2"/>
    <n v="2"/>
    <n v="0"/>
    <n v="4"/>
    <s v="DISNEY"/>
    <s v="NEW YORK                      "/>
    <s v="SM"/>
    <s v="ORLY"/>
    <x v="0"/>
    <s v="OR"/>
    <s v="IB5907      "/>
    <x v="39"/>
  </r>
  <r>
    <n v="204912"/>
    <s v="SMRO"/>
    <s v="DISNEY&lt;--&gt;CDG"/>
    <s v="Magica"/>
    <x v="2"/>
    <d v="2014-09-01T00:00:00"/>
    <s v="SANTA FE                      / ROISSY CDG2F                  "/>
    <n v="1"/>
    <n v="1"/>
    <n v="0"/>
    <n v="2"/>
    <s v="DISNEY"/>
    <s v="SANTA FE                      "/>
    <s v="SM"/>
    <s v="CDG"/>
    <x v="2"/>
    <s v="RO"/>
    <s v="AF1268      "/>
    <x v="12"/>
  </r>
  <r>
    <n v="203588"/>
    <s v="SMOR"/>
    <s v="DISNEY&lt;--&gt;ORLY"/>
    <s v="Magica"/>
    <x v="2"/>
    <d v="2014-09-01T00:00:00"/>
    <s v="CHEYENNE                      / ORLYOUEST                    "/>
    <n v="3"/>
    <n v="1"/>
    <n v="0"/>
    <n v="4"/>
    <s v="DISNEY"/>
    <s v="DISNEY"/>
    <s v="SM"/>
    <s v="ORLY"/>
    <x v="0"/>
    <s v="OR"/>
    <s v="IB5784      "/>
    <x v="3"/>
  </r>
  <r>
    <n v="218221"/>
    <s v="SMOR"/>
    <s v="DISNEY&lt;--&gt;ORLY"/>
    <s v="Magica"/>
    <x v="2"/>
    <d v="2014-09-01T00:00:00"/>
    <s v="CHEYENNE                      / ORLYOUEST                    "/>
    <n v="2"/>
    <n v="1"/>
    <n v="1"/>
    <n v="4"/>
    <s v="DISNEY"/>
    <s v="DISNEY"/>
    <s v="SM"/>
    <s v="ORLY"/>
    <x v="0"/>
    <s v="OR"/>
    <s v="IB3445      "/>
    <x v="0"/>
  </r>
  <r>
    <n v="211845"/>
    <s v="SMPA"/>
    <s v="DISNEY&lt;--&gt;PARIS"/>
    <s v="Magica"/>
    <x v="2"/>
    <d v="2014-09-01T00:00:00"/>
    <s v="SANTA FE                      / IBIS GRANDS BOULEVARDS        "/>
    <n v="3"/>
    <n v="0"/>
    <n v="0"/>
    <n v="3"/>
    <s v="DISNEY"/>
    <s v="SANTA FE                      "/>
    <s v="SM"/>
    <s v="IBISGRAN"/>
    <x v="1"/>
    <s v="PA"/>
    <s v="TRSF        "/>
    <x v="1"/>
  </r>
  <r>
    <n v="219474"/>
    <s v="ORED"/>
    <s v="DISNEY&lt;--&gt;ORLY"/>
    <s v="Normal"/>
    <x v="2"/>
    <d v="2014-09-01T00:00:00"/>
    <s v="ORLYOUEST                    / SANTA FE                      "/>
    <n v="2"/>
    <n v="2"/>
    <n v="0"/>
    <n v="4"/>
    <s v="ORLY"/>
    <s v="ORLYOUEST                    "/>
    <s v="OR"/>
    <s v="DISNEY"/>
    <x v="3"/>
    <s v="ED"/>
    <s v="VY8152      "/>
    <x v="20"/>
  </r>
  <r>
    <n v="218729"/>
    <s v="ROSM"/>
    <s v="DISNEY&lt;--&gt;CDG"/>
    <s v="Magica"/>
    <x v="2"/>
    <d v="2014-09-01T00:00:00"/>
    <s v="CDGT                          / DISNEYLAND                    "/>
    <n v="2"/>
    <n v="0"/>
    <n v="1"/>
    <n v="3"/>
    <s v="CDG"/>
    <s v="CDG"/>
    <s v="RO"/>
    <s v="DISNEY"/>
    <x v="4"/>
    <s v="SM"/>
    <s v="VY8202      "/>
    <x v="22"/>
  </r>
  <r>
    <n v="218622"/>
    <s v="SMPA"/>
    <s v="DISNEY&lt;--&gt;PARIS"/>
    <s v="Magica"/>
    <x v="2"/>
    <d v="2014-09-01T00:00:00"/>
    <s v="CHEYENNE                      / IBIS GRANDS BOULEVARDS        "/>
    <n v="2"/>
    <n v="1"/>
    <n v="1"/>
    <n v="4"/>
    <s v="DISNEY"/>
    <s v="DISNEY"/>
    <s v="SM"/>
    <s v="IBISGRAN"/>
    <x v="1"/>
    <s v="PA"/>
    <s v="TRSF        "/>
    <x v="1"/>
  </r>
  <r>
    <n v="215622"/>
    <s v="SMRO"/>
    <s v="DISNEY&lt;--&gt;CDG"/>
    <s v="Magica"/>
    <x v="3"/>
    <d v="2014-09-01T00:00:00"/>
    <s v="CHEYENNE                      / ROISSY CDG2F                  "/>
    <n v="2"/>
    <n v="0"/>
    <n v="0"/>
    <n v="2"/>
    <s v="DISNEY"/>
    <s v="DISNEY"/>
    <s v="SM"/>
    <s v="CDG"/>
    <x v="2"/>
    <s v="RO"/>
    <s v="AF1448      "/>
    <x v="4"/>
  </r>
  <r>
    <n v="216953"/>
    <s v="ROSM"/>
    <s v="DISNEY&lt;--&gt;CDG"/>
    <s v="Magica"/>
    <x v="3"/>
    <d v="2014-09-01T00:00:00"/>
    <s v="ROISSY CDG2F                  / SANTA FE                      "/>
    <n v="2"/>
    <n v="1"/>
    <n v="0"/>
    <n v="3"/>
    <s v="CDG"/>
    <s v="ROISSY CDG"/>
    <s v="RO"/>
    <s v="DISNEY"/>
    <x v="4"/>
    <s v="SM"/>
    <s v="AF1037      "/>
    <x v="25"/>
  </r>
  <r>
    <n v="216723"/>
    <s v="SMRO"/>
    <s v="DISNEY&lt;--&gt;CDG"/>
    <s v="Magica"/>
    <x v="3"/>
    <d v="2014-09-01T00:00:00"/>
    <s v="SEQUOIA LODGE                 / ROISSY CDG2D                  "/>
    <n v="2"/>
    <n v="2"/>
    <n v="0"/>
    <n v="4"/>
    <s v="DISNEY"/>
    <s v="DISNEYLODGE                 "/>
    <s v="SM"/>
    <s v="CDG"/>
    <x v="2"/>
    <s v="RO"/>
    <s v="U23857      "/>
    <x v="72"/>
  </r>
  <r>
    <n v="219199"/>
    <s v="EDOR"/>
    <s v="DISNEY&lt;--&gt;ORLY"/>
    <s v="Normal"/>
    <x v="3"/>
    <d v="2014-09-01T00:00:00"/>
    <s v="NEW YORK                      / ORLYOUEST                    "/>
    <n v="7"/>
    <n v="1"/>
    <n v="0"/>
    <n v="8"/>
    <s v="DISNEY"/>
    <s v="NEW YORK                      "/>
    <s v="ED"/>
    <s v="ORLY"/>
    <x v="0"/>
    <s v="OR"/>
    <s v="TP449       "/>
    <x v="73"/>
  </r>
  <r>
    <n v="216631"/>
    <s v="SMRO"/>
    <s v="DISNEY&lt;--&gt;CDG"/>
    <s v="Magica"/>
    <x v="3"/>
    <d v="2014-09-01T00:00:00"/>
    <s v="CHEYENNE                      / ROISSY CDG2F                  "/>
    <n v="2"/>
    <n v="2"/>
    <n v="0"/>
    <n v="4"/>
    <s v="DISNEY"/>
    <s v="DISNEY"/>
    <s v="SM"/>
    <s v="CDG"/>
    <x v="2"/>
    <s v="RO"/>
    <s v="AF1448      "/>
    <x v="4"/>
  </r>
  <r>
    <n v="214461"/>
    <s v="SMOR"/>
    <s v="DISNEY&lt;--&gt;ORLY"/>
    <s v="Magica"/>
    <x v="3"/>
    <d v="2014-09-01T00:00:00"/>
    <s v="SEQUOIA LODGE                 / ORLYOUEST                    "/>
    <n v="2"/>
    <n v="1"/>
    <n v="0"/>
    <n v="3"/>
    <s v="DISNEY"/>
    <s v="DISNEYLODGE                 "/>
    <s v="SM"/>
    <s v="ORLY"/>
    <x v="0"/>
    <s v="OR"/>
    <s v="VY8837      "/>
    <x v="3"/>
  </r>
  <r>
    <n v="219164"/>
    <s v="EDOR"/>
    <s v="DISNEY&lt;--&gt;ORLY"/>
    <s v="Normal"/>
    <x v="3"/>
    <d v="2014-09-01T00:00:00"/>
    <s v="NEW YORK                      / ORLYOUEST                    "/>
    <n v="2"/>
    <n v="1"/>
    <n v="0"/>
    <n v="3"/>
    <s v="DISNEY"/>
    <s v="NEW YORK                      "/>
    <s v="ED"/>
    <s v="ORLY"/>
    <x v="0"/>
    <s v="OR"/>
    <s v="AF1730      "/>
    <x v="30"/>
  </r>
  <r>
    <n v="203168"/>
    <s v="SMRO"/>
    <s v="DISNEY&lt;--&gt;CDG"/>
    <s v="Magica"/>
    <x v="3"/>
    <d v="2014-09-01T00:00:00"/>
    <s v="SEQUOIA LODGE                 / ROISSY CDG2F                  "/>
    <n v="2"/>
    <n v="2"/>
    <n v="0"/>
    <n v="4"/>
    <s v="DISNEY"/>
    <s v="DISNEYLODGE                 "/>
    <s v="SM"/>
    <s v="CDG"/>
    <x v="2"/>
    <s v="RO"/>
    <s v="AF1436      "/>
    <x v="8"/>
  </r>
  <r>
    <n v="219080"/>
    <s v="?????"/>
    <s v="?????"/>
    <s v="?????"/>
    <x v="3"/>
    <d v="2014-09-01T00:00:00"/>
    <s v="?????"/>
    <n v="2"/>
    <n v="1"/>
    <n v="0"/>
    <n v="3"/>
    <s v="        "/>
    <s v="?????"/>
    <s v="?????"/>
    <s v="DISNEY"/>
    <x v="1"/>
    <s v="SM"/>
    <s v="IB0001      "/>
    <x v="5"/>
  </r>
  <r>
    <n v="207361"/>
    <s v="ROSM"/>
    <s v="DISNEY&lt;--&gt;CDG"/>
    <s v="Magica"/>
    <x v="3"/>
    <d v="2014-09-01T00:00:00"/>
    <s v="ROISSY CDG2F                  / SEQUOIA LODGE                 "/>
    <n v="1"/>
    <n v="2"/>
    <n v="0"/>
    <n v="3"/>
    <s v="CDG"/>
    <s v="ROISSY CDG"/>
    <s v="RO"/>
    <s v="DISNEY"/>
    <x v="4"/>
    <s v="SM"/>
    <s v="UX1011      "/>
    <x v="44"/>
  </r>
  <r>
    <n v="218745"/>
    <s v="SMRO"/>
    <s v="DISNEY&lt;--&gt;CDG"/>
    <s v="Magica"/>
    <x v="3"/>
    <d v="2014-09-01T00:00:00"/>
    <s v="CHEYENNE                      / ROISSY CDG2F                  "/>
    <n v="1"/>
    <n v="1"/>
    <n v="0"/>
    <n v="2"/>
    <s v="DISNEY"/>
    <s v="DISNEY"/>
    <s v="SM"/>
    <s v="CDG"/>
    <x v="2"/>
    <s v="RO"/>
    <s v="AF1436      "/>
    <x v="8"/>
  </r>
  <r>
    <n v="207362"/>
    <s v="ROSM"/>
    <s v="DISNEY&lt;--&gt;CDG"/>
    <s v="Magica"/>
    <x v="3"/>
    <d v="2014-09-01T00:00:00"/>
    <s v="ROISSY CDG2F                  / SEQUOIA LODGE                 "/>
    <n v="1"/>
    <n v="1"/>
    <n v="0"/>
    <n v="2"/>
    <s v="CDG"/>
    <s v="ROISSY CDG"/>
    <s v="RO"/>
    <s v="DISNEY"/>
    <x v="4"/>
    <s v="SM"/>
    <s v="UX1011      "/>
    <x v="44"/>
  </r>
  <r>
    <n v="208844"/>
    <s v="ORSM"/>
    <s v="DISNEY&lt;--&gt;ORLY"/>
    <s v="Magica"/>
    <x v="3"/>
    <d v="2014-09-01T00:00:00"/>
    <s v="ORLYOUEST                    / SEQUOIA LODGE                 "/>
    <n v="2"/>
    <n v="0"/>
    <n v="0"/>
    <n v="2"/>
    <s v="ORLY"/>
    <s v="ORLYOUEST                    "/>
    <s v="OR"/>
    <s v="DISNEY"/>
    <x v="3"/>
    <s v="SM"/>
    <s v="AF1831      "/>
    <x v="25"/>
  </r>
  <r>
    <n v="209166"/>
    <s v="SMRO"/>
    <s v="DISNEY&lt;--&gt;CDG"/>
    <s v="Magica"/>
    <x v="3"/>
    <d v="2014-09-01T00:00:00"/>
    <s v="CHEYENNE                      / ROISSY CDG2F                  "/>
    <n v="2"/>
    <n v="2"/>
    <n v="0"/>
    <n v="4"/>
    <s v="DISNEY"/>
    <s v="DISNEY"/>
    <s v="SM"/>
    <s v="CDG"/>
    <x v="2"/>
    <s v="RO"/>
    <s v="UX1038      "/>
    <x v="8"/>
  </r>
  <r>
    <n v="209167"/>
    <s v="SMRO"/>
    <s v="DISNEY&lt;--&gt;CDG"/>
    <s v="Magica"/>
    <x v="3"/>
    <d v="2014-09-01T00:00:00"/>
    <s v="CHEYENNE                      / ROISSY CDG2F                  "/>
    <n v="3"/>
    <n v="2"/>
    <n v="0"/>
    <n v="5"/>
    <s v="DISNEY"/>
    <s v="DISNEY"/>
    <s v="SM"/>
    <s v="CDG"/>
    <x v="2"/>
    <s v="RO"/>
    <s v="UX1036      "/>
    <x v="2"/>
  </r>
  <r>
    <n v="219561"/>
    <s v="EDRO"/>
    <s v="?????"/>
    <s v="?????"/>
    <x v="3"/>
    <d v="2014-09-01T00:00:00"/>
    <s v="CHEYENNE                      / ROISSY CDG2F                  "/>
    <n v="5"/>
    <n v="3"/>
    <n v="0"/>
    <n v="8"/>
    <s v="DISNEY"/>
    <s v="DISNEY"/>
    <s v="ED"/>
    <s v="CDG"/>
    <x v="2"/>
    <s v="RO"/>
    <s v="AF1400      "/>
    <x v="13"/>
  </r>
  <r>
    <n v="215312"/>
    <s v="SMRO"/>
    <s v="DISNEY&lt;--&gt;CDG"/>
    <s v="Magica"/>
    <x v="3"/>
    <d v="2014-09-01T00:00:00"/>
    <s v="CHEYENNE                      / ROISSY CDG2F                  "/>
    <n v="4"/>
    <n v="1"/>
    <n v="0"/>
    <n v="5"/>
    <s v="DISNEY"/>
    <s v="DISNEY"/>
    <s v="SM"/>
    <s v="CDG"/>
    <x v="2"/>
    <s v="RO"/>
    <s v="AF1448      "/>
    <x v="4"/>
  </r>
  <r>
    <n v="211381"/>
    <s v="ORSM"/>
    <s v="DISNEY&lt;--&gt;ORLY"/>
    <s v="Magica"/>
    <x v="3"/>
    <d v="2014-09-01T00:00:00"/>
    <s v="ORLYOUEST                    / SEQUOIA LODGE                 "/>
    <n v="2"/>
    <n v="2"/>
    <n v="0"/>
    <n v="4"/>
    <s v="ORLY"/>
    <s v="ORLYOUEST                    "/>
    <s v="OR"/>
    <s v="DISNEY"/>
    <x v="3"/>
    <s v="SM"/>
    <s v="IB5781      "/>
    <x v="5"/>
  </r>
  <r>
    <n v="202133"/>
    <s v="SMRO"/>
    <s v="DISNEY&lt;--&gt;CDG"/>
    <s v="Magica"/>
    <x v="3"/>
    <d v="2014-09-01T00:00:00"/>
    <s v="CHEYENNE                      / ROISSY CDG2F                  "/>
    <n v="6"/>
    <n v="2"/>
    <n v="0"/>
    <n v="8"/>
    <s v="DISNEY"/>
    <s v="DISNEY"/>
    <s v="SM"/>
    <s v="CDG"/>
    <x v="2"/>
    <s v="RO"/>
    <s v="UX1038      "/>
    <x v="8"/>
  </r>
  <r>
    <n v="210115"/>
    <s v="ORSM"/>
    <s v="DISNEY&lt;--&gt;ORLY"/>
    <s v="Magica"/>
    <x v="3"/>
    <d v="2014-09-01T00:00:00"/>
    <s v="ORLYOUEST                    / SEQUOIA LODGE                 "/>
    <n v="2"/>
    <n v="1"/>
    <n v="0"/>
    <n v="3"/>
    <s v="ORLY"/>
    <s v="ORLYOUEST                    "/>
    <s v="OR"/>
    <s v="DISNEY"/>
    <x v="3"/>
    <s v="SM"/>
    <s v="IB3406      "/>
    <x v="48"/>
  </r>
  <r>
    <n v="213377"/>
    <s v="ROSM"/>
    <s v="DISNEY&lt;--&gt;CDG"/>
    <s v="Magica"/>
    <x v="3"/>
    <d v="2014-09-01T00:00:00"/>
    <s v="CDG2G                         / SEQUOIA LODGE                 "/>
    <n v="4"/>
    <n v="1"/>
    <n v="0"/>
    <n v="5"/>
    <s v="CDG"/>
    <s v="CDG"/>
    <s v="RO"/>
    <s v="DISNEY"/>
    <x v="4"/>
    <s v="SM"/>
    <s v="AF1477      "/>
    <x v="54"/>
  </r>
  <r>
    <n v="218565"/>
    <s v="ROSM"/>
    <s v="DISNEY&lt;--&gt;CDG"/>
    <s v="Magica"/>
    <x v="3"/>
    <d v="2014-09-01T00:00:00"/>
    <s v="ROISSY CDG2F                  / SANTA FE                      "/>
    <n v="2"/>
    <n v="2"/>
    <n v="0"/>
    <n v="4"/>
    <s v="CDG"/>
    <s v="ROISSY CDG"/>
    <s v="RO"/>
    <s v="DISNEY"/>
    <x v="4"/>
    <s v="SM"/>
    <s v="UX1005      "/>
    <x v="47"/>
  </r>
  <r>
    <n v="208847"/>
    <s v="ORSM"/>
    <s v="DISNEY&lt;--&gt;ORLY"/>
    <s v="Magica"/>
    <x v="3"/>
    <d v="2014-09-01T00:00:00"/>
    <s v="ORLYOUEST                    / NEW YORK                      "/>
    <n v="2"/>
    <n v="0"/>
    <n v="0"/>
    <n v="2"/>
    <s v="ORLY"/>
    <s v="ORLYOUEST                    "/>
    <s v="OR"/>
    <s v="DISNEY"/>
    <x v="3"/>
    <s v="SM"/>
    <s v="UX1027      "/>
    <x v="25"/>
  </r>
  <r>
    <n v="204163"/>
    <s v="SMRO"/>
    <s v="DISNEY&lt;--&gt;CDG"/>
    <s v="Magica"/>
    <x v="3"/>
    <d v="2014-09-01T00:00:00"/>
    <s v="SANTA FE                      / ROISSY CDG2F                  "/>
    <n v="2"/>
    <n v="1"/>
    <n v="0"/>
    <n v="3"/>
    <s v="DISNEY"/>
    <s v="SANTA FE                      "/>
    <s v="SM"/>
    <s v="CDG"/>
    <x v="2"/>
    <s v="RO"/>
    <s v="UX1038      "/>
    <x v="8"/>
  </r>
  <r>
    <n v="211314"/>
    <s v="ORSM"/>
    <s v="DISNEY&lt;--&gt;ORLY"/>
    <s v="Magica"/>
    <x v="3"/>
    <d v="2014-09-01T00:00:00"/>
    <s v="ORLYOUEST                    / SANTA FE                      "/>
    <n v="2"/>
    <n v="2"/>
    <n v="0"/>
    <n v="4"/>
    <s v="ORLY"/>
    <s v="ORLYOUEST                    "/>
    <s v="OR"/>
    <s v="DISNEY"/>
    <x v="3"/>
    <s v="SM"/>
    <s v="UX1223      "/>
    <x v="29"/>
  </r>
  <r>
    <n v="211918"/>
    <s v="SMOR"/>
    <s v="DISNEY&lt;--&gt;ORLY"/>
    <s v="Magica"/>
    <x v="3"/>
    <d v="2014-09-01T00:00:00"/>
    <s v="CHEYENNE                      / ORLYOUEST                    "/>
    <n v="3"/>
    <n v="1"/>
    <n v="0"/>
    <n v="4"/>
    <s v="DISNEY"/>
    <s v="DISNEY"/>
    <s v="SM"/>
    <s v="ORLY"/>
    <x v="0"/>
    <s v="OR"/>
    <s v="UX1020      "/>
    <x v="57"/>
  </r>
  <r>
    <n v="217989"/>
    <s v="SMOR"/>
    <s v="DISNEY&lt;--&gt;ORLY"/>
    <s v="Magica"/>
    <x v="3"/>
    <d v="2014-09-01T00:00:00"/>
    <s v="SANTA FE                      / ORLYOUEST                    "/>
    <n v="2"/>
    <n v="2"/>
    <n v="0"/>
    <n v="4"/>
    <s v="DISNEY"/>
    <s v="SANTA FE                      "/>
    <s v="SM"/>
    <s v="ORLY"/>
    <x v="0"/>
    <s v="OR"/>
    <s v="VY8248      "/>
    <x v="31"/>
  </r>
  <r>
    <n v="219396"/>
    <s v="ORED"/>
    <s v="DISNEY&lt;--&gt;ORLY"/>
    <s v="Normal"/>
    <x v="3"/>
    <d v="2014-09-01T00:00:00"/>
    <s v="ORLYOUEST                    / SEQUOIA LODGE                 "/>
    <n v="2"/>
    <n v="1"/>
    <n v="1"/>
    <n v="4"/>
    <s v="ORLY"/>
    <s v="ORLYOUEST                    "/>
    <s v="OR"/>
    <s v="DISNEY"/>
    <x v="3"/>
    <s v="ED"/>
    <s v="IB5393      "/>
    <x v="41"/>
  </r>
  <r>
    <n v="219444"/>
    <s v="SMOR"/>
    <s v="DISNEY&lt;--&gt;ORLY"/>
    <s v="Magica"/>
    <x v="3"/>
    <d v="2014-09-01T00:00:00"/>
    <s v="CHEYENNE                      / ORLYOUEST                    "/>
    <n v="2"/>
    <n v="1"/>
    <n v="0"/>
    <n v="3"/>
    <s v="DISNEY"/>
    <s v="DISNEY"/>
    <s v="SM"/>
    <s v="ORLY"/>
    <x v="0"/>
    <s v="OR"/>
    <s v="IB3445      "/>
    <x v="0"/>
  </r>
  <r>
    <n v="215234"/>
    <s v="ORSM"/>
    <s v="DISNEY&lt;--&gt;ORLY"/>
    <s v="Magica"/>
    <x v="3"/>
    <d v="2014-09-01T00:00:00"/>
    <s v="ORLYOUEST                    / SEQUOIA LODGE                 "/>
    <n v="2"/>
    <n v="1"/>
    <n v="1"/>
    <n v="4"/>
    <s v="ORLY"/>
    <s v="ORLYOUEST                    "/>
    <s v="OR"/>
    <s v="DISNEY"/>
    <x v="3"/>
    <s v="SM"/>
    <s v="IB3402      "/>
    <x v="47"/>
  </r>
  <r>
    <n v="212168"/>
    <s v="SMOR"/>
    <s v="DISNEY&lt;--&gt;ORLY"/>
    <s v="Magica"/>
    <x v="3"/>
    <d v="2014-09-01T00:00:00"/>
    <s v="SANTA FE                      / ORLYOUEST                    "/>
    <n v="3"/>
    <n v="1"/>
    <n v="0"/>
    <n v="4"/>
    <s v="DISNEY"/>
    <s v="SANTA FE                      "/>
    <s v="SM"/>
    <s v="ORLY"/>
    <x v="0"/>
    <s v="OR"/>
    <s v="VY8835      "/>
    <x v="35"/>
  </r>
  <r>
    <n v="217835"/>
    <s v="SMOR"/>
    <s v="DISNEY&lt;--&gt;ORLY"/>
    <s v="Magica"/>
    <x v="3"/>
    <d v="2014-09-01T00:00:00"/>
    <s v="SEQUOIA LODGE                 / ORLYOUEST                    "/>
    <n v="3"/>
    <n v="1"/>
    <n v="0"/>
    <n v="4"/>
    <s v="DISNEY"/>
    <s v="DISNEYLODGE                 "/>
    <s v="SM"/>
    <s v="ORLY"/>
    <x v="0"/>
    <s v="OR"/>
    <s v="IB5784      "/>
    <x v="3"/>
  </r>
  <r>
    <n v="210634"/>
    <s v="ORSM"/>
    <s v="DISNEY&lt;--&gt;ORLY"/>
    <s v="Magica"/>
    <x v="3"/>
    <d v="2014-09-01T00:00:00"/>
    <s v="ORLYOUEST                    / DISNEYLAND                    "/>
    <n v="3"/>
    <n v="1"/>
    <n v="0"/>
    <n v="4"/>
    <s v="ORLY"/>
    <s v="ORLYOUEST                    "/>
    <s v="OR"/>
    <s v="DISNEY"/>
    <x v="3"/>
    <s v="SM"/>
    <s v="IB5926      "/>
    <x v="45"/>
  </r>
  <r>
    <n v="219442"/>
    <s v="EDRO"/>
    <s v="?????"/>
    <s v="?????"/>
    <x v="3"/>
    <d v="2014-09-01T00:00:00"/>
    <s v="NEW YORK                      / ROISSY CDG2F                  "/>
    <n v="3"/>
    <n v="1"/>
    <n v="0"/>
    <n v="4"/>
    <s v="DISNEY"/>
    <s v="NEW YORK                      "/>
    <s v="ED"/>
    <s v="CDG"/>
    <x v="2"/>
    <s v="RO"/>
    <s v="UX1008      "/>
    <x v="12"/>
  </r>
  <r>
    <n v="218647"/>
    <s v="SMRO"/>
    <s v="DISNEY&lt;--&gt;CDG"/>
    <s v="Magica"/>
    <x v="3"/>
    <d v="2014-09-01T00:00:00"/>
    <s v="SANTA FE                      / ROISSY CDG2F                  "/>
    <n v="4"/>
    <n v="2"/>
    <n v="0"/>
    <n v="6"/>
    <s v="DISNEY"/>
    <s v="SANTA FE                      "/>
    <s v="SM"/>
    <s v="CDG"/>
    <x v="2"/>
    <s v="RO"/>
    <s v="AF1436      "/>
    <x v="8"/>
  </r>
  <r>
    <n v="218993"/>
    <s v="SMPA"/>
    <s v="DISNEY&lt;--&gt;PARIS"/>
    <s v="Magica"/>
    <x v="3"/>
    <d v="2014-09-01T00:00:00"/>
    <s v="SEQUOIA LODGE                 / IBIS GRANDS BOULEVARDS        "/>
    <n v="2"/>
    <n v="0"/>
    <n v="0"/>
    <n v="2"/>
    <s v="DISNEY"/>
    <s v="DISNEYLODGE                 "/>
    <s v="SM"/>
    <s v="IBISGRAN"/>
    <x v="1"/>
    <s v="PA"/>
    <s v="TRSF        "/>
    <x v="19"/>
  </r>
  <r>
    <n v="219055"/>
    <s v="PASM"/>
    <s v="DISNEY&lt;--&gt;PARIS"/>
    <s v="Magica"/>
    <x v="3"/>
    <d v="2014-09-01T00:00:00"/>
    <s v="NOVOTEL LES HALLES            / CHEYENNE                      "/>
    <n v="2"/>
    <n v="1"/>
    <n v="0"/>
    <n v="3"/>
    <s v="NOVOHAL "/>
    <s v="NOVOTEL LES HALLES            "/>
    <s v="PA"/>
    <s v="DISNEY"/>
    <x v="1"/>
    <s v="SM"/>
    <s v="TRSF        "/>
    <x v="74"/>
  </r>
  <r>
    <n v="216995"/>
    <s v="ORSM"/>
    <s v="DISNEY&lt;--&gt;ORLY"/>
    <s v="Magica"/>
    <x v="3"/>
    <d v="2014-09-01T00:00:00"/>
    <s v="ORLYOUEST                    / SANTA FE                      "/>
    <n v="2"/>
    <n v="1"/>
    <n v="0"/>
    <n v="3"/>
    <s v="ORLY"/>
    <s v="ORLYOUEST                    "/>
    <s v="OR"/>
    <s v="DISNEY"/>
    <x v="3"/>
    <s v="SM"/>
    <s v="UX1027      "/>
    <x v="25"/>
  </r>
  <r>
    <n v="218997"/>
    <s v="ROSM"/>
    <s v="DISNEY&lt;--&gt;CDG"/>
    <s v="Magica"/>
    <x v="3"/>
    <d v="2014-09-01T00:00:00"/>
    <s v="ROISSY CDG2F                  / DISNEYLAND                    "/>
    <n v="4"/>
    <n v="4"/>
    <n v="0"/>
    <n v="8"/>
    <s v="CDG"/>
    <s v="ROISSY CDG"/>
    <s v="RO"/>
    <s v="DISNEY"/>
    <x v="4"/>
    <s v="SM"/>
    <s v="AF1401      "/>
    <x v="47"/>
  </r>
  <r>
    <n v="218998"/>
    <s v="ROSM"/>
    <s v="DISNEY&lt;--&gt;CDG"/>
    <s v="Magica"/>
    <x v="3"/>
    <d v="2014-09-01T00:00:00"/>
    <s v="ROISSY CDG2F                  / DISNEYLAND                    "/>
    <n v="2"/>
    <n v="1"/>
    <n v="1"/>
    <n v="4"/>
    <s v="CDG"/>
    <s v="ROISSY CDG"/>
    <s v="RO"/>
    <s v="DISNEY"/>
    <x v="4"/>
    <s v="SM"/>
    <s v="AF1401      "/>
    <x v="47"/>
  </r>
  <r>
    <n v="216241"/>
    <s v="SMOR"/>
    <s v="DISNEY&lt;--&gt;ORLY"/>
    <s v="Magica"/>
    <x v="3"/>
    <d v="2014-09-01T00:00:00"/>
    <s v="CHEYENNE                      / ORLYOUEST                    "/>
    <n v="2"/>
    <n v="2"/>
    <n v="0"/>
    <n v="4"/>
    <s v="DISNEY"/>
    <s v="DISNEY"/>
    <s v="SM"/>
    <s v="ORLY"/>
    <x v="0"/>
    <s v="OR"/>
    <s v="IB3445      "/>
    <x v="0"/>
  </r>
  <r>
    <n v="219545"/>
    <s v="EDRO"/>
    <s v="?????"/>
    <s v="?????"/>
    <x v="3"/>
    <d v="2014-09-01T00:00:00"/>
    <s v="NEW YORK                      / CDGT                          "/>
    <n v="2"/>
    <n v="2"/>
    <n v="0"/>
    <n v="4"/>
    <s v="DISNEY"/>
    <s v="NEW YORK                      "/>
    <s v="ED"/>
    <s v="CDG"/>
    <x v="2"/>
    <s v="RO"/>
    <s v="VY8205      "/>
    <x v="75"/>
  </r>
  <r>
    <n v="218597"/>
    <s v="ORED"/>
    <s v="DISNEY&lt;--&gt;ORLY"/>
    <s v="Normal"/>
    <x v="3"/>
    <d v="2014-09-01T00:00:00"/>
    <s v="ORLYOUEST                    / SANTA FE                      "/>
    <n v="2"/>
    <n v="2"/>
    <n v="0"/>
    <n v="4"/>
    <s v="ORLY"/>
    <s v="ORLYOUEST                    "/>
    <s v="OR"/>
    <s v="DISNEY"/>
    <x v="3"/>
    <s v="ED"/>
    <s v="VY8249      "/>
    <x v="73"/>
  </r>
  <r>
    <n v="213117"/>
    <s v="SMRO"/>
    <s v="DISNEY&lt;--&gt;CDG"/>
    <s v="Magica"/>
    <x v="3"/>
    <d v="2014-09-01T00:00:00"/>
    <s v="SANTA FE                      / ROISSY CDG2D                  "/>
    <n v="3"/>
    <n v="3"/>
    <n v="0"/>
    <n v="6"/>
    <s v="DISNEY"/>
    <s v="SANTA FE                      "/>
    <s v="SM"/>
    <s v="CDG"/>
    <x v="2"/>
    <s v="RO"/>
    <s v="U23907      "/>
    <x v="37"/>
  </r>
  <r>
    <n v="206574"/>
    <s v="?????"/>
    <s v="?????"/>
    <s v="?????"/>
    <x v="3"/>
    <d v="2014-09-01T00:00:00"/>
    <s v="?????"/>
    <n v="2"/>
    <n v="2"/>
    <n v="0"/>
    <n v="4"/>
    <s v="DISNEY"/>
    <s v="DISNEY"/>
    <s v="SM"/>
    <s v="        "/>
    <x v="1"/>
    <s v="?????"/>
    <s v="TRSF        "/>
    <x v="1"/>
  </r>
  <r>
    <n v="218023"/>
    <s v="SMOR"/>
    <s v="DISNEY&lt;--&gt;ORLY"/>
    <s v="Magica"/>
    <x v="3"/>
    <d v="2014-09-01T00:00:00"/>
    <s v="SEQUOIA LODGE                 / ORLYOUEST                    "/>
    <n v="2"/>
    <n v="2"/>
    <n v="0"/>
    <n v="4"/>
    <s v="DISNEY"/>
    <s v="DISNEYLODGE                 "/>
    <s v="SM"/>
    <s v="ORLY"/>
    <x v="0"/>
    <s v="OR"/>
    <s v="IB3445      "/>
    <x v="0"/>
  </r>
  <r>
    <n v="212759"/>
    <s v="SMOR"/>
    <s v="DISNEY&lt;--&gt;ORLY"/>
    <s v="Magica"/>
    <x v="3"/>
    <d v="2014-09-01T00:00:00"/>
    <s v="SEQUOIA LODGE                 / ORLYOUEST                    "/>
    <n v="5"/>
    <n v="5"/>
    <n v="0"/>
    <n v="10"/>
    <s v="DISNEY"/>
    <s v="DISNEYLODGE                 "/>
    <s v="SM"/>
    <s v="ORLY"/>
    <x v="0"/>
    <s v="OR"/>
    <s v="VY8835      "/>
    <x v="35"/>
  </r>
  <r>
    <n v="219089"/>
    <s v="SMPA"/>
    <s v="DISNEY&lt;--&gt;PARIS"/>
    <s v="Magica"/>
    <x v="3"/>
    <d v="2014-09-01T00:00:00"/>
    <s v="SEQUOIA LODGE                 / IBIS OPERA LAFAYETTE          "/>
    <n v="2"/>
    <n v="0"/>
    <n v="0"/>
    <n v="2"/>
    <s v="DISNEY"/>
    <s v="DISNEYLODGE                 "/>
    <s v="SM"/>
    <s v="IBISOPLA"/>
    <x v="1"/>
    <s v="PA"/>
    <s v="TRSF        "/>
    <x v="1"/>
  </r>
  <r>
    <n v="219339"/>
    <s v="ORED"/>
    <s v="DISNEY&lt;--&gt;ORLY"/>
    <s v="Normal"/>
    <x v="3"/>
    <d v="2014-09-01T00:00:00"/>
    <s v="ORLYOUEST                    / CHEYENNE                      "/>
    <n v="2"/>
    <n v="2"/>
    <n v="0"/>
    <n v="4"/>
    <s v="ORLY"/>
    <s v="ORLYOUEST                    "/>
    <s v="OR"/>
    <s v="DISNEY"/>
    <x v="3"/>
    <s v="ED"/>
    <s v="AF7455      "/>
    <x v="76"/>
  </r>
  <r>
    <n v="219580"/>
    <s v="ORED"/>
    <s v="DISNEY&lt;--&gt;ORLY"/>
    <s v="Normal"/>
    <x v="4"/>
    <d v="2014-09-01T00:00:00"/>
    <s v="ORLYOUEST                    / SANTA FE                      "/>
    <n v="2"/>
    <n v="1"/>
    <n v="0"/>
    <n v="3"/>
    <s v="ORLY"/>
    <s v="ORLYOUEST                    "/>
    <s v="OR"/>
    <s v="DISNEY"/>
    <x v="3"/>
    <s v="ED"/>
    <s v="VY8249      "/>
    <x v="73"/>
  </r>
  <r>
    <n v="218614"/>
    <s v="ORSM"/>
    <s v="DISNEY&lt;--&gt;ORLY"/>
    <s v="Magica"/>
    <x v="4"/>
    <d v="2014-09-01T00:00:00"/>
    <s v="ORLYOUEST                    / DISNEYLAND                    "/>
    <n v="2"/>
    <n v="2"/>
    <n v="0"/>
    <n v="4"/>
    <s v="ORLY"/>
    <s v="ORLYOUEST                    "/>
    <s v="OR"/>
    <s v="DISNEY"/>
    <x v="3"/>
    <s v="SM"/>
    <s v="VY3184      "/>
    <x v="53"/>
  </r>
  <r>
    <n v="219405"/>
    <s v="EDPA"/>
    <s v="DISNEY&lt;--&gt;PARIS"/>
    <s v="Normal"/>
    <x v="4"/>
    <d v="2014-09-01T00:00:00"/>
    <s v="SEQUOIA LODGE                 / PAVILLON OPERA GRANDS BDS     "/>
    <n v="2"/>
    <n v="1"/>
    <n v="0"/>
    <n v="3"/>
    <s v="DISNEY"/>
    <s v="DISNEYLODGE                 "/>
    <s v="ED"/>
    <s v="PAVOPEBD"/>
    <x v="1"/>
    <s v="PA"/>
    <s v="TRSF        "/>
    <x v="19"/>
  </r>
  <r>
    <n v="217485"/>
    <s v="SMOR"/>
    <s v="DISNEY&lt;--&gt;ORLY"/>
    <s v="Magica"/>
    <x v="4"/>
    <d v="2014-09-01T00:00:00"/>
    <s v="SEQUOIA LODGE                 / ORLYOUEST                    "/>
    <n v="4"/>
    <n v="2"/>
    <n v="0"/>
    <n v="6"/>
    <s v="DISNEY"/>
    <s v="DISNEYLODGE                 "/>
    <s v="SM"/>
    <s v="ORLY"/>
    <x v="0"/>
    <s v="OR"/>
    <s v="VY8021      "/>
    <x v="7"/>
  </r>
  <r>
    <n v="219429"/>
    <s v="EDOR"/>
    <s v="DISNEY&lt;--&gt;ORLY"/>
    <s v="Normal"/>
    <x v="4"/>
    <d v="2014-09-01T00:00:00"/>
    <s v="SEQUOIA LODGE                 / ORLYOUEST                    "/>
    <n v="2"/>
    <n v="3"/>
    <n v="0"/>
    <n v="5"/>
    <s v="DISNEY"/>
    <s v="DISNEYLODGE                 "/>
    <s v="ED"/>
    <s v="ORLY"/>
    <x v="0"/>
    <s v="OR"/>
    <s v="UX1222      "/>
    <x v="11"/>
  </r>
  <r>
    <n v="216956"/>
    <s v="ORSM"/>
    <s v="DISNEY&lt;--&gt;ORLY"/>
    <s v="Magica"/>
    <x v="4"/>
    <d v="2014-09-01T00:00:00"/>
    <s v="ORLYOUEST                    / CHEYENNE                      "/>
    <n v="3"/>
    <n v="1"/>
    <n v="0"/>
    <n v="4"/>
    <s v="ORLY"/>
    <s v="ORLYOUEST                    "/>
    <s v="OR"/>
    <s v="DISNEY"/>
    <x v="3"/>
    <s v="SM"/>
    <s v="IB3406      "/>
    <x v="48"/>
  </r>
  <r>
    <n v="213487"/>
    <s v="SMOR"/>
    <s v="DISNEY&lt;--&gt;ORLY"/>
    <s v="Magica"/>
    <x v="4"/>
    <d v="2014-09-01T00:00:00"/>
    <s v="SEQUOIA LODGE                 / ORLYOUEST                    "/>
    <n v="2"/>
    <n v="2"/>
    <n v="0"/>
    <n v="4"/>
    <s v="DISNEY"/>
    <s v="DISNEYLODGE                 "/>
    <s v="SM"/>
    <s v="ORLY"/>
    <x v="0"/>
    <s v="OR"/>
    <s v="VY8837      "/>
    <x v="3"/>
  </r>
  <r>
    <n v="201686"/>
    <s v="ROED"/>
    <s v="DISNEY&lt;--&gt;CDG"/>
    <s v="Normal"/>
    <x v="4"/>
    <d v="2014-09-01T00:00:00"/>
    <s v="ROISSY CDG2F                  / CHEYENNE                      "/>
    <n v="3"/>
    <n v="1"/>
    <n v="0"/>
    <n v="4"/>
    <s v="CDG"/>
    <s v="ROISSY CDG"/>
    <s v="RO"/>
    <s v="DISNEY"/>
    <x v="4"/>
    <s v="ED"/>
    <s v="UX1039      "/>
    <x v="25"/>
  </r>
  <r>
    <n v="217207"/>
    <s v="ORSM"/>
    <s v="DISNEY&lt;--&gt;ORLY"/>
    <s v="Magica"/>
    <x v="4"/>
    <d v="2014-09-01T00:00:00"/>
    <s v="ORLYOUEST                    / SEQUOIA LODGE                 "/>
    <n v="3"/>
    <n v="1"/>
    <n v="0"/>
    <n v="4"/>
    <s v="ORLY"/>
    <s v="ORLYOUEST                    "/>
    <s v="OR"/>
    <s v="DISNEY"/>
    <x v="3"/>
    <s v="SM"/>
    <s v="AF1431      "/>
    <x v="29"/>
  </r>
  <r>
    <n v="210521"/>
    <s v="ORSM"/>
    <s v="DISNEY&lt;--&gt;ORLY"/>
    <s v="Magica"/>
    <x v="4"/>
    <d v="2014-09-01T00:00:00"/>
    <s v="ORLYOUEST                    / SEQUOIA LODGE                 "/>
    <n v="2"/>
    <n v="2"/>
    <n v="0"/>
    <n v="4"/>
    <s v="ORLY"/>
    <s v="ORLYOUEST                    "/>
    <s v="OR"/>
    <s v="DISNEY"/>
    <x v="3"/>
    <s v="SM"/>
    <s v="VY8253      "/>
    <x v="27"/>
  </r>
  <r>
    <n v="217485"/>
    <s v="SMOR"/>
    <s v="DISNEY&lt;--&gt;ORLY"/>
    <s v="Magica"/>
    <x v="4"/>
    <d v="2014-09-01T00:00:00"/>
    <s v="SEQUOIA LODGE                 / ORLYOUEST                    "/>
    <n v="4"/>
    <n v="1"/>
    <n v="1"/>
    <n v="6"/>
    <s v="DISNEY"/>
    <s v="DISNEYLODGE                 "/>
    <s v="SM"/>
    <s v="ORLY"/>
    <x v="0"/>
    <s v="OR"/>
    <s v="VY8021      "/>
    <x v="7"/>
  </r>
  <r>
    <n v="217208"/>
    <s v="ORSM"/>
    <s v="DISNEY&lt;--&gt;ORLY"/>
    <s v="Magica"/>
    <x v="4"/>
    <d v="2014-09-01T00:00:00"/>
    <s v="ORLYOUEST                    / SEQUOIA LODGE                 "/>
    <n v="3"/>
    <n v="2"/>
    <n v="0"/>
    <n v="5"/>
    <s v="ORLY"/>
    <s v="ORLYOUEST                    "/>
    <s v="OR"/>
    <s v="DISNEY"/>
    <x v="3"/>
    <s v="SM"/>
    <s v="AF1431      "/>
    <x v="29"/>
  </r>
  <r>
    <n v="212408"/>
    <s v="ORSM"/>
    <s v="DISNEY&lt;--&gt;ORLY"/>
    <s v="Magica"/>
    <x v="4"/>
    <d v="2014-09-01T00:00:00"/>
    <s v="ORLYOUEST                    / CHEYENNE                      "/>
    <n v="2"/>
    <n v="0"/>
    <n v="0"/>
    <n v="2"/>
    <s v="ORLY"/>
    <s v="ORLYOUEST                    "/>
    <s v="OR"/>
    <s v="DISNEY"/>
    <x v="3"/>
    <s v="SM"/>
    <s v="IB3406      "/>
    <x v="48"/>
  </r>
  <r>
    <n v="215835"/>
    <s v="SMRO"/>
    <s v="DISNEY&lt;--&gt;CDG"/>
    <s v="Magica"/>
    <x v="4"/>
    <d v="2014-09-01T00:00:00"/>
    <s v="SEQUOIA LODGE                 / ROISSY CDG2F                  "/>
    <n v="6"/>
    <n v="4"/>
    <n v="0"/>
    <n v="10"/>
    <s v="DISNEY"/>
    <s v="DISNEYLODGE                 "/>
    <s v="SM"/>
    <s v="CDG"/>
    <x v="2"/>
    <s v="RO"/>
    <s v="AF1900      "/>
    <x v="39"/>
  </r>
  <r>
    <n v="213921"/>
    <s v="ORSM"/>
    <s v="DISNEY&lt;--&gt;ORLY"/>
    <s v="Magica"/>
    <x v="4"/>
    <d v="2014-09-01T00:00:00"/>
    <s v="ORLYOUEST                    / DISNEYLAND                    "/>
    <n v="2"/>
    <n v="1"/>
    <n v="0"/>
    <n v="3"/>
    <s v="ORLY"/>
    <s v="ORLYOUEST                    "/>
    <s v="OR"/>
    <s v="DISNEY"/>
    <x v="3"/>
    <s v="SM"/>
    <s v="AF7497      "/>
    <x v="1"/>
  </r>
  <r>
    <n v="211772"/>
    <s v="ROSM"/>
    <s v="DISNEY&lt;--&gt;CDG"/>
    <s v="Magica"/>
    <x v="4"/>
    <d v="2014-09-01T00:00:00"/>
    <s v="ROISSY CDG2F                  / NEWPORT BAY CLUB              "/>
    <n v="3"/>
    <n v="1"/>
    <n v="0"/>
    <n v="4"/>
    <s v="CDG"/>
    <s v="ROISSY CDG"/>
    <s v="RO"/>
    <s v="DISNEY"/>
    <x v="4"/>
    <s v="SM"/>
    <s v="UX1007      "/>
    <x v="38"/>
  </r>
  <r>
    <n v="219022"/>
    <s v="?????"/>
    <s v="?????"/>
    <s v="?????"/>
    <x v="4"/>
    <d v="2014-09-01T00:00:00"/>
    <s v="?????"/>
    <n v="2"/>
    <n v="2"/>
    <n v="0"/>
    <n v="4"/>
    <s v="NOVOGMON"/>
    <s v="?????"/>
    <s v="?????"/>
    <s v="DISNEY"/>
    <x v="1"/>
    <s v="SM"/>
    <s v="TRSF        "/>
    <x v="55"/>
  </r>
  <r>
    <n v="209525"/>
    <s v="ORSM"/>
    <s v="DISNEY&lt;--&gt;ORLY"/>
    <s v="Magica"/>
    <x v="4"/>
    <d v="2014-09-01T00:00:00"/>
    <s v="ORLYOUEST                    / SEQUOIA LODGE                 "/>
    <n v="2"/>
    <n v="0"/>
    <n v="0"/>
    <n v="2"/>
    <s v="ORLY"/>
    <s v="ORLYOUEST                    "/>
    <s v="OR"/>
    <s v="DISNEY"/>
    <x v="3"/>
    <s v="SM"/>
    <s v="VY3184      "/>
    <x v="53"/>
  </r>
  <r>
    <n v="208927"/>
    <s v="ROSM"/>
    <s v="DISNEY&lt;--&gt;CDG"/>
    <s v="Magica"/>
    <x v="4"/>
    <d v="2014-09-01T00:00:00"/>
    <s v="ROISSY CDG2F                  / CHEYENNE                      "/>
    <n v="2"/>
    <n v="1"/>
    <n v="0"/>
    <n v="3"/>
    <s v="CDG"/>
    <s v="ROISSY CDG"/>
    <s v="RO"/>
    <s v="DISNEY"/>
    <x v="4"/>
    <s v="SM"/>
    <s v="AF1449      "/>
    <x v="28"/>
  </r>
  <r>
    <n v="210457"/>
    <s v="ROSM"/>
    <s v="DISNEY&lt;--&gt;CDG"/>
    <s v="Magica"/>
    <x v="4"/>
    <d v="2014-09-01T00:00:00"/>
    <s v="ROISSY CDG2F                  / CHEYENNE                      "/>
    <n v="2"/>
    <n v="2"/>
    <n v="0"/>
    <n v="4"/>
    <s v="CDG"/>
    <s v="ROISSY CDG"/>
    <s v="RO"/>
    <s v="DISNEY"/>
    <x v="4"/>
    <s v="SM"/>
    <s v="AF1337      "/>
    <x v="44"/>
  </r>
  <r>
    <n v="211086"/>
    <s v="ORSM"/>
    <s v="DISNEY&lt;--&gt;ORLY"/>
    <s v="Magica"/>
    <x v="4"/>
    <d v="2014-09-01T00:00:00"/>
    <s v="ORLYOUEST                    / SANTA FE                      "/>
    <n v="3"/>
    <n v="0"/>
    <n v="0"/>
    <n v="3"/>
    <s v="ORLY"/>
    <s v="ORLYOUEST                    "/>
    <s v="OR"/>
    <s v="DISNEY"/>
    <x v="3"/>
    <s v="SM"/>
    <s v="IB5869      "/>
    <x v="27"/>
  </r>
  <r>
    <n v="218987"/>
    <s v="SMPA"/>
    <s v="DISNEY&lt;--&gt;PARIS"/>
    <s v="Magica"/>
    <x v="4"/>
    <d v="2014-09-01T00:00:00"/>
    <s v="SEQUOIA LODGE                 / NOVOTEL LES HALLES            "/>
    <n v="2"/>
    <n v="2"/>
    <n v="0"/>
    <n v="4"/>
    <s v="DISNEY"/>
    <s v="DISNEYLODGE                 "/>
    <s v="SM"/>
    <s v="NOVOHAL "/>
    <x v="1"/>
    <s v="PA"/>
    <s v="TRSF        "/>
    <x v="19"/>
  </r>
  <r>
    <n v="208297"/>
    <s v="SMRO"/>
    <s v="DISNEY&lt;--&gt;CDG"/>
    <s v="Magica"/>
    <x v="4"/>
    <d v="2014-09-01T00:00:00"/>
    <s v="SANTA FE                      / CDGT                          "/>
    <n v="2"/>
    <n v="1"/>
    <n v="0"/>
    <n v="3"/>
    <s v="DISNEY"/>
    <s v="SANTA FE                      "/>
    <s v="SM"/>
    <s v="CDG"/>
    <x v="2"/>
    <s v="RO"/>
    <s v="VY8205      "/>
    <x v="75"/>
  </r>
  <r>
    <n v="212733"/>
    <s v="ORSM"/>
    <s v="DISNEY&lt;--&gt;ORLY"/>
    <s v="Magica"/>
    <x v="4"/>
    <d v="2014-09-01T00:00:00"/>
    <s v="ORLYOUEST                    / DISNEYLAND                    "/>
    <n v="2"/>
    <n v="2"/>
    <n v="0"/>
    <n v="4"/>
    <s v="ORLY"/>
    <s v="ORLYOUEST                    "/>
    <s v="OR"/>
    <s v="DISNEY"/>
    <x v="3"/>
    <s v="SM"/>
    <s v="VY8253      "/>
    <x v="27"/>
  </r>
  <r>
    <n v="208945"/>
    <s v="ROSM"/>
    <s v="DISNEY&lt;--&gt;CDG"/>
    <s v="Magica"/>
    <x v="4"/>
    <d v="2014-09-01T00:00:00"/>
    <s v="ROISSY CDG2F                  / SANTA FE                      "/>
    <n v="2"/>
    <n v="1"/>
    <n v="0"/>
    <n v="3"/>
    <s v="CDG"/>
    <s v="ROISSY CDG"/>
    <s v="RO"/>
    <s v="DISNEY"/>
    <x v="4"/>
    <s v="SM"/>
    <s v="AF1449      "/>
    <x v="28"/>
  </r>
  <r>
    <n v="213159"/>
    <s v="ORSM"/>
    <s v="DISNEY&lt;--&gt;ORLY"/>
    <s v="Magica"/>
    <x v="4"/>
    <d v="2014-09-01T00:00:00"/>
    <s v="ORLYOUEST                    / SEQUOIA LODGE                 "/>
    <n v="3"/>
    <n v="1"/>
    <n v="0"/>
    <n v="4"/>
    <s v="ORLY"/>
    <s v="ORLYOUEST                    "/>
    <s v="OR"/>
    <s v="DISNEY"/>
    <x v="3"/>
    <s v="SM"/>
    <s v="VY8838      "/>
    <x v="18"/>
  </r>
  <r>
    <n v="217026"/>
    <s v="SMOR"/>
    <s v="DISNEY&lt;--&gt;ORLY"/>
    <s v="Magica"/>
    <x v="4"/>
    <d v="2014-09-01T00:00:00"/>
    <s v="SANTA FE                      / ORLYOUEST                    "/>
    <n v="2"/>
    <n v="3"/>
    <n v="0"/>
    <n v="5"/>
    <s v="DISNEY"/>
    <s v="SANTA FE                      "/>
    <s v="SM"/>
    <s v="ORLY"/>
    <x v="0"/>
    <s v="OR"/>
    <s v="AF1630      "/>
    <x v="11"/>
  </r>
  <r>
    <n v="217178"/>
    <s v="ORSM"/>
    <s v="DISNEY&lt;--&gt;ORLY"/>
    <s v="Magica"/>
    <x v="4"/>
    <d v="2014-09-01T00:00:00"/>
    <s v="ORLYOUEST                    / SEQUOIA LODGE                 "/>
    <n v="2"/>
    <n v="1"/>
    <n v="1"/>
    <n v="4"/>
    <s v="ORLY"/>
    <s v="ORLYOUEST                    "/>
    <s v="OR"/>
    <s v="DISNEY"/>
    <x v="3"/>
    <s v="SM"/>
    <s v="IB5926      "/>
    <x v="45"/>
  </r>
  <r>
    <n v="216549"/>
    <s v="SMOR"/>
    <s v="DISNEY&lt;--&gt;ORLY"/>
    <s v="Magica"/>
    <x v="4"/>
    <d v="2014-09-01T00:00:00"/>
    <s v="DISNEYLAND                    / ORLYOUEST                    "/>
    <n v="4"/>
    <n v="1"/>
    <n v="0"/>
    <n v="5"/>
    <s v="DISNEY"/>
    <s v="DISNEY"/>
    <s v="SM"/>
    <s v="ORLY"/>
    <x v="0"/>
    <s v="OR"/>
    <s v="UX1026      "/>
    <x v="30"/>
  </r>
  <r>
    <n v="211084"/>
    <s v="ORSM"/>
    <s v="DISNEY&lt;--&gt;ORLY"/>
    <s v="Magica"/>
    <x v="4"/>
    <d v="2014-09-01T00:00:00"/>
    <s v="ORLYOUEST                    / SANTA FE                      "/>
    <n v="3"/>
    <n v="1"/>
    <n v="0"/>
    <n v="4"/>
    <s v="ORLY"/>
    <s v="ORLYOUEST                    "/>
    <s v="OR"/>
    <s v="DISNEY"/>
    <x v="3"/>
    <s v="SM"/>
    <s v="IB5869      "/>
    <x v="27"/>
  </r>
  <r>
    <n v="218759"/>
    <s v="ROSM"/>
    <s v="DISNEY&lt;--&gt;CDG"/>
    <s v="Magica"/>
    <x v="4"/>
    <d v="2014-09-01T00:00:00"/>
    <s v="ROISSY CDG2F                  / SEQUOIA LODGE                 "/>
    <n v="6"/>
    <n v="1"/>
    <n v="0"/>
    <n v="7"/>
    <s v="CDG"/>
    <s v="ROISSY CDG"/>
    <s v="RO"/>
    <s v="DISNEY"/>
    <x v="4"/>
    <s v="SM"/>
    <s v="AF1037      "/>
    <x v="25"/>
  </r>
  <r>
    <n v="217875"/>
    <s v="SMOR"/>
    <s v="DISNEY&lt;--&gt;ORLY"/>
    <s v="Magica"/>
    <x v="4"/>
    <d v="2014-09-01T00:00:00"/>
    <s v="DISNEYLAND                    / ORLYOUEST                    "/>
    <n v="2"/>
    <n v="1"/>
    <n v="0"/>
    <n v="3"/>
    <s v="DISNEY"/>
    <s v="DISNEY"/>
    <s v="SM"/>
    <s v="ORLY"/>
    <x v="0"/>
    <s v="OR"/>
    <s v="IB5538      "/>
    <x v="7"/>
  </r>
  <r>
    <n v="213261"/>
    <s v="SMOR"/>
    <s v="DISNEY&lt;--&gt;ORLY"/>
    <s v="Magica"/>
    <x v="4"/>
    <d v="2014-09-01T00:00:00"/>
    <s v="SEQUOIA LODGE                 / ORLYOUEST                    "/>
    <n v="2"/>
    <n v="2"/>
    <n v="0"/>
    <n v="4"/>
    <s v="DISNEY"/>
    <s v="DISNEYLODGE                 "/>
    <s v="SM"/>
    <s v="ORLY"/>
    <x v="0"/>
    <s v="OR"/>
    <s v="IB3435      "/>
    <x v="69"/>
  </r>
  <r>
    <n v="211085"/>
    <s v="ORSM"/>
    <s v="DISNEY&lt;--&gt;ORLY"/>
    <s v="Magica"/>
    <x v="4"/>
    <d v="2014-09-01T00:00:00"/>
    <s v="ORLYOUEST                    / SANTA FE                      "/>
    <n v="2"/>
    <n v="0"/>
    <n v="0"/>
    <n v="2"/>
    <s v="ORLY"/>
    <s v="ORLYOUEST                    "/>
    <s v="OR"/>
    <s v="DISNEY"/>
    <x v="3"/>
    <s v="SM"/>
    <s v="IB5869      "/>
    <x v="27"/>
  </r>
  <r>
    <n v="207819"/>
    <s v="SMOR"/>
    <s v="DISNEY&lt;--&gt;ORLY"/>
    <s v="Magica"/>
    <x v="4"/>
    <d v="2014-09-01T00:00:00"/>
    <s v="SANTA FE                      / ORLYOUEST                    "/>
    <n v="2"/>
    <n v="3"/>
    <n v="0"/>
    <n v="5"/>
    <s v="DISNEY"/>
    <s v="SANTA FE                      "/>
    <s v="SM"/>
    <s v="ORLY"/>
    <x v="0"/>
    <s v="OR"/>
    <s v="VY8837      "/>
    <x v="3"/>
  </r>
  <r>
    <n v="218450"/>
    <s v="SMRO"/>
    <s v="DISNEY&lt;--&gt;CDG"/>
    <s v="Magica"/>
    <x v="4"/>
    <d v="2014-09-01T00:00:00"/>
    <s v="CHEYENNE                      / ROISSY CDG2F                  "/>
    <n v="2"/>
    <n v="1"/>
    <n v="0"/>
    <n v="3"/>
    <s v="DISNEY"/>
    <s v="DISNEY"/>
    <s v="SM"/>
    <s v="CDG"/>
    <x v="2"/>
    <s v="RO"/>
    <s v="UX1008      "/>
    <x v="12"/>
  </r>
  <r>
    <n v="214096"/>
    <s v="ORED"/>
    <s v="DISNEY&lt;--&gt;ORLY"/>
    <s v="Normal"/>
    <x v="4"/>
    <d v="2014-09-01T00:00:00"/>
    <s v="ORLYOUEST                    / SEQUOIA LODGE                 "/>
    <n v="2"/>
    <n v="2"/>
    <n v="0"/>
    <n v="4"/>
    <s v="ORLY"/>
    <s v="ORLYOUEST                    "/>
    <s v="OR"/>
    <s v="DISNEY"/>
    <x v="3"/>
    <s v="ED"/>
    <s v="UX1223      "/>
    <x v="29"/>
  </r>
  <r>
    <n v="210455"/>
    <s v="ROSM"/>
    <s v="DISNEY&lt;--&gt;CDG"/>
    <s v="Magica"/>
    <x v="4"/>
    <d v="2014-09-01T00:00:00"/>
    <s v="ROISSY CDG2F                  / CHEYENNE                      "/>
    <n v="1"/>
    <n v="1"/>
    <n v="0"/>
    <n v="2"/>
    <s v="CDG"/>
    <s v="ROISSY CDG"/>
    <s v="RO"/>
    <s v="DISNEY"/>
    <x v="4"/>
    <s v="SM"/>
    <s v="AF1337      "/>
    <x v="44"/>
  </r>
  <r>
    <n v="211087"/>
    <s v="ORSM"/>
    <s v="DISNEY&lt;--&gt;ORLY"/>
    <s v="Magica"/>
    <x v="4"/>
    <d v="2014-09-01T00:00:00"/>
    <s v="ORLYOUEST                    / SANTA FE                      "/>
    <n v="2"/>
    <n v="2"/>
    <n v="0"/>
    <n v="4"/>
    <s v="ORLY"/>
    <s v="ORLYOUEST                    "/>
    <s v="OR"/>
    <s v="DISNEY"/>
    <x v="3"/>
    <s v="SM"/>
    <s v="IB5869      "/>
    <x v="27"/>
  </r>
  <r>
    <n v="215408"/>
    <s v="SMOR"/>
    <s v="DISNEY&lt;--&gt;ORLY"/>
    <s v="Magica"/>
    <x v="4"/>
    <d v="2014-09-01T00:00:00"/>
    <s v="SEQUOIA LODGE                 / ORLYOUEST                    "/>
    <n v="2"/>
    <n v="1"/>
    <n v="0"/>
    <n v="3"/>
    <s v="DISNEY"/>
    <s v="DISNEYLODGE                 "/>
    <s v="SM"/>
    <s v="ORLY"/>
    <x v="0"/>
    <s v="OR"/>
    <s v="VY8019      "/>
    <x v="21"/>
  </r>
  <r>
    <n v="216924"/>
    <s v="ORSM"/>
    <s v="DISNEY&lt;--&gt;ORLY"/>
    <s v="Magica"/>
    <x v="4"/>
    <d v="2014-09-01T00:00:00"/>
    <s v="ORLYOUEST                    / SEQUOIA LODGE                 "/>
    <n v="4"/>
    <n v="2"/>
    <n v="0"/>
    <n v="6"/>
    <s v="ORLY"/>
    <s v="ORLYOUEST                    "/>
    <s v="OR"/>
    <s v="DISNEY"/>
    <x v="3"/>
    <s v="SM"/>
    <s v="IB3406      "/>
    <x v="48"/>
  </r>
  <r>
    <n v="218168"/>
    <s v="SMOR"/>
    <s v="DISNEY&lt;--&gt;ORLY"/>
    <s v="Magica"/>
    <x v="4"/>
    <d v="2014-09-01T00:00:00"/>
    <s v="CHEYENNE                      / ORLYOUEST                    "/>
    <n v="2"/>
    <n v="1"/>
    <n v="0"/>
    <n v="3"/>
    <s v="DISNEY"/>
    <s v="DISNEY"/>
    <s v="SM"/>
    <s v="ORLY"/>
    <x v="0"/>
    <s v="OR"/>
    <s v="VY8155      "/>
    <x v="52"/>
  </r>
  <r>
    <n v="211778"/>
    <s v="ORSM"/>
    <s v="DISNEY&lt;--&gt;ORLY"/>
    <s v="Magica"/>
    <x v="4"/>
    <d v="2014-09-01T00:00:00"/>
    <s v="ORLYOUEST                    / SEQUOIA LODGE                 "/>
    <n v="1"/>
    <n v="1"/>
    <n v="0"/>
    <n v="2"/>
    <s v="ORLY"/>
    <s v="ORLYOUEST                    "/>
    <s v="OR"/>
    <s v="DISNEY"/>
    <x v="3"/>
    <s v="SM"/>
    <s v="VY8008      "/>
    <x v="41"/>
  </r>
  <r>
    <n v="208112"/>
    <s v="ORSM"/>
    <s v="DISNEY&lt;--&gt;ORLY"/>
    <s v="Magica"/>
    <x v="4"/>
    <d v="2014-09-01T00:00:00"/>
    <s v="ORLYOUEST                    / SANTA FE                      "/>
    <n v="2"/>
    <n v="1"/>
    <n v="0"/>
    <n v="3"/>
    <s v="ORLY"/>
    <s v="ORLYOUEST                    "/>
    <s v="OR"/>
    <s v="DISNEY"/>
    <x v="3"/>
    <s v="SM"/>
    <s v="IB5471      "/>
    <x v="18"/>
  </r>
  <r>
    <n v="211049"/>
    <s v="ORSM"/>
    <s v="DISNEY&lt;--&gt;ORLY"/>
    <s v="Magica"/>
    <x v="4"/>
    <d v="2014-09-01T00:00:00"/>
    <s v="ORLYOUEST                    / CHEYENNE                      "/>
    <n v="2"/>
    <n v="2"/>
    <n v="0"/>
    <n v="4"/>
    <s v="ORLY"/>
    <s v="ORLYOUEST                    "/>
    <s v="OR"/>
    <s v="DISNEY"/>
    <x v="3"/>
    <s v="SM"/>
    <s v="VY8253      "/>
    <x v="27"/>
  </r>
  <r>
    <n v="208113"/>
    <s v="ORSM"/>
    <s v="DISNEY&lt;--&gt;ORLY"/>
    <s v="Magica"/>
    <x v="4"/>
    <d v="2014-09-01T00:00:00"/>
    <s v="ORLYOUEST                    / SANTA FE                      "/>
    <n v="2"/>
    <n v="2"/>
    <n v="0"/>
    <n v="4"/>
    <s v="ORLY"/>
    <s v="ORLYOUEST                    "/>
    <s v="OR"/>
    <s v="DISNEY"/>
    <x v="3"/>
    <s v="SM"/>
    <s v="IB5471      "/>
    <x v="18"/>
  </r>
  <r>
    <n v="209306"/>
    <s v="ORSM"/>
    <s v="DISNEY&lt;--&gt;ORLY"/>
    <s v="Magica"/>
    <x v="4"/>
    <d v="2014-09-01T00:00:00"/>
    <s v="ORLYOUEST                    / CHEYENNE                      "/>
    <n v="2"/>
    <n v="1"/>
    <n v="0"/>
    <n v="3"/>
    <s v="ORLY"/>
    <s v="ORLYOUEST                    "/>
    <s v="OR"/>
    <s v="DISNEY"/>
    <x v="3"/>
    <s v="SM"/>
    <s v="VY3184      "/>
    <x v="53"/>
  </r>
  <r>
    <n v="219057"/>
    <s v="SMOR"/>
    <s v="DISNEY&lt;--&gt;ORLY"/>
    <s v="Magica"/>
    <x v="4"/>
    <d v="2014-09-01T00:00:00"/>
    <s v="SANTA FE                      / ORLYOUEST                    "/>
    <n v="4"/>
    <n v="1"/>
    <n v="1"/>
    <n v="6"/>
    <s v="DISNEY"/>
    <s v="SANTA FE                      "/>
    <s v="SM"/>
    <s v="ORLY"/>
    <x v="0"/>
    <s v="OR"/>
    <s v="VY8248      "/>
    <x v="31"/>
  </r>
  <r>
    <n v="218435"/>
    <s v="ROSM"/>
    <s v="DISNEY&lt;--&gt;CDG"/>
    <s v="Magica"/>
    <x v="4"/>
    <d v="2014-09-01T00:00:00"/>
    <s v="ROISSY CDG2F                  / DISNEYLAND                    "/>
    <n v="2"/>
    <n v="1"/>
    <n v="0"/>
    <n v="3"/>
    <s v="CDG"/>
    <s v="ROISSY CDG"/>
    <s v="RO"/>
    <s v="DISNEY"/>
    <x v="4"/>
    <s v="SM"/>
    <s v="UX1005      "/>
    <x v="47"/>
  </r>
  <r>
    <n v="211456"/>
    <s v="ROSM"/>
    <s v="DISNEY&lt;--&gt;CDG"/>
    <s v="Magica"/>
    <x v="4"/>
    <d v="2014-09-01T00:00:00"/>
    <s v="ROISSY CDG2F                  / SEQUOIA LODGE                 "/>
    <n v="2"/>
    <n v="2"/>
    <n v="0"/>
    <n v="4"/>
    <s v="CDG"/>
    <s v="ROISSY CDG"/>
    <s v="RO"/>
    <s v="DISNEY"/>
    <x v="4"/>
    <s v="SM"/>
    <s v="UX1009      "/>
    <x v="77"/>
  </r>
  <r>
    <n v="219504"/>
    <s v="ORED"/>
    <s v="DISNEY&lt;--&gt;ORLY"/>
    <s v="Normal"/>
    <x v="4"/>
    <d v="2014-09-01T00:00:00"/>
    <s v="ORLYOUEST                    / CHEYENNE                      "/>
    <n v="2"/>
    <n v="1"/>
    <n v="0"/>
    <n v="3"/>
    <s v="ORLY"/>
    <s v="ORLYOUEST                    "/>
    <s v="OR"/>
    <s v="DISNEY"/>
    <x v="3"/>
    <s v="ED"/>
    <s v="IB5393      "/>
    <x v="41"/>
  </r>
  <r>
    <n v="208835"/>
    <s v="ROSM"/>
    <s v="DISNEY&lt;--&gt;CDG"/>
    <s v="Magica"/>
    <x v="4"/>
    <d v="2014-09-01T00:00:00"/>
    <s v="ROISSY CDG2F                  / NEW YORK                      "/>
    <n v="2"/>
    <n v="2"/>
    <n v="0"/>
    <n v="4"/>
    <s v="CDG"/>
    <s v="ROISSY CDG"/>
    <s v="RO"/>
    <s v="DISNEY"/>
    <x v="4"/>
    <s v="SM"/>
    <s v="UX1007      "/>
    <x v="38"/>
  </r>
  <r>
    <n v="212757"/>
    <s v="ORSM"/>
    <s v="DISNEY&lt;--&gt;ORLY"/>
    <s v="Magica"/>
    <x v="4"/>
    <d v="2014-09-01T00:00:00"/>
    <s v="ORLYOUEST                    / SEQUOIA LODGE                 "/>
    <n v="2"/>
    <n v="1"/>
    <n v="0"/>
    <n v="3"/>
    <s v="ORLY"/>
    <s v="ORLYOUEST                    "/>
    <s v="OR"/>
    <s v="DISNEY"/>
    <x v="3"/>
    <s v="SM"/>
    <s v="VY8838      "/>
    <x v="18"/>
  </r>
  <r>
    <n v="212420"/>
    <s v="ORED"/>
    <s v="DISNEY&lt;--&gt;ORLY"/>
    <s v="Normal"/>
    <x v="4"/>
    <d v="2014-09-01T00:00:00"/>
    <s v="ORLYOUEST                    / SEQUOIA LODGE                 "/>
    <n v="3"/>
    <n v="2"/>
    <n v="0"/>
    <n v="5"/>
    <s v="ORLY"/>
    <s v="ORLYOUEST                    "/>
    <s v="OR"/>
    <s v="DISNEY"/>
    <x v="3"/>
    <s v="ED"/>
    <s v="VY8834      "/>
    <x v="5"/>
  </r>
  <r>
    <n v="219426"/>
    <s v="EDOR"/>
    <s v="DISNEY&lt;--&gt;ORLY"/>
    <s v="Normal"/>
    <x v="4"/>
    <d v="2014-09-01T00:00:00"/>
    <s v="SEQUOIA LODGE                 / ORLYOUEST                    "/>
    <n v="2"/>
    <n v="2"/>
    <n v="0"/>
    <n v="4"/>
    <s v="DISNEY"/>
    <s v="DISNEYLODGE                 "/>
    <s v="ED"/>
    <s v="ORLY"/>
    <x v="0"/>
    <s v="OR"/>
    <s v="VY8837      "/>
    <x v="3"/>
  </r>
  <r>
    <n v="217196"/>
    <s v="SMRO"/>
    <s v="DISNEY&lt;--&gt;CDG"/>
    <s v="Magica"/>
    <x v="4"/>
    <d v="2014-09-01T00:00:00"/>
    <s v="DISNEYLAND                    / ROISSY CDG2F                  "/>
    <n v="2"/>
    <n v="2"/>
    <n v="0"/>
    <n v="4"/>
    <s v="DISNEY"/>
    <s v="DISNEY"/>
    <s v="SM"/>
    <s v="CDG"/>
    <x v="2"/>
    <s v="RO"/>
    <s v="AF1900      "/>
    <x v="39"/>
  </r>
  <r>
    <n v="219446"/>
    <s v="GAED"/>
    <s v="DISNEY&lt;--&gt;PARIS"/>
    <s v="Normal"/>
    <x v="4"/>
    <d v="2014-09-01T00:00:00"/>
    <s v="GARE DE LYON                  / NEW YORK                      "/>
    <n v="2"/>
    <n v="2"/>
    <n v="0"/>
    <n v="4"/>
    <s v="G;LYON  "/>
    <s v="GARE DE LYON                  "/>
    <s v="GA"/>
    <s v="DISNEY"/>
    <x v="1"/>
    <s v="ED"/>
    <s v="RX9702      "/>
    <x v="51"/>
  </r>
  <r>
    <n v="219526"/>
    <s v="ROED"/>
    <s v="DISNEY&lt;--&gt;CDG"/>
    <s v="Normal"/>
    <x v="4"/>
    <d v="2014-09-01T00:00:00"/>
    <s v="ROISSY CDG2F                  / CHEYENNE                      "/>
    <n v="2"/>
    <n v="1"/>
    <n v="0"/>
    <n v="3"/>
    <s v="CDG"/>
    <s v="ROISSY CDG"/>
    <s v="RO"/>
    <s v="DISNEY"/>
    <x v="4"/>
    <s v="ED"/>
    <s v="UX1007      "/>
    <x v="38"/>
  </r>
  <r>
    <n v="217197"/>
    <s v="SMRO"/>
    <s v="DISNEY&lt;--&gt;CDG"/>
    <s v="Magica"/>
    <x v="4"/>
    <d v="2014-09-01T00:00:00"/>
    <s v="DISNEYLAND                    / ROISSY CDG2F                  "/>
    <n v="2"/>
    <n v="2"/>
    <n v="0"/>
    <n v="4"/>
    <s v="DISNEY"/>
    <s v="DISNEY"/>
    <s v="SM"/>
    <s v="CDG"/>
    <x v="2"/>
    <s v="RO"/>
    <s v="AF1900      "/>
    <x v="39"/>
  </r>
  <r>
    <n v="215757"/>
    <s v="ROSM"/>
    <s v="DISNEY&lt;--&gt;CDG"/>
    <s v="Magica"/>
    <x v="4"/>
    <d v="2014-09-01T00:00:00"/>
    <s v="CDGT                          / SEQUOIA LODGE                 "/>
    <n v="2"/>
    <n v="2"/>
    <n v="0"/>
    <n v="4"/>
    <s v="CDG"/>
    <s v="CDG"/>
    <s v="RO"/>
    <s v="DISNEY"/>
    <x v="4"/>
    <s v="SM"/>
    <s v="VY8242      "/>
    <x v="47"/>
  </r>
  <r>
    <n v="207323"/>
    <s v="ORSM"/>
    <s v="DISNEY&lt;--&gt;ORLY"/>
    <s v="Magica"/>
    <x v="4"/>
    <d v="2014-09-01T00:00:00"/>
    <s v="ORLYOUEST                    / SANTA FE                      "/>
    <n v="2"/>
    <n v="2"/>
    <n v="0"/>
    <n v="4"/>
    <s v="ORLY"/>
    <s v="ORLYOUEST                    "/>
    <s v="OR"/>
    <s v="DISNEY"/>
    <x v="3"/>
    <s v="SM"/>
    <s v="IB5781      "/>
    <x v="5"/>
  </r>
  <r>
    <n v="217198"/>
    <s v="SMRO"/>
    <s v="DISNEY&lt;--&gt;CDG"/>
    <s v="Magica"/>
    <x v="4"/>
    <d v="2014-09-01T00:00:00"/>
    <s v="DISNEYLAND                    / ROISSY CDG2F                  "/>
    <n v="2"/>
    <n v="0"/>
    <n v="0"/>
    <n v="2"/>
    <s v="DISNEY"/>
    <s v="DISNEY"/>
    <s v="SM"/>
    <s v="CDG"/>
    <x v="2"/>
    <s v="RO"/>
    <s v="AF1900      "/>
    <x v="39"/>
  </r>
  <r>
    <n v="213664"/>
    <s v="ORSM"/>
    <s v="DISNEY&lt;--&gt;ORLY"/>
    <s v="Magica"/>
    <x v="4"/>
    <d v="2014-09-01T00:00:00"/>
    <s v="ORLYOUEST                    / CHEYENNE                      "/>
    <n v="2"/>
    <n v="1"/>
    <n v="0"/>
    <n v="3"/>
    <s v="ORLY"/>
    <s v="ORLYOUEST                    "/>
    <s v="OR"/>
    <s v="DISNEY"/>
    <x v="3"/>
    <s v="SM"/>
    <s v="TP454       "/>
    <x v="78"/>
  </r>
  <r>
    <n v="219447"/>
    <s v="ORED"/>
    <s v="DISNEY&lt;--&gt;ORLY"/>
    <s v="Normal"/>
    <x v="4"/>
    <d v="2014-09-01T00:00:00"/>
    <s v="ORLYOUEST                    / DISNEYLAND                    "/>
    <n v="2"/>
    <n v="1"/>
    <n v="0"/>
    <n v="3"/>
    <s v="ORLY"/>
    <s v="ORLYOUEST                    "/>
    <s v="OR"/>
    <s v="DISNEY"/>
    <x v="3"/>
    <s v="ED"/>
    <s v="VY8253      "/>
    <x v="27"/>
  </r>
  <r>
    <n v="207586"/>
    <s v="ORSM"/>
    <s v="DISNEY&lt;--&gt;ORLY"/>
    <s v="Magica"/>
    <x v="4"/>
    <d v="2014-09-01T00:00:00"/>
    <s v="ORLYOUEST                    / CHEYENNE                      "/>
    <n v="2"/>
    <n v="2"/>
    <n v="0"/>
    <n v="4"/>
    <s v="ORLY"/>
    <s v="ORLYOUEST                    "/>
    <s v="OR"/>
    <s v="DISNEY"/>
    <x v="3"/>
    <s v="SM"/>
    <s v="IB3400      "/>
    <x v="79"/>
  </r>
  <r>
    <n v="213083"/>
    <s v="ORSM"/>
    <s v="DISNEY&lt;--&gt;ORLY"/>
    <s v="Magica"/>
    <x v="4"/>
    <d v="2014-09-01T00:00:00"/>
    <s v="ORLYOUEST                    / SEQUOIA LODGE                 "/>
    <n v="2"/>
    <n v="2"/>
    <n v="0"/>
    <n v="4"/>
    <s v="ORLY"/>
    <s v="ORLYOUEST                    "/>
    <s v="OR"/>
    <s v="DISNEY"/>
    <x v="3"/>
    <s v="SM"/>
    <s v="UX1223      "/>
    <x v="29"/>
  </r>
  <r>
    <n v="214744"/>
    <s v="SMOR"/>
    <s v="DISNEY&lt;--&gt;ORLY"/>
    <s v="Magica"/>
    <x v="4"/>
    <d v="2014-09-01T00:00:00"/>
    <s v="CHEYENNE                      / ORLYOUEST                    "/>
    <n v="1"/>
    <n v="1"/>
    <n v="0"/>
    <n v="2"/>
    <s v="DISNEY"/>
    <s v="DISNEY"/>
    <s v="SM"/>
    <s v="ORLY"/>
    <x v="0"/>
    <s v="OR"/>
    <s v="IB3445      "/>
    <x v="0"/>
  </r>
  <r>
    <n v="211671"/>
    <s v="ROSM"/>
    <s v="DISNEY&lt;--&gt;CDG"/>
    <s v="Magica"/>
    <x v="4"/>
    <d v="2014-09-01T00:00:00"/>
    <s v="ROISSY CDG2F                  / DISNEYLAND                    "/>
    <n v="2"/>
    <n v="3"/>
    <n v="0"/>
    <n v="5"/>
    <s v="CDG"/>
    <s v="ROISSY CDG"/>
    <s v="RO"/>
    <s v="DISNEY"/>
    <x v="4"/>
    <s v="SM"/>
    <s v="AF1149      "/>
    <x v="80"/>
  </r>
  <r>
    <n v="219415"/>
    <s v="ROED"/>
    <s v="DISNEY&lt;--&gt;CDG"/>
    <s v="Normal"/>
    <x v="5"/>
    <d v="2014-09-01T00:00:00"/>
    <s v="ROISSY CDG2F                  / CHEYENNE                      "/>
    <n v="3"/>
    <n v="1"/>
    <n v="0"/>
    <n v="4"/>
    <s v="CDG"/>
    <s v="ROISSY CDG"/>
    <s v="RO"/>
    <s v="DISNEY"/>
    <x v="4"/>
    <s v="ED"/>
    <s v="AF1901      "/>
    <x v="81"/>
  </r>
  <r>
    <n v="219016"/>
    <s v="SMOR"/>
    <s v="DISNEY&lt;--&gt;ORLY"/>
    <s v="Magica"/>
    <x v="5"/>
    <d v="2014-09-01T00:00:00"/>
    <s v="SANTA FE                      / ORLYOUEST                    "/>
    <n v="2"/>
    <n v="0"/>
    <n v="0"/>
    <n v="2"/>
    <s v="DISNEY"/>
    <s v="SANTA FE                      "/>
    <s v="SM"/>
    <s v="ORLY"/>
    <x v="0"/>
    <s v="OR"/>
    <s v="IB5907      "/>
    <x v="39"/>
  </r>
  <r>
    <n v="218500"/>
    <s v="SMOR"/>
    <s v="DISNEY&lt;--&gt;ORLY"/>
    <s v="Magica"/>
    <x v="5"/>
    <d v="2014-09-01T00:00:00"/>
    <s v="CHEYENNE                      / ORLYOUEST                    "/>
    <n v="2"/>
    <n v="1"/>
    <n v="0"/>
    <n v="3"/>
    <s v="DISNEY"/>
    <s v="DISNEY"/>
    <s v="SM"/>
    <s v="ORLY"/>
    <x v="0"/>
    <s v="OR"/>
    <s v="VY8248      "/>
    <x v="31"/>
  </r>
  <r>
    <n v="211123"/>
    <s v="SMPA"/>
    <s v="DISNEY&lt;--&gt;PARIS"/>
    <s v="Magica"/>
    <x v="5"/>
    <d v="2014-09-01T00:00:00"/>
    <s v="SEQUOIA LODGE                 / CDGT3                         "/>
    <n v="2"/>
    <n v="0"/>
    <n v="0"/>
    <n v="2"/>
    <s v="DISNEY"/>
    <s v="DISNEYLODGE                 "/>
    <s v="SM"/>
    <s v="CDG"/>
    <x v="2"/>
    <s v="PA"/>
    <s v="IB5243      "/>
    <x v="62"/>
  </r>
  <r>
    <n v="218365"/>
    <s v="ORSM"/>
    <s v="DISNEY&lt;--&gt;ORLY"/>
    <s v="Magica"/>
    <x v="5"/>
    <d v="2014-09-01T00:00:00"/>
    <s v="ORLYOUEST                    / SANTA FE                      "/>
    <n v="1"/>
    <n v="2"/>
    <n v="0"/>
    <n v="3"/>
    <s v="ORLY"/>
    <s v="ORLYOUEST                    "/>
    <s v="OR"/>
    <s v="DISNEY"/>
    <x v="3"/>
    <s v="SM"/>
    <s v="IB3412      "/>
    <x v="8"/>
  </r>
  <r>
    <n v="218366"/>
    <s v="ORSM"/>
    <s v="DISNEY&lt;--&gt;ORLY"/>
    <s v="Magica"/>
    <x v="5"/>
    <d v="2014-09-01T00:00:00"/>
    <s v="ORLYOUEST                    / SANTA FE                      "/>
    <n v="2"/>
    <n v="2"/>
    <n v="0"/>
    <n v="4"/>
    <s v="ORLY"/>
    <s v="ORLYOUEST                    "/>
    <s v="OR"/>
    <s v="DISNEY"/>
    <x v="3"/>
    <s v="SM"/>
    <s v="IB3402      "/>
    <x v="47"/>
  </r>
  <r>
    <n v="219080"/>
    <s v="?????"/>
    <s v="?????"/>
    <s v="?????"/>
    <x v="5"/>
    <d v="2014-09-01T00:00:00"/>
    <s v="?????"/>
    <n v="2"/>
    <n v="1"/>
    <n v="0"/>
    <n v="3"/>
    <s v="DISNEY"/>
    <s v="SANTA FE                      "/>
    <s v="SM"/>
    <s v="        "/>
    <x v="1"/>
    <s v="?????"/>
    <s v="IB0002      "/>
    <x v="82"/>
  </r>
  <r>
    <n v="215693"/>
    <s v="ORSM"/>
    <s v="DISNEY&lt;--&gt;ORLY"/>
    <s v="Magica"/>
    <x v="5"/>
    <d v="2014-09-01T00:00:00"/>
    <s v="ORLYOUEST                    / SEQUOIA LODGE                 "/>
    <n v="4"/>
    <n v="2"/>
    <n v="0"/>
    <n v="6"/>
    <s v="ORLY"/>
    <s v="ORLYOUEST                    "/>
    <s v="OR"/>
    <s v="DISNEY"/>
    <x v="3"/>
    <s v="SM"/>
    <s v="VY8024      "/>
    <x v="45"/>
  </r>
  <r>
    <n v="206387"/>
    <s v="SMOR"/>
    <s v="DISNEY&lt;--&gt;ORLY"/>
    <s v="Magica"/>
    <x v="5"/>
    <d v="2014-09-01T00:00:00"/>
    <s v="NEW YORK                      / ORLYOUEST                    "/>
    <n v="2"/>
    <n v="1"/>
    <n v="0"/>
    <n v="3"/>
    <s v="DISNEY"/>
    <s v="NEW YORK                      "/>
    <s v="SM"/>
    <s v="ORLY"/>
    <x v="0"/>
    <s v="OR"/>
    <s v="VY2855      "/>
    <x v="9"/>
  </r>
  <r>
    <n v="206881"/>
    <s v="ROSM"/>
    <s v="DISNEY&lt;--&gt;CDG"/>
    <s v="Magica"/>
    <x v="5"/>
    <d v="2014-09-01T00:00:00"/>
    <s v="ROISSY CDG2F                  / SEQUOIA LODGE                 "/>
    <n v="2"/>
    <n v="2"/>
    <n v="0"/>
    <n v="4"/>
    <s v="CDG"/>
    <s v="ROISSY CDG"/>
    <s v="RO"/>
    <s v="DISNEY"/>
    <x v="4"/>
    <s v="SM"/>
    <s v="UX1039      "/>
    <x v="25"/>
  </r>
  <r>
    <n v="214767"/>
    <s v="ROSM"/>
    <s v="DISNEY&lt;--&gt;CDG"/>
    <s v="Magica"/>
    <x v="5"/>
    <d v="2014-09-01T00:00:00"/>
    <s v="CDG2G                         / CHEYENNE                      "/>
    <n v="3"/>
    <n v="1"/>
    <n v="0"/>
    <n v="4"/>
    <s v="CDG"/>
    <s v="CDG"/>
    <s v="RO"/>
    <s v="DISNEY"/>
    <x v="4"/>
    <s v="SM"/>
    <s v="AF1577      "/>
    <x v="39"/>
  </r>
  <r>
    <n v="216960"/>
    <s v="SMPA"/>
    <s v="DISNEY&lt;--&gt;PARIS"/>
    <s v="Magica"/>
    <x v="5"/>
    <d v="2014-09-01T00:00:00"/>
    <s v="CHEYENNE                      / NOVOTEL PARIS GARE DE LYON    "/>
    <n v="4"/>
    <n v="2"/>
    <n v="0"/>
    <n v="6"/>
    <s v="DISNEY"/>
    <s v="DISNEY"/>
    <s v="SM"/>
    <s v="NOVOLYON"/>
    <x v="1"/>
    <s v="PA"/>
    <s v="TRSF        "/>
    <x v="19"/>
  </r>
  <r>
    <n v="214910"/>
    <s v="ORSM"/>
    <s v="DISNEY&lt;--&gt;ORLY"/>
    <s v="Magica"/>
    <x v="5"/>
    <d v="2014-09-01T00:00:00"/>
    <s v="ORLYOUEST                    / DISNEYLAND                    "/>
    <n v="2"/>
    <n v="1"/>
    <n v="0"/>
    <n v="3"/>
    <s v="ORLY"/>
    <s v="ORLYOUEST                    "/>
    <s v="OR"/>
    <s v="DISNEY"/>
    <x v="3"/>
    <s v="SM"/>
    <s v="VY8008      "/>
    <x v="41"/>
  </r>
  <r>
    <n v="211036"/>
    <s v="ROSM"/>
    <s v="DISNEY&lt;--&gt;CDG"/>
    <s v="Magica"/>
    <x v="5"/>
    <d v="2014-09-01T00:00:00"/>
    <s v="CDG2G                         / CHEYENNE                      "/>
    <n v="2"/>
    <n v="1"/>
    <n v="0"/>
    <n v="3"/>
    <s v="CDG"/>
    <s v="CDG"/>
    <s v="RO"/>
    <s v="DISNEY"/>
    <x v="4"/>
    <s v="SM"/>
    <s v="AF1477      "/>
    <x v="54"/>
  </r>
  <r>
    <n v="218422"/>
    <s v="ROSM"/>
    <s v="DISNEY&lt;--&gt;CDG"/>
    <s v="Magica"/>
    <x v="5"/>
    <d v="2014-09-01T00:00:00"/>
    <s v="ROISSY CDG2F                  / CHEYENNE                      "/>
    <n v="2"/>
    <n v="2"/>
    <n v="0"/>
    <n v="4"/>
    <s v="CDG"/>
    <s v="ROISSY CDG"/>
    <s v="RO"/>
    <s v="DISNEY"/>
    <x v="4"/>
    <s v="SM"/>
    <s v="AF1369      "/>
    <x v="47"/>
  </r>
  <r>
    <n v="219551"/>
    <s v="ORED"/>
    <s v="DISNEY&lt;--&gt;ORLY"/>
    <s v="Normal"/>
    <x v="5"/>
    <d v="2014-09-01T00:00:00"/>
    <s v="ORLYOUEST                    / DISNEYLAND                    "/>
    <n v="2"/>
    <n v="2"/>
    <n v="0"/>
    <n v="4"/>
    <s v="ORLY"/>
    <s v="ORLYOUEST                    "/>
    <s v="OR"/>
    <s v="DISNEY"/>
    <x v="3"/>
    <s v="ED"/>
    <s v="IB5926      "/>
    <x v="45"/>
  </r>
  <r>
    <n v="216730"/>
    <s v="ORSM"/>
    <s v="DISNEY&lt;--&gt;ORLY"/>
    <s v="Magica"/>
    <x v="5"/>
    <d v="2014-09-01T00:00:00"/>
    <s v="ORLYOUEST                    / SEQUOIA LODGE                 "/>
    <n v="3"/>
    <n v="1"/>
    <n v="0"/>
    <n v="4"/>
    <s v="ORLY"/>
    <s v="ORLYOUEST                    "/>
    <s v="OR"/>
    <s v="DISNEY"/>
    <x v="3"/>
    <s v="SM"/>
    <s v="IB3402      "/>
    <x v="47"/>
  </r>
  <r>
    <n v="212085"/>
    <s v="ORSM"/>
    <s v="DISNEY&lt;--&gt;ORLY"/>
    <s v="Magica"/>
    <x v="5"/>
    <d v="2014-09-01T00:00:00"/>
    <s v="ORLYOUEST                    / SEQUOIA LODGE                 "/>
    <n v="2"/>
    <n v="1"/>
    <n v="0"/>
    <n v="3"/>
    <s v="ORLY"/>
    <s v="ORLYOUEST                    "/>
    <s v="OR"/>
    <s v="DISNEY"/>
    <x v="3"/>
    <s v="SM"/>
    <s v="VY8834      "/>
    <x v="5"/>
  </r>
  <r>
    <n v="219046"/>
    <s v="ORSM"/>
    <s v="DISNEY&lt;--&gt;ORLY"/>
    <s v="Magica"/>
    <x v="5"/>
    <d v="2014-09-01T00:00:00"/>
    <s v="ORLYOUEST                    / SANTA FE                      "/>
    <n v="3"/>
    <n v="1"/>
    <n v="0"/>
    <n v="4"/>
    <s v="ORLY"/>
    <s v="ORLYOUEST                    "/>
    <s v="OR"/>
    <s v="DISNEY"/>
    <x v="3"/>
    <s v="SM"/>
    <s v="VY2854      "/>
    <x v="32"/>
  </r>
  <r>
    <n v="218950"/>
    <s v="ORSM"/>
    <s v="DISNEY&lt;--&gt;ORLY"/>
    <s v="Magica"/>
    <x v="5"/>
    <d v="2014-09-01T00:00:00"/>
    <s v="ORLYOUEST                    / SEQUOIA LODGE                 "/>
    <n v="2"/>
    <n v="1"/>
    <n v="0"/>
    <n v="3"/>
    <s v="ORLY"/>
    <s v="ORLYOUEST                    "/>
    <s v="OR"/>
    <s v="DISNEY"/>
    <x v="3"/>
    <s v="SM"/>
    <s v="IB5393      "/>
    <x v="41"/>
  </r>
  <r>
    <n v="213352"/>
    <s v="ROSM"/>
    <s v="DISNEY&lt;--&gt;CDG"/>
    <s v="Magica"/>
    <x v="5"/>
    <d v="2014-09-01T00:00:00"/>
    <s v="ROISSY CDG2F                  / SEQUOIA LODGE                 "/>
    <n v="1"/>
    <n v="0"/>
    <n v="0"/>
    <n v="1"/>
    <s v="CDG"/>
    <s v="ROISSY CDG"/>
    <s v="RO"/>
    <s v="DISNEY"/>
    <x v="4"/>
    <s v="SM"/>
    <s v="AF1901      "/>
    <x v="81"/>
  </r>
  <r>
    <n v="213352"/>
    <s v="ROSM"/>
    <s v="DISNEY&lt;--&gt;CDG"/>
    <s v="Magica"/>
    <x v="5"/>
    <d v="2014-09-01T00:00:00"/>
    <s v="CDG2G                         / SEQUOIA LODGE                 "/>
    <n v="2"/>
    <n v="2"/>
    <n v="0"/>
    <n v="4"/>
    <s v="CDG"/>
    <s v="CDG"/>
    <s v="RO"/>
    <s v="DISNEY"/>
    <x v="4"/>
    <s v="SM"/>
    <s v="AF1577      "/>
    <x v="39"/>
  </r>
  <r>
    <n v="212593"/>
    <s v="ORSM"/>
    <s v="DISNEY&lt;--&gt;ORLY"/>
    <s v="Magica"/>
    <x v="5"/>
    <d v="2014-09-01T00:00:00"/>
    <s v="ORLYOUEST                    / SEQUOIA LODGE                 "/>
    <n v="3"/>
    <n v="1"/>
    <n v="0"/>
    <n v="4"/>
    <s v="ORLY"/>
    <s v="ORLYOUEST                    "/>
    <s v="OR"/>
    <s v="DISNEY"/>
    <x v="3"/>
    <s v="SM"/>
    <s v="IB5869      "/>
    <x v="27"/>
  </r>
  <r>
    <n v="216960"/>
    <s v="SMPA"/>
    <s v="DISNEY&lt;--&gt;PARIS"/>
    <s v="Magica"/>
    <x v="5"/>
    <d v="2014-09-01T00:00:00"/>
    <s v="CHEYENNE                      / NOVOTEL GARE MONTPARNASSE     "/>
    <n v="4"/>
    <n v="2"/>
    <n v="0"/>
    <n v="6"/>
    <s v="DISNEY"/>
    <s v="DISNEY"/>
    <s v="SM"/>
    <s v="NOVOMONT"/>
    <x v="1"/>
    <s v="PA"/>
    <s v="TRSF        "/>
    <x v="19"/>
  </r>
  <r>
    <n v="215047"/>
    <s v="ROSM"/>
    <s v="DISNEY&lt;--&gt;CDG"/>
    <s v="Magica"/>
    <x v="5"/>
    <d v="2014-09-01T00:00:00"/>
    <s v="ROISSY CDG2F                  / CHEYENNE                      "/>
    <n v="4"/>
    <n v="2"/>
    <n v="0"/>
    <n v="6"/>
    <s v="CDG"/>
    <s v="ROISSY CDG"/>
    <s v="RO"/>
    <s v="DISNEY"/>
    <x v="4"/>
    <s v="SM"/>
    <s v="AF1369      "/>
    <x v="47"/>
  </r>
  <r>
    <n v="217836"/>
    <s v="SMRO"/>
    <s v="DISNEY&lt;--&gt;CDG"/>
    <s v="Magica"/>
    <x v="5"/>
    <d v="2014-09-01T00:00:00"/>
    <s v="SEQUOIA LODGE                 / ROISSY CDG2F                  "/>
    <n v="2"/>
    <n v="2"/>
    <n v="0"/>
    <n v="4"/>
    <s v="DISNEY"/>
    <s v="DISNEYLODGE                 "/>
    <s v="SM"/>
    <s v="CDG"/>
    <x v="2"/>
    <s v="RO"/>
    <s v="AF1436      "/>
    <x v="8"/>
  </r>
  <r>
    <n v="208240"/>
    <s v="EDPA"/>
    <s v="DISNEY&lt;--&gt;PARIS"/>
    <s v="Normal"/>
    <x v="5"/>
    <d v="2014-09-01T00:00:00"/>
    <s v="NEW YORK                      / PAVILLON MONCEAU              "/>
    <n v="2"/>
    <n v="1"/>
    <n v="0"/>
    <n v="3"/>
    <s v="DISNEY"/>
    <s v="NEW YORK                      "/>
    <s v="ED"/>
    <s v="PAVMONC "/>
    <x v="1"/>
    <s v="PA"/>
    <s v="TRSF        "/>
    <x v="1"/>
  </r>
  <r>
    <n v="211423"/>
    <s v="ORSM"/>
    <s v="DISNEY&lt;--&gt;ORLY"/>
    <s v="Magica"/>
    <x v="5"/>
    <d v="2014-09-01T00:00:00"/>
    <s v="ORLYOUEST                    / SANTA FE                      "/>
    <n v="2"/>
    <n v="2"/>
    <n v="0"/>
    <n v="4"/>
    <s v="ORLY"/>
    <s v="ORLYOUEST                    "/>
    <s v="OR"/>
    <s v="DISNEY"/>
    <x v="3"/>
    <s v="SM"/>
    <s v="VY8253      "/>
    <x v="27"/>
  </r>
  <r>
    <n v="211271"/>
    <s v="ROSM"/>
    <s v="DISNEY&lt;--&gt;CDG"/>
    <s v="Magica"/>
    <x v="5"/>
    <d v="2014-09-01T00:00:00"/>
    <s v="ROISSY CDG2F                  / SEQUOIA LODGE                 "/>
    <n v="2"/>
    <n v="1"/>
    <n v="0"/>
    <n v="3"/>
    <s v="CDG"/>
    <s v="ROISSY CDG"/>
    <s v="RO"/>
    <s v="DISNEY"/>
    <x v="4"/>
    <s v="SM"/>
    <s v="AF1369      "/>
    <x v="47"/>
  </r>
  <r>
    <n v="219214"/>
    <s v="?????"/>
    <s v="?????"/>
    <s v="?????"/>
    <x v="5"/>
    <d v="2014-09-01T00:00:00"/>
    <s v="?????"/>
    <n v="2"/>
    <n v="3"/>
    <n v="0"/>
    <n v="5"/>
    <s v="MARROPE "/>
    <s v="?????"/>
    <s v="?????"/>
    <s v="DISNEY"/>
    <x v="1"/>
    <s v="ED"/>
    <s v="TRSF        "/>
    <x v="74"/>
  </r>
  <r>
    <n v="204157"/>
    <s v="ROSM"/>
    <s v="DISNEY&lt;--&gt;CDG"/>
    <s v="Magica"/>
    <x v="5"/>
    <d v="2014-09-01T00:00:00"/>
    <s v="ROISSY CDG2F                  / SEQUOIA LODGE                 "/>
    <n v="2"/>
    <n v="1"/>
    <n v="0"/>
    <n v="3"/>
    <s v="CDG"/>
    <s v="ROISSY CDG"/>
    <s v="RO"/>
    <s v="DISNEY"/>
    <x v="4"/>
    <s v="SM"/>
    <s v="UX1039      "/>
    <x v="25"/>
  </r>
  <r>
    <n v="219069"/>
    <s v="ORSM"/>
    <s v="DISNEY&lt;--&gt;ORLY"/>
    <s v="Magica"/>
    <x v="5"/>
    <d v="2014-09-01T00:00:00"/>
    <s v="ORLYOUEST                    / NEW YORK                      "/>
    <n v="3"/>
    <n v="1"/>
    <n v="0"/>
    <n v="4"/>
    <s v="ORLY"/>
    <s v="ORLYOUEST                    "/>
    <s v="OR"/>
    <s v="DISNEY"/>
    <x v="3"/>
    <s v="SM"/>
    <s v="VY8012      "/>
    <x v="17"/>
  </r>
  <r>
    <n v="210939"/>
    <s v="SMOR"/>
    <s v="DISNEY&lt;--&gt;ORLY"/>
    <s v="Magica"/>
    <x v="5"/>
    <d v="2014-09-01T00:00:00"/>
    <s v="NEW YORK                      / ORLYOUEST                    "/>
    <n v="2"/>
    <n v="2"/>
    <n v="0"/>
    <n v="4"/>
    <s v="DISNEY"/>
    <s v="NEW YORK                      "/>
    <s v="SM"/>
    <s v="ORLY"/>
    <x v="0"/>
    <s v="OR"/>
    <s v="VY8248      "/>
    <x v="31"/>
  </r>
  <r>
    <n v="218074"/>
    <s v="ROSM"/>
    <s v="DISNEY&lt;--&gt;CDG"/>
    <s v="Magica"/>
    <x v="5"/>
    <d v="2014-09-01T00:00:00"/>
    <s v="ROISSY CDG2F                  / CHEYENNE                      "/>
    <n v="2"/>
    <n v="1"/>
    <n v="0"/>
    <n v="3"/>
    <s v="CDG"/>
    <s v="ROISSY CDG"/>
    <s v="RO"/>
    <s v="DISNEY"/>
    <x v="4"/>
    <s v="SM"/>
    <s v="AF1369      "/>
    <x v="47"/>
  </r>
  <r>
    <n v="209930"/>
    <s v="SMPA"/>
    <s v="DISNEY&lt;--&gt;PARIS"/>
    <s v="Magica"/>
    <x v="5"/>
    <d v="2014-09-01T00:00:00"/>
    <s v="SEQUOIA LODGE                 / NOVOTEL GARE MONTPARNASSE     "/>
    <n v="2"/>
    <n v="1"/>
    <n v="0"/>
    <n v="3"/>
    <s v="DISNEY"/>
    <s v="DISNEYLODGE                 "/>
    <s v="SM"/>
    <s v="NOVOMONT"/>
    <x v="1"/>
    <s v="PA"/>
    <s v="TRSF        "/>
    <x v="1"/>
  </r>
  <r>
    <n v="209284"/>
    <s v="ORSM"/>
    <s v="DISNEY&lt;--&gt;ORLY"/>
    <s v="Magica"/>
    <x v="5"/>
    <d v="2014-09-01T00:00:00"/>
    <s v="ORLYOUEST                    / NEW YORK                      "/>
    <n v="2"/>
    <n v="2"/>
    <n v="0"/>
    <n v="4"/>
    <s v="ORLY"/>
    <s v="ORLYOUEST                    "/>
    <s v="OR"/>
    <s v="DISNEY"/>
    <x v="3"/>
    <s v="SM"/>
    <s v="UX1223      "/>
    <x v="29"/>
  </r>
  <r>
    <n v="211124"/>
    <s v="SMPA"/>
    <s v="DISNEY&lt;--&gt;PARIS"/>
    <s v="Magica"/>
    <x v="5"/>
    <d v="2014-09-01T00:00:00"/>
    <s v="SEQUOIA LODGE                 / CDGT3                         "/>
    <n v="1"/>
    <n v="2"/>
    <n v="0"/>
    <n v="3"/>
    <s v="DISNEY"/>
    <s v="DISNEYLODGE                 "/>
    <s v="SM"/>
    <s v="CDG"/>
    <x v="2"/>
    <s v="PA"/>
    <s v="IB5243      "/>
    <x v="62"/>
  </r>
  <r>
    <n v="208088"/>
    <s v="ORSM"/>
    <s v="DISNEY&lt;--&gt;ORLY"/>
    <s v="Magica"/>
    <x v="5"/>
    <d v="2014-09-01T00:00:00"/>
    <s v="ORLYOUEST                    / NEW YORK                      "/>
    <n v="2"/>
    <n v="2"/>
    <n v="0"/>
    <n v="4"/>
    <s v="ORLY"/>
    <s v="ORLYOUEST                    "/>
    <s v="OR"/>
    <s v="DISNEY"/>
    <x v="3"/>
    <s v="SM"/>
    <s v="IB5979      "/>
    <x v="73"/>
  </r>
  <r>
    <n v="218205"/>
    <s v="SMOR"/>
    <s v="DISNEY&lt;--&gt;ORLY"/>
    <s v="Magica"/>
    <x v="5"/>
    <d v="2014-09-01T00:00:00"/>
    <s v="NEWPORT BAY CLUB              / ORLYOUEST                    "/>
    <n v="2"/>
    <n v="1"/>
    <n v="0"/>
    <n v="3"/>
    <s v="DISNEY"/>
    <s v="DISNEYBAY CLUB              "/>
    <s v="SM"/>
    <s v="ORLY"/>
    <x v="0"/>
    <s v="OR"/>
    <s v="IB5865      "/>
    <x v="83"/>
  </r>
  <r>
    <n v="218229"/>
    <s v="SMRO"/>
    <s v="DISNEY&lt;--&gt;CDG"/>
    <s v="Magica"/>
    <x v="5"/>
    <d v="2014-09-01T00:00:00"/>
    <s v="SEQUOIA LODGE                 / CDGT                          "/>
    <n v="2"/>
    <n v="2"/>
    <n v="0"/>
    <n v="4"/>
    <s v="DISNEY"/>
    <s v="DISNEYLODGE                 "/>
    <s v="SM"/>
    <s v="CDG"/>
    <x v="2"/>
    <s v="RO"/>
    <s v="VY8205      "/>
    <x v="75"/>
  </r>
  <r>
    <n v="210033"/>
    <s v="ORSM"/>
    <s v="DISNEY&lt;--&gt;ORLY"/>
    <s v="Magica"/>
    <x v="5"/>
    <d v="2014-09-01T00:00:00"/>
    <s v="ORLYOUEST                    / SANTA FE                      "/>
    <n v="3"/>
    <n v="0"/>
    <n v="0"/>
    <n v="3"/>
    <s v="ORLY"/>
    <s v="ORLYOUEST                    "/>
    <s v="OR"/>
    <s v="DISNEY"/>
    <x v="3"/>
    <s v="SM"/>
    <s v="UX1223      "/>
    <x v="29"/>
  </r>
  <r>
    <n v="215837"/>
    <s v="ROSM"/>
    <s v="DISNEY&lt;--&gt;CDG"/>
    <s v="Magica"/>
    <x v="5"/>
    <d v="2014-09-01T00:00:00"/>
    <s v="ROISSY CDG2F                  / SEQUOIA LODGE                 "/>
    <n v="3"/>
    <n v="1"/>
    <n v="0"/>
    <n v="4"/>
    <s v="CDG"/>
    <s v="ROISSY CDG"/>
    <s v="RO"/>
    <s v="DISNEY"/>
    <x v="4"/>
    <s v="SM"/>
    <s v="AF1801      "/>
    <x v="68"/>
  </r>
  <r>
    <n v="213107"/>
    <s v="ORSM"/>
    <s v="DISNEY&lt;--&gt;ORLY"/>
    <s v="Magica"/>
    <x v="5"/>
    <d v="2014-09-01T00:00:00"/>
    <s v="ORLYOUEST                    / NEW YORK                      "/>
    <n v="2"/>
    <n v="2"/>
    <n v="0"/>
    <n v="4"/>
    <s v="ORLY"/>
    <s v="ORLYOUEST                    "/>
    <s v="OR"/>
    <s v="DISNEY"/>
    <x v="3"/>
    <s v="SM"/>
    <s v="VY8253      "/>
    <x v="27"/>
  </r>
  <r>
    <n v="218385"/>
    <s v="ROSM"/>
    <s v="DISNEY&lt;--&gt;CDG"/>
    <s v="Magica"/>
    <x v="5"/>
    <d v="2014-09-01T00:00:00"/>
    <s v="CDGT                          / SANTA FE                      "/>
    <n v="2"/>
    <n v="2"/>
    <n v="0"/>
    <n v="4"/>
    <s v="CDG"/>
    <s v="CDG"/>
    <s v="RO"/>
    <s v="DISNEY"/>
    <x v="4"/>
    <s v="SM"/>
    <s v="VY8202      "/>
    <x v="5"/>
  </r>
  <r>
    <n v="219167"/>
    <s v="ORED"/>
    <s v="DISNEY&lt;--&gt;ORLY"/>
    <s v="Normal"/>
    <x v="5"/>
    <d v="2014-09-01T00:00:00"/>
    <s v="ORLYOUEST                    / SEQUOIA LODGE                 "/>
    <n v="2"/>
    <n v="2"/>
    <n v="0"/>
    <n v="4"/>
    <s v="ORLY"/>
    <s v="ORLYOUEST                    "/>
    <s v="OR"/>
    <s v="DISNEY"/>
    <x v="3"/>
    <s v="ED"/>
    <s v="IB5471      "/>
    <x v="18"/>
  </r>
  <r>
    <n v="218813"/>
    <s v="SMPA"/>
    <s v="DISNEY&lt;--&gt;PARIS"/>
    <s v="Magica"/>
    <x v="5"/>
    <d v="2014-09-01T00:00:00"/>
    <s v="NEW YORK                      / IBIS GRANDS BOULEVARDS        "/>
    <n v="2"/>
    <n v="1"/>
    <n v="0"/>
    <n v="3"/>
    <s v="DISNEY"/>
    <s v="NEW YORK                      "/>
    <s v="SM"/>
    <s v="IBISGRAN"/>
    <x v="1"/>
    <s v="PA"/>
    <s v="TRSF        "/>
    <x v="19"/>
  </r>
  <r>
    <n v="217970"/>
    <s v="SMOR"/>
    <s v="DISNEY&lt;--&gt;ORLY"/>
    <s v="Magica"/>
    <x v="5"/>
    <d v="2014-09-01T00:00:00"/>
    <s v="SANTA FE                      / ORLYOUEST                    "/>
    <n v="3"/>
    <n v="1"/>
    <n v="0"/>
    <n v="4"/>
    <s v="DISNEY"/>
    <s v="SANTA FE                      "/>
    <s v="SM"/>
    <s v="ORLY"/>
    <x v="0"/>
    <s v="OR"/>
    <s v="VY8837      "/>
    <x v="3"/>
  </r>
  <r>
    <n v="212056"/>
    <s v="ORSM"/>
    <s v="DISNEY&lt;--&gt;ORLY"/>
    <s v="Magica"/>
    <x v="5"/>
    <d v="2014-09-01T00:00:00"/>
    <s v="ORLYOUEST                    / SEQUOIA LODGE                 "/>
    <n v="2"/>
    <n v="2"/>
    <n v="0"/>
    <n v="4"/>
    <s v="ORLY"/>
    <s v="ORLYOUEST                    "/>
    <s v="OR"/>
    <s v="DISNEY"/>
    <x v="3"/>
    <s v="SM"/>
    <s v="IB3410      "/>
    <x v="84"/>
  </r>
  <r>
    <n v="208519"/>
    <s v="SMOR"/>
    <s v="DISNEY&lt;--&gt;ORLY"/>
    <s v="Magica"/>
    <x v="5"/>
    <d v="2014-09-01T00:00:00"/>
    <s v="DISNEYLAND                    / ORLYOUEST                    "/>
    <n v="2"/>
    <n v="2"/>
    <n v="0"/>
    <n v="4"/>
    <s v="DISNEY"/>
    <s v="DISNEY"/>
    <s v="SM"/>
    <s v="ORLY"/>
    <x v="0"/>
    <s v="OR"/>
    <s v="IB3411      "/>
    <x v="18"/>
  </r>
  <r>
    <n v="207155"/>
    <s v="ROSM"/>
    <s v="DISNEY&lt;--&gt;CDG"/>
    <s v="Magica"/>
    <x v="5"/>
    <d v="2014-09-01T00:00:00"/>
    <s v="ROISSY CDG2F                  / SEQUOIA LODGE                 "/>
    <n v="5"/>
    <n v="2"/>
    <n v="0"/>
    <n v="7"/>
    <s v="CDG"/>
    <s v="ROISSY CDG"/>
    <s v="RO"/>
    <s v="DISNEY"/>
    <x v="4"/>
    <s v="SM"/>
    <s v="AF1349      "/>
    <x v="85"/>
  </r>
  <r>
    <n v="208520"/>
    <s v="SMOR"/>
    <s v="DISNEY&lt;--&gt;ORLY"/>
    <s v="Magica"/>
    <x v="5"/>
    <d v="2014-09-01T00:00:00"/>
    <s v="DISNEYLAND                    / ORLYOUEST                    "/>
    <n v="2"/>
    <n v="1"/>
    <n v="0"/>
    <n v="3"/>
    <s v="DISNEY"/>
    <s v="DISNEY"/>
    <s v="SM"/>
    <s v="ORLY"/>
    <x v="0"/>
    <s v="OR"/>
    <s v="IB3411      "/>
    <x v="18"/>
  </r>
  <r>
    <n v="216939"/>
    <s v="SMOR"/>
    <s v="DISNEY&lt;--&gt;ORLY"/>
    <s v="Magica"/>
    <x v="5"/>
    <d v="2014-09-01T00:00:00"/>
    <s v="NEW YORK                      / ORLYOUEST                    "/>
    <n v="2"/>
    <n v="2"/>
    <n v="0"/>
    <n v="4"/>
    <s v="DISNEY"/>
    <s v="NEW YORK                      "/>
    <s v="SM"/>
    <s v="ORLY"/>
    <x v="0"/>
    <s v="OR"/>
    <s v="VY2855      "/>
    <x v="9"/>
  </r>
  <r>
    <n v="212057"/>
    <s v="ROSM"/>
    <s v="DISNEY&lt;--&gt;CDG"/>
    <s v="Magica"/>
    <x v="5"/>
    <d v="2014-09-01T00:00:00"/>
    <s v="CDG2G                         / CHEYENNE                      "/>
    <n v="2"/>
    <n v="1"/>
    <n v="0"/>
    <n v="3"/>
    <s v="CDG"/>
    <s v="CDG"/>
    <s v="RO"/>
    <s v="DISNEY"/>
    <x v="4"/>
    <s v="SM"/>
    <s v="AF1477      "/>
    <x v="54"/>
  </r>
  <r>
    <n v="212058"/>
    <s v="ROSM"/>
    <s v="DISNEY&lt;--&gt;CDG"/>
    <s v="Magica"/>
    <x v="5"/>
    <d v="2014-09-01T00:00:00"/>
    <s v="CDG2G                         / CHEYENNE                      "/>
    <n v="2"/>
    <n v="0"/>
    <n v="0"/>
    <n v="2"/>
    <s v="CDG"/>
    <s v="CDG"/>
    <s v="RO"/>
    <s v="DISNEY"/>
    <x v="4"/>
    <s v="SM"/>
    <s v="AF1477      "/>
    <x v="54"/>
  </r>
  <r>
    <n v="215527"/>
    <s v="SMOR"/>
    <s v="DISNEY&lt;--&gt;ORLY"/>
    <s v="Magica"/>
    <x v="5"/>
    <d v="2014-09-01T00:00:00"/>
    <s v="SANTA FE                      / ORLYOUEST                    "/>
    <n v="2"/>
    <n v="1"/>
    <n v="0"/>
    <n v="3"/>
    <s v="DISNEY"/>
    <s v="SANTA FE                      "/>
    <s v="SM"/>
    <s v="ORLY"/>
    <x v="0"/>
    <s v="OR"/>
    <s v="VY8248      "/>
    <x v="31"/>
  </r>
  <r>
    <n v="209847"/>
    <s v="SMRO"/>
    <s v="DISNEY&lt;--&gt;CDG"/>
    <s v="Magica"/>
    <x v="5"/>
    <d v="2014-09-01T00:00:00"/>
    <s v="SANTA FE                      / CDGT                          "/>
    <n v="2"/>
    <n v="0"/>
    <n v="0"/>
    <n v="2"/>
    <s v="DISNEY"/>
    <s v="SANTA FE                      "/>
    <s v="SM"/>
    <s v="CDG"/>
    <x v="2"/>
    <s v="RO"/>
    <s v="VY8245      "/>
    <x v="62"/>
  </r>
  <r>
    <n v="212279"/>
    <s v="ORSM"/>
    <s v="DISNEY&lt;--&gt;ORLY"/>
    <s v="Magica"/>
    <x v="5"/>
    <d v="2014-09-01T00:00:00"/>
    <s v="ORLYOUEST                    / SEQUOIA LODGE                 "/>
    <n v="2"/>
    <n v="2"/>
    <n v="0"/>
    <n v="4"/>
    <s v="ORLY"/>
    <s v="ORLYOUEST                    "/>
    <s v="OR"/>
    <s v="DISNEY"/>
    <x v="3"/>
    <s v="SM"/>
    <s v="IB3402      "/>
    <x v="47"/>
  </r>
  <r>
    <n v="219411"/>
    <s v="ORED"/>
    <s v="DISNEY&lt;--&gt;ORLY"/>
    <s v="Normal"/>
    <x v="5"/>
    <d v="2014-09-01T00:00:00"/>
    <s v="ORLYOUEST                    / CHEYENNE                      "/>
    <n v="3"/>
    <n v="2"/>
    <n v="0"/>
    <n v="5"/>
    <s v="ORLY"/>
    <s v="ORLYOUEST                    "/>
    <s v="OR"/>
    <s v="DISNEY"/>
    <x v="3"/>
    <s v="ED"/>
    <s v="VY8253      "/>
    <x v="27"/>
  </r>
  <r>
    <n v="217074"/>
    <s v="ROSM"/>
    <s v="DISNEY&lt;--&gt;CDG"/>
    <s v="Magica"/>
    <x v="5"/>
    <d v="2014-09-01T00:00:00"/>
    <s v="ROISSY CDG2F                  / CHEYENNE                      "/>
    <n v="2"/>
    <n v="1"/>
    <n v="0"/>
    <n v="3"/>
    <s v="CDG"/>
    <s v="ROISSY CDG"/>
    <s v="RO"/>
    <s v="DISNEY"/>
    <x v="4"/>
    <s v="SM"/>
    <s v="AF1601      "/>
    <x v="86"/>
  </r>
  <r>
    <n v="216801"/>
    <s v="SMOR"/>
    <s v="DISNEY&lt;--&gt;ORLY"/>
    <s v="Magica"/>
    <x v="5"/>
    <d v="2014-09-01T00:00:00"/>
    <s v="NEW YORK                      / ORLYOUEST                    "/>
    <n v="3"/>
    <n v="1"/>
    <n v="0"/>
    <n v="4"/>
    <s v="DISNEY"/>
    <s v="NEW YORK                      "/>
    <s v="SM"/>
    <s v="ORLY"/>
    <x v="0"/>
    <s v="OR"/>
    <s v="IB3405      "/>
    <x v="38"/>
  </r>
  <r>
    <n v="215891"/>
    <s v="ROSM"/>
    <s v="DISNEY&lt;--&gt;CDG"/>
    <s v="Magica"/>
    <x v="5"/>
    <d v="2014-09-01T00:00:00"/>
    <s v="ROISSY CDG2F                  / DISNEYLAND                    "/>
    <n v="2"/>
    <n v="1"/>
    <n v="1"/>
    <n v="4"/>
    <s v="CDG"/>
    <s v="ROISSY CDG"/>
    <s v="RO"/>
    <s v="DISNEY"/>
    <x v="4"/>
    <s v="SM"/>
    <s v="AF1037      "/>
    <x v="25"/>
  </r>
  <r>
    <n v="209374"/>
    <s v="ORSM"/>
    <s v="DISNEY&lt;--&gt;ORLY"/>
    <s v="Magica"/>
    <x v="5"/>
    <d v="2014-09-01T00:00:00"/>
    <s v="ORLYOUEST                    / SANTA FE                      "/>
    <n v="2"/>
    <n v="1"/>
    <n v="0"/>
    <n v="3"/>
    <s v="ORLY"/>
    <s v="ORLYOUEST                    "/>
    <s v="OR"/>
    <s v="DISNEY"/>
    <x v="3"/>
    <s v="SM"/>
    <s v="IB5781      "/>
    <x v="5"/>
  </r>
  <r>
    <n v="207910"/>
    <s v="SMOR"/>
    <s v="DISNEY&lt;--&gt;ORLY"/>
    <s v="Magica"/>
    <x v="5"/>
    <d v="2014-09-01T00:00:00"/>
    <s v="SEQUOIA LODGE                 / ORLYOUEST                    "/>
    <n v="5"/>
    <n v="1"/>
    <n v="0"/>
    <n v="6"/>
    <s v="DISNEY"/>
    <s v="DISNEYLODGE                 "/>
    <s v="SM"/>
    <s v="ORLY"/>
    <x v="0"/>
    <s v="OR"/>
    <s v="VY8837      "/>
    <x v="3"/>
  </r>
  <r>
    <n v="218642"/>
    <s v="ROSM"/>
    <s v="DISNEY&lt;--&gt;CDG"/>
    <s v="Magica"/>
    <x v="5"/>
    <d v="2014-09-01T00:00:00"/>
    <s v="ROISSY CDG2F                  / SANTA FE                      "/>
    <n v="4"/>
    <n v="0"/>
    <n v="0"/>
    <n v="4"/>
    <s v="CDG"/>
    <s v="ROISSY CDG"/>
    <s v="RO"/>
    <s v="DISNEY"/>
    <x v="4"/>
    <s v="SM"/>
    <s v="AF1401      "/>
    <x v="47"/>
  </r>
  <r>
    <n v="215954"/>
    <s v="ROSM"/>
    <s v="DISNEY&lt;--&gt;CDG"/>
    <s v="Magica"/>
    <x v="5"/>
    <d v="2014-09-01T00:00:00"/>
    <s v="ROISSY CDG2F                  / SEQUOIA LODGE                 "/>
    <n v="2"/>
    <n v="2"/>
    <n v="0"/>
    <n v="4"/>
    <s v="CDG"/>
    <s v="ROISSY CDG"/>
    <s v="RO"/>
    <s v="DISNEY"/>
    <x v="4"/>
    <s v="SM"/>
    <s v="AF1469      "/>
    <x v="38"/>
  </r>
  <r>
    <n v="215953"/>
    <s v="ROSM"/>
    <s v="DISNEY&lt;--&gt;CDG"/>
    <s v="Magica"/>
    <x v="5"/>
    <d v="2014-09-01T00:00:00"/>
    <s v="ROISSY CDG2F                  / SEQUOIA LODGE                 "/>
    <n v="2"/>
    <n v="2"/>
    <n v="0"/>
    <n v="4"/>
    <s v="CDG"/>
    <s v="ROISSY CDG"/>
    <s v="RO"/>
    <s v="DISNEY"/>
    <x v="4"/>
    <s v="SM"/>
    <s v="AF1469      "/>
    <x v="38"/>
  </r>
  <r>
    <n v="218367"/>
    <s v="ORSM"/>
    <s v="DISNEY&lt;--&gt;ORLY"/>
    <s v="Magica"/>
    <x v="5"/>
    <d v="2014-09-01T00:00:00"/>
    <s v="ORLYOUEST                    / SANTA FE                      "/>
    <n v="2"/>
    <n v="0"/>
    <n v="2"/>
    <n v="4"/>
    <s v="ORLY"/>
    <s v="ORLYOUEST                    "/>
    <s v="OR"/>
    <s v="DISNEY"/>
    <x v="3"/>
    <s v="SM"/>
    <s v="IB3412      "/>
    <x v="8"/>
  </r>
  <r>
    <n v="212861"/>
    <s v="ROSM"/>
    <s v="DISNEY&lt;--&gt;CDG"/>
    <s v="Magica"/>
    <x v="5"/>
    <d v="2014-09-01T00:00:00"/>
    <s v="ROISSY CDG2F                  / SEQUOIA LODGE                 "/>
    <n v="3"/>
    <n v="1"/>
    <n v="0"/>
    <n v="4"/>
    <s v="CDG"/>
    <s v="ROISSY CDG"/>
    <s v="RO"/>
    <s v="DISNEY"/>
    <x v="4"/>
    <s v="SM"/>
    <s v="AF1037      "/>
    <x v="25"/>
  </r>
  <r>
    <n v="219356"/>
    <s v="ROED"/>
    <s v="DISNEY&lt;--&gt;CDG"/>
    <s v="Normal"/>
    <x v="5"/>
    <d v="2014-09-01T00:00:00"/>
    <s v="ROISSY CDG2F                  / SANTA FE                      "/>
    <n v="3"/>
    <n v="1"/>
    <n v="0"/>
    <n v="4"/>
    <s v="CDG"/>
    <s v="ROISSY CDG"/>
    <s v="RO"/>
    <s v="DISNEY"/>
    <x v="4"/>
    <s v="ED"/>
    <s v="AF1437      "/>
    <x v="84"/>
  </r>
  <r>
    <n v="219036"/>
    <s v="ROSM"/>
    <s v="DISNEY&lt;--&gt;CDG"/>
    <s v="Magica"/>
    <x v="5"/>
    <d v="2014-09-01T00:00:00"/>
    <s v="ROISSY CDG2F                  / SEQUOIA LODGE                 "/>
    <n v="1"/>
    <n v="2"/>
    <n v="0"/>
    <n v="3"/>
    <s v="CDG"/>
    <s v="ROISSY CDG"/>
    <s v="RO"/>
    <s v="DISNEY"/>
    <x v="4"/>
    <s v="SM"/>
    <s v="AF1269      "/>
    <x v="77"/>
  </r>
  <r>
    <n v="210848"/>
    <s v="ROSM"/>
    <s v="DISNEY&lt;--&gt;CDG"/>
    <s v="Magica"/>
    <x v="5"/>
    <d v="2014-09-01T00:00:00"/>
    <s v="ROISSY CDG2F                  / SEQUOIA LODGE                 "/>
    <n v="3"/>
    <n v="1"/>
    <n v="0"/>
    <n v="4"/>
    <s v="CDG"/>
    <s v="ROISSY CDG"/>
    <s v="RO"/>
    <s v="DISNEY"/>
    <x v="4"/>
    <s v="SM"/>
    <s v="UX1005      "/>
    <x v="47"/>
  </r>
  <r>
    <n v="215733"/>
    <s v="ORSM"/>
    <s v="DISNEY&lt;--&gt;ORLY"/>
    <s v="Magica"/>
    <x v="5"/>
    <d v="2014-09-01T00:00:00"/>
    <s v="ORLYOUEST                    / CHEYENNE                      "/>
    <n v="2"/>
    <n v="2"/>
    <n v="0"/>
    <n v="4"/>
    <s v="ORLY"/>
    <s v="ORLYOUEST                    "/>
    <s v="OR"/>
    <s v="DISNEY"/>
    <x v="3"/>
    <s v="SM"/>
    <s v="IB5542      "/>
    <x v="32"/>
  </r>
  <r>
    <n v="219567"/>
    <s v="ROED"/>
    <s v="DISNEY&lt;--&gt;CDG"/>
    <s v="Normal"/>
    <x v="5"/>
    <d v="2014-09-01T00:00:00"/>
    <s v="ROISSY CDG2F                  / DISNEYLAND                    "/>
    <n v="2"/>
    <n v="1"/>
    <n v="1"/>
    <n v="4"/>
    <s v="CDG"/>
    <s v="ROISSY CDG"/>
    <s v="RO"/>
    <s v="DISNEY"/>
    <x v="4"/>
    <s v="ED"/>
    <s v="UX1007      "/>
    <x v="38"/>
  </r>
  <r>
    <n v="208062"/>
    <s v="SMGA"/>
    <s v="DISNEY&lt;--&gt;PARIS"/>
    <s v="Magica"/>
    <x v="5"/>
    <d v="2014-09-01T00:00:00"/>
    <s v="SEQUOIA LODGE                 / G.LYON                        "/>
    <n v="3"/>
    <n v="0"/>
    <n v="0"/>
    <n v="3"/>
    <s v="DISNEY"/>
    <s v="DISNEYLODGE                 "/>
    <s v="SM"/>
    <s v="G.LYON  "/>
    <x v="1"/>
    <s v="GA"/>
    <s v="FE9715      "/>
    <x v="87"/>
  </r>
  <r>
    <n v="205936"/>
    <s v="SMOR"/>
    <s v="DISNEY&lt;--&gt;ORLY"/>
    <s v="Magica"/>
    <x v="5"/>
    <d v="2014-09-01T00:00:00"/>
    <s v="CHEYENNE                      / ORLYOUEST                    "/>
    <n v="3"/>
    <n v="1"/>
    <n v="0"/>
    <n v="4"/>
    <s v="DISNEY"/>
    <s v="DISNEY"/>
    <s v="SM"/>
    <s v="ORLY"/>
    <x v="0"/>
    <s v="OR"/>
    <s v="UX1298      "/>
    <x v="86"/>
  </r>
  <r>
    <n v="205727"/>
    <s v="ORSM"/>
    <s v="DISNEY&lt;--&gt;ORLY"/>
    <s v="Magica"/>
    <x v="5"/>
    <d v="2014-09-01T00:00:00"/>
    <s v="ORLYOUEST                    / SANTA FE                      "/>
    <n v="2"/>
    <n v="1"/>
    <n v="0"/>
    <n v="3"/>
    <s v="ORLY"/>
    <s v="ORLYOUEST                    "/>
    <s v="OR"/>
    <s v="DISNEY"/>
    <x v="3"/>
    <s v="SM"/>
    <s v="IB5781      "/>
    <x v="5"/>
  </r>
  <r>
    <n v="217660"/>
    <s v="EDPA"/>
    <s v="DISNEY&lt;--&gt;PARIS"/>
    <s v="Normal"/>
    <x v="5"/>
    <d v="2014-09-01T00:00:00"/>
    <s v="CHEYENNE                      / PAVILLON OPERA GRANDS BDS     "/>
    <n v="2"/>
    <n v="1"/>
    <n v="0"/>
    <n v="3"/>
    <s v="DISNEY"/>
    <s v="DISNEY"/>
    <s v="ED"/>
    <s v="PAVOPEBD"/>
    <x v="1"/>
    <s v="PA"/>
    <s v="TRSF        "/>
    <x v="1"/>
  </r>
  <r>
    <n v="219476"/>
    <s v="EDRO"/>
    <s v="?????"/>
    <s v="?????"/>
    <x v="5"/>
    <d v="2014-09-01T00:00:00"/>
    <s v="CHEYENNE                      / CDGT                          "/>
    <n v="2"/>
    <n v="2"/>
    <n v="0"/>
    <n v="4"/>
    <s v="DISNEY"/>
    <s v="DISNEY"/>
    <s v="ED"/>
    <s v="CDG"/>
    <x v="2"/>
    <s v="RO"/>
    <s v="VY8205      "/>
    <x v="75"/>
  </r>
  <r>
    <n v="216078"/>
    <s v="ORSM"/>
    <s v="DISNEY&lt;--&gt;ORLY"/>
    <s v="Magica"/>
    <x v="5"/>
    <d v="2014-09-01T00:00:00"/>
    <s v="ORLYOUEST                    / SEQUOIA LODGE                 "/>
    <n v="2"/>
    <n v="2"/>
    <n v="0"/>
    <n v="4"/>
    <s v="ORLY"/>
    <s v="ORLYOUEST                    "/>
    <s v="OR"/>
    <s v="DISNEY"/>
    <x v="3"/>
    <s v="SM"/>
    <s v="VY8024      "/>
    <x v="45"/>
  </r>
  <r>
    <n v="214779"/>
    <s v="SMOR"/>
    <s v="DISNEY&lt;--&gt;ORLY"/>
    <s v="Magica"/>
    <x v="5"/>
    <d v="2014-09-01T00:00:00"/>
    <s v="SEQUOIA LODGE                 / ORLYOUEST                    "/>
    <n v="2"/>
    <n v="2"/>
    <n v="1"/>
    <n v="5"/>
    <s v="DISNEY"/>
    <s v="DISNEYLODGE                 "/>
    <s v="SM"/>
    <s v="ORLY"/>
    <x v="0"/>
    <s v="OR"/>
    <s v="VY8248      "/>
    <x v="31"/>
  </r>
  <r>
    <n v="205938"/>
    <s v="SMOR"/>
    <s v="DISNEY&lt;--&gt;ORLY"/>
    <s v="Magica"/>
    <x v="5"/>
    <d v="2014-09-01T00:00:00"/>
    <s v="CHEYENNE                      / ORLYOUEST                    "/>
    <n v="3"/>
    <n v="1"/>
    <n v="0"/>
    <n v="4"/>
    <s v="DISNEY"/>
    <s v="DISNEY"/>
    <s v="SM"/>
    <s v="ORLY"/>
    <x v="0"/>
    <s v="OR"/>
    <s v="UX1298      "/>
    <x v="86"/>
  </r>
  <r>
    <n v="218554"/>
    <s v="ROSM"/>
    <s v="DISNEY&lt;--&gt;CDG"/>
    <s v="Magica"/>
    <x v="5"/>
    <d v="2014-09-01T00:00:00"/>
    <s v="ROISSY CDG2F                  / CHEYENNE                      "/>
    <n v="2"/>
    <n v="1"/>
    <n v="0"/>
    <n v="3"/>
    <s v="CDG"/>
    <s v="ROISSY CDG"/>
    <s v="RO"/>
    <s v="DISNEY"/>
    <x v="4"/>
    <s v="SM"/>
    <s v="AF1369      "/>
    <x v="47"/>
  </r>
  <r>
    <n v="217788"/>
    <s v="ROSM"/>
    <s v="DISNEY&lt;--&gt;CDG"/>
    <s v="Magica"/>
    <x v="5"/>
    <d v="2014-09-01T00:00:00"/>
    <s v="ROISSY CDG2F                  / NEW YORK                      "/>
    <n v="3"/>
    <n v="2"/>
    <n v="0"/>
    <n v="5"/>
    <s v="CDG"/>
    <s v="ROISSY CDG"/>
    <s v="RO"/>
    <s v="DISNEY"/>
    <x v="4"/>
    <s v="SM"/>
    <s v="AF1001      "/>
    <x v="88"/>
  </r>
  <r>
    <n v="211424"/>
    <s v="ORSM"/>
    <s v="DISNEY&lt;--&gt;ORLY"/>
    <s v="Magica"/>
    <x v="5"/>
    <d v="2014-09-01T00:00:00"/>
    <s v="ORLYOUEST                    / NEW YORK                      "/>
    <n v="2"/>
    <n v="2"/>
    <n v="0"/>
    <n v="4"/>
    <s v="ORLY"/>
    <s v="ORLYOUEST                    "/>
    <s v="OR"/>
    <s v="DISNEY"/>
    <x v="3"/>
    <s v="SM"/>
    <s v="VY8253      "/>
    <x v="27"/>
  </r>
  <r>
    <n v="219304"/>
    <s v="EDOR"/>
    <s v="DISNEY&lt;--&gt;ORLY"/>
    <s v="Normal"/>
    <x v="5"/>
    <d v="2014-09-01T00:00:00"/>
    <s v="DISNEYLAND                    / ORLYOUEST                    "/>
    <n v="1"/>
    <n v="1"/>
    <n v="0"/>
    <n v="2"/>
    <s v="DISNEY"/>
    <s v="DISNEY"/>
    <s v="ED"/>
    <s v="ORLY"/>
    <x v="0"/>
    <s v="OR"/>
    <s v="IB5538      "/>
    <x v="7"/>
  </r>
  <r>
    <n v="216443"/>
    <s v="ORSM"/>
    <s v="DISNEY&lt;--&gt;ORLY"/>
    <s v="Magica"/>
    <x v="5"/>
    <d v="2014-09-01T00:00:00"/>
    <s v="ORLYOUEST                    / NEW YORK                      "/>
    <n v="2"/>
    <n v="1"/>
    <n v="0"/>
    <n v="3"/>
    <s v="ORLY"/>
    <s v="ORLYOUEST                    "/>
    <s v="OR"/>
    <s v="DISNEY"/>
    <x v="3"/>
    <s v="SM"/>
    <s v="IB3406      "/>
    <x v="48"/>
  </r>
  <r>
    <n v="217228"/>
    <s v="SMRO"/>
    <s v="DISNEY&lt;--&gt;CDG"/>
    <s v="Magica"/>
    <x v="5"/>
    <d v="2014-09-01T00:00:00"/>
    <s v="CHEYENNE                      / ROISSY CDG2F                  "/>
    <n v="2"/>
    <n v="1"/>
    <n v="0"/>
    <n v="3"/>
    <s v="DISNEY"/>
    <s v="DISNEY"/>
    <s v="SM"/>
    <s v="CDG"/>
    <x v="2"/>
    <s v="RO"/>
    <s v="AF1448      "/>
    <x v="4"/>
  </r>
  <r>
    <n v="219403"/>
    <s v="ROED"/>
    <s v="DISNEY&lt;--&gt;CDG"/>
    <s v="Normal"/>
    <x v="5"/>
    <d v="2014-09-01T00:00:00"/>
    <s v="ROISSY CDG2F                  / CHEYENNE                      "/>
    <n v="1"/>
    <n v="0"/>
    <n v="1"/>
    <n v="2"/>
    <s v="CDG"/>
    <s v="ROISSY CDG"/>
    <s v="RO"/>
    <s v="DISNEY"/>
    <x v="4"/>
    <s v="ED"/>
    <s v="AF1269      "/>
    <x v="77"/>
  </r>
  <r>
    <n v="210571"/>
    <s v="SMOR"/>
    <s v="DISNEY&lt;--&gt;ORLY"/>
    <s v="Magica"/>
    <x v="5"/>
    <d v="2014-09-01T00:00:00"/>
    <s v="CHEYENNE                      / ORLYOUEST                    "/>
    <n v="2"/>
    <n v="2"/>
    <n v="0"/>
    <n v="4"/>
    <s v="DISNEY"/>
    <s v="DISNEY"/>
    <s v="SM"/>
    <s v="ORLY"/>
    <x v="0"/>
    <s v="OR"/>
    <s v="VY2855      "/>
    <x v="9"/>
  </r>
  <r>
    <n v="218919"/>
    <s v="SMOR"/>
    <s v="DISNEY&lt;--&gt;ORLY"/>
    <s v="Magica"/>
    <x v="5"/>
    <d v="2014-09-01T00:00:00"/>
    <s v="NEW YORK                      / ORLYOUEST                    "/>
    <n v="5"/>
    <n v="2"/>
    <n v="0"/>
    <n v="7"/>
    <s v="DISNEY"/>
    <s v="NEW YORK                      "/>
    <s v="SM"/>
    <s v="ORLY"/>
    <x v="0"/>
    <s v="OR"/>
    <s v="VY8837      "/>
    <x v="3"/>
  </r>
  <r>
    <n v="218367"/>
    <s v="ORSM"/>
    <s v="DISNEY&lt;--&gt;ORLY"/>
    <s v="Magica"/>
    <x v="5"/>
    <d v="2014-09-01T00:00:00"/>
    <s v="ORLYOUEST                    / SANTA FE                      "/>
    <n v="2"/>
    <n v="0"/>
    <n v="2"/>
    <n v="4"/>
    <s v="ORLY"/>
    <s v="ORLYOUEST                    "/>
    <s v="OR"/>
    <s v="DISNEY"/>
    <x v="3"/>
    <s v="SM"/>
    <s v="IB3412      "/>
    <x v="8"/>
  </r>
  <r>
    <n v="206155"/>
    <s v="ROSM"/>
    <s v="DISNEY&lt;--&gt;CDG"/>
    <s v="Magica"/>
    <x v="5"/>
    <d v="2014-09-01T00:00:00"/>
    <s v="ROISSY CDG2F                  / SEQUOIA LODGE                 "/>
    <n v="2"/>
    <n v="1"/>
    <n v="0"/>
    <n v="3"/>
    <s v="CDG"/>
    <s v="ROISSY CDG"/>
    <s v="RO"/>
    <s v="DISNEY"/>
    <x v="4"/>
    <s v="SM"/>
    <s v="UX1011      "/>
    <x v="44"/>
  </r>
  <r>
    <n v="218368"/>
    <s v="ORSM"/>
    <s v="DISNEY&lt;--&gt;ORLY"/>
    <s v="Magica"/>
    <x v="5"/>
    <d v="2014-09-01T00:00:00"/>
    <s v="ORLYOUEST                    / SANTA FE                      "/>
    <n v="2"/>
    <n v="0"/>
    <n v="0"/>
    <n v="2"/>
    <s v="ORLY"/>
    <s v="ORLYOUEST                    "/>
    <s v="OR"/>
    <s v="DISNEY"/>
    <x v="3"/>
    <s v="SM"/>
    <s v="IB3402      "/>
    <x v="47"/>
  </r>
  <r>
    <n v="214892"/>
    <s v="ROSM"/>
    <s v="DISNEY&lt;--&gt;CDG"/>
    <s v="Magica"/>
    <x v="5"/>
    <d v="2014-09-01T00:00:00"/>
    <s v="CDG2G                         / CHEYENNE                      "/>
    <n v="2"/>
    <n v="2"/>
    <n v="0"/>
    <n v="4"/>
    <s v="CDG"/>
    <s v="CDG"/>
    <s v="RO"/>
    <s v="DISNEY"/>
    <x v="4"/>
    <s v="SM"/>
    <s v="AF1595      "/>
    <x v="6"/>
  </r>
  <r>
    <n v="219037"/>
    <s v="ROSM"/>
    <s v="DISNEY&lt;--&gt;CDG"/>
    <s v="Magica"/>
    <x v="5"/>
    <d v="2014-09-01T00:00:00"/>
    <s v="ROISSY CDG2F                  / SEQUOIA LODGE                 "/>
    <n v="1"/>
    <n v="2"/>
    <n v="0"/>
    <n v="3"/>
    <s v="CDG"/>
    <s v="ROISSY CDG"/>
    <s v="RO"/>
    <s v="DISNEY"/>
    <x v="4"/>
    <s v="SM"/>
    <s v="AF1269      "/>
    <x v="77"/>
  </r>
  <r>
    <n v="219431"/>
    <s v="ROED"/>
    <s v="DISNEY&lt;--&gt;CDG"/>
    <s v="Normal"/>
    <x v="5"/>
    <d v="2014-09-01T00:00:00"/>
    <s v="ROISSY CDG2F                  / NEWPORT BAY CLUB              "/>
    <n v="2"/>
    <n v="2"/>
    <n v="0"/>
    <n v="4"/>
    <s v="CDG"/>
    <s v="ROISSY CDG"/>
    <s v="RO"/>
    <s v="DISNEY"/>
    <x v="4"/>
    <s v="ED"/>
    <s v="AF1801      "/>
    <x v="68"/>
  </r>
  <r>
    <n v="204156"/>
    <s v="ROSM"/>
    <s v="DISNEY&lt;--&gt;CDG"/>
    <s v="Magica"/>
    <x v="5"/>
    <d v="2014-09-01T00:00:00"/>
    <s v="ROISSY CDG2F                  / SEQUOIA LODGE                 "/>
    <n v="2"/>
    <n v="2"/>
    <n v="1"/>
    <n v="5"/>
    <s v="CDG"/>
    <s v="ROISSY CDG"/>
    <s v="RO"/>
    <s v="DISNEY"/>
    <x v="4"/>
    <s v="SM"/>
    <s v="UX1039      "/>
    <x v="25"/>
  </r>
  <r>
    <n v="206659"/>
    <s v="SMOR"/>
    <s v="DISNEY&lt;--&gt;ORLY"/>
    <s v="Magica"/>
    <x v="5"/>
    <d v="2014-09-01T00:00:00"/>
    <s v="SANTA FE                      / ORLYOUEST                    "/>
    <n v="2"/>
    <n v="1"/>
    <n v="0"/>
    <n v="3"/>
    <s v="DISNEY"/>
    <s v="SANTA FE                      "/>
    <s v="SM"/>
    <s v="ORLY"/>
    <x v="0"/>
    <s v="OR"/>
    <s v="VY8019      "/>
    <x v="89"/>
  </r>
  <r>
    <n v="219474"/>
    <s v="EDOR"/>
    <s v="DISNEY&lt;--&gt;ORLY"/>
    <s v="Normal"/>
    <x v="5"/>
    <d v="2014-09-01T00:00:00"/>
    <s v="SANTA FE                      / ORLYOUEST                    "/>
    <n v="2"/>
    <n v="2"/>
    <n v="0"/>
    <n v="4"/>
    <s v="DISNEY"/>
    <s v="SANTA FE                      "/>
    <s v="ED"/>
    <s v="ORLY"/>
    <x v="0"/>
    <s v="OR"/>
    <s v="VY8153      "/>
    <x v="83"/>
  </r>
  <r>
    <n v="209931"/>
    <s v="SMPA"/>
    <s v="DISNEY&lt;--&gt;PARIS"/>
    <s v="Magica"/>
    <x v="5"/>
    <d v="2014-09-01T00:00:00"/>
    <s v="SEQUOIA LODGE                 / NOVOTEL GARE MONTPARNASSE     "/>
    <n v="2"/>
    <n v="1"/>
    <n v="0"/>
    <n v="3"/>
    <s v="DISNEY"/>
    <s v="DISNEYLODGE                 "/>
    <s v="SM"/>
    <s v="NOVOMONT"/>
    <x v="1"/>
    <s v="PA"/>
    <s v="TRSF        "/>
    <x v="1"/>
  </r>
  <r>
    <n v="218729"/>
    <s v="SMRO"/>
    <s v="DISNEY&lt;--&gt;CDG"/>
    <s v="Magica"/>
    <x v="5"/>
    <d v="2014-09-01T00:00:00"/>
    <s v="DISNEYLAND                    / CDGT                          "/>
    <n v="2"/>
    <n v="0"/>
    <n v="1"/>
    <n v="3"/>
    <s v="DISNEY"/>
    <s v="DISNEY"/>
    <s v="SM"/>
    <s v="CDG"/>
    <x v="2"/>
    <s v="RO"/>
    <s v="VY8205      "/>
    <x v="75"/>
  </r>
  <r>
    <n v="213450"/>
    <s v="SMOR"/>
    <s v="DISNEY&lt;--&gt;ORLY"/>
    <s v="Magica"/>
    <x v="6"/>
    <d v="2014-09-01T00:00:00"/>
    <s v="SANTA FE                      / ORLYOUEST                    "/>
    <n v="2"/>
    <n v="2"/>
    <n v="0"/>
    <n v="4"/>
    <s v="DISNEY"/>
    <s v="SANTA FE                      "/>
    <s v="SM"/>
    <s v="ORLY"/>
    <x v="0"/>
    <s v="OR"/>
    <s v="VY8155      "/>
    <x v="52"/>
  </r>
  <r>
    <n v="212919"/>
    <s v="SMRO"/>
    <s v="DISNEY&lt;--&gt;CDG"/>
    <s v="Magica"/>
    <x v="6"/>
    <d v="2014-09-01T00:00:00"/>
    <s v="SEQUOIA LODGE                 / ROISSY CDG2F                  "/>
    <n v="2"/>
    <n v="2"/>
    <n v="0"/>
    <n v="4"/>
    <s v="DISNEY"/>
    <s v="DISNEYLODGE                 "/>
    <s v="SM"/>
    <s v="CDG"/>
    <x v="2"/>
    <s v="RO"/>
    <s v="UX1008      "/>
    <x v="12"/>
  </r>
  <r>
    <n v="211434"/>
    <s v="SMRO"/>
    <s v="DISNEY&lt;--&gt;CDG"/>
    <s v="Magica"/>
    <x v="6"/>
    <d v="2014-09-01T00:00:00"/>
    <s v="SANTA FE                      / ROISSY CDG2F                  "/>
    <n v="2"/>
    <n v="1"/>
    <n v="0"/>
    <n v="3"/>
    <s v="DISNEY"/>
    <s v="SANTA FE                      "/>
    <s v="SM"/>
    <s v="CDG"/>
    <x v="2"/>
    <s v="RO"/>
    <s v="UX1004      "/>
    <x v="36"/>
  </r>
  <r>
    <n v="216953"/>
    <s v="SMRO"/>
    <s v="DISNEY&lt;--&gt;CDG"/>
    <s v="Magica"/>
    <x v="6"/>
    <d v="2014-09-01T00:00:00"/>
    <s v="SANTA FE                      / ROISSY CDG2F                  "/>
    <n v="2"/>
    <n v="1"/>
    <n v="0"/>
    <n v="3"/>
    <s v="DISNEY"/>
    <s v="SANTA FE                      "/>
    <s v="SM"/>
    <s v="CDG"/>
    <x v="2"/>
    <s v="RO"/>
    <s v="AF1436      "/>
    <x v="8"/>
  </r>
  <r>
    <n v="207085"/>
    <s v="SMPA"/>
    <s v="DISNEY&lt;--&gt;PARIS"/>
    <s v="Magica"/>
    <x v="6"/>
    <d v="2014-09-01T00:00:00"/>
    <s v="SEQUOIA LODGE                 / IBIS GRANDS BOULEVARDS        "/>
    <n v="2"/>
    <n v="2"/>
    <n v="0"/>
    <n v="4"/>
    <s v="DISNEY"/>
    <s v="DISNEYLODGE                 "/>
    <s v="SM"/>
    <s v="IBISGRAN"/>
    <x v="1"/>
    <s v="PA"/>
    <s v="TRSF        "/>
    <x v="1"/>
  </r>
  <r>
    <n v="215516"/>
    <s v="SMRO"/>
    <s v="DISNEY&lt;--&gt;CDG"/>
    <s v="Magica"/>
    <x v="6"/>
    <d v="2014-09-01T00:00:00"/>
    <s v="SEQUOIA LODGE                 / CDG2G                         "/>
    <n v="2"/>
    <n v="1"/>
    <n v="0"/>
    <n v="3"/>
    <s v="DISNEY"/>
    <s v="DISNEYLODGE                 "/>
    <s v="SM"/>
    <s v="CDG"/>
    <x v="2"/>
    <s v="RO"/>
    <s v="AF1376      "/>
    <x v="13"/>
  </r>
  <r>
    <n v="214612"/>
    <s v="SMOR"/>
    <s v="DISNEY&lt;--&gt;ORLY"/>
    <s v="Magica"/>
    <x v="6"/>
    <d v="2014-09-01T00:00:00"/>
    <s v="NEWPORT BAY CLUB              / ORLYOUEST                    "/>
    <n v="6"/>
    <n v="1"/>
    <n v="0"/>
    <n v="7"/>
    <s v="DISNEY"/>
    <s v="DISNEYBAY CLUB              "/>
    <s v="SM"/>
    <s v="ORLY"/>
    <x v="0"/>
    <s v="OR"/>
    <s v="IB5982      "/>
    <x v="90"/>
  </r>
  <r>
    <n v="219505"/>
    <s v="ORED"/>
    <s v="DISNEY&lt;--&gt;ORLY"/>
    <s v="Normal"/>
    <x v="6"/>
    <d v="2014-09-01T00:00:00"/>
    <s v="ORLYOUEST                    / SEQUOIA LODGE                 "/>
    <n v="2"/>
    <n v="2"/>
    <n v="0"/>
    <n v="4"/>
    <s v="ORLY"/>
    <s v="ORLYOUEST                    "/>
    <s v="OR"/>
    <s v="DISNEY"/>
    <x v="3"/>
    <s v="ED"/>
    <s v="IB5937      "/>
    <x v="17"/>
  </r>
  <r>
    <n v="217629"/>
    <s v="ORSM"/>
    <s v="DISNEY&lt;--&gt;ORLY"/>
    <s v="Magica"/>
    <x v="6"/>
    <d v="2014-09-01T00:00:00"/>
    <s v="ORLYOUEST                    / SEQUOIA LODGE                 "/>
    <n v="3"/>
    <n v="1"/>
    <n v="0"/>
    <n v="4"/>
    <s v="ORLY"/>
    <s v="ORLYOUEST                    "/>
    <s v="OR"/>
    <s v="DISNEY"/>
    <x v="3"/>
    <s v="SM"/>
    <s v="VY8253      "/>
    <x v="27"/>
  </r>
  <r>
    <n v="218514"/>
    <s v="ORSM"/>
    <s v="DISNEY&lt;--&gt;ORLY"/>
    <s v="Magica"/>
    <x v="6"/>
    <d v="2014-09-01T00:00:00"/>
    <s v="ORLYOUEST                    / CHEYENNE                      "/>
    <n v="2"/>
    <n v="1"/>
    <n v="0"/>
    <n v="3"/>
    <s v="ORLY"/>
    <s v="ORLYOUEST                    "/>
    <s v="OR"/>
    <s v="DISNEY"/>
    <x v="3"/>
    <s v="SM"/>
    <s v="VY8010      "/>
    <x v="66"/>
  </r>
  <r>
    <n v="207743"/>
    <s v="SMRO"/>
    <s v="DISNEY&lt;--&gt;CDG"/>
    <s v="Magica"/>
    <x v="6"/>
    <d v="2014-09-01T00:00:00"/>
    <s v="CHEYENNE                      / ROISSY CDG2F                  "/>
    <n v="3"/>
    <n v="2"/>
    <n v="0"/>
    <n v="5"/>
    <s v="DISNEY"/>
    <s v="DISNEY"/>
    <s v="SM"/>
    <s v="CDG"/>
    <x v="2"/>
    <s v="RO"/>
    <s v="UX1008      "/>
    <x v="12"/>
  </r>
  <r>
    <n v="219443"/>
    <s v="ORED"/>
    <s v="DISNEY&lt;--&gt;ORLY"/>
    <s v="Normal"/>
    <x v="6"/>
    <d v="2014-09-01T00:00:00"/>
    <s v="ORLYOUEST                    / DISNEYLAND                    "/>
    <n v="4"/>
    <n v="0"/>
    <n v="1"/>
    <n v="5"/>
    <s v="ORLY"/>
    <s v="ORLYOUEST                    "/>
    <s v="OR"/>
    <s v="DISNEY"/>
    <x v="3"/>
    <s v="ED"/>
    <s v="VY8172      "/>
    <x v="91"/>
  </r>
  <r>
    <n v="219022"/>
    <s v="EDOR"/>
    <s v="DISNEY&lt;--&gt;ORLY"/>
    <s v="Normal"/>
    <x v="6"/>
    <d v="2014-09-01T00:00:00"/>
    <s v="SANTA FE                      / ORLYOUEST                    "/>
    <n v="2"/>
    <n v="2"/>
    <n v="0"/>
    <n v="4"/>
    <s v="DISNEY"/>
    <s v="SANTA FE                      "/>
    <s v="ED"/>
    <s v="ORLY"/>
    <x v="0"/>
    <s v="OR"/>
    <s v="VY8155      "/>
    <x v="52"/>
  </r>
  <r>
    <n v="213449"/>
    <s v="SMOR"/>
    <s v="DISNEY&lt;--&gt;ORLY"/>
    <s v="Magica"/>
    <x v="6"/>
    <d v="2014-09-01T00:00:00"/>
    <s v="SANTA FE                      / ORLYOUEST                    "/>
    <n v="2"/>
    <n v="2"/>
    <n v="0"/>
    <n v="4"/>
    <s v="DISNEY"/>
    <s v="SANTA FE                      "/>
    <s v="SM"/>
    <s v="ORLY"/>
    <x v="0"/>
    <s v="OR"/>
    <s v="VY8155      "/>
    <x v="52"/>
  </r>
  <r>
    <n v="219447"/>
    <s v="EDOR"/>
    <s v="DISNEY&lt;--&gt;ORLY"/>
    <s v="Normal"/>
    <x v="6"/>
    <d v="2014-09-01T00:00:00"/>
    <s v="DISNEYLAND                    / ORLYOUEST                    "/>
    <n v="2"/>
    <n v="1"/>
    <n v="0"/>
    <n v="3"/>
    <s v="DISNEY"/>
    <s v="DISNEY"/>
    <s v="ED"/>
    <s v="ORLY"/>
    <x v="0"/>
    <s v="OR"/>
    <s v="VY8248      "/>
    <x v="31"/>
  </r>
  <r>
    <n v="213451"/>
    <s v="SMRO"/>
    <s v="DISNEY&lt;--&gt;CDG"/>
    <s v="Magica"/>
    <x v="6"/>
    <d v="2014-09-01T00:00:00"/>
    <s v="CHEYENNE                      / ROISSY CDG2F                  "/>
    <n v="1"/>
    <n v="1"/>
    <n v="0"/>
    <n v="2"/>
    <s v="DISNEY"/>
    <s v="DISNEY"/>
    <s v="SM"/>
    <s v="CDG"/>
    <x v="2"/>
    <s v="RO"/>
    <s v="UX1004      "/>
    <x v="36"/>
  </r>
  <r>
    <n v="217963"/>
    <s v="ROSM"/>
    <s v="DISNEY&lt;--&gt;CDG"/>
    <s v="Magica"/>
    <x v="6"/>
    <d v="2014-09-01T00:00:00"/>
    <s v="ROISSY CDG2F                  / CHEYENNE                      "/>
    <n v="3"/>
    <n v="1"/>
    <n v="0"/>
    <n v="4"/>
    <s v="CDG"/>
    <s v="ROISSY CDG"/>
    <s v="RO"/>
    <s v="DISNEY"/>
    <x v="4"/>
    <s v="SM"/>
    <s v="AF1369      "/>
    <x v="47"/>
  </r>
  <r>
    <n v="218015"/>
    <s v="SMOR"/>
    <s v="DISNEY&lt;--&gt;ORLY"/>
    <s v="Magica"/>
    <x v="6"/>
    <d v="2014-09-01T00:00:00"/>
    <s v="DISNEYLAND                    / ORLYOUEST                    "/>
    <n v="2"/>
    <n v="1"/>
    <n v="0"/>
    <n v="3"/>
    <s v="DISNEY"/>
    <s v="DISNEY"/>
    <s v="SM"/>
    <s v="ORLY"/>
    <x v="0"/>
    <s v="OR"/>
    <s v="VY8019      "/>
    <x v="21"/>
  </r>
  <r>
    <n v="213104"/>
    <s v="SMRO"/>
    <s v="DISNEY&lt;--&gt;CDG"/>
    <s v="Magica"/>
    <x v="6"/>
    <d v="2014-09-01T00:00:00"/>
    <s v="SEQUOIA LODGE                 / ROISSY CDG2F                  "/>
    <n v="6"/>
    <n v="2"/>
    <n v="0"/>
    <n v="8"/>
    <s v="DISNEY"/>
    <s v="DISNEYLODGE                 "/>
    <s v="SM"/>
    <s v="CDG"/>
    <x v="2"/>
    <s v="RO"/>
    <s v="UX1004      "/>
    <x v="36"/>
  </r>
  <r>
    <n v="215054"/>
    <s v="SMGA"/>
    <s v="DISNEY&lt;--&gt;PARIS"/>
    <s v="Magica"/>
    <x v="6"/>
    <d v="2014-09-01T00:00:00"/>
    <s v="CHEYENNE                      / G.LYON                        "/>
    <n v="4"/>
    <n v="2"/>
    <n v="0"/>
    <n v="6"/>
    <s v="DISNEY"/>
    <s v="DISNEY"/>
    <s v="SM"/>
    <s v="G.LYON  "/>
    <x v="1"/>
    <s v="GA"/>
    <s v="FE9715      "/>
    <x v="87"/>
  </r>
  <r>
    <n v="219511"/>
    <s v="ROED"/>
    <s v="DISNEY&lt;--&gt;CDG"/>
    <s v="Normal"/>
    <x v="6"/>
    <d v="2014-09-01T00:00:00"/>
    <s v="ROISSY CDG2F                  / CHEYENNE                      "/>
    <n v="2"/>
    <n v="1"/>
    <n v="0"/>
    <n v="3"/>
    <s v="CDG"/>
    <s v="ROISSY CDG"/>
    <s v="RO"/>
    <s v="DISNEY"/>
    <x v="4"/>
    <s v="ED"/>
    <s v="AF1269      "/>
    <x v="77"/>
  </r>
  <r>
    <n v="216353"/>
    <s v="SMPA"/>
    <s v="DISNEY&lt;--&gt;PARIS"/>
    <s v="Magica"/>
    <x v="6"/>
    <d v="2014-09-01T00:00:00"/>
    <s v="SEQUOIA LODGE                 / PATIO SAINT ANTOINE           "/>
    <n v="2"/>
    <n v="2"/>
    <n v="0"/>
    <n v="4"/>
    <s v="DISNEY"/>
    <s v="DISNEYLODGE                 "/>
    <s v="SM"/>
    <s v="LEPATIO "/>
    <x v="1"/>
    <s v="PA"/>
    <s v="TRSF        "/>
    <x v="1"/>
  </r>
  <r>
    <n v="217695"/>
    <s v="SMOR"/>
    <s v="DISNEY&lt;--&gt;ORLY"/>
    <s v="Magica"/>
    <x v="6"/>
    <d v="2014-09-01T00:00:00"/>
    <s v="SANTA FE                      / ORLYOUEST                    "/>
    <n v="2"/>
    <n v="2"/>
    <n v="0"/>
    <n v="4"/>
    <s v="DISNEY"/>
    <s v="SANTA FE                      "/>
    <s v="SM"/>
    <s v="ORLY"/>
    <x v="0"/>
    <s v="OR"/>
    <s v="VY8021      "/>
    <x v="7"/>
  </r>
  <r>
    <n v="215460"/>
    <s v="ROSM"/>
    <s v="DISNEY&lt;--&gt;CDG"/>
    <s v="Magica"/>
    <x v="6"/>
    <d v="2014-09-01T00:00:00"/>
    <s v="ROISSY CDG2F                  / CHEYENNE                      "/>
    <n v="2"/>
    <n v="3"/>
    <n v="0"/>
    <n v="5"/>
    <s v="CDG"/>
    <s v="ROISSY CDG"/>
    <s v="RO"/>
    <s v="DISNEY"/>
    <x v="4"/>
    <s v="SM"/>
    <s v="AF1601      "/>
    <x v="86"/>
  </r>
  <r>
    <n v="219226"/>
    <s v="ROED"/>
    <s v="DISNEY&lt;--&gt;CDG"/>
    <s v="Normal"/>
    <x v="6"/>
    <d v="2014-09-01T00:00:00"/>
    <s v="ROISSY CDG2F                  / DISNEYLAND                    "/>
    <n v="2"/>
    <n v="1"/>
    <n v="0"/>
    <n v="3"/>
    <s v="CDG"/>
    <s v="ROISSY CDG"/>
    <s v="RO"/>
    <s v="DISNEY"/>
    <x v="4"/>
    <s v="ED"/>
    <s v="AF1449      "/>
    <x v="28"/>
  </r>
  <r>
    <n v="219409"/>
    <s v="ORED"/>
    <s v="DISNEY&lt;--&gt;ORLY"/>
    <s v="Normal"/>
    <x v="6"/>
    <d v="2014-09-01T00:00:00"/>
    <s v="ORLYOUEST                    / CHEYENNE                      "/>
    <n v="3"/>
    <n v="1"/>
    <n v="0"/>
    <n v="4"/>
    <s v="ORLY"/>
    <s v="ORLYOUEST                    "/>
    <s v="OR"/>
    <s v="DISNEY"/>
    <x v="3"/>
    <s v="ED"/>
    <s v="IB3406      "/>
    <x v="48"/>
  </r>
  <r>
    <n v="213112"/>
    <s v="SMOR"/>
    <s v="DISNEY&lt;--&gt;ORLY"/>
    <s v="Magica"/>
    <x v="6"/>
    <d v="2014-09-01T00:00:00"/>
    <s v="SEQUOIA LODGE                 / ORLYOUEST                    "/>
    <n v="4"/>
    <n v="0"/>
    <n v="0"/>
    <n v="4"/>
    <s v="DISNEY"/>
    <s v="DISNEYLODGE                 "/>
    <s v="SM"/>
    <s v="ORLY"/>
    <x v="0"/>
    <s v="OR"/>
    <s v="IB5980      "/>
    <x v="31"/>
  </r>
  <r>
    <n v="210356"/>
    <s v="SMPA"/>
    <s v="DISNEY&lt;--&gt;PARIS"/>
    <s v="Magica"/>
    <x v="6"/>
    <d v="2014-09-01T00:00:00"/>
    <s v="SEQUOIA LODGE                 / IBIS GRANDS BOULEVARDS        "/>
    <n v="2"/>
    <n v="2"/>
    <n v="0"/>
    <n v="4"/>
    <s v="DISNEY"/>
    <s v="DISNEYLODGE                 "/>
    <s v="SM"/>
    <s v="IBISGRAN"/>
    <x v="1"/>
    <s v="PA"/>
    <s v="TRSF        "/>
    <x v="1"/>
  </r>
  <r>
    <n v="218033"/>
    <s v="ORSM"/>
    <s v="DISNEY&lt;--&gt;ORLY"/>
    <s v="Magica"/>
    <x v="6"/>
    <d v="2014-09-01T00:00:00"/>
    <s v="ORLYOUEST                    / SANTA FE                      "/>
    <n v="5"/>
    <n v="2"/>
    <n v="0"/>
    <n v="7"/>
    <s v="ORLY"/>
    <s v="ORLYOUEST                    "/>
    <s v="OR"/>
    <s v="DISNEY"/>
    <x v="3"/>
    <s v="SM"/>
    <s v="VY8834      "/>
    <x v="5"/>
  </r>
  <r>
    <n v="205264"/>
    <s v="ROSM"/>
    <s v="DISNEY&lt;--&gt;CDG"/>
    <s v="Magica"/>
    <x v="6"/>
    <d v="2014-09-01T00:00:00"/>
    <s v="ROISSY CDG2F                  / CHEYENNE                      "/>
    <n v="2"/>
    <n v="1"/>
    <n v="0"/>
    <n v="3"/>
    <s v="CDG"/>
    <s v="ROISSY CDG"/>
    <s v="RO"/>
    <s v="DISNEY"/>
    <x v="4"/>
    <s v="SM"/>
    <s v="AF1337      "/>
    <x v="44"/>
  </r>
  <r>
    <n v="209853"/>
    <s v="SMOR"/>
    <s v="DISNEY&lt;--&gt;ORLY"/>
    <s v="Magica"/>
    <x v="6"/>
    <d v="2014-09-01T00:00:00"/>
    <s v="SEQUOIA LODGE                 / ORLYOUEST                    "/>
    <n v="3"/>
    <n v="1"/>
    <n v="0"/>
    <n v="4"/>
    <s v="DISNEY"/>
    <s v="DISNEYLODGE                 "/>
    <s v="SM"/>
    <s v="ORLY"/>
    <x v="0"/>
    <s v="OR"/>
    <s v="VY8837      "/>
    <x v="3"/>
  </r>
  <r>
    <n v="219140"/>
    <s v="ORSM"/>
    <s v="DISNEY&lt;--&gt;ORLY"/>
    <s v="Magica"/>
    <x v="6"/>
    <d v="2014-09-01T00:00:00"/>
    <s v="ORLYOUEST                    / DISNEYLAND                    "/>
    <n v="5"/>
    <n v="2"/>
    <n v="0"/>
    <n v="7"/>
    <s v="ORLY"/>
    <s v="ORLYOUEST                    "/>
    <s v="OR"/>
    <s v="DISNEY"/>
    <x v="3"/>
    <s v="SM"/>
    <s v="IB5393      "/>
    <x v="41"/>
  </r>
  <r>
    <n v="216995"/>
    <s v="SMOR"/>
    <s v="DISNEY&lt;--&gt;ORLY"/>
    <s v="Magica"/>
    <x v="6"/>
    <d v="2014-09-01T00:00:00"/>
    <s v="SANTA FE                      / ORLYOUEST                    "/>
    <n v="2"/>
    <n v="1"/>
    <n v="0"/>
    <n v="3"/>
    <s v="DISNEY"/>
    <s v="SANTA FE                      "/>
    <s v="SM"/>
    <s v="ORLY"/>
    <x v="0"/>
    <s v="OR"/>
    <s v="UX1222      "/>
    <x v="11"/>
  </r>
  <r>
    <n v="205263"/>
    <s v="ROSM"/>
    <s v="DISNEY&lt;--&gt;CDG"/>
    <s v="Magica"/>
    <x v="6"/>
    <d v="2014-09-01T00:00:00"/>
    <s v="ROISSY CDG2F                  / CHEYENNE                      "/>
    <n v="2"/>
    <n v="0"/>
    <n v="0"/>
    <n v="2"/>
    <s v="CDG"/>
    <s v="ROISSY CDG"/>
    <s v="RO"/>
    <s v="DISNEY"/>
    <x v="4"/>
    <s v="SM"/>
    <s v="AF1337      "/>
    <x v="44"/>
  </r>
  <r>
    <n v="206586"/>
    <s v="SMRO"/>
    <s v="DISNEY&lt;--&gt;CDG"/>
    <s v="Magica"/>
    <x v="6"/>
    <d v="2014-09-01T00:00:00"/>
    <s v="SANTA FE                      / ROISSY CDG2F                  "/>
    <n v="4"/>
    <n v="3"/>
    <n v="0"/>
    <n v="7"/>
    <s v="DISNEY"/>
    <s v="SANTA FE                      "/>
    <s v="SM"/>
    <s v="CDG"/>
    <x v="2"/>
    <s v="RO"/>
    <s v="UX1038      "/>
    <x v="13"/>
  </r>
  <r>
    <n v="219305"/>
    <s v="ORED"/>
    <s v="DISNEY&lt;--&gt;ORLY"/>
    <s v="Normal"/>
    <x v="6"/>
    <d v="2014-09-01T00:00:00"/>
    <s v="ORLYOUEST                    / SANTA FE                      "/>
    <n v="3"/>
    <n v="1"/>
    <n v="0"/>
    <n v="4"/>
    <s v="ORLY"/>
    <s v="ORLYOUEST                    "/>
    <s v="OR"/>
    <s v="DISNEY"/>
    <x v="3"/>
    <s v="ED"/>
    <s v="VY8152      "/>
    <x v="20"/>
  </r>
  <r>
    <n v="219217"/>
    <s v="ROED"/>
    <s v="DISNEY&lt;--&gt;CDG"/>
    <s v="Normal"/>
    <x v="6"/>
    <d v="2014-09-01T00:00:00"/>
    <s v="ROISSY CDG2F                  / SANTA FE                      "/>
    <n v="2"/>
    <n v="1"/>
    <n v="0"/>
    <n v="3"/>
    <s v="CDG"/>
    <s v="ROISSY CDG"/>
    <s v="RO"/>
    <s v="DISNEY"/>
    <x v="4"/>
    <s v="ED"/>
    <s v="AF1269      "/>
    <x v="77"/>
  </r>
  <r>
    <n v="210960"/>
    <s v="ROSM"/>
    <s v="DISNEY&lt;--&gt;CDG"/>
    <s v="Magica"/>
    <x v="6"/>
    <d v="2014-09-01T00:00:00"/>
    <s v="ROISSY CDG2F                  / CHEYENNE                      "/>
    <n v="2"/>
    <n v="1"/>
    <n v="1"/>
    <n v="4"/>
    <s v="CDG"/>
    <s v="ROISSY CDG"/>
    <s v="RO"/>
    <s v="DISNEY"/>
    <x v="4"/>
    <s v="SM"/>
    <s v="AF1337      "/>
    <x v="44"/>
  </r>
  <r>
    <n v="214530"/>
    <s v="ROSM"/>
    <s v="DISNEY&lt;--&gt;CDG"/>
    <s v="Magica"/>
    <x v="6"/>
    <d v="2014-09-01T00:00:00"/>
    <s v="CDGT                          / SEQUOIA LODGE                 "/>
    <n v="2"/>
    <n v="1"/>
    <n v="0"/>
    <n v="3"/>
    <s v="CDG"/>
    <s v="CDG"/>
    <s v="RO"/>
    <s v="DISNEY"/>
    <x v="4"/>
    <s v="SM"/>
    <s v="VY8222      "/>
    <x v="92"/>
  </r>
  <r>
    <n v="216626"/>
    <s v="SMOR"/>
    <s v="DISNEY&lt;--&gt;ORLY"/>
    <s v="Magica"/>
    <x v="6"/>
    <d v="2014-09-01T00:00:00"/>
    <s v="DISNEYLAND                    / ORLYOUEST                    "/>
    <n v="2"/>
    <n v="1"/>
    <n v="2"/>
    <n v="5"/>
    <s v="DISNEY"/>
    <s v="DISNEY"/>
    <s v="SM"/>
    <s v="ORLY"/>
    <x v="0"/>
    <s v="OR"/>
    <s v="IB3445      "/>
    <x v="0"/>
  </r>
  <r>
    <n v="209040"/>
    <s v="SMRO"/>
    <s v="DISNEY&lt;--&gt;CDG"/>
    <s v="Magica"/>
    <x v="6"/>
    <d v="2014-09-01T00:00:00"/>
    <s v="SEQUOIA LODGE                 / ROISSY CDG2F                  "/>
    <n v="2"/>
    <n v="2"/>
    <n v="0"/>
    <n v="4"/>
    <s v="DISNEY"/>
    <s v="DISNEYLODGE                 "/>
    <s v="SM"/>
    <s v="CDG"/>
    <x v="2"/>
    <s v="RO"/>
    <s v="AF1468      "/>
    <x v="36"/>
  </r>
  <r>
    <n v="209041"/>
    <s v="SMRO"/>
    <s v="DISNEY&lt;--&gt;CDG"/>
    <s v="Magica"/>
    <x v="6"/>
    <d v="2014-09-01T00:00:00"/>
    <s v="SEQUOIA LODGE                 / ROISSY CDG2F                  "/>
    <n v="2"/>
    <n v="2"/>
    <n v="0"/>
    <n v="4"/>
    <s v="DISNEY"/>
    <s v="DISNEYLODGE                 "/>
    <s v="SM"/>
    <s v="CDG"/>
    <x v="2"/>
    <s v="RO"/>
    <s v="AF1468      "/>
    <x v="36"/>
  </r>
  <r>
    <n v="209042"/>
    <s v="SMRO"/>
    <s v="DISNEY&lt;--&gt;CDG"/>
    <s v="Magica"/>
    <x v="6"/>
    <d v="2014-09-01T00:00:00"/>
    <s v="SEQUOIA LODGE                 / ROISSY CDG2F                  "/>
    <n v="2"/>
    <n v="1"/>
    <n v="0"/>
    <n v="3"/>
    <s v="DISNEY"/>
    <s v="DISNEYLODGE                 "/>
    <s v="SM"/>
    <s v="CDG"/>
    <x v="2"/>
    <s v="RO"/>
    <s v="AF1468      "/>
    <x v="36"/>
  </r>
  <r>
    <n v="211900"/>
    <s v="ORSM"/>
    <s v="DISNEY&lt;--&gt;ORLY"/>
    <s v="Magica"/>
    <x v="6"/>
    <d v="2014-09-01T00:00:00"/>
    <s v="ORLYOUEST                    / SEQUOIA LODGE                 "/>
    <n v="2"/>
    <n v="2"/>
    <n v="0"/>
    <n v="4"/>
    <s v="ORLY"/>
    <s v="ORLYOUEST                    "/>
    <s v="OR"/>
    <s v="DISNEY"/>
    <x v="3"/>
    <s v="SM"/>
    <s v="IB5926      "/>
    <x v="45"/>
  </r>
  <r>
    <n v="214975"/>
    <s v="ROSM"/>
    <s v="DISNEY&lt;--&gt;CDG"/>
    <s v="Magica"/>
    <x v="6"/>
    <d v="2014-09-01T00:00:00"/>
    <s v="CDGT                          / SEQUOIA LODGE                 "/>
    <n v="2"/>
    <n v="1"/>
    <n v="0"/>
    <n v="3"/>
    <s v="CDG"/>
    <s v="CDG"/>
    <s v="RO"/>
    <s v="DISNEY"/>
    <x v="4"/>
    <s v="SM"/>
    <s v="VY8202      "/>
    <x v="22"/>
  </r>
  <r>
    <n v="212917"/>
    <s v="ORSM"/>
    <s v="DISNEY&lt;--&gt;ORLY"/>
    <s v="Magica"/>
    <x v="6"/>
    <d v="2014-09-01T00:00:00"/>
    <s v="ORLYOUEST                    / NEW YORK                      "/>
    <n v="2"/>
    <n v="1"/>
    <n v="1"/>
    <n v="4"/>
    <s v="ORLY"/>
    <s v="ORLYOUEST                    "/>
    <s v="OR"/>
    <s v="DISNEY"/>
    <x v="3"/>
    <s v="SM"/>
    <s v="UX1025      "/>
    <x v="93"/>
  </r>
  <r>
    <n v="218657"/>
    <s v="SMOR"/>
    <s v="DISNEY&lt;--&gt;ORLY"/>
    <s v="Magica"/>
    <x v="7"/>
    <d v="2014-09-01T00:00:00"/>
    <s v="CHEYENNE                      / ORLYOUEST                    "/>
    <n v="2"/>
    <n v="2"/>
    <n v="0"/>
    <n v="4"/>
    <s v="DISNEY"/>
    <s v="DISNEY"/>
    <s v="SM"/>
    <s v="ORLY"/>
    <x v="0"/>
    <s v="OR"/>
    <s v="IB3415      "/>
    <x v="69"/>
  </r>
  <r>
    <n v="218614"/>
    <s v="SMPA"/>
    <s v="DISNEY&lt;--&gt;PARIS"/>
    <s v="Magica"/>
    <x v="7"/>
    <d v="2014-09-01T00:00:00"/>
    <s v="DISNEYLAND                    / CITADINES PARIS LES HALLES    "/>
    <n v="2"/>
    <n v="2"/>
    <n v="0"/>
    <n v="4"/>
    <s v="DISNEY"/>
    <s v="DISNEY"/>
    <s v="SM"/>
    <s v="HALLES  "/>
    <x v="1"/>
    <s v="PA"/>
    <s v="TRSF        "/>
    <x v="1"/>
  </r>
  <r>
    <n v="214581"/>
    <s v="SMRO"/>
    <s v="DISNEY&lt;--&gt;CDG"/>
    <s v="Magica"/>
    <x v="7"/>
    <d v="2014-09-01T00:00:00"/>
    <s v="SANTA FE                      / ROISSY CDG2F                  "/>
    <n v="2"/>
    <n v="1"/>
    <n v="0"/>
    <n v="3"/>
    <s v="DISNEY"/>
    <s v="SANTA FE                      "/>
    <s v="SM"/>
    <s v="CDG"/>
    <x v="2"/>
    <s v="RO"/>
    <s v="AF1436      "/>
    <x v="8"/>
  </r>
  <r>
    <n v="218832"/>
    <s v="ROSM"/>
    <s v="DISNEY&lt;--&gt;CDG"/>
    <s v="Magica"/>
    <x v="7"/>
    <d v="2014-09-01T00:00:00"/>
    <s v="ROISSY CDG2F                  / NEWPORT BAY CLUB              "/>
    <n v="2"/>
    <n v="2"/>
    <n v="0"/>
    <n v="4"/>
    <s v="CDG"/>
    <s v="ROISSY CDG"/>
    <s v="RO"/>
    <s v="DISNEY"/>
    <x v="4"/>
    <s v="SM"/>
    <s v="UX1039      "/>
    <x v="25"/>
  </r>
  <r>
    <n v="214910"/>
    <s v="SMOR"/>
    <s v="DISNEY&lt;--&gt;ORLY"/>
    <s v="Magica"/>
    <x v="7"/>
    <d v="2014-09-01T00:00:00"/>
    <s v="DISNEYLAND                    / ORLYOUEST                    "/>
    <n v="2"/>
    <n v="1"/>
    <n v="0"/>
    <n v="3"/>
    <s v="DISNEY"/>
    <s v="DISNEY"/>
    <s v="SM"/>
    <s v="ORLY"/>
    <x v="0"/>
    <s v="OR"/>
    <s v="VY8021      "/>
    <x v="7"/>
  </r>
  <r>
    <n v="217207"/>
    <s v="SMRO"/>
    <s v="DISNEY&lt;--&gt;CDG"/>
    <s v="Magica"/>
    <x v="7"/>
    <d v="2014-09-01T00:00:00"/>
    <s v="SEQUOIA LODGE                 / ROISSY CDG2F                  "/>
    <n v="3"/>
    <n v="1"/>
    <n v="0"/>
    <n v="4"/>
    <s v="DISNEY"/>
    <s v="DISNEYLODGE                 "/>
    <s v="SM"/>
    <s v="CDG"/>
    <x v="2"/>
    <s v="RO"/>
    <s v="AF1400      "/>
    <x v="13"/>
  </r>
  <r>
    <n v="217208"/>
    <s v="SMRO"/>
    <s v="DISNEY&lt;--&gt;CDG"/>
    <s v="Magica"/>
    <x v="7"/>
    <d v="2014-09-01T00:00:00"/>
    <s v="SEQUOIA LODGE                 / ROISSY CDG2F                  "/>
    <n v="3"/>
    <n v="2"/>
    <n v="0"/>
    <n v="5"/>
    <s v="DISNEY"/>
    <s v="DISNEYLODGE                 "/>
    <s v="SM"/>
    <s v="CDG"/>
    <x v="2"/>
    <s v="RO"/>
    <s v="AF1400      "/>
    <x v="13"/>
  </r>
  <r>
    <n v="208844"/>
    <s v="SMPA"/>
    <s v="DISNEY&lt;--&gt;PARIS"/>
    <s v="Magica"/>
    <x v="7"/>
    <d v="2014-09-01T00:00:00"/>
    <s v="SEQUOIA LODGE                 / IBIS OPERA LAFAYETTE          "/>
    <n v="2"/>
    <n v="0"/>
    <n v="0"/>
    <n v="2"/>
    <s v="DISNEY"/>
    <s v="DISNEYLODGE                 "/>
    <s v="SM"/>
    <s v="IBISOPLA"/>
    <x v="1"/>
    <s v="PA"/>
    <s v="TRSF        "/>
    <x v="19"/>
  </r>
  <r>
    <n v="207361"/>
    <s v="SMRO"/>
    <s v="DISNEY&lt;--&gt;CDG"/>
    <s v="Magica"/>
    <x v="7"/>
    <d v="2014-09-01T00:00:00"/>
    <s v="SEQUOIA LODGE                 / ROISSY CDG2F                  "/>
    <n v="1"/>
    <n v="2"/>
    <n v="0"/>
    <n v="3"/>
    <s v="DISNEY"/>
    <s v="DISNEYLODGE                 "/>
    <s v="SM"/>
    <s v="CDG"/>
    <x v="2"/>
    <s v="RO"/>
    <s v="UX1036      "/>
    <x v="2"/>
  </r>
  <r>
    <n v="218733"/>
    <s v="SMRO"/>
    <s v="DISNEY&lt;--&gt;CDG"/>
    <s v="Magica"/>
    <x v="7"/>
    <d v="2014-09-01T00:00:00"/>
    <s v="SANTA FE                      / ROISSY CDG2D                  "/>
    <n v="2"/>
    <n v="1"/>
    <n v="0"/>
    <n v="3"/>
    <s v="DISNEY"/>
    <s v="SANTA FE                      "/>
    <s v="SM"/>
    <s v="CDG"/>
    <x v="2"/>
    <s v="RO"/>
    <s v="U23907      "/>
    <x v="94"/>
  </r>
  <r>
    <n v="219069"/>
    <s v="SMOR"/>
    <s v="DISNEY&lt;--&gt;ORLY"/>
    <s v="Magica"/>
    <x v="7"/>
    <d v="2014-09-01T00:00:00"/>
    <s v="NEW YORK                      / ORLYOUEST                    "/>
    <n v="3"/>
    <n v="1"/>
    <n v="0"/>
    <n v="4"/>
    <s v="DISNEY"/>
    <s v="NEW YORK                      "/>
    <s v="SM"/>
    <s v="ORLY"/>
    <x v="0"/>
    <s v="OR"/>
    <s v="VY8023      "/>
    <x v="15"/>
  </r>
  <r>
    <n v="207362"/>
    <s v="SMRO"/>
    <s v="DISNEY&lt;--&gt;CDG"/>
    <s v="Magica"/>
    <x v="7"/>
    <d v="2014-09-01T00:00:00"/>
    <s v="SEQUOIA LODGE                 / ROISSY CDG2F                  "/>
    <n v="1"/>
    <n v="1"/>
    <n v="0"/>
    <n v="2"/>
    <s v="DISNEY"/>
    <s v="DISNEYLODGE                 "/>
    <s v="SM"/>
    <s v="CDG"/>
    <x v="2"/>
    <s v="RO"/>
    <s v="UX1036      "/>
    <x v="2"/>
  </r>
  <r>
    <n v="211381"/>
    <s v="SMOR"/>
    <s v="DISNEY&lt;--&gt;ORLY"/>
    <s v="Magica"/>
    <x v="7"/>
    <d v="2014-09-01T00:00:00"/>
    <s v="SEQUOIA LODGE                 / ORLYOUEST                    "/>
    <n v="2"/>
    <n v="2"/>
    <n v="0"/>
    <n v="4"/>
    <s v="DISNEY"/>
    <s v="DISNEYLODGE                 "/>
    <s v="SM"/>
    <s v="ORLY"/>
    <x v="0"/>
    <s v="OR"/>
    <s v="IB5784      "/>
    <x v="3"/>
  </r>
  <r>
    <n v="219507"/>
    <s v="ORED"/>
    <s v="DISNEY&lt;--&gt;ORLY"/>
    <s v="Normal"/>
    <x v="7"/>
    <d v="2014-09-01T00:00:00"/>
    <s v="ORLYOUEST                    / SEQUOIA LODGE                 "/>
    <n v="3"/>
    <n v="1"/>
    <n v="0"/>
    <n v="4"/>
    <s v="ORLY"/>
    <s v="ORLYOUEST                    "/>
    <s v="OR"/>
    <s v="DISNEY"/>
    <x v="3"/>
    <s v="ED"/>
    <s v="VY8834      "/>
    <x v="5"/>
  </r>
  <r>
    <n v="210115"/>
    <s v="SMOR"/>
    <s v="DISNEY&lt;--&gt;ORLY"/>
    <s v="Magica"/>
    <x v="7"/>
    <d v="2014-09-01T00:00:00"/>
    <s v="SEQUOIA LODGE                 / ORLYOUEST                    "/>
    <n v="2"/>
    <n v="1"/>
    <n v="0"/>
    <n v="3"/>
    <s v="DISNEY"/>
    <s v="DISNEYLODGE                 "/>
    <s v="SM"/>
    <s v="ORLY"/>
    <x v="0"/>
    <s v="OR"/>
    <s v="IB3445      "/>
    <x v="0"/>
  </r>
  <r>
    <n v="218759"/>
    <s v="SMRO"/>
    <s v="DISNEY&lt;--&gt;CDG"/>
    <s v="Magica"/>
    <x v="7"/>
    <d v="2014-09-01T00:00:00"/>
    <s v="SEQUOIA LODGE                 / ROISSY CDG2F                  "/>
    <n v="6"/>
    <n v="1"/>
    <n v="0"/>
    <n v="7"/>
    <s v="DISNEY"/>
    <s v="DISNEYLODGE                 "/>
    <s v="SM"/>
    <s v="CDG"/>
    <x v="2"/>
    <s v="RO"/>
    <s v="AF1436      "/>
    <x v="8"/>
  </r>
  <r>
    <n v="219396"/>
    <s v="EDPA"/>
    <s v="DISNEY&lt;--&gt;PARIS"/>
    <s v="Normal"/>
    <x v="7"/>
    <d v="2014-09-01T00:00:00"/>
    <s v="SEQUOIA LODGE                 / CDGT3                         "/>
    <n v="2"/>
    <n v="1"/>
    <n v="1"/>
    <n v="4"/>
    <s v="DISNEY"/>
    <s v="DISNEYLODGE                 "/>
    <s v="ED"/>
    <s v="CDG"/>
    <x v="2"/>
    <s v="PA"/>
    <s v="IB5243      "/>
    <x v="62"/>
  </r>
  <r>
    <n v="218867"/>
    <s v="PASM"/>
    <s v="DISNEY&lt;--&gt;PARIS"/>
    <s v="Magica"/>
    <x v="7"/>
    <d v="2014-09-01T00:00:00"/>
    <s v="IBIS GRANDS BOULEVARDS        / CHEYENNE                      "/>
    <n v="3"/>
    <n v="1"/>
    <n v="0"/>
    <n v="4"/>
    <s v="IBISGRAN"/>
    <s v="IBIS GRANDS BOULEVARDS        "/>
    <s v="PA"/>
    <s v="DISNEY"/>
    <x v="1"/>
    <s v="SM"/>
    <s v="TRSF        "/>
    <x v="55"/>
  </r>
  <r>
    <n v="215234"/>
    <s v="SMOR"/>
    <s v="DISNEY&lt;--&gt;ORLY"/>
    <s v="Magica"/>
    <x v="7"/>
    <d v="2014-09-01T00:00:00"/>
    <s v="SEQUOIA LODGE                 / ORLYOUEST                    "/>
    <n v="2"/>
    <n v="1"/>
    <n v="1"/>
    <n v="4"/>
    <s v="DISNEY"/>
    <s v="DISNEYLODGE                 "/>
    <s v="SM"/>
    <s v="ORLY"/>
    <x v="0"/>
    <s v="OR"/>
    <s v="IB3445      "/>
    <x v="0"/>
  </r>
  <r>
    <n v="211314"/>
    <s v="SMOR"/>
    <s v="DISNEY&lt;--&gt;ORLY"/>
    <s v="Magica"/>
    <x v="7"/>
    <d v="2014-09-01T00:00:00"/>
    <s v="SANTA FE                      / ORLYOUEST                    "/>
    <n v="2"/>
    <n v="2"/>
    <n v="0"/>
    <n v="4"/>
    <s v="DISNEY"/>
    <s v="SANTA FE                      "/>
    <s v="SM"/>
    <s v="ORLY"/>
    <x v="0"/>
    <s v="OR"/>
    <s v="UX1026      "/>
    <x v="30"/>
  </r>
  <r>
    <n v="214579"/>
    <s v="SMRO"/>
    <s v="DISNEY&lt;--&gt;CDG"/>
    <s v="Magica"/>
    <x v="7"/>
    <d v="2014-09-01T00:00:00"/>
    <s v="SANTA FE                      / ROISSY CDG2F                  "/>
    <n v="2"/>
    <n v="2"/>
    <n v="0"/>
    <n v="4"/>
    <s v="DISNEY"/>
    <s v="SANTA FE                      "/>
    <s v="SM"/>
    <s v="CDG"/>
    <x v="2"/>
    <s v="RO"/>
    <s v="AF1436      "/>
    <x v="8"/>
  </r>
  <r>
    <n v="218298"/>
    <s v="SMOR"/>
    <s v="DISNEY&lt;--&gt;ORLY"/>
    <s v="Magica"/>
    <x v="7"/>
    <d v="2014-09-01T00:00:00"/>
    <s v="NEW YORK                      / ORLYOUEST                    "/>
    <n v="2"/>
    <n v="1"/>
    <n v="0"/>
    <n v="3"/>
    <s v="DISNEY"/>
    <s v="NEW YORK                      "/>
    <s v="SM"/>
    <s v="ORLY"/>
    <x v="0"/>
    <s v="OR"/>
    <s v="VY8837      "/>
    <x v="3"/>
  </r>
  <r>
    <n v="208847"/>
    <s v="SMOR"/>
    <s v="DISNEY&lt;--&gt;ORLY"/>
    <s v="Magica"/>
    <x v="7"/>
    <d v="2014-09-01T00:00:00"/>
    <s v="NEW YORK                      / ORLYOUEST                    "/>
    <n v="2"/>
    <n v="0"/>
    <n v="0"/>
    <n v="2"/>
    <s v="DISNEY"/>
    <s v="NEW YORK                      "/>
    <s v="SM"/>
    <s v="ORLY"/>
    <x v="0"/>
    <s v="OR"/>
    <s v="UX1026      "/>
    <x v="30"/>
  </r>
  <r>
    <n v="214580"/>
    <s v="SMRO"/>
    <s v="DISNEY&lt;--&gt;CDG"/>
    <s v="Magica"/>
    <x v="7"/>
    <d v="2014-09-01T00:00:00"/>
    <s v="SANTA FE                      / ROISSY CDG2F                  "/>
    <n v="3"/>
    <n v="1"/>
    <n v="0"/>
    <n v="4"/>
    <s v="DISNEY"/>
    <s v="SANTA FE                      "/>
    <s v="SM"/>
    <s v="CDG"/>
    <x v="2"/>
    <s v="RO"/>
    <s v="AF1436      "/>
    <x v="8"/>
  </r>
  <r>
    <n v="218435"/>
    <s v="SMRO"/>
    <s v="DISNEY&lt;--&gt;CDG"/>
    <s v="Magica"/>
    <x v="7"/>
    <d v="2014-09-01T00:00:00"/>
    <s v="DISNEYLAND                    / ROISSY CDG2F                  "/>
    <n v="2"/>
    <n v="1"/>
    <n v="0"/>
    <n v="3"/>
    <s v="DISNEY"/>
    <s v="DISNEY"/>
    <s v="SM"/>
    <s v="CDG"/>
    <x v="2"/>
    <s v="RO"/>
    <s v="UX1008      "/>
    <x v="12"/>
  </r>
  <r>
    <n v="209821"/>
    <s v="ORSM"/>
    <s v="DISNEY&lt;--&gt;ORLY"/>
    <s v="Magica"/>
    <x v="7"/>
    <d v="2014-09-01T00:00:00"/>
    <s v="ORLYOUEST                    / SEQUOIA LODGE                 "/>
    <n v="2"/>
    <n v="1"/>
    <n v="0"/>
    <n v="3"/>
    <s v="ORLY"/>
    <s v="ORLYOUEST                    "/>
    <s v="OR"/>
    <s v="DISNEY"/>
    <x v="3"/>
    <s v="SM"/>
    <s v="VY8834      "/>
    <x v="5"/>
  </r>
  <r>
    <n v="216924"/>
    <s v="SMOR"/>
    <s v="DISNEY&lt;--&gt;ORLY"/>
    <s v="Magica"/>
    <x v="7"/>
    <d v="2014-09-01T00:00:00"/>
    <s v="SEQUOIA LODGE                 / ORLYOUEST                    "/>
    <n v="4"/>
    <n v="2"/>
    <n v="0"/>
    <n v="6"/>
    <s v="DISNEY"/>
    <s v="DISNEYLODGE                 "/>
    <s v="SM"/>
    <s v="ORLY"/>
    <x v="0"/>
    <s v="OR"/>
    <s v="IB3445      "/>
    <x v="0"/>
  </r>
  <r>
    <n v="219055"/>
    <s v="SMOR"/>
    <s v="DISNEY&lt;--&gt;ORLY"/>
    <s v="Magica"/>
    <x v="7"/>
    <d v="2014-09-01T00:00:00"/>
    <s v="CHEYENNE                      / ORLYOUEST                    "/>
    <n v="2"/>
    <n v="1"/>
    <n v="0"/>
    <n v="3"/>
    <s v="DISNEY"/>
    <s v="DISNEY"/>
    <s v="SM"/>
    <s v="ORLY"/>
    <x v="0"/>
    <s v="OR"/>
    <s v="IB5311      "/>
    <x v="10"/>
  </r>
  <r>
    <n v="219455"/>
    <s v="EDOR"/>
    <s v="DISNEY&lt;--&gt;ORLY"/>
    <s v="Normal"/>
    <x v="7"/>
    <d v="2014-09-01T00:00:00"/>
    <s v="CHEYENNE                      / ORLYOUEST                    "/>
    <n v="2"/>
    <n v="1"/>
    <n v="0"/>
    <n v="3"/>
    <s v="DISNEY"/>
    <s v="DISNEY"/>
    <s v="ED"/>
    <s v="ORLY"/>
    <x v="0"/>
    <s v="OR"/>
    <s v="VY8023      "/>
    <x v="15"/>
  </r>
  <r>
    <n v="218997"/>
    <s v="SMOR"/>
    <s v="DISNEY&lt;--&gt;ORLY"/>
    <s v="Magica"/>
    <x v="7"/>
    <d v="2014-09-01T00:00:00"/>
    <s v="DISNEYLAND                    / ORLYOUEST                    "/>
    <n v="4"/>
    <n v="4"/>
    <n v="0"/>
    <n v="8"/>
    <s v="DISNEY"/>
    <s v="DISNEY"/>
    <s v="SM"/>
    <s v="ORLY"/>
    <x v="0"/>
    <s v="OR"/>
    <s v="AF1730      "/>
    <x v="30"/>
  </r>
  <r>
    <n v="218998"/>
    <s v="SMOR"/>
    <s v="DISNEY&lt;--&gt;ORLY"/>
    <s v="Magica"/>
    <x v="7"/>
    <d v="2014-09-01T00:00:00"/>
    <s v="DISNEYLAND                    / ORLYOUEST                    "/>
    <n v="2"/>
    <n v="1"/>
    <n v="1"/>
    <n v="4"/>
    <s v="DISNEY"/>
    <s v="DISNEY"/>
    <s v="SM"/>
    <s v="ORLY"/>
    <x v="0"/>
    <s v="OR"/>
    <s v="AF1730      "/>
    <x v="30"/>
  </r>
  <r>
    <n v="217602"/>
    <s v="SMOR"/>
    <s v="DISNEY&lt;--&gt;ORLY"/>
    <s v="Magica"/>
    <x v="7"/>
    <d v="2014-09-01T00:00:00"/>
    <s v="CHEYENNE                      / ORLYOUEST                    "/>
    <n v="2"/>
    <n v="2"/>
    <n v="0"/>
    <n v="4"/>
    <s v="DISNEY"/>
    <s v="DISNEY"/>
    <s v="SM"/>
    <s v="ORLY"/>
    <x v="0"/>
    <s v="OR"/>
    <s v="VY3185      "/>
    <x v="10"/>
  </r>
  <r>
    <n v="215757"/>
    <s v="SMRO"/>
    <s v="DISNEY&lt;--&gt;CDG"/>
    <s v="Magica"/>
    <x v="7"/>
    <d v="2014-09-01T00:00:00"/>
    <s v="SEQUOIA LODGE                 / CDGT                          "/>
    <n v="2"/>
    <n v="2"/>
    <n v="0"/>
    <n v="4"/>
    <s v="DISNEY"/>
    <s v="DISNEYLODGE                 "/>
    <s v="SM"/>
    <s v="CDG"/>
    <x v="2"/>
    <s v="RO"/>
    <s v="VY8245      "/>
    <x v="62"/>
  </r>
  <r>
    <n v="219002"/>
    <s v="SMOR"/>
    <s v="DISNEY&lt;--&gt;ORLY"/>
    <s v="Magica"/>
    <x v="7"/>
    <d v="2014-09-01T00:00:00"/>
    <s v="CHEYENNE                      / ORLYOUEST                    "/>
    <n v="2"/>
    <n v="0"/>
    <n v="0"/>
    <n v="2"/>
    <s v="DISNEY"/>
    <s v="DISNEY"/>
    <s v="SM"/>
    <s v="ORLY"/>
    <x v="0"/>
    <s v="OR"/>
    <s v="UX1028      "/>
    <x v="26"/>
  </r>
  <r>
    <n v="219253"/>
    <s v="EDOR"/>
    <s v="DISNEY&lt;--&gt;ORLY"/>
    <s v="Normal"/>
    <x v="7"/>
    <d v="2014-09-01T00:00:00"/>
    <s v="DISNEYLAND                    / ORLYOUEST                    "/>
    <n v="3"/>
    <n v="1"/>
    <n v="0"/>
    <n v="4"/>
    <s v="DISNEY"/>
    <s v="DISNEY"/>
    <s v="ED"/>
    <s v="ORLY"/>
    <x v="0"/>
    <s v="OR"/>
    <s v="IB5311      "/>
    <x v="10"/>
  </r>
  <r>
    <n v="202687"/>
    <s v="SMOR"/>
    <s v="DISNEY&lt;--&gt;ORLY"/>
    <s v="Magica"/>
    <x v="7"/>
    <d v="2014-09-01T00:00:00"/>
    <s v="NEW YORK                      / ORLYOUEST                    "/>
    <n v="3"/>
    <n v="0"/>
    <n v="0"/>
    <n v="3"/>
    <s v="DISNEY"/>
    <s v="NEW YORK                      "/>
    <s v="SM"/>
    <s v="ORLY"/>
    <x v="0"/>
    <s v="OR"/>
    <s v="VY2855      "/>
    <x v="9"/>
  </r>
  <r>
    <n v="218565"/>
    <s v="SMRO"/>
    <s v="DISNEY&lt;--&gt;CDG"/>
    <s v="Magica"/>
    <x v="7"/>
    <d v="2014-09-01T00:00:00"/>
    <s v="SANTA FE                      / ROISSY CDG2F                  "/>
    <n v="2"/>
    <n v="2"/>
    <n v="0"/>
    <n v="4"/>
    <s v="DISNEY"/>
    <s v="SANTA FE                      "/>
    <s v="SM"/>
    <s v="CDG"/>
    <x v="2"/>
    <s v="RO"/>
    <s v="UX1008      "/>
    <x v="12"/>
  </r>
  <r>
    <n v="215047"/>
    <s v="SMRO"/>
    <s v="DISNEY&lt;--&gt;CDG"/>
    <s v="Magica"/>
    <x v="8"/>
    <d v="2014-09-01T00:00:00"/>
    <s v="CHEYENNE                      / ROISSY CDG2F                  "/>
    <n v="4"/>
    <n v="2"/>
    <n v="0"/>
    <n v="6"/>
    <s v="DISNEY"/>
    <s v="DISNEY"/>
    <s v="SM"/>
    <s v="CDG"/>
    <x v="2"/>
    <s v="RO"/>
    <s v="AF1468      "/>
    <x v="36"/>
  </r>
  <r>
    <n v="218365"/>
    <s v="SMOR"/>
    <s v="DISNEY&lt;--&gt;ORLY"/>
    <s v="Magica"/>
    <x v="8"/>
    <d v="2014-09-01T00:00:00"/>
    <s v="SANTA FE                      / ORLYOUEST                    "/>
    <n v="1"/>
    <n v="2"/>
    <n v="0"/>
    <n v="3"/>
    <s v="DISNEY"/>
    <s v="SANTA FE                      "/>
    <s v="SM"/>
    <s v="ORLY"/>
    <x v="0"/>
    <s v="OR"/>
    <s v="IB3411      "/>
    <x v="18"/>
  </r>
  <r>
    <n v="216664"/>
    <s v="ROSM"/>
    <s v="DISNEY&lt;--&gt;CDG"/>
    <s v="Magica"/>
    <x v="8"/>
    <d v="2014-09-01T00:00:00"/>
    <s v="ROISSY CDG2F                  / SANTA FE                      "/>
    <n v="2"/>
    <n v="1"/>
    <n v="0"/>
    <n v="3"/>
    <s v="CDG"/>
    <s v="ROISSY CDG"/>
    <s v="RO"/>
    <s v="DISNEY"/>
    <x v="4"/>
    <s v="SM"/>
    <s v="AF1401      "/>
    <x v="47"/>
  </r>
  <r>
    <n v="219567"/>
    <s v="EDRO"/>
    <s v="?????"/>
    <s v="?????"/>
    <x v="8"/>
    <d v="2014-09-01T00:00:00"/>
    <s v="DISNEYLAND                    / ROISSY CDG2F                  "/>
    <n v="2"/>
    <n v="1"/>
    <n v="1"/>
    <n v="4"/>
    <s v="DISNEY"/>
    <s v="DISNEY"/>
    <s v="ED"/>
    <s v="CDG"/>
    <x v="2"/>
    <s v="RO"/>
    <s v="UX1008      "/>
    <x v="12"/>
  </r>
  <r>
    <n v="210733"/>
    <s v="ORSM"/>
    <s v="DISNEY&lt;--&gt;ORLY"/>
    <s v="Magica"/>
    <x v="8"/>
    <d v="2014-09-01T00:00:00"/>
    <s v="ORLY/ CHEYENNE                      "/>
    <n v="2"/>
    <n v="0"/>
    <n v="0"/>
    <n v="2"/>
    <s v="ORLY"/>
    <s v="ORLY"/>
    <s v="OR"/>
    <s v="DISNEY"/>
    <x v="3"/>
    <s v="SM"/>
    <s v="TB7346      "/>
    <x v="13"/>
  </r>
  <r>
    <n v="215290"/>
    <s v="SMOR"/>
    <s v="DISNEY&lt;--&gt;ORLY"/>
    <s v="Magica"/>
    <x v="8"/>
    <d v="2014-09-01T00:00:00"/>
    <s v="SANTA FE                      / ORLYOUEST                    "/>
    <n v="4"/>
    <n v="4"/>
    <n v="0"/>
    <n v="8"/>
    <s v="DISNEY"/>
    <s v="SANTA FE                      "/>
    <s v="SM"/>
    <s v="ORLY"/>
    <x v="0"/>
    <s v="OR"/>
    <s v="UX1222      "/>
    <x v="11"/>
  </r>
  <r>
    <n v="218366"/>
    <s v="SMOR"/>
    <s v="DISNEY&lt;--&gt;ORLY"/>
    <s v="Magica"/>
    <x v="8"/>
    <d v="2014-09-01T00:00:00"/>
    <s v="SANTA FE                      / ORLYOUEST                    "/>
    <n v="2"/>
    <n v="2"/>
    <n v="0"/>
    <n v="4"/>
    <s v="DISNEY"/>
    <s v="SANTA FE                      "/>
    <s v="SM"/>
    <s v="ORLY"/>
    <x v="0"/>
    <s v="OR"/>
    <s v="IB3411      "/>
    <x v="18"/>
  </r>
  <r>
    <n v="215208"/>
    <s v="ROSM"/>
    <s v="DISNEY&lt;--&gt;CDG"/>
    <s v="Magica"/>
    <x v="8"/>
    <d v="2014-09-01T00:00:00"/>
    <s v="ROISSY CDG2F                  / SEQUOIA LODGE                 "/>
    <n v="2"/>
    <n v="2"/>
    <n v="0"/>
    <n v="4"/>
    <s v="CDG"/>
    <s v="ROISSY CDG"/>
    <s v="RO"/>
    <s v="DISNEY"/>
    <x v="4"/>
    <s v="SM"/>
    <s v="AF1337      "/>
    <x v="44"/>
  </r>
  <r>
    <n v="215121"/>
    <s v="ORSM"/>
    <s v="DISNEY&lt;--&gt;ORLY"/>
    <s v="Magica"/>
    <x v="8"/>
    <d v="2014-09-01T00:00:00"/>
    <s v="ORLYOUEST                    / SEQUOIA LODGE                 "/>
    <n v="2"/>
    <n v="0"/>
    <n v="0"/>
    <n v="2"/>
    <s v="ORLY"/>
    <s v="ORLYOUEST                    "/>
    <s v="OR"/>
    <s v="DISNEY"/>
    <x v="3"/>
    <s v="SM"/>
    <s v="IB5310      "/>
    <x v="53"/>
  </r>
  <r>
    <n v="215693"/>
    <s v="SMRO"/>
    <s v="DISNEY&lt;--&gt;CDG"/>
    <s v="Magica"/>
    <x v="8"/>
    <d v="2014-09-01T00:00:00"/>
    <s v="SEQUOIA LODGE                 / CDGT                          "/>
    <n v="4"/>
    <n v="2"/>
    <n v="0"/>
    <n v="6"/>
    <s v="DISNEY"/>
    <s v="DISNEYLODGE                 "/>
    <s v="SM"/>
    <s v="CDG"/>
    <x v="2"/>
    <s v="RO"/>
    <s v="VY8245      "/>
    <x v="62"/>
  </r>
  <r>
    <n v="206881"/>
    <s v="SMRO"/>
    <s v="DISNEY&lt;--&gt;CDG"/>
    <s v="Magica"/>
    <x v="8"/>
    <d v="2014-09-01T00:00:00"/>
    <s v="SEQUOIA LODGE                 / ROISSY CDG2F                  "/>
    <n v="2"/>
    <n v="2"/>
    <n v="0"/>
    <n v="4"/>
    <s v="DISNEY"/>
    <s v="DISNEYLODGE                 "/>
    <s v="SM"/>
    <s v="CDG"/>
    <x v="2"/>
    <s v="RO"/>
    <s v="UX1036      "/>
    <x v="2"/>
  </r>
  <r>
    <n v="214767"/>
    <s v="SMRO"/>
    <s v="DISNEY&lt;--&gt;CDG"/>
    <s v="Magica"/>
    <x v="8"/>
    <d v="2014-09-01T00:00:00"/>
    <s v="CHEYENNE                      / CDG2G                         "/>
    <n v="3"/>
    <n v="1"/>
    <n v="0"/>
    <n v="4"/>
    <s v="DISNEY"/>
    <s v="DISNEY"/>
    <s v="SM"/>
    <s v="CDG"/>
    <x v="2"/>
    <s v="RO"/>
    <s v="AF1076      "/>
    <x v="16"/>
  </r>
  <r>
    <n v="210521"/>
    <s v="SMOR"/>
    <s v="DISNEY&lt;--&gt;ORLY"/>
    <s v="Magica"/>
    <x v="8"/>
    <d v="2014-09-01T00:00:00"/>
    <s v="SEQUOIA LODGE                 / ORLYOUEST                    "/>
    <n v="2"/>
    <n v="2"/>
    <n v="0"/>
    <n v="4"/>
    <s v="DISNEY"/>
    <s v="DISNEYLODGE                 "/>
    <s v="SM"/>
    <s v="ORLY"/>
    <x v="0"/>
    <s v="OR"/>
    <s v="VY8248      "/>
    <x v="31"/>
  </r>
  <r>
    <n v="201686"/>
    <s v="EDRO"/>
    <s v="?????"/>
    <s v="?????"/>
    <x v="8"/>
    <d v="2014-09-01T00:00:00"/>
    <s v="CHEYENNE                      / ROISSY CDG2F                  "/>
    <n v="3"/>
    <n v="1"/>
    <n v="0"/>
    <n v="4"/>
    <s v="DISNEY"/>
    <s v="DISNEY"/>
    <s v="ED"/>
    <s v="CDG"/>
    <x v="2"/>
    <s v="RO"/>
    <s v="UX1038      "/>
    <x v="8"/>
  </r>
  <r>
    <n v="215289"/>
    <s v="SMOR"/>
    <s v="DISNEY&lt;--&gt;ORLY"/>
    <s v="Magica"/>
    <x v="8"/>
    <d v="2014-09-01T00:00:00"/>
    <s v="SANTA FE                      / ORLYOUEST                    "/>
    <n v="7"/>
    <n v="1"/>
    <n v="0"/>
    <n v="8"/>
    <s v="DISNEY"/>
    <s v="SANTA FE                      "/>
    <s v="SM"/>
    <s v="ORLY"/>
    <x v="0"/>
    <s v="OR"/>
    <s v="UX1222      "/>
    <x v="11"/>
  </r>
  <r>
    <n v="219046"/>
    <s v="SMOR"/>
    <s v="DISNEY&lt;--&gt;ORLY"/>
    <s v="Magica"/>
    <x v="8"/>
    <d v="2014-09-01T00:00:00"/>
    <s v="SANTA FE                      / ORLYOUEST                    "/>
    <n v="3"/>
    <n v="1"/>
    <n v="0"/>
    <n v="4"/>
    <s v="DISNEY"/>
    <s v="SANTA FE                      "/>
    <s v="SM"/>
    <s v="ORLY"/>
    <x v="0"/>
    <s v="OR"/>
    <s v="VY2855      "/>
    <x v="9"/>
  </r>
  <r>
    <n v="215891"/>
    <s v="SMRO"/>
    <s v="DISNEY&lt;--&gt;CDG"/>
    <s v="Magica"/>
    <x v="8"/>
    <d v="2014-09-01T00:00:00"/>
    <s v="DISNEYLAND                    / ROISSY CDG2F                  "/>
    <n v="2"/>
    <n v="1"/>
    <n v="1"/>
    <n v="4"/>
    <s v="DISNEY"/>
    <s v="DISNEY"/>
    <s v="SM"/>
    <s v="CDG"/>
    <x v="2"/>
    <s v="RO"/>
    <s v="AF1436      "/>
    <x v="8"/>
  </r>
  <r>
    <n v="218422"/>
    <s v="SMRO"/>
    <s v="DISNEY&lt;--&gt;CDG"/>
    <s v="Magica"/>
    <x v="8"/>
    <d v="2014-09-01T00:00:00"/>
    <s v="CHEYENNE                      / ROISSY CDG2F                  "/>
    <n v="2"/>
    <n v="2"/>
    <n v="0"/>
    <n v="4"/>
    <s v="DISNEY"/>
    <s v="DISNEY"/>
    <s v="SM"/>
    <s v="CDG"/>
    <x v="2"/>
    <s v="RO"/>
    <s v="AF1268      "/>
    <x v="12"/>
  </r>
  <r>
    <n v="216730"/>
    <s v="SMOR"/>
    <s v="DISNEY&lt;--&gt;ORLY"/>
    <s v="Magica"/>
    <x v="8"/>
    <d v="2014-09-01T00:00:00"/>
    <s v="SEQUOIA LODGE                 / ORLYOUEST                    "/>
    <n v="3"/>
    <n v="1"/>
    <n v="0"/>
    <n v="4"/>
    <s v="DISNEY"/>
    <s v="DISNEYLODGE                 "/>
    <s v="SM"/>
    <s v="ORLY"/>
    <x v="0"/>
    <s v="OR"/>
    <s v="IB3411      "/>
    <x v="18"/>
  </r>
  <r>
    <n v="218950"/>
    <s v="SMOR"/>
    <s v="DISNEY&lt;--&gt;ORLY"/>
    <s v="Magica"/>
    <x v="8"/>
    <d v="2014-09-01T00:00:00"/>
    <s v="SEQUOIA LODGE                 / ORLYOUEST                    "/>
    <n v="2"/>
    <n v="1"/>
    <n v="0"/>
    <n v="3"/>
    <s v="DISNEY"/>
    <s v="DISNEYLODGE                 "/>
    <s v="SM"/>
    <s v="ORLY"/>
    <x v="0"/>
    <s v="OR"/>
    <s v="IB5931      "/>
    <x v="42"/>
  </r>
  <r>
    <n v="218554"/>
    <s v="SMRO"/>
    <s v="DISNEY&lt;--&gt;CDG"/>
    <s v="Magica"/>
    <x v="8"/>
    <d v="2014-09-01T00:00:00"/>
    <s v="CHEYENNE                      / ROISSY CDG2F                  "/>
    <n v="2"/>
    <n v="1"/>
    <n v="0"/>
    <n v="3"/>
    <s v="DISNEY"/>
    <s v="DISNEY"/>
    <s v="SM"/>
    <s v="CDG"/>
    <x v="2"/>
    <s v="RO"/>
    <s v="AF1268      "/>
    <x v="12"/>
  </r>
  <r>
    <n v="218514"/>
    <s v="SMOR"/>
    <s v="DISNEY&lt;--&gt;ORLY"/>
    <s v="Magica"/>
    <x v="8"/>
    <d v="2014-09-01T00:00:00"/>
    <s v="CHEYENNE                      / ORLYOUEST                    "/>
    <n v="2"/>
    <n v="1"/>
    <n v="0"/>
    <n v="3"/>
    <s v="DISNEY"/>
    <s v="DISNEY"/>
    <s v="SM"/>
    <s v="ORLY"/>
    <x v="0"/>
    <s v="OR"/>
    <s v="VY8029      "/>
    <x v="42"/>
  </r>
  <r>
    <n v="219562"/>
    <s v="ORED"/>
    <s v="DISNEY&lt;--&gt;ORLY"/>
    <s v="Normal"/>
    <x v="8"/>
    <d v="2014-09-01T00:00:00"/>
    <s v="ORLYOUEST                    / CHEYENNE                      "/>
    <n v="1"/>
    <n v="1"/>
    <n v="0"/>
    <n v="2"/>
    <s v="ORLY"/>
    <s v="ORLYOUEST                    "/>
    <s v="OR"/>
    <s v="DISNEY"/>
    <x v="3"/>
    <s v="ED"/>
    <s v="IB5781      "/>
    <x v="5"/>
  </r>
  <r>
    <n v="213921"/>
    <s v="SMOR"/>
    <s v="DISNEY&lt;--&gt;ORLY"/>
    <s v="Magica"/>
    <x v="8"/>
    <d v="2014-09-01T00:00:00"/>
    <s v="DISNEYLAND                    / ORLYOUEST                    "/>
    <n v="2"/>
    <n v="1"/>
    <n v="0"/>
    <n v="3"/>
    <s v="DISNEY"/>
    <s v="DISNEY"/>
    <s v="SM"/>
    <s v="ORLY"/>
    <x v="0"/>
    <s v="OR"/>
    <s v="AF7484      "/>
    <x v="13"/>
  </r>
  <r>
    <n v="216048"/>
    <s v="ORSM"/>
    <s v="DISNEY&lt;--&gt;ORLY"/>
    <s v="Magica"/>
    <x v="8"/>
    <d v="2014-09-01T00:00:00"/>
    <s v="ORLYOUEST                    / SANTA FE                      "/>
    <n v="2"/>
    <n v="1"/>
    <n v="0"/>
    <n v="3"/>
    <s v="ORLY"/>
    <s v="ORLYOUEST                    "/>
    <s v="OR"/>
    <s v="DISNEY"/>
    <x v="3"/>
    <s v="SM"/>
    <s v="VY8834      "/>
    <x v="5"/>
  </r>
  <r>
    <n v="219215"/>
    <s v="ORED"/>
    <s v="DISNEY&lt;--&gt;ORLY"/>
    <s v="Normal"/>
    <x v="8"/>
    <d v="2014-09-01T00:00:00"/>
    <s v="ORLYOUEST                    / SANTA FE                      "/>
    <n v="3"/>
    <n v="0"/>
    <n v="0"/>
    <n v="3"/>
    <s v="ORLY"/>
    <s v="ORLYOUEST                    "/>
    <s v="OR"/>
    <s v="DISNEY"/>
    <x v="3"/>
    <s v="ED"/>
    <s v="UX1027      "/>
    <x v="25"/>
  </r>
  <r>
    <n v="211772"/>
    <s v="SMRO"/>
    <s v="DISNEY&lt;--&gt;CDG"/>
    <s v="Magica"/>
    <x v="8"/>
    <d v="2014-09-01T00:00:00"/>
    <s v="NEWPORT BAY CLUB              / ROISSY CDG2F                  "/>
    <n v="3"/>
    <n v="1"/>
    <n v="0"/>
    <n v="4"/>
    <s v="DISNEY"/>
    <s v="DISNEYBAY CLUB              "/>
    <s v="SM"/>
    <s v="CDG"/>
    <x v="2"/>
    <s v="RO"/>
    <s v="UX1004      "/>
    <x v="36"/>
  </r>
  <r>
    <n v="210457"/>
    <s v="SMRO"/>
    <s v="DISNEY&lt;--&gt;CDG"/>
    <s v="Magica"/>
    <x v="8"/>
    <d v="2014-09-01T00:00:00"/>
    <s v="CHEYENNE                      / ROISSY CDG2F                  "/>
    <n v="2"/>
    <n v="2"/>
    <n v="0"/>
    <n v="4"/>
    <s v="DISNEY"/>
    <s v="DISNEY"/>
    <s v="SM"/>
    <s v="CDG"/>
    <x v="2"/>
    <s v="RO"/>
    <s v="AF1436      "/>
    <x v="8"/>
  </r>
  <r>
    <n v="209525"/>
    <s v="SMPA"/>
    <s v="DISNEY&lt;--&gt;PARIS"/>
    <s v="Magica"/>
    <x v="8"/>
    <d v="2014-09-01T00:00:00"/>
    <s v="SEQUOIA LODGE                 / IBIS GRANDS BOULEVARDS        "/>
    <n v="2"/>
    <n v="0"/>
    <n v="0"/>
    <n v="2"/>
    <s v="DISNEY"/>
    <s v="DISNEYLODGE                 "/>
    <s v="SM"/>
    <s v="IBISGRAN"/>
    <x v="1"/>
    <s v="PA"/>
    <s v="TRSF        "/>
    <x v="1"/>
  </r>
  <r>
    <n v="211086"/>
    <s v="SMOR"/>
    <s v="DISNEY&lt;--&gt;ORLY"/>
    <s v="Magica"/>
    <x v="8"/>
    <d v="2014-09-01T00:00:00"/>
    <s v="SANTA FE                      / ORLYOUEST                    "/>
    <n v="3"/>
    <n v="0"/>
    <n v="0"/>
    <n v="3"/>
    <s v="DISNEY"/>
    <s v="SANTA FE                      "/>
    <s v="SM"/>
    <s v="ORLY"/>
    <x v="0"/>
    <s v="OR"/>
    <s v="IB5980      "/>
    <x v="82"/>
  </r>
  <r>
    <n v="209284"/>
    <s v="SMOR"/>
    <s v="DISNEY&lt;--&gt;ORLY"/>
    <s v="Magica"/>
    <x v="8"/>
    <d v="2014-09-01T00:00:00"/>
    <s v="NEW YORK                      / ORLYOUEST                    "/>
    <n v="2"/>
    <n v="2"/>
    <n v="0"/>
    <n v="4"/>
    <s v="DISNEY"/>
    <s v="NEW YORK                      "/>
    <s v="SM"/>
    <s v="ORLY"/>
    <x v="0"/>
    <s v="OR"/>
    <s v="UX1222      "/>
    <x v="11"/>
  </r>
  <r>
    <n v="208927"/>
    <s v="SMRO"/>
    <s v="DISNEY&lt;--&gt;CDG"/>
    <s v="Magica"/>
    <x v="8"/>
    <d v="2014-09-01T00:00:00"/>
    <s v="CHEYENNE                      / ROISSY CDG2F                  "/>
    <n v="2"/>
    <n v="1"/>
    <n v="0"/>
    <n v="3"/>
    <s v="DISNEY"/>
    <s v="DISNEY"/>
    <s v="SM"/>
    <s v="CDG"/>
    <x v="2"/>
    <s v="RO"/>
    <s v="AF1448      "/>
    <x v="4"/>
  </r>
  <r>
    <n v="212733"/>
    <s v="SMOR"/>
    <s v="DISNEY&lt;--&gt;ORLY"/>
    <s v="Magica"/>
    <x v="8"/>
    <d v="2014-09-01T00:00:00"/>
    <s v="DISNEYLAND                    / ORLYOUEST                    "/>
    <n v="2"/>
    <n v="2"/>
    <n v="0"/>
    <n v="4"/>
    <s v="DISNEY"/>
    <s v="DISNEY"/>
    <s v="SM"/>
    <s v="ORLY"/>
    <x v="0"/>
    <s v="OR"/>
    <s v="VY8248      "/>
    <x v="31"/>
  </r>
  <r>
    <n v="208945"/>
    <s v="SMRO"/>
    <s v="DISNEY&lt;--&gt;CDG"/>
    <s v="Magica"/>
    <x v="8"/>
    <d v="2014-09-01T00:00:00"/>
    <s v="SANTA FE                      / ROISSY CDG2F                  "/>
    <n v="2"/>
    <n v="1"/>
    <n v="0"/>
    <n v="3"/>
    <s v="DISNEY"/>
    <s v="SANTA FE                      "/>
    <s v="SM"/>
    <s v="CDG"/>
    <x v="2"/>
    <s v="RO"/>
    <s v="AF1248      "/>
    <x v="46"/>
  </r>
  <r>
    <n v="208526"/>
    <s v="ORSM"/>
    <s v="DISNEY&lt;--&gt;ORLY"/>
    <s v="Magica"/>
    <x v="8"/>
    <d v="2014-09-01T00:00:00"/>
    <s v="ORLYOUEST                    / CHEYENNE                      "/>
    <n v="2"/>
    <n v="1"/>
    <n v="0"/>
    <n v="3"/>
    <s v="ORLY"/>
    <s v="ORLYOUEST                    "/>
    <s v="OR"/>
    <s v="DISNEY"/>
    <x v="3"/>
    <s v="SM"/>
    <s v="VY3184      "/>
    <x v="53"/>
  </r>
  <r>
    <n v="213159"/>
    <s v="SMOR"/>
    <s v="DISNEY&lt;--&gt;ORLY"/>
    <s v="Magica"/>
    <x v="8"/>
    <d v="2014-09-01T00:00:00"/>
    <s v="SEQUOIA LODGE                 / ORLYOUEST                    "/>
    <n v="3"/>
    <n v="1"/>
    <n v="0"/>
    <n v="4"/>
    <s v="DISNEY"/>
    <s v="DISNEYLODGE                 "/>
    <s v="SM"/>
    <s v="ORLY"/>
    <x v="0"/>
    <s v="OR"/>
    <s v="VY8837      "/>
    <x v="3"/>
  </r>
  <r>
    <n v="215837"/>
    <s v="SMRO"/>
    <s v="DISNEY&lt;--&gt;CDG"/>
    <s v="Magica"/>
    <x v="8"/>
    <d v="2014-09-01T00:00:00"/>
    <s v="SEQUOIA LODGE                 / ROISSY CDG2F                  "/>
    <n v="3"/>
    <n v="1"/>
    <n v="0"/>
    <n v="4"/>
    <s v="DISNEY"/>
    <s v="DISNEYLODGE                 "/>
    <s v="SM"/>
    <s v="CDG"/>
    <x v="2"/>
    <s v="RO"/>
    <s v="AF1400      "/>
    <x v="13"/>
  </r>
  <r>
    <n v="210455"/>
    <s v="SMRO"/>
    <s v="DISNEY&lt;--&gt;CDG"/>
    <s v="Magica"/>
    <x v="8"/>
    <d v="2014-09-01T00:00:00"/>
    <s v="CHEYENNE                      / ROISSY CDG2F                  "/>
    <n v="1"/>
    <n v="1"/>
    <n v="0"/>
    <n v="2"/>
    <s v="DISNEY"/>
    <s v="DISNEY"/>
    <s v="SM"/>
    <s v="CDG"/>
    <x v="2"/>
    <s v="RO"/>
    <s v="AF1436      "/>
    <x v="8"/>
  </r>
  <r>
    <n v="202583"/>
    <s v="ORSM"/>
    <s v="DISNEY&lt;--&gt;ORLY"/>
    <s v="Magica"/>
    <x v="8"/>
    <d v="2014-09-01T00:00:00"/>
    <s v="ORLYOUEST                    / SEQUOIA LODGE                 "/>
    <n v="2"/>
    <n v="2"/>
    <n v="1"/>
    <n v="5"/>
    <s v="ORLY"/>
    <s v="ORLYOUEST                    "/>
    <s v="OR"/>
    <s v="DISNEY"/>
    <x v="3"/>
    <s v="SM"/>
    <s v="IB3436      "/>
    <x v="56"/>
  </r>
  <r>
    <n v="211467"/>
    <s v="ORSM"/>
    <s v="DISNEY&lt;--&gt;ORLY"/>
    <s v="Magica"/>
    <x v="8"/>
    <d v="2014-09-01T00:00:00"/>
    <s v="ORLYOUEST                    / DISNEYLAND                    "/>
    <n v="2"/>
    <n v="1"/>
    <n v="0"/>
    <n v="3"/>
    <s v="ORLY"/>
    <s v="ORLYOUEST                    "/>
    <s v="OR"/>
    <s v="DISNEY"/>
    <x v="3"/>
    <s v="SM"/>
    <s v="IB3436      "/>
    <x v="56"/>
  </r>
  <r>
    <n v="212056"/>
    <s v="SMOR"/>
    <s v="DISNEY&lt;--&gt;ORLY"/>
    <s v="Magica"/>
    <x v="8"/>
    <d v="2014-09-01T00:00:00"/>
    <s v="SEQUOIA LODGE                 / ORLYOUEST                    "/>
    <n v="2"/>
    <n v="2"/>
    <n v="0"/>
    <n v="4"/>
    <s v="DISNEY"/>
    <s v="DISNEYLODGE                 "/>
    <s v="SM"/>
    <s v="ORLY"/>
    <x v="0"/>
    <s v="OR"/>
    <s v="IB3405      "/>
    <x v="38"/>
  </r>
  <r>
    <n v="211084"/>
    <s v="SMOR"/>
    <s v="DISNEY&lt;--&gt;ORLY"/>
    <s v="Magica"/>
    <x v="8"/>
    <d v="2014-09-01T00:00:00"/>
    <s v="SANTA FE                      / ORLYOUEST                    "/>
    <n v="3"/>
    <n v="1"/>
    <n v="0"/>
    <n v="4"/>
    <s v="DISNEY"/>
    <s v="SANTA FE                      "/>
    <s v="SM"/>
    <s v="ORLY"/>
    <x v="0"/>
    <s v="OR"/>
    <s v="IB5980      "/>
    <x v="31"/>
  </r>
  <r>
    <n v="211085"/>
    <s v="SMOR"/>
    <s v="DISNEY&lt;--&gt;ORLY"/>
    <s v="Magica"/>
    <x v="8"/>
    <d v="2014-09-01T00:00:00"/>
    <s v="SANTA FE                      / ORLYOUEST                    "/>
    <n v="2"/>
    <n v="0"/>
    <n v="0"/>
    <n v="2"/>
    <s v="DISNEY"/>
    <s v="SANTA FE                      "/>
    <s v="SM"/>
    <s v="ORLY"/>
    <x v="0"/>
    <s v="OR"/>
    <s v="IB5980      "/>
    <x v="31"/>
  </r>
  <r>
    <n v="214862"/>
    <s v="ORSM"/>
    <s v="DISNEY&lt;--&gt;ORLY"/>
    <s v="Magica"/>
    <x v="8"/>
    <d v="2014-09-01T00:00:00"/>
    <s v="ORLYOUEST                    / CHEYENNE                      "/>
    <n v="2"/>
    <n v="1"/>
    <n v="0"/>
    <n v="3"/>
    <s v="ORLY"/>
    <s v="ORLYOUEST                    "/>
    <s v="OR"/>
    <s v="DISNEY"/>
    <x v="3"/>
    <s v="SM"/>
    <s v="IB5310      "/>
    <x v="53"/>
  </r>
  <r>
    <n v="219562"/>
    <s v="ORED"/>
    <s v="DISNEY&lt;--&gt;ORLY"/>
    <s v="Normal"/>
    <x v="8"/>
    <d v="2014-09-01T00:00:00"/>
    <s v="ORLYOUEST                    / CHEYENNE                      "/>
    <n v="1"/>
    <n v="2"/>
    <n v="0"/>
    <n v="3"/>
    <s v="ORLY"/>
    <s v="ORLYOUEST                    "/>
    <s v="OR"/>
    <s v="DISNEY"/>
    <x v="3"/>
    <s v="ED"/>
    <s v="IB5781      "/>
    <x v="5"/>
  </r>
  <r>
    <n v="219226"/>
    <s v="EDRO"/>
    <s v="?????"/>
    <s v="?????"/>
    <x v="8"/>
    <d v="2014-09-01T00:00:00"/>
    <s v="DISNEYLAND                    / ROISSY CDG2F                  "/>
    <n v="2"/>
    <n v="1"/>
    <n v="0"/>
    <n v="3"/>
    <s v="DISNEY"/>
    <s v="DISNEY"/>
    <s v="ED"/>
    <s v="CDG"/>
    <x v="2"/>
    <s v="RO"/>
    <s v="AF1248      "/>
    <x v="46"/>
  </r>
  <r>
    <n v="212857"/>
    <s v="ORSM"/>
    <s v="DISNEY&lt;--&gt;ORLY"/>
    <s v="Magica"/>
    <x v="8"/>
    <d v="2014-09-01T00:00:00"/>
    <s v="ORLYOUEST                    / SEQUOIA LODGE                 "/>
    <n v="2"/>
    <n v="1"/>
    <n v="0"/>
    <n v="3"/>
    <s v="ORLY"/>
    <s v="ORLYOUEST                    "/>
    <s v="OR"/>
    <s v="DISNEY"/>
    <x v="3"/>
    <s v="SM"/>
    <s v="VY8253      "/>
    <x v="27"/>
  </r>
  <r>
    <n v="219409"/>
    <s v="EDOR"/>
    <s v="DISNEY&lt;--&gt;ORLY"/>
    <s v="Normal"/>
    <x v="8"/>
    <d v="2014-09-01T00:00:00"/>
    <s v="CHEYENNE                      / ORLYOUEST                    "/>
    <n v="3"/>
    <n v="1"/>
    <n v="0"/>
    <n v="4"/>
    <s v="DISNEY"/>
    <s v="DISNEY"/>
    <s v="ED"/>
    <s v="ORLY"/>
    <x v="0"/>
    <s v="OR"/>
    <s v="IB3411      "/>
    <x v="18"/>
  </r>
  <r>
    <n v="217184"/>
    <s v="ORSM"/>
    <s v="DISNEY&lt;--&gt;ORLY"/>
    <s v="Magica"/>
    <x v="8"/>
    <d v="2014-09-01T00:00:00"/>
    <s v="ORLYOUEST                    / CHEYENNE                      "/>
    <n v="2"/>
    <n v="1"/>
    <n v="0"/>
    <n v="3"/>
    <s v="ORLY"/>
    <s v="ORLYOUEST                    "/>
    <s v="OR"/>
    <s v="DISNEY"/>
    <x v="3"/>
    <s v="SM"/>
    <s v="VY8012      "/>
    <x v="17"/>
  </r>
  <r>
    <n v="211087"/>
    <s v="SMOR"/>
    <s v="DISNEY&lt;--&gt;ORLY"/>
    <s v="Magica"/>
    <x v="8"/>
    <d v="2014-09-01T00:00:00"/>
    <s v="SANTA FE                      / ORLYOUEST                    "/>
    <n v="2"/>
    <n v="2"/>
    <n v="0"/>
    <n v="4"/>
    <s v="DISNEY"/>
    <s v="SANTA FE                      "/>
    <s v="SM"/>
    <s v="ORLY"/>
    <x v="0"/>
    <s v="OR"/>
    <s v="IB5980      "/>
    <x v="31"/>
  </r>
  <r>
    <n v="214096"/>
    <s v="EDOR"/>
    <s v="DISNEY&lt;--&gt;ORLY"/>
    <s v="Normal"/>
    <x v="8"/>
    <d v="2014-09-01T00:00:00"/>
    <s v="SEQUOIA LODGE                 / ORLYOUEST                    "/>
    <n v="2"/>
    <n v="2"/>
    <n v="0"/>
    <n v="4"/>
    <s v="DISNEY"/>
    <s v="DISNEYLODGE                 "/>
    <s v="ED"/>
    <s v="ORLY"/>
    <x v="0"/>
    <s v="OR"/>
    <s v="UX1222      "/>
    <x v="11"/>
  </r>
  <r>
    <n v="207710"/>
    <s v="ROSM"/>
    <s v="DISNEY&lt;--&gt;CDG"/>
    <s v="Magica"/>
    <x v="8"/>
    <d v="2014-09-01T00:00:00"/>
    <s v="ROISSY CDG2F                  / SEQUOIA LODGE                 "/>
    <n v="2"/>
    <n v="2"/>
    <n v="0"/>
    <n v="4"/>
    <s v="CDG"/>
    <s v="ROISSY CDG"/>
    <s v="RO"/>
    <s v="DISNEY"/>
    <x v="4"/>
    <s v="SM"/>
    <s v="UX1039      "/>
    <x v="25"/>
  </r>
  <r>
    <n v="219551"/>
    <s v="?????"/>
    <s v="?????"/>
    <s v="?????"/>
    <x v="8"/>
    <d v="2014-09-01T00:00:00"/>
    <s v="?????"/>
    <n v="2"/>
    <n v="2"/>
    <n v="0"/>
    <n v="4"/>
    <s v="DISNEY"/>
    <s v="DISNEY"/>
    <s v="ED"/>
    <s v="        "/>
    <x v="1"/>
    <s v="?????"/>
    <s v="IB0002      "/>
    <x v="62"/>
  </r>
  <r>
    <n v="209374"/>
    <s v="SMOR"/>
    <s v="DISNEY&lt;--&gt;ORLY"/>
    <s v="Magica"/>
    <x v="8"/>
    <d v="2014-09-01T00:00:00"/>
    <s v="SANTA FE                      / ORLYOUEST                    "/>
    <n v="2"/>
    <n v="1"/>
    <n v="0"/>
    <n v="3"/>
    <s v="DISNEY"/>
    <s v="SANTA FE                      "/>
    <s v="SM"/>
    <s v="ORLY"/>
    <x v="0"/>
    <s v="OR"/>
    <s v="IB5782      "/>
    <x v="35"/>
  </r>
  <r>
    <n v="218642"/>
    <s v="SMRO"/>
    <s v="DISNEY&lt;--&gt;CDG"/>
    <s v="Magica"/>
    <x v="8"/>
    <d v="2014-09-01T00:00:00"/>
    <s v="SANTA FE                      / ROISSY CDG2F                  "/>
    <n v="4"/>
    <n v="0"/>
    <n v="0"/>
    <n v="4"/>
    <s v="DISNEY"/>
    <s v="SANTA FE                      "/>
    <s v="SM"/>
    <s v="CDG"/>
    <x v="2"/>
    <s v="RO"/>
    <s v="AF1400      "/>
    <x v="13"/>
  </r>
  <r>
    <n v="210634"/>
    <s v="SMPA"/>
    <s v="DISNEY&lt;--&gt;PARIS"/>
    <s v="Magica"/>
    <x v="8"/>
    <d v="2014-09-01T00:00:00"/>
    <s v="DISNEYLAND                    / CDGT3                         "/>
    <n v="3"/>
    <n v="1"/>
    <n v="0"/>
    <n v="4"/>
    <s v="DISNEY"/>
    <s v="DISNEY"/>
    <s v="SM"/>
    <s v="CDG"/>
    <x v="2"/>
    <s v="PA"/>
    <s v="IB5243      "/>
    <x v="62"/>
  </r>
  <r>
    <n v="219207"/>
    <s v="ROED"/>
    <s v="DISNEY&lt;--&gt;CDG"/>
    <s v="Normal"/>
    <x v="8"/>
    <d v="2014-09-01T00:00:00"/>
    <s v="ROISSY CDG2F                  / NEW YORK                      "/>
    <n v="2"/>
    <n v="2"/>
    <n v="0"/>
    <n v="4"/>
    <s v="CDG"/>
    <s v="ROISSY CDG"/>
    <s v="RO"/>
    <s v="DISNEY"/>
    <x v="4"/>
    <s v="ED"/>
    <s v="AF1001      "/>
    <x v="88"/>
  </r>
  <r>
    <n v="215953"/>
    <s v="SMRO"/>
    <s v="DISNEY&lt;--&gt;CDG"/>
    <s v="Magica"/>
    <x v="8"/>
    <d v="2014-09-01T00:00:00"/>
    <s v="SEQUOIA LODGE                 / ROISSY CDG2F                  "/>
    <n v="2"/>
    <n v="2"/>
    <n v="0"/>
    <n v="4"/>
    <s v="DISNEY"/>
    <s v="DISNEYLODGE                 "/>
    <s v="SM"/>
    <s v="CDG"/>
    <x v="2"/>
    <s v="RO"/>
    <s v="AF1468      "/>
    <x v="36"/>
  </r>
  <r>
    <n v="218367"/>
    <s v="SMOR"/>
    <s v="DISNEY&lt;--&gt;ORLY"/>
    <s v="Magica"/>
    <x v="8"/>
    <d v="2014-09-01T00:00:00"/>
    <s v="SANTA FE                      / ORLYOUEST                    "/>
    <n v="2"/>
    <n v="0"/>
    <n v="2"/>
    <n v="4"/>
    <s v="DISNEY"/>
    <s v="SANTA FE                      "/>
    <s v="SM"/>
    <s v="ORLY"/>
    <x v="0"/>
    <s v="OR"/>
    <s v="IB3411      "/>
    <x v="18"/>
  </r>
  <r>
    <n v="219446"/>
    <s v="EDGA"/>
    <s v="DISNEY&lt;--&gt;PARIS"/>
    <s v="Normal"/>
    <x v="8"/>
    <d v="2014-09-01T00:00:00"/>
    <s v="NEW YORK                      / G.LYON                        "/>
    <n v="2"/>
    <n v="2"/>
    <n v="0"/>
    <n v="4"/>
    <s v="DISNEY"/>
    <s v="NEW YORK                      "/>
    <s v="ED"/>
    <s v="G.LYON  "/>
    <x v="1"/>
    <s v="GA"/>
    <s v="RX9715      "/>
    <x v="87"/>
  </r>
  <r>
    <n v="215733"/>
    <s v="SMOR"/>
    <s v="DISNEY&lt;--&gt;ORLY"/>
    <s v="Magica"/>
    <x v="8"/>
    <d v="2014-09-01T00:00:00"/>
    <s v="CHEYENNE                      / ORLYOUEST                    "/>
    <n v="2"/>
    <n v="2"/>
    <n v="0"/>
    <n v="4"/>
    <s v="DISNEY"/>
    <s v="DISNEY"/>
    <s v="SM"/>
    <s v="ORLY"/>
    <x v="0"/>
    <s v="OR"/>
    <s v="IB5543      "/>
    <x v="9"/>
  </r>
  <r>
    <n v="219580"/>
    <s v="EDOR"/>
    <s v="DISNEY&lt;--&gt;ORLY"/>
    <s v="Normal"/>
    <x v="8"/>
    <d v="2014-09-01T00:00:00"/>
    <s v="SANTA FE                      / ORLYOUEST                    "/>
    <n v="2"/>
    <n v="1"/>
    <n v="0"/>
    <n v="3"/>
    <s v="DISNEY"/>
    <s v="SANTA FE                      "/>
    <s v="ED"/>
    <s v="ORLY"/>
    <x v="0"/>
    <s v="OR"/>
    <s v="VY8252      "/>
    <x v="20"/>
  </r>
  <r>
    <n v="211778"/>
    <s v="SMOR"/>
    <s v="DISNEY&lt;--&gt;ORLY"/>
    <s v="Magica"/>
    <x v="8"/>
    <d v="2014-09-01T00:00:00"/>
    <s v="SEQUOIA LODGE                 / ORLYOUEST                    "/>
    <n v="1"/>
    <n v="1"/>
    <n v="0"/>
    <n v="2"/>
    <s v="DISNEY"/>
    <s v="DISNEYLODGE                 "/>
    <s v="SM"/>
    <s v="ORLY"/>
    <x v="0"/>
    <s v="OR"/>
    <s v="VY8021      "/>
    <x v="7"/>
  </r>
  <r>
    <n v="219229"/>
    <s v="ROED"/>
    <s v="DISNEY&lt;--&gt;CDG"/>
    <s v="Normal"/>
    <x v="8"/>
    <d v="2014-09-01T00:00:00"/>
    <s v="ROISSY CDG2F                  / NEW YORK                      "/>
    <n v="2"/>
    <n v="0"/>
    <n v="0"/>
    <n v="2"/>
    <s v="CDG"/>
    <s v="ROISSY CDG"/>
    <s v="RO"/>
    <s v="DISNEY"/>
    <x v="4"/>
    <s v="ED"/>
    <s v="AF1001      "/>
    <x v="88"/>
  </r>
  <r>
    <n v="216078"/>
    <s v="SMOR"/>
    <s v="DISNEY&lt;--&gt;ORLY"/>
    <s v="Magica"/>
    <x v="8"/>
    <d v="2014-09-01T00:00:00"/>
    <s v="SEQUOIA LODGE                 / ORLYOUEST                    "/>
    <n v="2"/>
    <n v="2"/>
    <n v="0"/>
    <n v="4"/>
    <s v="DISNEY"/>
    <s v="DISNEYLODGE                 "/>
    <s v="SM"/>
    <s v="ORLY"/>
    <x v="0"/>
    <s v="OR"/>
    <s v="VY8023      "/>
    <x v="15"/>
  </r>
  <r>
    <n v="219230"/>
    <s v="ROED"/>
    <s v="DISNEY&lt;--&gt;CDG"/>
    <s v="Normal"/>
    <x v="8"/>
    <d v="2014-09-01T00:00:00"/>
    <s v="ROISSY CDG2F                  / NEW YORK                      "/>
    <n v="2"/>
    <n v="0"/>
    <n v="1"/>
    <n v="3"/>
    <s v="CDG"/>
    <s v="ROISSY CDG"/>
    <s v="RO"/>
    <s v="DISNEY"/>
    <x v="4"/>
    <s v="ED"/>
    <s v="AF1001      "/>
    <x v="88"/>
  </r>
  <r>
    <n v="218707"/>
    <s v="ORSM"/>
    <s v="DISNEY&lt;--&gt;ORLY"/>
    <s v="Magica"/>
    <x v="8"/>
    <d v="2014-09-01T00:00:00"/>
    <s v="ORLYOUEST                    / DISNEYLAND                    "/>
    <n v="2"/>
    <n v="0"/>
    <n v="0"/>
    <n v="2"/>
    <s v="ORLY"/>
    <s v="ORLYOUEST                    "/>
    <s v="OR"/>
    <s v="DISNEY"/>
    <x v="3"/>
    <s v="SM"/>
    <s v="AF1831      "/>
    <x v="25"/>
  </r>
  <r>
    <n v="217788"/>
    <s v="SMRO"/>
    <s v="DISNEY&lt;--&gt;CDG"/>
    <s v="Magica"/>
    <x v="8"/>
    <d v="2014-09-01T00:00:00"/>
    <s v="NEW YORK                      / ROISSY CDG2F                  "/>
    <n v="3"/>
    <n v="2"/>
    <n v="0"/>
    <n v="5"/>
    <s v="DISNEY"/>
    <s v="NEW YORK                      "/>
    <s v="SM"/>
    <s v="CDG"/>
    <x v="2"/>
    <s v="RO"/>
    <s v="AF1900      "/>
    <x v="39"/>
  </r>
  <r>
    <n v="211049"/>
    <s v="SMOR"/>
    <s v="DISNEY&lt;--&gt;ORLY"/>
    <s v="Magica"/>
    <x v="8"/>
    <d v="2014-09-01T00:00:00"/>
    <s v="CHEYENNE                      / ORLYOUEST                    "/>
    <n v="2"/>
    <n v="2"/>
    <n v="0"/>
    <n v="4"/>
    <s v="DISNEY"/>
    <s v="DISNEY"/>
    <s v="SM"/>
    <s v="ORLY"/>
    <x v="0"/>
    <s v="OR"/>
    <s v="VY8252      "/>
    <x v="20"/>
  </r>
  <r>
    <n v="218707"/>
    <s v="ORSM"/>
    <s v="DISNEY&lt;--&gt;ORLY"/>
    <s v="Magica"/>
    <x v="8"/>
    <d v="2014-09-01T00:00:00"/>
    <s v="ORLYOUEST                    / DISNEYLAND                    "/>
    <n v="2"/>
    <n v="2"/>
    <n v="1"/>
    <n v="5"/>
    <s v="ORLY"/>
    <s v="ORLYOUEST                    "/>
    <s v="OR"/>
    <s v="DISNEY"/>
    <x v="3"/>
    <s v="SM"/>
    <s v="VY8253      "/>
    <x v="27"/>
  </r>
  <r>
    <n v="209306"/>
    <s v="SMOR"/>
    <s v="DISNEY&lt;--&gt;ORLY"/>
    <s v="Magica"/>
    <x v="8"/>
    <d v="2014-09-01T00:00:00"/>
    <s v="CHEYENNE                      / ORLYOUEST                    "/>
    <n v="2"/>
    <n v="1"/>
    <n v="0"/>
    <n v="3"/>
    <s v="DISNEY"/>
    <s v="DISNEY"/>
    <s v="SM"/>
    <s v="ORLY"/>
    <x v="0"/>
    <s v="OR"/>
    <s v="VY3185      "/>
    <x v="10"/>
  </r>
  <r>
    <n v="208112"/>
    <s v="SMOR"/>
    <s v="DISNEY&lt;--&gt;ORLY"/>
    <s v="Magica"/>
    <x v="8"/>
    <d v="2014-09-01T00:00:00"/>
    <s v="SANTA FE                      / ORLYOUEST                    "/>
    <n v="2"/>
    <n v="1"/>
    <n v="0"/>
    <n v="3"/>
    <s v="DISNEY"/>
    <s v="SANTA FE                      "/>
    <s v="SM"/>
    <s v="ORLY"/>
    <x v="0"/>
    <s v="OR"/>
    <s v="IB5784      "/>
    <x v="3"/>
  </r>
  <r>
    <n v="208113"/>
    <s v="SMOR"/>
    <s v="DISNEY&lt;--&gt;ORLY"/>
    <s v="Magica"/>
    <x v="8"/>
    <d v="2014-09-01T00:00:00"/>
    <s v="SANTA FE                      / ORLYOUEST                    "/>
    <n v="2"/>
    <n v="2"/>
    <n v="0"/>
    <n v="4"/>
    <s v="DISNEY"/>
    <s v="SANTA FE                      "/>
    <s v="SM"/>
    <s v="ORLY"/>
    <x v="0"/>
    <s v="OR"/>
    <s v="IB5784      "/>
    <x v="3"/>
  </r>
  <r>
    <n v="219231"/>
    <s v="ROED"/>
    <s v="DISNEY&lt;--&gt;CDG"/>
    <s v="Normal"/>
    <x v="8"/>
    <d v="2014-09-01T00:00:00"/>
    <s v="ROISSY CDG2F                  / NEW YORK                      "/>
    <n v="2"/>
    <n v="2"/>
    <n v="0"/>
    <n v="4"/>
    <s v="CDG"/>
    <s v="ROISSY CDG"/>
    <s v="RO"/>
    <s v="DISNEY"/>
    <x v="4"/>
    <s v="ED"/>
    <s v="AF1001      "/>
    <x v="88"/>
  </r>
  <r>
    <n v="218597"/>
    <s v="EDOR"/>
    <s v="DISNEY&lt;--&gt;ORLY"/>
    <s v="Normal"/>
    <x v="8"/>
    <d v="2014-09-01T00:00:00"/>
    <s v="SANTA FE                      / ORLYOUEST                    "/>
    <n v="2"/>
    <n v="2"/>
    <n v="0"/>
    <n v="4"/>
    <s v="DISNEY"/>
    <s v="SANTA FE                      "/>
    <s v="ED"/>
    <s v="ORLY"/>
    <x v="0"/>
    <s v="OR"/>
    <s v="VY8252      "/>
    <x v="20"/>
  </r>
  <r>
    <n v="219504"/>
    <s v="EDOR"/>
    <s v="DISNEY&lt;--&gt;ORLY"/>
    <s v="Normal"/>
    <x v="8"/>
    <d v="2014-09-01T00:00:00"/>
    <s v="CHEYENNE                      / ORLYOUEST                    "/>
    <n v="2"/>
    <n v="1"/>
    <n v="0"/>
    <n v="3"/>
    <s v="DISNEY"/>
    <s v="DISNEY"/>
    <s v="ED"/>
    <s v="ORLY"/>
    <x v="0"/>
    <s v="OR"/>
    <s v="IB5929      "/>
    <x v="95"/>
  </r>
  <r>
    <n v="208835"/>
    <s v="SMRO"/>
    <s v="DISNEY&lt;--&gt;CDG"/>
    <s v="Magica"/>
    <x v="8"/>
    <d v="2014-09-01T00:00:00"/>
    <s v="NEW YORK                      / ROISSY CDG2F                  "/>
    <n v="2"/>
    <n v="2"/>
    <n v="0"/>
    <n v="4"/>
    <s v="DISNEY"/>
    <s v="NEW YORK                      "/>
    <s v="SM"/>
    <s v="CDG"/>
    <x v="2"/>
    <s v="RO"/>
    <s v="UX1008      "/>
    <x v="12"/>
  </r>
  <r>
    <n v="212420"/>
    <s v="EDOR"/>
    <s v="DISNEY&lt;--&gt;ORLY"/>
    <s v="Normal"/>
    <x v="8"/>
    <d v="2014-09-01T00:00:00"/>
    <s v="SEQUOIA LODGE                 / ORLYOUEST                    "/>
    <n v="3"/>
    <n v="2"/>
    <n v="0"/>
    <n v="5"/>
    <s v="DISNEY"/>
    <s v="DISNEYLODGE                 "/>
    <s v="ED"/>
    <s v="ORLY"/>
    <x v="0"/>
    <s v="OR"/>
    <s v="VY8837      "/>
    <x v="3"/>
  </r>
  <r>
    <n v="213473"/>
    <s v="SMOR"/>
    <s v="DISNEY&lt;--&gt;ORLY"/>
    <s v="Magica"/>
    <x v="8"/>
    <d v="2014-09-01T00:00:00"/>
    <s v="SEQUOIA LODGE                 / ORLYOUEST                    "/>
    <n v="2"/>
    <n v="1"/>
    <n v="0"/>
    <n v="3"/>
    <s v="DISNEY"/>
    <s v="DISNEYLODGE                 "/>
    <s v="SM"/>
    <s v="ORLY"/>
    <x v="0"/>
    <s v="OR"/>
    <s v="IB3419      "/>
    <x v="69"/>
  </r>
  <r>
    <n v="212757"/>
    <s v="SMOR"/>
    <s v="DISNEY&lt;--&gt;ORLY"/>
    <s v="Magica"/>
    <x v="8"/>
    <d v="2014-09-01T00:00:00"/>
    <s v="SEQUOIA LODGE                 / ORLYOUEST                    "/>
    <n v="2"/>
    <n v="1"/>
    <n v="0"/>
    <n v="3"/>
    <s v="DISNEY"/>
    <s v="DISNEYLODGE                 "/>
    <s v="SM"/>
    <s v="ORLY"/>
    <x v="0"/>
    <s v="OR"/>
    <s v="VY8837      "/>
    <x v="3"/>
  </r>
  <r>
    <n v="215954"/>
    <s v="SMRO"/>
    <s v="DISNEY&lt;--&gt;CDG"/>
    <s v="Magica"/>
    <x v="8"/>
    <d v="2014-09-01T00:00:00"/>
    <s v="SEQUOIA LODGE                 / ROISSY CDG2F                  "/>
    <n v="2"/>
    <n v="2"/>
    <n v="0"/>
    <n v="4"/>
    <s v="DISNEY"/>
    <s v="DISNEYLODGE                 "/>
    <s v="SM"/>
    <s v="CDG"/>
    <x v="2"/>
    <s v="RO"/>
    <s v="AF1468      "/>
    <x v="36"/>
  </r>
  <r>
    <n v="219526"/>
    <s v="EDRO"/>
    <s v="?????"/>
    <s v="?????"/>
    <x v="8"/>
    <d v="2014-09-01T00:00:00"/>
    <s v="CHEYENNE                      / ROISSY CDG2F                  "/>
    <n v="2"/>
    <n v="1"/>
    <n v="0"/>
    <n v="3"/>
    <s v="DISNEY"/>
    <s v="DISNEY"/>
    <s v="ED"/>
    <s v="CDG"/>
    <x v="2"/>
    <s v="RO"/>
    <s v="UX1006      "/>
    <x v="45"/>
  </r>
  <r>
    <n v="213664"/>
    <s v="SMOR"/>
    <s v="DISNEY&lt;--&gt;ORLY"/>
    <s v="Magica"/>
    <x v="8"/>
    <d v="2014-09-01T00:00:00"/>
    <s v="CHEYENNE                      / ORLYOUEST                    "/>
    <n v="2"/>
    <n v="1"/>
    <n v="0"/>
    <n v="3"/>
    <s v="DISNEY"/>
    <s v="DISNEY"/>
    <s v="SM"/>
    <s v="ORLY"/>
    <x v="0"/>
    <s v="OR"/>
    <s v="TP457       "/>
    <x v="96"/>
  </r>
  <r>
    <n v="207323"/>
    <s v="SMOR"/>
    <s v="DISNEY&lt;--&gt;ORLY"/>
    <s v="Magica"/>
    <x v="8"/>
    <d v="2014-09-01T00:00:00"/>
    <s v="SANTA FE                      / ORLYOUEST                    "/>
    <n v="2"/>
    <n v="2"/>
    <n v="0"/>
    <n v="4"/>
    <s v="DISNEY"/>
    <s v="SANTA FE                      "/>
    <s v="SM"/>
    <s v="ORLY"/>
    <x v="0"/>
    <s v="OR"/>
    <s v="IB5784      "/>
    <x v="3"/>
  </r>
  <r>
    <n v="219132"/>
    <s v="SMRO"/>
    <s v="DISNEY&lt;--&gt;CDG"/>
    <s v="Magica"/>
    <x v="8"/>
    <d v="2014-09-01T00:00:00"/>
    <s v="SEQUOIA LODGE                 / CDGT                          "/>
    <n v="2"/>
    <n v="2"/>
    <n v="0"/>
    <n v="4"/>
    <s v="DISNEY"/>
    <s v="DISNEYLODGE                 "/>
    <s v="SM"/>
    <s v="CDG"/>
    <x v="2"/>
    <s v="RO"/>
    <s v="VY8245      "/>
    <x v="62"/>
  </r>
  <r>
    <n v="218368"/>
    <s v="SMOR"/>
    <s v="DISNEY&lt;--&gt;ORLY"/>
    <s v="Magica"/>
    <x v="8"/>
    <d v="2014-09-01T00:00:00"/>
    <s v="SANTA FE                      / ORLYOUEST                    "/>
    <n v="2"/>
    <n v="0"/>
    <n v="0"/>
    <n v="2"/>
    <s v="DISNEY"/>
    <s v="SANTA FE                      "/>
    <s v="SM"/>
    <s v="ORLY"/>
    <x v="0"/>
    <s v="OR"/>
    <s v="IB3411      "/>
    <x v="18"/>
  </r>
  <r>
    <n v="212260"/>
    <s v="SMOR"/>
    <s v="DISNEY&lt;--&gt;ORLY"/>
    <s v="Magica"/>
    <x v="8"/>
    <d v="2014-09-01T00:00:00"/>
    <s v="SANTA FE                      / ORLYOUEST                    "/>
    <n v="2"/>
    <n v="2"/>
    <n v="0"/>
    <n v="4"/>
    <s v="DISNEY"/>
    <s v="SANTA FE                      "/>
    <s v="SM"/>
    <s v="ORLY"/>
    <x v="0"/>
    <s v="OR"/>
    <s v="VY8835      "/>
    <x v="35"/>
  </r>
  <r>
    <n v="214892"/>
    <s v="SMRO"/>
    <s v="DISNEY&lt;--&gt;CDG"/>
    <s v="Magica"/>
    <x v="8"/>
    <d v="2014-09-01T00:00:00"/>
    <s v="CHEYENNE                      / CDG2G                         "/>
    <n v="2"/>
    <n v="2"/>
    <n v="0"/>
    <n v="4"/>
    <s v="DISNEY"/>
    <s v="DISNEY"/>
    <s v="SM"/>
    <s v="CDG"/>
    <x v="2"/>
    <s v="RO"/>
    <s v="AF1594      "/>
    <x v="23"/>
  </r>
  <r>
    <n v="213083"/>
    <s v="SMOR"/>
    <s v="DISNEY&lt;--&gt;ORLY"/>
    <s v="Magica"/>
    <x v="8"/>
    <d v="2014-09-01T00:00:00"/>
    <s v="SEQUOIA LODGE                 / ORLYOUEST                    "/>
    <n v="2"/>
    <n v="2"/>
    <n v="0"/>
    <n v="4"/>
    <s v="DISNEY"/>
    <s v="DISNEYLODGE                 "/>
    <s v="SM"/>
    <s v="ORLY"/>
    <x v="0"/>
    <s v="OR"/>
    <s v="UX1026      "/>
    <x v="30"/>
  </r>
  <r>
    <n v="213837"/>
    <s v="SMOR"/>
    <s v="DISNEY&lt;--&gt;ORLY"/>
    <s v="Magica"/>
    <x v="8"/>
    <d v="2014-09-01T00:00:00"/>
    <s v="SANTA FE                      / ORLYOUEST                    "/>
    <n v="2"/>
    <n v="2"/>
    <n v="0"/>
    <n v="4"/>
    <s v="DISNEY"/>
    <s v="SANTA FE                      "/>
    <s v="SM"/>
    <s v="ORLY"/>
    <x v="0"/>
    <s v="OR"/>
    <s v="VY8835      "/>
    <x v="35"/>
  </r>
  <r>
    <n v="207586"/>
    <s v="SMOR"/>
    <s v="DISNEY&lt;--&gt;ORLY"/>
    <s v="Magica"/>
    <x v="8"/>
    <d v="2014-09-01T00:00:00"/>
    <s v="CHEYENNE                      / ORLYOUEST                    "/>
    <n v="2"/>
    <n v="2"/>
    <n v="0"/>
    <n v="4"/>
    <s v="DISNEY"/>
    <s v="DISNEY"/>
    <s v="SM"/>
    <s v="ORLY"/>
    <x v="0"/>
    <s v="OR"/>
    <s v="IB3417      "/>
    <x v="43"/>
  </r>
  <r>
    <n v="218929"/>
    <s v="ROSM"/>
    <s v="DISNEY&lt;--&gt;CDG"/>
    <s v="Magica"/>
    <x v="8"/>
    <d v="2014-09-01T00:00:00"/>
    <s v="ROISSY CDG2F                  / SEQUOIA LODGE                 "/>
    <n v="2"/>
    <n v="1"/>
    <n v="0"/>
    <n v="3"/>
    <s v="CDG"/>
    <s v="ROISSY CDG"/>
    <s v="RO"/>
    <s v="DISNEY"/>
    <x v="4"/>
    <s v="SM"/>
    <s v="AF1369      "/>
    <x v="47"/>
  </r>
  <r>
    <n v="214975"/>
    <s v="SMRO"/>
    <s v="DISNEY&lt;--&gt;CDG"/>
    <s v="Magica"/>
    <x v="8"/>
    <d v="2014-09-01T00:00:00"/>
    <s v="SEQUOIA LODGE                 / CDGT                          "/>
    <n v="2"/>
    <n v="1"/>
    <n v="0"/>
    <n v="3"/>
    <s v="DISNEY"/>
    <s v="DISNEYLODGE                 "/>
    <s v="SM"/>
    <s v="CDG"/>
    <x v="2"/>
    <s v="RO"/>
    <s v="VY8201      "/>
    <x v="34"/>
  </r>
  <r>
    <n v="211603"/>
    <s v="ORSM"/>
    <s v="DISNEY&lt;--&gt;ORLY"/>
    <s v="Magica"/>
    <x v="8"/>
    <d v="2014-09-01T00:00:00"/>
    <s v="ORLYOUEST                    / DISNEYLAND                    "/>
    <n v="2"/>
    <n v="2"/>
    <n v="1"/>
    <n v="5"/>
    <s v="ORLY"/>
    <s v="ORLYOUEST                    "/>
    <s v="OR"/>
    <s v="DISNEY"/>
    <x v="3"/>
    <s v="SM"/>
    <s v="IB5393      "/>
    <x v="41"/>
  </r>
  <r>
    <n v="211671"/>
    <s v="SMRO"/>
    <s v="DISNEY&lt;--&gt;CDG"/>
    <s v="Magica"/>
    <x v="8"/>
    <d v="2014-09-01T00:00:00"/>
    <s v="DISNEYLAND                    / ROISSY CDG2F                  "/>
    <n v="2"/>
    <n v="3"/>
    <n v="0"/>
    <n v="5"/>
    <s v="DISNEY"/>
    <s v="DISNEY"/>
    <s v="SM"/>
    <s v="CDG"/>
    <x v="2"/>
    <s v="RO"/>
    <s v="AF1248      "/>
    <x v="46"/>
  </r>
  <r>
    <n v="214930"/>
    <s v="SMPA"/>
    <s v="DISNEY&lt;--&gt;PARIS"/>
    <s v="Magica"/>
    <x v="8"/>
    <d v="2014-09-01T00:00:00"/>
    <s v="CHEYENNE                      / IBIS GRANDS BOULEVARDS        "/>
    <n v="2"/>
    <n v="2"/>
    <n v="0"/>
    <n v="4"/>
    <s v="DISNEY"/>
    <s v="DISNEY"/>
    <s v="SM"/>
    <s v="IBISGRAN"/>
    <x v="1"/>
    <s v="PA"/>
    <s v="TRSF        "/>
    <x v="19"/>
  </r>
  <r>
    <n v="219214"/>
    <s v="EDGA"/>
    <s v="DISNEY&lt;--&gt;PARIS"/>
    <s v="Normal"/>
    <x v="9"/>
    <d v="2014-09-01T00:00:00"/>
    <s v="NEWPORT BAY CLUB              / G.LYON                        "/>
    <n v="2"/>
    <n v="3"/>
    <n v="0"/>
    <n v="5"/>
    <s v="DISNEY"/>
    <s v="DISNEYBAY CLUB              "/>
    <s v="ED"/>
    <s v="G.LYON  "/>
    <x v="1"/>
    <s v="GA"/>
    <s v="FE9715      "/>
    <x v="87"/>
  </r>
  <r>
    <n v="212341"/>
    <s v="ROSM"/>
    <s v="DISNEY&lt;--&gt;CDG"/>
    <s v="Magica"/>
    <x v="9"/>
    <d v="2014-09-01T00:00:00"/>
    <s v="CDGT                          / CHEYENNE                      "/>
    <n v="2"/>
    <n v="2"/>
    <n v="0"/>
    <n v="4"/>
    <s v="CDG"/>
    <s v="CDG"/>
    <s v="RO"/>
    <s v="DISNEY"/>
    <x v="4"/>
    <s v="SM"/>
    <s v="VY8202      "/>
    <x v="22"/>
  </r>
  <r>
    <n v="217896"/>
    <s v="ORED"/>
    <s v="DISNEY&lt;--&gt;ORLY"/>
    <s v="Normal"/>
    <x v="9"/>
    <d v="2014-09-01T00:00:00"/>
    <s v="ORLYOUEST                    / SANTA FE                      "/>
    <n v="2"/>
    <n v="0"/>
    <n v="0"/>
    <n v="2"/>
    <s v="ORLY"/>
    <s v="ORLYOUEST                    "/>
    <s v="OR"/>
    <s v="DISNEY"/>
    <x v="3"/>
    <s v="ED"/>
    <s v="VY8834      "/>
    <x v="5"/>
  </r>
  <r>
    <n v="211986"/>
    <s v="ROSM"/>
    <s v="DISNEY&lt;--&gt;CDG"/>
    <s v="Magica"/>
    <x v="9"/>
    <d v="2014-09-01T00:00:00"/>
    <s v="CDGT                          / DISNEYLAND                    "/>
    <n v="2"/>
    <n v="1"/>
    <n v="0"/>
    <n v="3"/>
    <s v="CDG"/>
    <s v="CDG"/>
    <s v="RO"/>
    <s v="DISNEY"/>
    <x v="4"/>
    <s v="SM"/>
    <s v="VY8202      "/>
    <x v="5"/>
  </r>
  <r>
    <n v="207195"/>
    <s v="ROSM"/>
    <s v="DISNEY&lt;--&gt;CDG"/>
    <s v="Magica"/>
    <x v="9"/>
    <d v="2014-09-01T00:00:00"/>
    <s v="CDGT                          / NEW YORK                      "/>
    <n v="2"/>
    <n v="2"/>
    <n v="0"/>
    <n v="4"/>
    <s v="CDG"/>
    <s v="CDG"/>
    <s v="RO"/>
    <s v="DISNEY"/>
    <x v="4"/>
    <s v="SM"/>
    <s v="VY8222      "/>
    <x v="92"/>
  </r>
  <r>
    <n v="219160"/>
    <s v="ORED"/>
    <s v="DISNEY&lt;--&gt;ORLY"/>
    <s v="Normal"/>
    <x v="9"/>
    <d v="2014-09-01T00:00:00"/>
    <s v="ORLYOUEST                    / SEQUOIA LODGE                 "/>
    <n v="2"/>
    <n v="1"/>
    <n v="0"/>
    <n v="3"/>
    <s v="ORLY"/>
    <s v="ORLYOUEST                    "/>
    <s v="OR"/>
    <s v="DISNEY"/>
    <x v="3"/>
    <s v="ED"/>
    <s v="UX1027      "/>
    <x v="25"/>
  </r>
  <r>
    <n v="219443"/>
    <s v="EDOR"/>
    <s v="DISNEY&lt;--&gt;ORLY"/>
    <s v="Normal"/>
    <x v="9"/>
    <d v="2014-09-01T00:00:00"/>
    <s v="DISNEYLAND                    / ORLYOUEST                    "/>
    <n v="4"/>
    <n v="0"/>
    <n v="1"/>
    <n v="5"/>
    <s v="DISNEY"/>
    <s v="DISNEY"/>
    <s v="ED"/>
    <s v="ORLY"/>
    <x v="0"/>
    <s v="OR"/>
    <s v="VY8171      "/>
    <x v="39"/>
  </r>
  <r>
    <n v="218569"/>
    <s v="ORSM"/>
    <s v="DISNEY&lt;--&gt;ORLY"/>
    <s v="Magica"/>
    <x v="9"/>
    <d v="2014-09-01T00:00:00"/>
    <s v="ORLYOUEST                    / NEW YORK                      "/>
    <n v="2"/>
    <n v="1"/>
    <n v="0"/>
    <n v="3"/>
    <s v="ORLY"/>
    <s v="ORLYOUEST                    "/>
    <s v="OR"/>
    <s v="DISNEY"/>
    <x v="3"/>
    <s v="SM"/>
    <s v="VY8024      "/>
    <x v="45"/>
  </r>
  <r>
    <n v="211036"/>
    <s v="SMRO"/>
    <s v="DISNEY&lt;--&gt;CDG"/>
    <s v="Magica"/>
    <x v="9"/>
    <d v="2014-09-01T00:00:00"/>
    <s v="CHEYENNE                      / CDG2G                         "/>
    <n v="2"/>
    <n v="1"/>
    <n v="0"/>
    <n v="3"/>
    <s v="DISNEY"/>
    <s v="DISNEY"/>
    <s v="SM"/>
    <s v="CDG"/>
    <x v="2"/>
    <s v="RO"/>
    <s v="AF1376      "/>
    <x v="13"/>
  </r>
  <r>
    <n v="219505"/>
    <s v="EDOR"/>
    <s v="DISNEY&lt;--&gt;ORLY"/>
    <s v="Normal"/>
    <x v="9"/>
    <d v="2014-09-01T00:00:00"/>
    <s v="SEQUOIA LODGE                 / ORLYOUEST                    "/>
    <n v="2"/>
    <n v="2"/>
    <n v="0"/>
    <n v="4"/>
    <s v="DISNEY"/>
    <s v="DISNEYLODGE                 "/>
    <s v="ED"/>
    <s v="ORLY"/>
    <x v="0"/>
    <s v="OR"/>
    <s v="IB5538      "/>
    <x v="7"/>
  </r>
  <r>
    <n v="212085"/>
    <s v="SMOR"/>
    <s v="DISNEY&lt;--&gt;ORLY"/>
    <s v="Magica"/>
    <x v="9"/>
    <d v="2014-09-01T00:00:00"/>
    <s v="SEQUOIA LODGE                 / ORLYOUEST                    "/>
    <n v="2"/>
    <n v="1"/>
    <n v="0"/>
    <n v="3"/>
    <s v="DISNEY"/>
    <s v="DISNEYLODGE                 "/>
    <s v="SM"/>
    <s v="ORLY"/>
    <x v="0"/>
    <s v="OR"/>
    <s v="VY8835      "/>
    <x v="35"/>
  </r>
  <r>
    <n v="215834"/>
    <s v="ORSM"/>
    <s v="DISNEY&lt;--&gt;ORLY"/>
    <s v="Magica"/>
    <x v="9"/>
    <d v="2014-09-01T00:00:00"/>
    <s v="ORLYOUEST                    / SEQUOIA LODGE                 "/>
    <n v="2"/>
    <n v="0"/>
    <n v="0"/>
    <n v="2"/>
    <s v="ORLY"/>
    <s v="ORLYOUEST                    "/>
    <s v="OR"/>
    <s v="DISNEY"/>
    <x v="3"/>
    <s v="SM"/>
    <s v="IB5869      "/>
    <x v="27"/>
  </r>
  <r>
    <n v="212593"/>
    <s v="SMOR"/>
    <s v="DISNEY&lt;--&gt;ORLY"/>
    <s v="Magica"/>
    <x v="9"/>
    <d v="2014-09-01T00:00:00"/>
    <s v="SEQUOIA LODGE                 / ORLYOUEST                    "/>
    <n v="3"/>
    <n v="1"/>
    <n v="0"/>
    <n v="4"/>
    <s v="DISNEY"/>
    <s v="DISNEYLODGE                 "/>
    <s v="SM"/>
    <s v="ORLY"/>
    <x v="0"/>
    <s v="OR"/>
    <s v="IB5980      "/>
    <x v="31"/>
  </r>
  <r>
    <n v="219356"/>
    <s v="EDRO"/>
    <s v="?????"/>
    <s v="?????"/>
    <x v="9"/>
    <d v="2014-09-01T00:00:00"/>
    <s v="SANTA FE                      / ROISSY CDG2F                  "/>
    <n v="3"/>
    <n v="1"/>
    <n v="0"/>
    <n v="4"/>
    <s v="DISNEY"/>
    <s v="SANTA FE                      "/>
    <s v="ED"/>
    <s v="CDG"/>
    <x v="2"/>
    <s v="RO"/>
    <s v="AF1436      "/>
    <x v="13"/>
  </r>
  <r>
    <n v="211423"/>
    <s v="SMOR"/>
    <s v="DISNEY&lt;--&gt;ORLY"/>
    <s v="Magica"/>
    <x v="9"/>
    <d v="2014-09-01T00:00:00"/>
    <s v="SANTA FE                      / ORLYOUEST                    "/>
    <n v="2"/>
    <n v="2"/>
    <n v="0"/>
    <n v="4"/>
    <s v="DISNEY"/>
    <s v="SANTA FE                      "/>
    <s v="SM"/>
    <s v="ORLY"/>
    <x v="0"/>
    <s v="OR"/>
    <s v="VY8248      "/>
    <x v="31"/>
  </r>
  <r>
    <n v="204157"/>
    <s v="SMRO"/>
    <s v="DISNEY&lt;--&gt;CDG"/>
    <s v="Magica"/>
    <x v="9"/>
    <d v="2014-09-01T00:00:00"/>
    <s v="SEQUOIA LODGE                 / ROISSY CDG2F                  "/>
    <n v="2"/>
    <n v="1"/>
    <n v="0"/>
    <n v="3"/>
    <s v="DISNEY"/>
    <s v="DISNEYLODGE                 "/>
    <s v="SM"/>
    <s v="CDG"/>
    <x v="2"/>
    <s v="RO"/>
    <s v="UX1036      "/>
    <x v="2"/>
  </r>
  <r>
    <n v="211271"/>
    <s v="SMRO"/>
    <s v="DISNEY&lt;--&gt;CDG"/>
    <s v="Magica"/>
    <x v="9"/>
    <d v="2014-09-01T00:00:00"/>
    <s v="SEQUOIA LODGE                 / ROISSY CDG2F                  "/>
    <n v="2"/>
    <n v="1"/>
    <n v="0"/>
    <n v="3"/>
    <s v="DISNEY"/>
    <s v="DISNEYLODGE                 "/>
    <s v="SM"/>
    <s v="CDG"/>
    <x v="2"/>
    <s v="RO"/>
    <s v="AF1468      "/>
    <x v="36"/>
  </r>
  <r>
    <n v="217963"/>
    <s v="SMRO"/>
    <s v="DISNEY&lt;--&gt;CDG"/>
    <s v="Magica"/>
    <x v="9"/>
    <d v="2014-09-01T00:00:00"/>
    <s v="CHEYENNE                      / ROISSY CDG2F                  "/>
    <n v="3"/>
    <n v="1"/>
    <n v="0"/>
    <n v="4"/>
    <s v="DISNEY"/>
    <s v="DISNEY"/>
    <s v="SM"/>
    <s v="CDG"/>
    <x v="2"/>
    <s v="RO"/>
    <s v="AF1268      "/>
    <x v="12"/>
  </r>
  <r>
    <n v="219507"/>
    <s v="EDOR"/>
    <s v="DISNEY&lt;--&gt;ORLY"/>
    <s v="Normal"/>
    <x v="9"/>
    <d v="2014-09-01T00:00:00"/>
    <s v="SEQUOIA LODGE                 / ORLYOUEST                    "/>
    <n v="3"/>
    <n v="1"/>
    <n v="0"/>
    <n v="4"/>
    <s v="DISNEY"/>
    <s v="DISNEYLODGE                 "/>
    <s v="ED"/>
    <s v="ORLY"/>
    <x v="0"/>
    <s v="OR"/>
    <s v="VY8837      "/>
    <x v="3"/>
  </r>
  <r>
    <n v="207155"/>
    <s v="SMRO"/>
    <s v="DISNEY&lt;--&gt;CDG"/>
    <s v="Magica"/>
    <x v="9"/>
    <d v="2014-09-01T00:00:00"/>
    <s v="SEQUOIA LODGE                 / ROISSY CDG2F                  "/>
    <n v="5"/>
    <n v="2"/>
    <n v="0"/>
    <n v="7"/>
    <s v="DISNEY"/>
    <s v="DISNEYLODGE                 "/>
    <s v="SM"/>
    <s v="CDG"/>
    <x v="2"/>
    <s v="RO"/>
    <s v="AF1448      "/>
    <x v="4"/>
  </r>
  <r>
    <n v="210033"/>
    <s v="SMOR"/>
    <s v="DISNEY&lt;--&gt;ORLY"/>
    <s v="Magica"/>
    <x v="9"/>
    <d v="2014-09-01T00:00:00"/>
    <s v="SANTA FE                      / ORLYOUEST                    "/>
    <n v="3"/>
    <n v="0"/>
    <n v="0"/>
    <n v="3"/>
    <s v="DISNEY"/>
    <s v="SANTA FE                      "/>
    <s v="SM"/>
    <s v="ORLY"/>
    <x v="0"/>
    <s v="OR"/>
    <s v="UX1020      "/>
    <x v="57"/>
  </r>
  <r>
    <n v="213107"/>
    <s v="SMOR"/>
    <s v="DISNEY&lt;--&gt;ORLY"/>
    <s v="Magica"/>
    <x v="9"/>
    <d v="2014-09-01T00:00:00"/>
    <s v="NEW YORK                      / ORLYOUEST                    "/>
    <n v="2"/>
    <n v="2"/>
    <n v="0"/>
    <n v="4"/>
    <s v="DISNEY"/>
    <s v="NEW YORK                      "/>
    <s v="SM"/>
    <s v="ORLY"/>
    <x v="0"/>
    <s v="OR"/>
    <s v="VY8252      "/>
    <x v="20"/>
  </r>
  <r>
    <n v="218385"/>
    <s v="SMRO"/>
    <s v="DISNEY&lt;--&gt;CDG"/>
    <s v="Magica"/>
    <x v="9"/>
    <d v="2014-09-01T00:00:00"/>
    <s v="SANTA FE                      / CDGT                          "/>
    <n v="2"/>
    <n v="2"/>
    <n v="0"/>
    <n v="4"/>
    <s v="DISNEY"/>
    <s v="SANTA FE                      "/>
    <s v="SM"/>
    <s v="CDG"/>
    <x v="2"/>
    <s v="RO"/>
    <s v="VY8205      "/>
    <x v="68"/>
  </r>
  <r>
    <n v="211114"/>
    <s v="SMOR"/>
    <s v="DISNEY&lt;--&gt;ORLY"/>
    <s v="Magica"/>
    <x v="9"/>
    <d v="2014-09-01T00:00:00"/>
    <s v="SEQUOIA LODGE                 / ORLYOUEST                    "/>
    <n v="2"/>
    <n v="1"/>
    <n v="0"/>
    <n v="3"/>
    <s v="DISNEY"/>
    <s v="DISNEYLODGE                 "/>
    <s v="SM"/>
    <s v="ORLY"/>
    <x v="0"/>
    <s v="OR"/>
    <s v="VY8029      "/>
    <x v="16"/>
  </r>
  <r>
    <n v="212279"/>
    <s v="SMOR"/>
    <s v="DISNEY&lt;--&gt;ORLY"/>
    <s v="Magica"/>
    <x v="9"/>
    <d v="2014-09-01T00:00:00"/>
    <s v="SEQUOIA LODGE                 / ORLYOUEST                    "/>
    <n v="2"/>
    <n v="2"/>
    <n v="0"/>
    <n v="4"/>
    <s v="DISNEY"/>
    <s v="DISNEYLODGE                 "/>
    <s v="SM"/>
    <s v="ORLY"/>
    <x v="0"/>
    <s v="OR"/>
    <s v="IB3445      "/>
    <x v="0"/>
  </r>
  <r>
    <n v="219511"/>
    <s v="EDRO"/>
    <s v="?????"/>
    <s v="?????"/>
    <x v="9"/>
    <d v="2014-09-01T00:00:00"/>
    <s v="CHEYENNE                      / ROISSY CDG2F                  "/>
    <n v="2"/>
    <n v="1"/>
    <n v="0"/>
    <n v="3"/>
    <s v="DISNEY"/>
    <s v="DISNEY"/>
    <s v="ED"/>
    <s v="CDG"/>
    <x v="2"/>
    <s v="RO"/>
    <s v="AF1268      "/>
    <x v="12"/>
  </r>
  <r>
    <n v="217944"/>
    <s v="SMOR"/>
    <s v="DISNEY&lt;--&gt;ORLY"/>
    <s v="Magica"/>
    <x v="9"/>
    <d v="2014-09-01T00:00:00"/>
    <s v="SEQUOIA LODGE                 / ORLYOUEST                    "/>
    <n v="1"/>
    <n v="1"/>
    <n v="0"/>
    <n v="2"/>
    <s v="DISNEY"/>
    <s v="DISNEYLODGE                 "/>
    <s v="SM"/>
    <s v="ORLY"/>
    <x v="0"/>
    <s v="OR"/>
    <s v="VY8248      "/>
    <x v="31"/>
  </r>
  <r>
    <n v="219027"/>
    <s v="ORSM"/>
    <s v="DISNEY&lt;--&gt;ORLY"/>
    <s v="Magica"/>
    <x v="9"/>
    <d v="2014-09-01T00:00:00"/>
    <s v="ORLYOUEST                    / SANTA FE                      "/>
    <n v="1"/>
    <n v="1"/>
    <n v="0"/>
    <n v="2"/>
    <s v="ORLY"/>
    <s v="ORLYOUEST                    "/>
    <s v="OR"/>
    <s v="DISNEY"/>
    <x v="3"/>
    <s v="SM"/>
    <s v="VY8152      "/>
    <x v="20"/>
  </r>
  <r>
    <n v="211746"/>
    <s v="SMOR"/>
    <s v="DISNEY&lt;--&gt;ORLY"/>
    <s v="Magica"/>
    <x v="9"/>
    <d v="2014-09-01T00:00:00"/>
    <s v="SEQUOIA LODGE                 / ORLYOUEST                    "/>
    <n v="2"/>
    <n v="1"/>
    <n v="0"/>
    <n v="3"/>
    <s v="DISNEY"/>
    <s v="DISNEYLODGE                 "/>
    <s v="SM"/>
    <s v="ORLY"/>
    <x v="0"/>
    <s v="OR"/>
    <s v="VY8029      "/>
    <x v="16"/>
  </r>
  <r>
    <n v="212057"/>
    <s v="SMRO"/>
    <s v="DISNEY&lt;--&gt;CDG"/>
    <s v="Magica"/>
    <x v="9"/>
    <d v="2014-09-01T00:00:00"/>
    <s v="CHEYENNE                      / CDG2G                         "/>
    <n v="2"/>
    <n v="1"/>
    <n v="0"/>
    <n v="3"/>
    <s v="DISNEY"/>
    <s v="DISNEY"/>
    <s v="SM"/>
    <s v="CDG"/>
    <x v="2"/>
    <s v="RO"/>
    <s v="AF1076      "/>
    <x v="16"/>
  </r>
  <r>
    <n v="215460"/>
    <s v="SMRO"/>
    <s v="DISNEY&lt;--&gt;CDG"/>
    <s v="Magica"/>
    <x v="9"/>
    <d v="2014-09-01T00:00:00"/>
    <s v="CHEYENNE                      / ROISSY CDG2F                  "/>
    <n v="2"/>
    <n v="3"/>
    <n v="0"/>
    <n v="5"/>
    <s v="DISNEY"/>
    <s v="DISNEY"/>
    <s v="SM"/>
    <s v="CDG"/>
    <x v="2"/>
    <s v="RO"/>
    <s v="AF1400      "/>
    <x v="13"/>
  </r>
  <r>
    <n v="212058"/>
    <s v="SMRO"/>
    <s v="DISNEY&lt;--&gt;CDG"/>
    <s v="Magica"/>
    <x v="9"/>
    <d v="2014-09-01T00:00:00"/>
    <s v="CHEYENNE                      / CDG2G                         "/>
    <n v="2"/>
    <n v="0"/>
    <n v="0"/>
    <n v="2"/>
    <s v="DISNEY"/>
    <s v="DISNEY"/>
    <s v="SM"/>
    <s v="CDG"/>
    <x v="2"/>
    <s v="RO"/>
    <s v="AF1076      "/>
    <x v="16"/>
  </r>
  <r>
    <n v="217365"/>
    <s v="ROED"/>
    <s v="DISNEY&lt;--&gt;CDG"/>
    <s v="Normal"/>
    <x v="9"/>
    <d v="2014-09-01T00:00:00"/>
    <s v="ROISSY CDG2F                  / SANTA FE                      "/>
    <n v="6"/>
    <n v="1"/>
    <n v="0"/>
    <n v="7"/>
    <s v="CDG"/>
    <s v="ROISSY CDG"/>
    <s v="RO"/>
    <s v="DISNEY"/>
    <x v="4"/>
    <s v="ED"/>
    <s v="UX1005      "/>
    <x v="47"/>
  </r>
  <r>
    <n v="205650"/>
    <s v="ROSM"/>
    <s v="DISNEY&lt;--&gt;CDG"/>
    <s v="Magica"/>
    <x v="9"/>
    <d v="2014-09-01T00:00:00"/>
    <s v="ROISSY CDG2F                  / SEQUOIA LODGE                 "/>
    <n v="3"/>
    <n v="1"/>
    <n v="0"/>
    <n v="4"/>
    <s v="CDG"/>
    <s v="ROISSY CDG"/>
    <s v="RO"/>
    <s v="DISNEY"/>
    <x v="4"/>
    <s v="SM"/>
    <s v="UX1039      "/>
    <x v="25"/>
  </r>
  <r>
    <n v="217074"/>
    <s v="SMOR"/>
    <s v="DISNEY&lt;--&gt;ORLY"/>
    <s v="Magica"/>
    <x v="9"/>
    <d v="2014-09-01T00:00:00"/>
    <s v="CHEYENNE                      / ORLYOUEST                    "/>
    <n v="2"/>
    <n v="1"/>
    <n v="0"/>
    <n v="3"/>
    <s v="DISNEY"/>
    <s v="DISNEY"/>
    <s v="SM"/>
    <s v="ORLY"/>
    <x v="0"/>
    <s v="OR"/>
    <s v="AF1730      "/>
    <x v="30"/>
  </r>
  <r>
    <n v="218033"/>
    <s v="SMOR"/>
    <s v="DISNEY&lt;--&gt;ORLY"/>
    <s v="Magica"/>
    <x v="9"/>
    <d v="2014-09-01T00:00:00"/>
    <s v="SANTA FE                      / ORLYOUEST                    "/>
    <n v="5"/>
    <n v="2"/>
    <n v="0"/>
    <n v="7"/>
    <s v="DISNEY"/>
    <s v="SANTA FE                      "/>
    <s v="SM"/>
    <s v="ORLY"/>
    <x v="0"/>
    <s v="OR"/>
    <s v="VY8837      "/>
    <x v="3"/>
  </r>
  <r>
    <n v="219276"/>
    <s v="ROED"/>
    <s v="DISNEY&lt;--&gt;CDG"/>
    <s v="Normal"/>
    <x v="9"/>
    <d v="2014-09-01T00:00:00"/>
    <s v="ROISSY CDG2F                  / SEQUOIA LODGE                 "/>
    <n v="2"/>
    <n v="0"/>
    <n v="2"/>
    <n v="4"/>
    <s v="CDG"/>
    <s v="ROISSY CDG"/>
    <s v="RO"/>
    <s v="DISNEY"/>
    <x v="4"/>
    <s v="ED"/>
    <s v="UX1011      "/>
    <x v="44"/>
  </r>
  <r>
    <n v="212861"/>
    <s v="SMRO"/>
    <s v="DISNEY&lt;--&gt;CDG"/>
    <s v="Magica"/>
    <x v="9"/>
    <d v="2014-09-01T00:00:00"/>
    <s v="SEQUOIA LODGE                 / ROISSY CDG2F                  "/>
    <n v="3"/>
    <n v="1"/>
    <n v="0"/>
    <n v="4"/>
    <s v="DISNEY"/>
    <s v="DISNEYLODGE                 "/>
    <s v="SM"/>
    <s v="CDG"/>
    <x v="2"/>
    <s v="RO"/>
    <s v="AF1436      "/>
    <x v="13"/>
  </r>
  <r>
    <n v="218455"/>
    <s v="ORSM"/>
    <s v="DISNEY&lt;--&gt;ORLY"/>
    <s v="Magica"/>
    <x v="9"/>
    <d v="2014-09-01T00:00:00"/>
    <s v="ORLYOUEST                    / CHEYENNE                      "/>
    <n v="2"/>
    <n v="1"/>
    <n v="0"/>
    <n v="3"/>
    <s v="ORLY"/>
    <s v="ORLYOUEST                    "/>
    <s v="OR"/>
    <s v="DISNEY"/>
    <x v="3"/>
    <s v="SM"/>
    <s v="UX1029      "/>
    <x v="71"/>
  </r>
  <r>
    <n v="210848"/>
    <s v="SMRO"/>
    <s v="DISNEY&lt;--&gt;CDG"/>
    <s v="Magica"/>
    <x v="9"/>
    <d v="2014-09-01T00:00:00"/>
    <s v="SEQUOIA LODGE                 / ROISSY CDG2F                  "/>
    <n v="3"/>
    <n v="1"/>
    <n v="0"/>
    <n v="4"/>
    <s v="DISNEY"/>
    <s v="DISNEYLODGE                 "/>
    <s v="SM"/>
    <s v="CDG"/>
    <x v="2"/>
    <s v="RO"/>
    <s v="UX1004      "/>
    <x v="36"/>
  </r>
  <r>
    <n v="205727"/>
    <s v="SMOR"/>
    <s v="DISNEY&lt;--&gt;ORLY"/>
    <s v="Magica"/>
    <x v="9"/>
    <d v="2014-09-01T00:00:00"/>
    <s v="SANTA FE                      / ORLYOUEST                    "/>
    <n v="2"/>
    <n v="1"/>
    <n v="0"/>
    <n v="3"/>
    <s v="DISNEY"/>
    <s v="SANTA FE                      "/>
    <s v="SM"/>
    <s v="ORLY"/>
    <x v="0"/>
    <s v="OR"/>
    <s v="IB5784      "/>
    <x v="3"/>
  </r>
  <r>
    <n v="213555"/>
    <s v="ORSM"/>
    <s v="DISNEY&lt;--&gt;ORLY"/>
    <s v="Magica"/>
    <x v="9"/>
    <d v="2014-09-01T00:00:00"/>
    <s v="ORLYOUEST                    / SEQUOIA LODGE                 "/>
    <n v="2"/>
    <n v="2"/>
    <n v="0"/>
    <n v="4"/>
    <s v="ORLY"/>
    <s v="ORLYOUEST                    "/>
    <s v="OR"/>
    <s v="DISNEY"/>
    <x v="3"/>
    <s v="SM"/>
    <s v="VY8253      "/>
    <x v="27"/>
  </r>
  <r>
    <n v="218666"/>
    <s v="ORSM"/>
    <s v="DISNEY&lt;--&gt;ORLY"/>
    <s v="Magica"/>
    <x v="9"/>
    <d v="2014-09-01T00:00:00"/>
    <s v="ORLYOUEST                    / CHEYENNE                      "/>
    <n v="2"/>
    <n v="2"/>
    <n v="0"/>
    <n v="4"/>
    <s v="ORLY"/>
    <s v="ORLYOUEST                    "/>
    <s v="OR"/>
    <s v="DISNEY"/>
    <x v="3"/>
    <s v="SM"/>
    <s v="VY8008      "/>
    <x v="41"/>
  </r>
  <r>
    <n v="219264"/>
    <s v="ORED"/>
    <s v="DISNEY&lt;--&gt;ORLY"/>
    <s v="Normal"/>
    <x v="9"/>
    <d v="2014-09-01T00:00:00"/>
    <s v="ORLYOUEST                    / SANTA FE                      "/>
    <n v="3"/>
    <n v="1"/>
    <n v="0"/>
    <n v="4"/>
    <s v="ORLY"/>
    <s v="ORLYOUEST                    "/>
    <s v="OR"/>
    <s v="DISNEY"/>
    <x v="3"/>
    <s v="ED"/>
    <s v="VY8834      "/>
    <x v="5"/>
  </r>
  <r>
    <n v="211424"/>
    <s v="SMOR"/>
    <s v="DISNEY&lt;--&gt;ORLY"/>
    <s v="Magica"/>
    <x v="9"/>
    <d v="2014-09-01T00:00:00"/>
    <s v="NEW YORK                      / ORLYOUEST                    "/>
    <n v="2"/>
    <n v="2"/>
    <n v="0"/>
    <n v="4"/>
    <s v="DISNEY"/>
    <s v="NEW YORK                      "/>
    <s v="SM"/>
    <s v="ORLY"/>
    <x v="0"/>
    <s v="OR"/>
    <s v="VY8248      "/>
    <x v="31"/>
  </r>
  <r>
    <n v="214530"/>
    <s v="SMRO"/>
    <s v="DISNEY&lt;--&gt;CDG"/>
    <s v="Magica"/>
    <x v="9"/>
    <d v="2014-09-01T00:00:00"/>
    <s v="SEQUOIA LODGE                 / CDGT                          "/>
    <n v="2"/>
    <n v="1"/>
    <n v="0"/>
    <n v="3"/>
    <s v="DISNEY"/>
    <s v="DISNEYLODGE                 "/>
    <s v="SM"/>
    <s v="CDG"/>
    <x v="2"/>
    <s v="RO"/>
    <s v="VY8223      "/>
    <x v="20"/>
  </r>
  <r>
    <n v="219140"/>
    <s v="SMOR"/>
    <s v="DISNEY&lt;--&gt;ORLY"/>
    <s v="Magica"/>
    <x v="9"/>
    <d v="2014-09-01T00:00:00"/>
    <s v="DISNEYLAND                    / ORLYOUEST                    "/>
    <n v="5"/>
    <n v="2"/>
    <n v="0"/>
    <n v="7"/>
    <s v="DISNEY"/>
    <s v="DISNEY"/>
    <s v="SM"/>
    <s v="ORLY"/>
    <x v="0"/>
    <s v="OR"/>
    <s v="IB5538      "/>
    <x v="7"/>
  </r>
  <r>
    <n v="216443"/>
    <s v="SMOR"/>
    <s v="DISNEY&lt;--&gt;ORLY"/>
    <s v="Magica"/>
    <x v="9"/>
    <d v="2014-09-01T00:00:00"/>
    <s v="NEW YORK                      / ORLYOUEST                    "/>
    <n v="2"/>
    <n v="1"/>
    <n v="0"/>
    <n v="3"/>
    <s v="DISNEY"/>
    <s v="NEW YORK                      "/>
    <s v="SM"/>
    <s v="ORLY"/>
    <x v="0"/>
    <s v="OR"/>
    <s v="IB3405      "/>
    <x v="38"/>
  </r>
  <r>
    <n v="213076"/>
    <s v="ORSM"/>
    <s v="DISNEY&lt;--&gt;ORLY"/>
    <s v="Magica"/>
    <x v="9"/>
    <d v="2014-09-01T00:00:00"/>
    <s v="ORLYOUEST                    / SEQUOIA LODGE                 "/>
    <n v="2"/>
    <n v="2"/>
    <n v="0"/>
    <n v="4"/>
    <s v="ORLY"/>
    <s v="ORLYOUEST                    "/>
    <s v="OR"/>
    <s v="DISNEY"/>
    <x v="3"/>
    <s v="SM"/>
    <s v="UX1027      "/>
    <x v="25"/>
  </r>
  <r>
    <n v="206155"/>
    <s v="SMRO"/>
    <s v="DISNEY&lt;--&gt;CDG"/>
    <s v="Magica"/>
    <x v="9"/>
    <d v="2014-09-01T00:00:00"/>
    <s v="SEQUOIA LODGE                 / ROISSY CDG2F                  "/>
    <n v="2"/>
    <n v="1"/>
    <n v="0"/>
    <n v="3"/>
    <s v="DISNEY"/>
    <s v="DISNEYLODGE                 "/>
    <s v="SM"/>
    <s v="CDG"/>
    <x v="2"/>
    <s v="RO"/>
    <s v="UX1038      "/>
    <x v="13"/>
  </r>
  <r>
    <n v="211900"/>
    <s v="SMOR"/>
    <s v="DISNEY&lt;--&gt;ORLY"/>
    <s v="Magica"/>
    <x v="9"/>
    <d v="2014-09-01T00:00:00"/>
    <s v="SEQUOIA LODGE                 / ORLYOUEST                    "/>
    <n v="2"/>
    <n v="2"/>
    <n v="0"/>
    <n v="4"/>
    <s v="DISNEY"/>
    <s v="DISNEYLODGE                 "/>
    <s v="SM"/>
    <s v="ORLY"/>
    <x v="0"/>
    <s v="OR"/>
    <s v="IB5931      "/>
    <x v="16"/>
  </r>
  <r>
    <n v="214891"/>
    <s v="ROSM"/>
    <s v="DISNEY&lt;--&gt;CDG"/>
    <s v="Magica"/>
    <x v="9"/>
    <d v="2014-09-01T00:00:00"/>
    <s v="ROISSY CDG2F                  / SEQUOIA LODGE                 "/>
    <n v="2"/>
    <n v="2"/>
    <n v="0"/>
    <n v="4"/>
    <s v="CDG"/>
    <s v="ROISSY CDG"/>
    <s v="RO"/>
    <s v="DISNEY"/>
    <x v="4"/>
    <s v="SM"/>
    <s v="AF1037      "/>
    <x v="25"/>
  </r>
  <r>
    <n v="219546"/>
    <s v="ORED"/>
    <s v="DISNEY&lt;--&gt;ORLY"/>
    <s v="Normal"/>
    <x v="9"/>
    <d v="2014-09-01T00:00:00"/>
    <s v="ORLYOUEST                    / CHEYENNE                      "/>
    <n v="2"/>
    <n v="1"/>
    <n v="0"/>
    <n v="3"/>
    <s v="ORLY"/>
    <s v="ORLYOUEST                    "/>
    <s v="OR"/>
    <s v="DISNEY"/>
    <x v="3"/>
    <s v="ED"/>
    <s v="UX1029      "/>
    <x v="71"/>
  </r>
  <r>
    <n v="219493"/>
    <s v="ORED"/>
    <s v="DISNEY&lt;--&gt;ORLY"/>
    <s v="Normal"/>
    <x v="9"/>
    <d v="2014-09-01T00:00:00"/>
    <s v="ORLYOUEST                    / NEW YORK                      "/>
    <n v="2"/>
    <n v="1"/>
    <n v="0"/>
    <n v="3"/>
    <s v="ORLY"/>
    <s v="ORLYOUEST                    "/>
    <s v="OR"/>
    <s v="DISNEY"/>
    <x v="3"/>
    <s v="ED"/>
    <s v="VY8253      "/>
    <x v="27"/>
  </r>
  <r>
    <n v="219431"/>
    <s v="EDRO"/>
    <s v="?????"/>
    <s v="?????"/>
    <x v="9"/>
    <d v="2014-09-01T00:00:00"/>
    <s v="NEWPORT BAY CLUB              / ROISSY CDG2F                  "/>
    <n v="2"/>
    <n v="2"/>
    <n v="0"/>
    <n v="4"/>
    <s v="DISNEY"/>
    <s v="DISNEYBAY CLUB              "/>
    <s v="ED"/>
    <s v="CDG"/>
    <x v="2"/>
    <s v="RO"/>
    <s v="AF1900      "/>
    <x v="39"/>
  </r>
  <r>
    <n v="219036"/>
    <s v="SMRO"/>
    <s v="DISNEY&lt;--&gt;CDG"/>
    <s v="Magica"/>
    <x v="9"/>
    <d v="2014-09-01T00:00:00"/>
    <s v="SEQUOIA LODGE                 / ROISSY CDG2F                  "/>
    <n v="1"/>
    <n v="2"/>
    <n v="0"/>
    <n v="3"/>
    <s v="DISNEY"/>
    <s v="DISNEYLODGE                 "/>
    <s v="SM"/>
    <s v="CDG"/>
    <x v="2"/>
    <s v="RO"/>
    <s v="AF1468      "/>
    <x v="36"/>
  </r>
  <r>
    <n v="204156"/>
    <s v="SMRO"/>
    <s v="DISNEY&lt;--&gt;CDG"/>
    <s v="Magica"/>
    <x v="9"/>
    <d v="2014-09-01T00:00:00"/>
    <s v="SEQUOIA LODGE                 / ROISSY CDG2F                  "/>
    <n v="2"/>
    <n v="2"/>
    <n v="1"/>
    <n v="5"/>
    <s v="DISNEY"/>
    <s v="DISNEYLODGE                 "/>
    <s v="SM"/>
    <s v="CDG"/>
    <x v="2"/>
    <s v="RO"/>
    <s v="UX1036      "/>
    <x v="2"/>
  </r>
  <r>
    <n v="219037"/>
    <s v="SMRO"/>
    <s v="DISNEY&lt;--&gt;CDG"/>
    <s v="Magica"/>
    <x v="9"/>
    <d v="2014-09-01T00:00:00"/>
    <s v="SEQUOIA LODGE                 / ROISSY CDG2F                  "/>
    <n v="1"/>
    <n v="2"/>
    <n v="0"/>
    <n v="3"/>
    <s v="DISNEY"/>
    <s v="DISNEYLODGE                 "/>
    <s v="SM"/>
    <s v="CDG"/>
    <x v="2"/>
    <s v="RO"/>
    <s v="AF1468      "/>
    <x v="36"/>
  </r>
  <r>
    <n v="206641"/>
    <s v="ORSM"/>
    <s v="DISNEY&lt;--&gt;ORLY"/>
    <s v="Magica"/>
    <x v="10"/>
    <d v="2014-09-01T00:00:00"/>
    <s v="ORLYOUEST                    / SANTA FE                      "/>
    <n v="2"/>
    <n v="2"/>
    <n v="0"/>
    <n v="4"/>
    <s v="ORLY"/>
    <s v="ORLYOUEST                    "/>
    <s v="OR"/>
    <s v="DISNEY"/>
    <x v="3"/>
    <s v="SM"/>
    <s v="IB5781      "/>
    <x v="5"/>
  </r>
  <r>
    <n v="216664"/>
    <s v="SMOR"/>
    <s v="DISNEY&lt;--&gt;ORLY"/>
    <s v="Magica"/>
    <x v="10"/>
    <d v="2014-09-01T00:00:00"/>
    <s v="SANTA FE                      / ORLYOUEST                    "/>
    <n v="2"/>
    <n v="1"/>
    <n v="0"/>
    <n v="3"/>
    <s v="DISNEY"/>
    <s v="SANTA FE                      "/>
    <s v="SM"/>
    <s v="ORLY"/>
    <x v="0"/>
    <s v="OR"/>
    <s v="AF1730      "/>
    <x v="30"/>
  </r>
  <r>
    <n v="218994"/>
    <s v="ROSM"/>
    <s v="DISNEY&lt;--&gt;CDG"/>
    <s v="Magica"/>
    <x v="10"/>
    <d v="2014-09-01T00:00:00"/>
    <s v="ROISSY CDG2F                  / SEQUOIA LODGE                 "/>
    <n v="2"/>
    <n v="3"/>
    <n v="0"/>
    <n v="5"/>
    <s v="CDG"/>
    <s v="ROISSY CDG"/>
    <s v="RO"/>
    <s v="DISNEY"/>
    <x v="4"/>
    <s v="SM"/>
    <s v="UX1007      "/>
    <x v="38"/>
  </r>
  <r>
    <n v="216956"/>
    <s v="SMOR"/>
    <s v="DISNEY&lt;--&gt;ORLY"/>
    <s v="Magica"/>
    <x v="10"/>
    <d v="2014-09-01T00:00:00"/>
    <s v="CHEYENNE                      / ORLYOUEST                    "/>
    <n v="3"/>
    <n v="1"/>
    <n v="0"/>
    <n v="4"/>
    <s v="DISNEY"/>
    <s v="DISNEY"/>
    <s v="SM"/>
    <s v="ORLY"/>
    <x v="0"/>
    <s v="OR"/>
    <s v="IB3445      "/>
    <x v="0"/>
  </r>
  <r>
    <n v="210421"/>
    <s v="ROSM"/>
    <s v="DISNEY&lt;--&gt;CDG"/>
    <s v="Magica"/>
    <x v="10"/>
    <d v="2014-09-01T00:00:00"/>
    <s v="CDG2G                         / CHEYENNE                      "/>
    <n v="2"/>
    <n v="1"/>
    <n v="0"/>
    <n v="3"/>
    <s v="CDG"/>
    <s v="CDG"/>
    <s v="RO"/>
    <s v="DISNEY"/>
    <x v="4"/>
    <s v="SM"/>
    <s v="AF1477      "/>
    <x v="54"/>
  </r>
  <r>
    <n v="217629"/>
    <s v="SMOR"/>
    <s v="DISNEY&lt;--&gt;ORLY"/>
    <s v="Magica"/>
    <x v="10"/>
    <d v="2014-09-01T00:00:00"/>
    <s v="SEQUOIA LODGE                 / ORLYOUEST                    "/>
    <n v="3"/>
    <n v="1"/>
    <n v="0"/>
    <n v="4"/>
    <s v="DISNEY"/>
    <s v="DISNEYLODGE                 "/>
    <s v="SM"/>
    <s v="ORLY"/>
    <x v="0"/>
    <s v="OR"/>
    <s v="VY8248      "/>
    <x v="31"/>
  </r>
  <r>
    <n v="219083"/>
    <s v="ORSM"/>
    <s v="DISNEY&lt;--&gt;ORLY"/>
    <s v="Magica"/>
    <x v="10"/>
    <d v="2014-09-01T00:00:00"/>
    <s v="ORLYOUEST                    / SEQUOIA LODGE                 "/>
    <n v="3"/>
    <n v="1"/>
    <n v="0"/>
    <n v="4"/>
    <s v="ORLY"/>
    <s v="ORLYOUEST                    "/>
    <s v="OR"/>
    <s v="DISNEY"/>
    <x v="3"/>
    <s v="SM"/>
    <s v="AF1831      "/>
    <x v="25"/>
  </r>
  <r>
    <n v="212408"/>
    <s v="SMOR"/>
    <s v="DISNEY&lt;--&gt;ORLY"/>
    <s v="Magica"/>
    <x v="10"/>
    <d v="2014-09-01T00:00:00"/>
    <s v="CHEYENNE                      / ORLYOUEST                    "/>
    <n v="2"/>
    <n v="0"/>
    <n v="0"/>
    <n v="2"/>
    <s v="DISNEY"/>
    <s v="DISNEY"/>
    <s v="SM"/>
    <s v="ORLY"/>
    <x v="0"/>
    <s v="OR"/>
    <s v="IB3445      "/>
    <x v="0"/>
  </r>
  <r>
    <n v="213344"/>
    <s v="ORSM"/>
    <s v="DISNEY&lt;--&gt;ORLY"/>
    <s v="Magica"/>
    <x v="10"/>
    <d v="2014-09-01T00:00:00"/>
    <s v="ORLYOUEST                    / SEQUOIA LODGE                 "/>
    <n v="2"/>
    <n v="1"/>
    <n v="0"/>
    <n v="3"/>
    <s v="ORLY"/>
    <s v="ORLYOUEST                    "/>
    <s v="OR"/>
    <s v="DISNEY"/>
    <x v="3"/>
    <s v="SM"/>
    <s v="UX1297      "/>
    <x v="60"/>
  </r>
  <r>
    <n v="219305"/>
    <s v="EDOR"/>
    <s v="DISNEY&lt;--&gt;ORLY"/>
    <s v="Normal"/>
    <x v="10"/>
    <d v="2014-09-01T00:00:00"/>
    <s v="SANTA FE                      / ORLYOUEST                    "/>
    <n v="3"/>
    <n v="1"/>
    <n v="0"/>
    <n v="4"/>
    <s v="DISNEY"/>
    <s v="SANTA FE                      "/>
    <s v="ED"/>
    <s v="ORLY"/>
    <x v="0"/>
    <s v="OR"/>
    <s v="VY8153      "/>
    <x v="6"/>
  </r>
  <r>
    <n v="219384"/>
    <s v="ROED"/>
    <s v="DISNEY&lt;--&gt;CDG"/>
    <s v="Normal"/>
    <x v="10"/>
    <d v="2014-09-01T00:00:00"/>
    <s v="ROISSY CDG2D                  / CHEYENNE                      "/>
    <n v="3"/>
    <n v="1"/>
    <n v="0"/>
    <n v="4"/>
    <s v="CDG"/>
    <s v="ROISSY CDG"/>
    <s v="RO"/>
    <s v="DISNEY"/>
    <x v="4"/>
    <s v="ED"/>
    <s v="U23904      "/>
    <x v="97"/>
  </r>
  <r>
    <n v="209364"/>
    <s v="ORSM"/>
    <s v="DISNEY&lt;--&gt;ORLY"/>
    <s v="Magica"/>
    <x v="10"/>
    <d v="2014-09-01T00:00:00"/>
    <s v="ORLYOUEST                    / SEQUOIA LODGE                 "/>
    <n v="1"/>
    <n v="1"/>
    <n v="0"/>
    <n v="2"/>
    <s v="ORLY"/>
    <s v="ORLYOUEST                    "/>
    <s v="OR"/>
    <s v="DISNEY"/>
    <x v="3"/>
    <s v="SM"/>
    <s v="VY8834      "/>
    <x v="5"/>
  </r>
  <r>
    <n v="209364"/>
    <s v="ORSM"/>
    <s v="DISNEY&lt;--&gt;ORLY"/>
    <s v="Magica"/>
    <x v="10"/>
    <d v="2014-09-01T00:00:00"/>
    <s v="ORLYOUEST                    / SEQUOIA LODGE                 "/>
    <n v="3"/>
    <n v="2"/>
    <n v="0"/>
    <n v="5"/>
    <s v="ORLY"/>
    <s v="ORLYOUEST                    "/>
    <s v="OR"/>
    <s v="DISNEY"/>
    <x v="3"/>
    <s v="SM"/>
    <s v="VY8834      "/>
    <x v="5"/>
  </r>
  <r>
    <n v="219364"/>
    <s v="ORED"/>
    <s v="DISNEY&lt;--&gt;ORLY"/>
    <s v="Normal"/>
    <x v="10"/>
    <d v="2014-09-01T00:00:00"/>
    <s v="ORLYOUEST                    / CHEYENNE                      "/>
    <n v="2"/>
    <n v="2"/>
    <n v="0"/>
    <n v="4"/>
    <s v="ORLY"/>
    <s v="ORLYOUEST                    "/>
    <s v="OR"/>
    <s v="DISNEY"/>
    <x v="3"/>
    <s v="ED"/>
    <s v="UX1297      "/>
    <x v="60"/>
  </r>
  <r>
    <n v="214668"/>
    <s v="PAED"/>
    <s v="DISNEY&lt;--&gt;PARIS"/>
    <s v="Normal"/>
    <x v="10"/>
    <d v="2014-09-01T00:00:00"/>
    <s v="TRYP PARIS FRANCOIS HOTEL     / CHEYENNE                      "/>
    <n v="3"/>
    <n v="0"/>
    <n v="0"/>
    <n v="3"/>
    <s v="TRYPFRAN"/>
    <s v="TRYP PARIS FRANCOIS HOTEL     "/>
    <s v="PA"/>
    <s v="DISNEY"/>
    <x v="1"/>
    <s v="ED"/>
    <s v="TRSF        "/>
    <x v="55"/>
  </r>
  <r>
    <n v="205264"/>
    <s v="SMRO"/>
    <s v="DISNEY&lt;--&gt;CDG"/>
    <s v="Magica"/>
    <x v="10"/>
    <d v="2014-09-01T00:00:00"/>
    <s v="CHEYENNE                      / ROISSY CDG2F                  "/>
    <n v="2"/>
    <n v="1"/>
    <n v="0"/>
    <n v="3"/>
    <s v="DISNEY"/>
    <s v="DISNEY"/>
    <s v="SM"/>
    <s v="CDG"/>
    <x v="2"/>
    <s v="RO"/>
    <s v="AF1436      "/>
    <x v="8"/>
  </r>
  <r>
    <n v="215339"/>
    <s v="ROSM"/>
    <s v="DISNEY&lt;--&gt;CDG"/>
    <s v="Magica"/>
    <x v="10"/>
    <d v="2014-09-01T00:00:00"/>
    <s v="ROISSY CDG2F                  / SANTA FE                      "/>
    <n v="4"/>
    <n v="0"/>
    <n v="0"/>
    <n v="4"/>
    <s v="CDG"/>
    <s v="ROISSY CDG"/>
    <s v="RO"/>
    <s v="DISNEY"/>
    <x v="4"/>
    <s v="SM"/>
    <s v="AF1037      "/>
    <x v="25"/>
  </r>
  <r>
    <n v="219229"/>
    <s v="EDOR"/>
    <s v="DISNEY&lt;--&gt;ORLY"/>
    <s v="Normal"/>
    <x v="10"/>
    <d v="2014-09-01T00:00:00"/>
    <s v="NEW YORK                      / ORLYOUEST                    "/>
    <n v="2"/>
    <n v="0"/>
    <n v="0"/>
    <n v="2"/>
    <s v="DISNEY"/>
    <s v="NEW YORK                      "/>
    <s v="ED"/>
    <s v="ORLY"/>
    <x v="0"/>
    <s v="OR"/>
    <s v="AF1730      "/>
    <x v="30"/>
  </r>
  <r>
    <n v="219230"/>
    <s v="EDOR"/>
    <s v="DISNEY&lt;--&gt;ORLY"/>
    <s v="Normal"/>
    <x v="10"/>
    <d v="2014-09-01T00:00:00"/>
    <s v="NEW YORK                      / ORLYOUEST                    "/>
    <n v="2"/>
    <n v="0"/>
    <n v="1"/>
    <n v="3"/>
    <s v="DISNEY"/>
    <s v="NEW YORK                      "/>
    <s v="ED"/>
    <s v="ORLY"/>
    <x v="0"/>
    <s v="OR"/>
    <s v="AF1730      "/>
    <x v="30"/>
  </r>
  <r>
    <n v="205263"/>
    <s v="SMRO"/>
    <s v="DISNEY&lt;--&gt;CDG"/>
    <s v="Magica"/>
    <x v="10"/>
    <d v="2014-09-01T00:00:00"/>
    <s v="CHEYENNE                      / ROISSY CDG2F                  "/>
    <n v="2"/>
    <n v="0"/>
    <n v="0"/>
    <n v="2"/>
    <s v="DISNEY"/>
    <s v="DISNEY"/>
    <s v="SM"/>
    <s v="CDG"/>
    <x v="2"/>
    <s v="RO"/>
    <s v="AF1436      "/>
    <x v="8"/>
  </r>
  <r>
    <n v="210960"/>
    <s v="SMRO"/>
    <s v="DISNEY&lt;--&gt;CDG"/>
    <s v="Magica"/>
    <x v="10"/>
    <d v="2014-09-01T00:00:00"/>
    <s v="CHEYENNE                      / ROISSY CDG2F                  "/>
    <n v="2"/>
    <n v="1"/>
    <n v="1"/>
    <n v="4"/>
    <s v="DISNEY"/>
    <s v="DISNEY"/>
    <s v="SM"/>
    <s v="CDG"/>
    <x v="2"/>
    <s v="RO"/>
    <s v="AF1436      "/>
    <x v="8"/>
  </r>
  <r>
    <n v="219217"/>
    <s v="EDRO"/>
    <s v="?????"/>
    <s v="?????"/>
    <x v="10"/>
    <d v="2014-09-01T00:00:00"/>
    <s v="SANTA FE                      / ROISSY CDG2F                  "/>
    <n v="2"/>
    <n v="1"/>
    <n v="0"/>
    <n v="3"/>
    <s v="DISNEY"/>
    <s v="SANTA FE                      "/>
    <s v="ED"/>
    <s v="CDG"/>
    <x v="2"/>
    <s v="RO"/>
    <s v="AF1268      "/>
    <x v="12"/>
  </r>
  <r>
    <n v="219231"/>
    <s v="EDOR"/>
    <s v="DISNEY&lt;--&gt;ORLY"/>
    <s v="Normal"/>
    <x v="10"/>
    <d v="2014-09-01T00:00:00"/>
    <s v="NEW YORK                      / ORLYOUEST                    "/>
    <n v="2"/>
    <n v="2"/>
    <n v="0"/>
    <n v="4"/>
    <s v="DISNEY"/>
    <s v="NEW YORK                      "/>
    <s v="ED"/>
    <s v="ORLY"/>
    <x v="0"/>
    <s v="OR"/>
    <s v="AF1730      "/>
    <x v="30"/>
  </r>
  <r>
    <n v="210959"/>
    <s v="ROSM"/>
    <s v="DISNEY&lt;--&gt;CDG"/>
    <s v="Magica"/>
    <x v="10"/>
    <d v="2014-09-01T00:00:00"/>
    <s v="ROISSY CDG2F                  / NEW YORK                      "/>
    <n v="3"/>
    <n v="1"/>
    <n v="0"/>
    <n v="4"/>
    <s v="CDG"/>
    <s v="ROISSY CDG"/>
    <s v="RO"/>
    <s v="DISNEY"/>
    <x v="4"/>
    <s v="SM"/>
    <s v="UX1011      "/>
    <x v="44"/>
  </r>
  <r>
    <n v="219207"/>
    <s v="EDOR"/>
    <s v="DISNEY&lt;--&gt;ORLY"/>
    <s v="Normal"/>
    <x v="10"/>
    <d v="2014-09-01T00:00:00"/>
    <s v="NEW YORK                      / ORLYOUEST                    "/>
    <n v="2"/>
    <n v="2"/>
    <n v="0"/>
    <n v="4"/>
    <s v="DISNEY"/>
    <s v="NEW YORK                      "/>
    <s v="ED"/>
    <s v="ORLY"/>
    <x v="0"/>
    <s v="OR"/>
    <s v="AF1730      "/>
    <x v="30"/>
  </r>
  <r>
    <n v="218929"/>
    <s v="SMRO"/>
    <s v="DISNEY&lt;--&gt;CDG"/>
    <s v="Magica"/>
    <x v="10"/>
    <d v="2014-09-01T00:00:00"/>
    <s v="SEQUOIA LODGE                 / ROISSY CDG2F                  "/>
    <n v="2"/>
    <n v="1"/>
    <n v="0"/>
    <n v="3"/>
    <s v="DISNEY"/>
    <s v="DISNEYLODGE                 "/>
    <s v="SM"/>
    <s v="CDG"/>
    <x v="2"/>
    <s v="RO"/>
    <s v="AF1268      "/>
    <x v="12"/>
  </r>
  <r>
    <n v="212917"/>
    <s v="SMOR"/>
    <s v="DISNEY&lt;--&gt;ORLY"/>
    <s v="Magica"/>
    <x v="10"/>
    <d v="2014-09-01T00:00:00"/>
    <s v="NEW YORK                      / ORLYOUEST                    "/>
    <n v="2"/>
    <n v="1"/>
    <n v="1"/>
    <n v="4"/>
    <s v="DISNEY"/>
    <s v="NEW YORK                      "/>
    <s v="SM"/>
    <s v="ORLY"/>
    <x v="0"/>
    <s v="OR"/>
    <s v="UX1222      "/>
    <x v="11"/>
  </r>
  <r>
    <n v="216537"/>
    <s v="ORSM"/>
    <s v="DISNEY&lt;--&gt;ORLY"/>
    <s v="Magica"/>
    <x v="11"/>
    <d v="2014-10-01T00:00:00"/>
    <s v="ORLYOUEST                    / CHEYENNE                      "/>
    <n v="2"/>
    <n v="3"/>
    <n v="0"/>
    <n v="5"/>
    <s v="ORLY"/>
    <s v="ORLYOUEST                    "/>
    <s v="OR"/>
    <s v="DISNEY"/>
    <x v="3"/>
    <s v="SM"/>
    <s v="IB3406      "/>
    <x v="48"/>
  </r>
  <r>
    <n v="208571"/>
    <s v="ROSM"/>
    <s v="DISNEY&lt;--&gt;CDG"/>
    <s v="Magica"/>
    <x v="11"/>
    <d v="2014-10-01T00:00:00"/>
    <s v="ROISSY CDG2F                  / CHEYENNE                      "/>
    <n v="2"/>
    <n v="2"/>
    <n v="0"/>
    <n v="4"/>
    <s v="CDG"/>
    <s v="ROISSY CDG"/>
    <s v="RO"/>
    <s v="DISNEY"/>
    <x v="4"/>
    <s v="SM"/>
    <s v="UX1009      "/>
    <x v="77"/>
  </r>
  <r>
    <n v="217897"/>
    <s v="ORSM"/>
    <s v="DISNEY&lt;--&gt;ORLY"/>
    <s v="Magica"/>
    <x v="11"/>
    <d v="2014-10-01T00:00:00"/>
    <s v="ORLYOUEST                    / SEQUOIA LODGE                 "/>
    <n v="1"/>
    <n v="2"/>
    <n v="0"/>
    <n v="3"/>
    <s v="ORLY"/>
    <s v="ORLYOUEST                    "/>
    <s v="OR"/>
    <s v="DISNEY"/>
    <x v="3"/>
    <s v="SM"/>
    <s v="VY8834      "/>
    <x v="5"/>
  </r>
  <r>
    <n v="215208"/>
    <s v="SMRO"/>
    <s v="DISNEY&lt;--&gt;CDG"/>
    <s v="Magica"/>
    <x v="11"/>
    <d v="2014-10-01T00:00:00"/>
    <s v="SEQUOIA LODGE                 / ROISSY CDG2F                  "/>
    <n v="2"/>
    <n v="2"/>
    <n v="0"/>
    <n v="4"/>
    <s v="DISNEY"/>
    <s v="DISNEYLODGE                 "/>
    <s v="SM"/>
    <s v="CDG"/>
    <x v="2"/>
    <s v="RO"/>
    <s v="AF1436      "/>
    <x v="8"/>
  </r>
  <r>
    <n v="219383"/>
    <s v="ROED"/>
    <s v="DISNEY&lt;--&gt;CDG"/>
    <s v="Normal"/>
    <x v="11"/>
    <d v="2014-10-01T00:00:00"/>
    <s v="ROISSY CDG2F                  / SANTA FE                      "/>
    <n v="2"/>
    <n v="0"/>
    <n v="0"/>
    <n v="2"/>
    <s v="CDG"/>
    <s v="ROISSY CDG"/>
    <s v="RO"/>
    <s v="DISNEY"/>
    <x v="4"/>
    <s v="ED"/>
    <s v="UX1039      "/>
    <x v="25"/>
  </r>
  <r>
    <n v="213842"/>
    <s v="ROSM"/>
    <s v="DISNEY&lt;--&gt;CDG"/>
    <s v="Magica"/>
    <x v="11"/>
    <d v="2014-10-01T00:00:00"/>
    <s v="ROISSY CDG2F                  / DISNEYLAND                    "/>
    <n v="2"/>
    <n v="2"/>
    <n v="0"/>
    <n v="4"/>
    <s v="CDG"/>
    <s v="ROISSY CDG"/>
    <s v="RO"/>
    <s v="DISNEY"/>
    <x v="4"/>
    <s v="SM"/>
    <s v="UX1011      "/>
    <x v="44"/>
  </r>
  <r>
    <n v="217984"/>
    <s v="ORSM"/>
    <s v="DISNEY&lt;--&gt;ORLY"/>
    <s v="Magica"/>
    <x v="11"/>
    <d v="2014-10-01T00:00:00"/>
    <s v="ORLYOUEST                    / CHEYENNE                      "/>
    <n v="2"/>
    <n v="2"/>
    <n v="0"/>
    <n v="4"/>
    <s v="ORLY"/>
    <s v="ORLYOUEST                    "/>
    <s v="OR"/>
    <s v="DISNEY"/>
    <x v="3"/>
    <s v="SM"/>
    <s v="VY8834      "/>
    <x v="5"/>
  </r>
  <r>
    <n v="218835"/>
    <s v="ROSM"/>
    <s v="DISNEY&lt;--&gt;CDG"/>
    <s v="Magica"/>
    <x v="11"/>
    <d v="2014-10-01T00:00:00"/>
    <s v="ROISSY CDG2F                  / SANTA FE                      "/>
    <n v="5"/>
    <n v="4"/>
    <n v="1"/>
    <n v="10"/>
    <s v="CDG"/>
    <s v="ROISSY CDG"/>
    <s v="RO"/>
    <s v="DISNEY"/>
    <x v="4"/>
    <s v="SM"/>
    <s v="AF1337      "/>
    <x v="44"/>
  </r>
  <r>
    <n v="219562"/>
    <s v="EDOR"/>
    <s v="DISNEY&lt;--&gt;ORLY"/>
    <s v="Normal"/>
    <x v="11"/>
    <d v="2014-10-01T00:00:00"/>
    <s v="CHEYENNE                      / ORLYOUEST                    "/>
    <n v="1"/>
    <n v="1"/>
    <n v="0"/>
    <n v="2"/>
    <s v="DISNEY"/>
    <s v="DISNEY"/>
    <s v="ED"/>
    <s v="ORLY"/>
    <x v="0"/>
    <s v="OR"/>
    <s v="IB5784      "/>
    <x v="3"/>
  </r>
  <r>
    <n v="210851"/>
    <s v="ORSM"/>
    <s v="DISNEY&lt;--&gt;ORLY"/>
    <s v="Magica"/>
    <x v="11"/>
    <d v="2014-10-01T00:00:00"/>
    <s v="ORLYOUEST                    / CHEYENNE                      "/>
    <n v="2"/>
    <n v="2"/>
    <n v="0"/>
    <n v="4"/>
    <s v="ORLY"/>
    <s v="ORLYOUEST                    "/>
    <s v="OR"/>
    <s v="DISNEY"/>
    <x v="3"/>
    <s v="SM"/>
    <s v="IB3406      "/>
    <x v="48"/>
  </r>
  <r>
    <n v="216745"/>
    <s v="PASM"/>
    <s v="DISNEY&lt;--&gt;PARIS"/>
    <s v="Magica"/>
    <x v="11"/>
    <d v="2014-10-01T00:00:00"/>
    <s v="IBIS GRANDS BOULEVARDS        / SANTA FE                      "/>
    <n v="2"/>
    <n v="2"/>
    <n v="0"/>
    <n v="4"/>
    <s v="IBISGRAN"/>
    <s v="IBIS GRANDS BOULEVARDS        "/>
    <s v="PA"/>
    <s v="DISNEY"/>
    <x v="1"/>
    <s v="SM"/>
    <s v="TRSF        "/>
    <x v="55"/>
  </r>
  <r>
    <n v="216048"/>
    <s v="SMOR"/>
    <s v="DISNEY&lt;--&gt;ORLY"/>
    <s v="Magica"/>
    <x v="11"/>
    <d v="2014-10-01T00:00:00"/>
    <s v="SANTA FE                      / ORLYOUEST                    "/>
    <n v="2"/>
    <n v="1"/>
    <n v="0"/>
    <n v="3"/>
    <s v="DISNEY"/>
    <s v="SANTA FE                      "/>
    <s v="SM"/>
    <s v="ORLY"/>
    <x v="0"/>
    <s v="OR"/>
    <s v="VY8837      "/>
    <x v="3"/>
  </r>
  <r>
    <n v="213148"/>
    <s v="ROSM"/>
    <s v="DISNEY&lt;--&gt;CDG"/>
    <s v="Magica"/>
    <x v="11"/>
    <d v="2014-10-01T00:00:00"/>
    <s v="CDG2G                         / CHEYENNE                      "/>
    <n v="1"/>
    <n v="1"/>
    <n v="0"/>
    <n v="2"/>
    <s v="CDG"/>
    <s v="CDG"/>
    <s v="RO"/>
    <s v="DISNEY"/>
    <x v="4"/>
    <s v="SM"/>
    <s v="AF1595      "/>
    <x v="6"/>
  </r>
  <r>
    <n v="217008"/>
    <s v="ORSM"/>
    <s v="DISNEY&lt;--&gt;ORLY"/>
    <s v="Magica"/>
    <x v="11"/>
    <d v="2014-10-01T00:00:00"/>
    <s v="ORLYOUEST                    / DISNEYLAND                    "/>
    <n v="2"/>
    <n v="1"/>
    <n v="0"/>
    <n v="3"/>
    <s v="ORLY"/>
    <s v="ORLYOUEST                    "/>
    <s v="OR"/>
    <s v="DISNEY"/>
    <x v="3"/>
    <s v="SM"/>
    <s v="IB3406      "/>
    <x v="48"/>
  </r>
  <r>
    <n v="219215"/>
    <s v="EDOR"/>
    <s v="DISNEY&lt;--&gt;ORLY"/>
    <s v="Normal"/>
    <x v="11"/>
    <d v="2014-10-01T00:00:00"/>
    <s v="SANTA FE                      / ORLYOUEST                    "/>
    <n v="3"/>
    <n v="0"/>
    <n v="0"/>
    <n v="3"/>
    <s v="DISNEY"/>
    <s v="SANTA FE                      "/>
    <s v="ED"/>
    <s v="ORLY"/>
    <x v="0"/>
    <s v="OR"/>
    <s v="UX1222      "/>
    <x v="11"/>
  </r>
  <r>
    <n v="218654"/>
    <s v="ORSM"/>
    <s v="DISNEY&lt;--&gt;ORLY"/>
    <s v="Magica"/>
    <x v="11"/>
    <d v="2014-10-01T00:00:00"/>
    <s v="ORLYOUEST                    / NEW YORK                      "/>
    <n v="2"/>
    <n v="1"/>
    <n v="0"/>
    <n v="3"/>
    <s v="ORLY"/>
    <s v="ORLYOUEST                    "/>
    <s v="OR"/>
    <s v="DISNEY"/>
    <x v="3"/>
    <s v="SM"/>
    <s v="IB5393      "/>
    <x v="41"/>
  </r>
  <r>
    <n v="213773"/>
    <s v="ORSM"/>
    <s v="DISNEY&lt;--&gt;ORLY"/>
    <s v="Magica"/>
    <x v="11"/>
    <d v="2014-10-01T00:00:00"/>
    <s v="ORLYOUEST                    / SANTA FE                      "/>
    <n v="1"/>
    <n v="1"/>
    <n v="0"/>
    <n v="2"/>
    <s v="ORLY"/>
    <s v="ORLYOUEST                    "/>
    <s v="OR"/>
    <s v="DISNEY"/>
    <x v="3"/>
    <s v="SM"/>
    <s v="VY8834      "/>
    <x v="5"/>
  </r>
  <r>
    <n v="218631"/>
    <s v="ORSM"/>
    <s v="DISNEY&lt;--&gt;ORLY"/>
    <s v="Magica"/>
    <x v="11"/>
    <d v="2014-10-01T00:00:00"/>
    <s v="ORLYOUEST                    / CHEYENNE                      "/>
    <n v="2"/>
    <n v="0"/>
    <n v="0"/>
    <n v="2"/>
    <s v="ORLY"/>
    <s v="ORLYOUEST                    "/>
    <s v="OR"/>
    <s v="DISNEY"/>
    <x v="3"/>
    <s v="SM"/>
    <s v="IB5310      "/>
    <x v="53"/>
  </r>
  <r>
    <n v="216498"/>
    <s v="ROSM"/>
    <s v="DISNEY&lt;--&gt;CDG"/>
    <s v="Magica"/>
    <x v="11"/>
    <d v="2014-10-01T00:00:00"/>
    <s v="ROISSY CDG2F                  / CHEYENNE                      "/>
    <n v="3"/>
    <n v="1"/>
    <n v="1"/>
    <n v="5"/>
    <s v="CDG"/>
    <s v="ROISSY CDG"/>
    <s v="RO"/>
    <s v="DISNEY"/>
    <x v="4"/>
    <s v="SM"/>
    <s v="AF1037      "/>
    <x v="25"/>
  </r>
  <r>
    <n v="214524"/>
    <s v="PASM"/>
    <s v="DISNEY&lt;--&gt;PARIS"/>
    <s v="Magica"/>
    <x v="11"/>
    <d v="2014-10-01T00:00:00"/>
    <s v="NOVOTEL PARIS GARE DE LYON    / CHEYENNE                      "/>
    <n v="2"/>
    <n v="2"/>
    <n v="0"/>
    <n v="4"/>
    <s v="NOVOLYON"/>
    <s v="NOVOTEL PARIS GARE DE LYON    "/>
    <s v="PA"/>
    <s v="DISNEY"/>
    <x v="1"/>
    <s v="SM"/>
    <s v="TRSF        "/>
    <x v="74"/>
  </r>
  <r>
    <n v="211587"/>
    <s v="ORSM"/>
    <s v="DISNEY&lt;--&gt;ORLY"/>
    <s v="Magica"/>
    <x v="11"/>
    <d v="2014-10-01T00:00:00"/>
    <s v="ORLYOUEST                    / SEQUOIA LODGE                 "/>
    <n v="2"/>
    <n v="2"/>
    <n v="0"/>
    <n v="4"/>
    <s v="ORLY"/>
    <s v="ORLYOUEST                    "/>
    <s v="OR"/>
    <s v="DISNEY"/>
    <x v="3"/>
    <s v="SM"/>
    <s v="VY8024      "/>
    <x v="45"/>
  </r>
  <r>
    <n v="218447"/>
    <s v="ORSM"/>
    <s v="DISNEY&lt;--&gt;ORLY"/>
    <s v="Magica"/>
    <x v="11"/>
    <d v="2014-10-01T00:00:00"/>
    <s v="ORLYOUEST                    / DISNEYLAND                    "/>
    <n v="2"/>
    <n v="1"/>
    <n v="0"/>
    <n v="3"/>
    <s v="ORLY"/>
    <s v="ORLYOUEST                    "/>
    <s v="OR"/>
    <s v="DISNEY"/>
    <x v="3"/>
    <s v="SM"/>
    <s v="VY8834      "/>
    <x v="5"/>
  </r>
  <r>
    <n v="219508"/>
    <s v="ORED"/>
    <s v="DISNEY&lt;--&gt;ORLY"/>
    <s v="Normal"/>
    <x v="11"/>
    <d v="2014-10-01T00:00:00"/>
    <s v="ORLYOUEST                    / DISNEYLAND                    "/>
    <n v="2"/>
    <n v="1"/>
    <n v="1"/>
    <n v="4"/>
    <s v="ORLY"/>
    <s v="ORLYOUEST                    "/>
    <s v="OR"/>
    <s v="DISNEY"/>
    <x v="3"/>
    <s v="ED"/>
    <s v="VY8834      "/>
    <x v="5"/>
  </r>
  <r>
    <n v="219562"/>
    <s v="EDOR"/>
    <s v="DISNEY&lt;--&gt;ORLY"/>
    <s v="Normal"/>
    <x v="11"/>
    <d v="2014-10-01T00:00:00"/>
    <s v="CHEYENNE                      / ORLYOUEST                    "/>
    <n v="1"/>
    <n v="2"/>
    <n v="0"/>
    <n v="3"/>
    <s v="DISNEY"/>
    <s v="DISNEY"/>
    <s v="ED"/>
    <s v="ORLY"/>
    <x v="0"/>
    <s v="OR"/>
    <s v="IB5784      "/>
    <x v="3"/>
  </r>
  <r>
    <n v="202137"/>
    <s v="ROSM"/>
    <s v="DISNEY&lt;--&gt;CDG"/>
    <s v="Magica"/>
    <x v="11"/>
    <d v="2014-10-01T00:00:00"/>
    <s v="ROISSY CDG2F                  / SEQUOIA LODGE                 "/>
    <n v="3"/>
    <n v="2"/>
    <n v="0"/>
    <n v="5"/>
    <s v="CDG"/>
    <s v="ROISSY CDG"/>
    <s v="RO"/>
    <s v="DISNEY"/>
    <x v="4"/>
    <s v="SM"/>
    <s v="UX1039      "/>
    <x v="25"/>
  </r>
  <r>
    <n v="212797"/>
    <s v="ORSM"/>
    <s v="DISNEY&lt;--&gt;ORLY"/>
    <s v="Magica"/>
    <x v="11"/>
    <d v="2014-10-01T00:00:00"/>
    <s v="ORLYOUEST                    / SANTA FE                      "/>
    <n v="3"/>
    <n v="1"/>
    <n v="0"/>
    <n v="4"/>
    <s v="ORLY"/>
    <s v="ORLYOUEST                    "/>
    <s v="OR"/>
    <s v="DISNEY"/>
    <x v="3"/>
    <s v="SM"/>
    <s v="VY8024      "/>
    <x v="45"/>
  </r>
  <r>
    <n v="218707"/>
    <s v="SMOR"/>
    <s v="DISNEY&lt;--&gt;ORLY"/>
    <s v="Magica"/>
    <x v="11"/>
    <d v="2014-10-01T00:00:00"/>
    <s v="DISNEYLAND                    / ORLYOUEST                    "/>
    <n v="2"/>
    <n v="2"/>
    <n v="1"/>
    <n v="5"/>
    <s v="DISNEY"/>
    <s v="DISNEY"/>
    <s v="SM"/>
    <s v="ORLY"/>
    <x v="0"/>
    <s v="OR"/>
    <s v="VY8248      "/>
    <x v="31"/>
  </r>
  <r>
    <n v="217125"/>
    <s v="ROSM"/>
    <s v="DISNEY&lt;--&gt;CDG"/>
    <s v="Magica"/>
    <x v="11"/>
    <d v="2014-10-01T00:00:00"/>
    <s v="ROISSY CDG2F                  / SEQUOIA LODGE                 "/>
    <n v="3"/>
    <n v="1"/>
    <n v="0"/>
    <n v="4"/>
    <s v="CDG"/>
    <s v="ROISSY CDG"/>
    <s v="RO"/>
    <s v="DISNEY"/>
    <x v="4"/>
    <s v="SM"/>
    <s v="AF1349      "/>
    <x v="85"/>
  </r>
  <r>
    <n v="218707"/>
    <s v="SMRO"/>
    <s v="DISNEY&lt;--&gt;CDG"/>
    <s v="Magica"/>
    <x v="11"/>
    <d v="2014-10-01T00:00:00"/>
    <s v="DISNEYLAND                    / ROISSY CDG2F                  "/>
    <n v="2"/>
    <n v="0"/>
    <n v="0"/>
    <n v="2"/>
    <s v="DISNEY"/>
    <s v="DISNEY"/>
    <s v="SM"/>
    <s v="CDG"/>
    <x v="2"/>
    <s v="RO"/>
    <s v="AF1400      "/>
    <x v="13"/>
  </r>
  <r>
    <n v="218710"/>
    <s v="ORSM"/>
    <s v="DISNEY&lt;--&gt;ORLY"/>
    <s v="Magica"/>
    <x v="11"/>
    <d v="2014-10-01T00:00:00"/>
    <s v="ORLYOUEST                    / CHEYENNE                      "/>
    <n v="2"/>
    <n v="2"/>
    <n v="0"/>
    <n v="4"/>
    <s v="ORLY"/>
    <s v="ORLYOUEST                    "/>
    <s v="OR"/>
    <s v="DISNEY"/>
    <x v="3"/>
    <s v="SM"/>
    <s v="VY8012      "/>
    <x v="17"/>
  </r>
  <r>
    <n v="218581"/>
    <s v="ORSM"/>
    <s v="DISNEY&lt;--&gt;ORLY"/>
    <s v="Magica"/>
    <x v="11"/>
    <d v="2014-10-01T00:00:00"/>
    <s v="ORLYOUEST                    / CHEYENNE                      "/>
    <n v="2"/>
    <n v="2"/>
    <n v="0"/>
    <n v="4"/>
    <s v="ORLY"/>
    <s v="ORLYOUEST                    "/>
    <s v="OR"/>
    <s v="DISNEY"/>
    <x v="3"/>
    <s v="SM"/>
    <s v="IB5310      "/>
    <x v="53"/>
  </r>
  <r>
    <n v="214524"/>
    <s v="PASM"/>
    <s v="DISNEY&lt;--&gt;PARIS"/>
    <s v="Magica"/>
    <x v="11"/>
    <d v="2014-10-01T00:00:00"/>
    <s v="NOVOTEL PARIS GARE DE LYON    / CHEYENNE                      "/>
    <n v="2"/>
    <n v="2"/>
    <n v="0"/>
    <n v="4"/>
    <s v="NOVOLYON"/>
    <s v="NOVOTEL PARIS GARE DE LYON    "/>
    <s v="PA"/>
    <s v="DISNEY"/>
    <x v="1"/>
    <s v="SM"/>
    <s v="TRSF        "/>
    <x v="74"/>
  </r>
  <r>
    <n v="215253"/>
    <s v="SMPA"/>
    <s v="DISNEY&lt;--&gt;PARIS"/>
    <s v="Magica"/>
    <x v="11"/>
    <d v="2014-10-01T00:00:00"/>
    <s v="SEQUOIA LODGE                 / IBIS GRANDS BOULEVARDS        "/>
    <n v="4"/>
    <n v="1"/>
    <n v="0"/>
    <n v="5"/>
    <s v="DISNEY"/>
    <s v="DISNEYLODGE                 "/>
    <s v="SM"/>
    <s v="IBISGRAN"/>
    <x v="1"/>
    <s v="PA"/>
    <s v="TRSF        "/>
    <x v="19"/>
  </r>
  <r>
    <n v="209821"/>
    <s v="SMOR"/>
    <s v="DISNEY&lt;--&gt;ORLY"/>
    <s v="Magica"/>
    <x v="11"/>
    <d v="2014-10-01T00:00:00"/>
    <s v="SEQUOIA LODGE                 / ORLYOUEST                    "/>
    <n v="2"/>
    <n v="1"/>
    <n v="0"/>
    <n v="3"/>
    <s v="DISNEY"/>
    <s v="DISNEYLODGE                 "/>
    <s v="SM"/>
    <s v="ORLY"/>
    <x v="0"/>
    <s v="OR"/>
    <s v="VY8837      "/>
    <x v="3"/>
  </r>
  <r>
    <n v="215416"/>
    <s v="ROSM"/>
    <s v="DISNEY&lt;--&gt;CDG"/>
    <s v="Magica"/>
    <x v="11"/>
    <d v="2014-10-01T00:00:00"/>
    <s v="ROISSY CDG2F                  / SANTA FE                      "/>
    <n v="4"/>
    <n v="1"/>
    <n v="0"/>
    <n v="5"/>
    <s v="CDG"/>
    <s v="ROISSY CDG"/>
    <s v="RO"/>
    <s v="DISNEY"/>
    <x v="4"/>
    <s v="SM"/>
    <s v="AF1369      "/>
    <x v="47"/>
  </r>
  <r>
    <n v="208687"/>
    <s v="ROSM"/>
    <s v="DISNEY&lt;--&gt;CDG"/>
    <s v="Magica"/>
    <x v="11"/>
    <d v="2014-10-01T00:00:00"/>
    <s v="ROISSY CDG2F                  / CHEYENNE                      "/>
    <n v="2"/>
    <n v="2"/>
    <n v="0"/>
    <n v="4"/>
    <s v="CDG"/>
    <s v="ROISSY CDG"/>
    <s v="RO"/>
    <s v="DISNEY"/>
    <x v="4"/>
    <s v="SM"/>
    <s v="UX1011      "/>
    <x v="44"/>
  </r>
  <r>
    <n v="216630"/>
    <s v="ORSM"/>
    <s v="DISNEY&lt;--&gt;ORLY"/>
    <s v="Magica"/>
    <x v="11"/>
    <d v="2014-10-01T00:00:00"/>
    <s v="ORLYOUEST                    / CHEYENNE                      "/>
    <n v="4"/>
    <n v="0"/>
    <n v="0"/>
    <n v="4"/>
    <s v="ORLY"/>
    <s v="ORLYOUEST                    "/>
    <s v="OR"/>
    <s v="DISNEY"/>
    <x v="3"/>
    <s v="SM"/>
    <s v="UX1027      "/>
    <x v="25"/>
  </r>
  <r>
    <n v="213477"/>
    <s v="ORSM"/>
    <s v="DISNEY&lt;--&gt;ORLY"/>
    <s v="Magica"/>
    <x v="11"/>
    <d v="2014-10-01T00:00:00"/>
    <s v="ORLYOUEST                    / NEW YORK                      "/>
    <n v="2"/>
    <n v="2"/>
    <n v="1"/>
    <n v="5"/>
    <s v="ORLY"/>
    <s v="ORLYOUEST                    "/>
    <s v="OR"/>
    <s v="DISNEY"/>
    <x v="3"/>
    <s v="SM"/>
    <s v="IB5471      "/>
    <x v="30"/>
  </r>
  <r>
    <n v="218984"/>
    <s v="SMOR"/>
    <s v="DISNEY&lt;--&gt;ORLY"/>
    <s v="Magica"/>
    <x v="11"/>
    <d v="2014-10-01T00:00:00"/>
    <s v="SEQUOIA LODGE                 / ORLYOUEST                    "/>
    <n v="2"/>
    <n v="2"/>
    <n v="0"/>
    <n v="4"/>
    <s v="DISNEY"/>
    <s v="DISNEYLODGE                 "/>
    <s v="SM"/>
    <s v="ORLY"/>
    <x v="0"/>
    <s v="OR"/>
    <s v="VY8837      "/>
    <x v="3"/>
  </r>
  <r>
    <n v="218486"/>
    <s v="?????"/>
    <s v="?????"/>
    <s v="?????"/>
    <x v="11"/>
    <d v="2014-10-01T00:00:00"/>
    <s v="?????"/>
    <n v="2"/>
    <n v="2"/>
    <n v="0"/>
    <n v="4"/>
    <s v="        "/>
    <s v="?????"/>
    <s v="?????"/>
    <s v="DISNEY"/>
    <x v="1"/>
    <s v="SM"/>
    <s v="IB0001      "/>
    <x v="5"/>
  </r>
  <r>
    <n v="217896"/>
    <s v="EDOR"/>
    <s v="DISNEY&lt;--&gt;ORLY"/>
    <s v="Normal"/>
    <x v="11"/>
    <d v="2014-10-01T00:00:00"/>
    <s v="SANTA FE                      / ORLYOUEST                    "/>
    <n v="2"/>
    <n v="0"/>
    <n v="0"/>
    <n v="2"/>
    <s v="DISNEY"/>
    <s v="SANTA FE                      "/>
    <s v="ED"/>
    <s v="ORLY"/>
    <x v="0"/>
    <s v="OR"/>
    <s v="VY8837      "/>
    <x v="3"/>
  </r>
  <r>
    <n v="219400"/>
    <s v="ROED"/>
    <s v="DISNEY&lt;--&gt;CDG"/>
    <s v="Normal"/>
    <x v="11"/>
    <d v="2014-10-01T00:00:00"/>
    <s v="ROISSY CDG2F                  / CHEYENNE                      "/>
    <n v="2"/>
    <n v="1"/>
    <n v="1"/>
    <n v="4"/>
    <s v="CDG"/>
    <s v="ROISSY CDG"/>
    <s v="RO"/>
    <s v="DISNEY"/>
    <x v="4"/>
    <s v="ED"/>
    <s v="UX1007      "/>
    <x v="38"/>
  </r>
  <r>
    <n v="213206"/>
    <s v="ORSM"/>
    <s v="DISNEY&lt;--&gt;ORLY"/>
    <s v="Magica"/>
    <x v="12"/>
    <d v="2014-10-01T00:00:00"/>
    <s v="ORLYOUEST                    / SEQUOIA LODGE                 "/>
    <n v="2"/>
    <n v="1"/>
    <n v="0"/>
    <n v="3"/>
    <s v="ORLY"/>
    <s v="ORLYOUEST                    "/>
    <s v="OR"/>
    <s v="DISNEY"/>
    <x v="3"/>
    <s v="SM"/>
    <s v="UX1029      "/>
    <x v="71"/>
  </r>
  <r>
    <n v="219402"/>
    <s v="ROED"/>
    <s v="DISNEY&lt;--&gt;CDG"/>
    <s v="Normal"/>
    <x v="12"/>
    <d v="2014-10-01T00:00:00"/>
    <s v="ROISSY CDG 2E                 / SANTA FE                      "/>
    <n v="2"/>
    <n v="1"/>
    <n v="0"/>
    <n v="3"/>
    <s v="CDG"/>
    <s v="ROISSY CDG2E                 "/>
    <s v="RO"/>
    <s v="DISNEY"/>
    <x v="4"/>
    <s v="ED"/>
    <s v="AF1359      "/>
    <x v="98"/>
  </r>
  <r>
    <n v="219573"/>
    <s v="ORED"/>
    <s v="DISNEY&lt;--&gt;ORLY"/>
    <s v="Normal"/>
    <x v="12"/>
    <d v="2014-10-01T00:00:00"/>
    <s v="ORLYOUEST                    / SEQUOIA LODGE                 "/>
    <n v="5"/>
    <n v="0"/>
    <n v="0"/>
    <n v="5"/>
    <s v="ORLY"/>
    <s v="ORLYOUEST                    "/>
    <s v="OR"/>
    <s v="DISNEY"/>
    <x v="3"/>
    <s v="ED"/>
    <s v="UX1297      "/>
    <x v="60"/>
  </r>
  <r>
    <n v="209399"/>
    <s v="SMOR"/>
    <s v="DISNEY&lt;--&gt;ORLY"/>
    <s v="Magica"/>
    <x v="12"/>
    <d v="2014-10-01T00:00:00"/>
    <s v="SANTA FE                      / ORLYOUEST                    "/>
    <n v="2"/>
    <n v="1"/>
    <n v="0"/>
    <n v="3"/>
    <s v="DISNEY"/>
    <s v="SANTA FE                      "/>
    <s v="SM"/>
    <s v="ORLY"/>
    <x v="0"/>
    <s v="OR"/>
    <s v="VY8837      "/>
    <x v="3"/>
  </r>
  <r>
    <n v="219569"/>
    <s v="ORED"/>
    <s v="DISNEY&lt;--&gt;ORLY"/>
    <s v="Normal"/>
    <x v="12"/>
    <d v="2014-10-01T00:00:00"/>
    <s v="ORLYOUEST                    / DISNEYLAND                    "/>
    <n v="2"/>
    <n v="2"/>
    <n v="0"/>
    <n v="4"/>
    <s v="ORLY"/>
    <s v="ORLYOUEST                    "/>
    <s v="OR"/>
    <s v="DISNEY"/>
    <x v="3"/>
    <s v="ED"/>
    <s v="VY2854      "/>
    <x v="80"/>
  </r>
  <r>
    <n v="218569"/>
    <s v="SMOR"/>
    <s v="DISNEY&lt;--&gt;ORLY"/>
    <s v="Magica"/>
    <x v="12"/>
    <d v="2014-10-01T00:00:00"/>
    <s v="NEW YORK                      / ORLYOUEST                    "/>
    <n v="2"/>
    <n v="1"/>
    <n v="0"/>
    <n v="3"/>
    <s v="DISNEY"/>
    <s v="NEW YORK                      "/>
    <s v="SM"/>
    <s v="ORLY"/>
    <x v="0"/>
    <s v="OR"/>
    <s v="VY8023      "/>
    <x v="15"/>
  </r>
  <r>
    <n v="209400"/>
    <s v="SMOR"/>
    <s v="DISNEY&lt;--&gt;ORLY"/>
    <s v="Magica"/>
    <x v="12"/>
    <d v="2014-10-01T00:00:00"/>
    <s v="SANTA FE                      / ORLYOUEST                    "/>
    <n v="2"/>
    <n v="1"/>
    <n v="0"/>
    <n v="3"/>
    <s v="DISNEY"/>
    <s v="SANTA FE                      "/>
    <s v="SM"/>
    <s v="ORLY"/>
    <x v="0"/>
    <s v="OR"/>
    <s v="VY8837      "/>
    <x v="3"/>
  </r>
  <r>
    <n v="219042"/>
    <s v="ROSM"/>
    <s v="DISNEY&lt;--&gt;CDG"/>
    <s v="Magica"/>
    <x v="12"/>
    <d v="2014-10-01T00:00:00"/>
    <s v="CDGT                          / SEQUOIA LODGE                 "/>
    <n v="2"/>
    <n v="2"/>
    <n v="0"/>
    <n v="4"/>
    <s v="CDG"/>
    <s v="CDG"/>
    <s v="RO"/>
    <s v="DISNEY"/>
    <x v="4"/>
    <s v="SM"/>
    <s v="VY8202      "/>
    <x v="5"/>
  </r>
  <r>
    <n v="219488"/>
    <s v="ROED"/>
    <s v="DISNEY&lt;--&gt;CDG"/>
    <s v="Normal"/>
    <x v="12"/>
    <d v="2014-10-01T00:00:00"/>
    <s v="ROISSY CDG2F                  / CHEYENNE                      "/>
    <n v="5"/>
    <n v="0"/>
    <n v="0"/>
    <n v="5"/>
    <s v="CDG"/>
    <s v="ROISSY CDG"/>
    <s v="RO"/>
    <s v="DISNEY"/>
    <x v="4"/>
    <s v="ED"/>
    <s v="AF1901      "/>
    <x v="81"/>
  </r>
  <r>
    <n v="219023"/>
    <s v="SMOR"/>
    <s v="DISNEY&lt;--&gt;ORLY"/>
    <s v="Magica"/>
    <x v="12"/>
    <d v="2014-10-01T00:00:00"/>
    <s v="SANTA FE                      / ORLYOUEST                    "/>
    <n v="1"/>
    <n v="1"/>
    <n v="0"/>
    <n v="2"/>
    <s v="DISNEY"/>
    <s v="SANTA FE                      "/>
    <s v="SM"/>
    <s v="ORLY"/>
    <x v="0"/>
    <s v="OR"/>
    <s v="VY8248      "/>
    <x v="31"/>
  </r>
  <r>
    <n v="209401"/>
    <s v="SMOR"/>
    <s v="DISNEY&lt;--&gt;ORLY"/>
    <s v="Magica"/>
    <x v="12"/>
    <d v="2014-10-01T00:00:00"/>
    <s v="SANTA FE                      / ORLYOUEST                    "/>
    <n v="2"/>
    <n v="1"/>
    <n v="0"/>
    <n v="3"/>
    <s v="DISNEY"/>
    <s v="SANTA FE                      "/>
    <s v="SM"/>
    <s v="ORLY"/>
    <x v="0"/>
    <s v="OR"/>
    <s v="VY8837      "/>
    <x v="3"/>
  </r>
  <r>
    <n v="209402"/>
    <s v="SMOR"/>
    <s v="DISNEY&lt;--&gt;ORLY"/>
    <s v="Magica"/>
    <x v="12"/>
    <d v="2014-10-01T00:00:00"/>
    <s v="SANTA FE                      / ORLYOUEST                    "/>
    <n v="2"/>
    <n v="1"/>
    <n v="0"/>
    <n v="3"/>
    <s v="DISNEY"/>
    <s v="SANTA FE                      "/>
    <s v="SM"/>
    <s v="ORLY"/>
    <x v="0"/>
    <s v="OR"/>
    <s v="VY8837      "/>
    <x v="3"/>
  </r>
  <r>
    <n v="218247"/>
    <s v="ORSM"/>
    <s v="DISNEY&lt;--&gt;ORLY"/>
    <s v="Magica"/>
    <x v="12"/>
    <d v="2014-10-01T00:00:00"/>
    <s v="ORLYOUEST                    / SANTA FE                      "/>
    <n v="2"/>
    <n v="1"/>
    <n v="0"/>
    <n v="3"/>
    <s v="ORLY"/>
    <s v="ORLYOUEST                    "/>
    <s v="OR"/>
    <s v="DISNEY"/>
    <x v="3"/>
    <s v="SM"/>
    <s v="AF1831      "/>
    <x v="25"/>
  </r>
  <r>
    <n v="216291"/>
    <s v="ORSM"/>
    <s v="DISNEY&lt;--&gt;ORLY"/>
    <s v="Magica"/>
    <x v="12"/>
    <d v="2014-10-01T00:00:00"/>
    <s v="ORLYOUEST                    / NEW YORK                      "/>
    <n v="3"/>
    <n v="1"/>
    <n v="0"/>
    <n v="4"/>
    <s v="ORLY"/>
    <s v="ORLYOUEST                    "/>
    <s v="OR"/>
    <s v="DISNEY"/>
    <x v="3"/>
    <s v="SM"/>
    <s v="VY8012      "/>
    <x v="17"/>
  </r>
  <r>
    <n v="210844"/>
    <s v="ROSM"/>
    <s v="DISNEY&lt;--&gt;CDG"/>
    <s v="Magica"/>
    <x v="12"/>
    <d v="2014-10-01T00:00:00"/>
    <s v="ROISSY CDG2F                  / CHEYENNE                      "/>
    <n v="2"/>
    <n v="2"/>
    <n v="0"/>
    <n v="4"/>
    <s v="CDG"/>
    <s v="ROISSY CDG"/>
    <s v="RO"/>
    <s v="DISNEY"/>
    <x v="4"/>
    <s v="SM"/>
    <s v="AF1449      "/>
    <x v="28"/>
  </r>
  <r>
    <n v="211782"/>
    <s v="ORSM"/>
    <s v="DISNEY&lt;--&gt;ORLY"/>
    <s v="Magica"/>
    <x v="12"/>
    <d v="2014-10-01T00:00:00"/>
    <s v="ORLYOUEST                    / CHEYENNE                      "/>
    <n v="2"/>
    <n v="1"/>
    <n v="0"/>
    <n v="3"/>
    <s v="ORLY"/>
    <s v="ORLYOUEST                    "/>
    <s v="OR"/>
    <s v="DISNEY"/>
    <x v="3"/>
    <s v="SM"/>
    <s v="AF1831      "/>
    <x v="25"/>
  </r>
  <r>
    <n v="211603"/>
    <s v="SMOR"/>
    <s v="DISNEY&lt;--&gt;ORLY"/>
    <s v="Magica"/>
    <x v="12"/>
    <d v="2014-10-01T00:00:00"/>
    <s v="DISNEYLAND                    / ORLYOUEST                    "/>
    <n v="2"/>
    <n v="2"/>
    <n v="1"/>
    <n v="5"/>
    <s v="DISNEY"/>
    <s v="DISNEY"/>
    <s v="SM"/>
    <s v="ORLY"/>
    <x v="0"/>
    <s v="OR"/>
    <s v="IB5929      "/>
    <x v="95"/>
  </r>
  <r>
    <n v="218534"/>
    <s v="ORSM"/>
    <s v="DISNEY&lt;--&gt;ORLY"/>
    <s v="Magica"/>
    <x v="12"/>
    <d v="2014-10-01T00:00:00"/>
    <s v="ORLYOUEST                    / SEQUOIA LODGE                 "/>
    <n v="2"/>
    <n v="2"/>
    <n v="0"/>
    <n v="4"/>
    <s v="ORLY"/>
    <s v="ORLYOUEST                    "/>
    <s v="OR"/>
    <s v="DISNEY"/>
    <x v="3"/>
    <s v="SM"/>
    <s v="VY2854      "/>
    <x v="80"/>
  </r>
  <r>
    <n v="219465"/>
    <s v="ROED"/>
    <s v="DISNEY&lt;--&gt;CDG"/>
    <s v="Normal"/>
    <x v="12"/>
    <d v="2014-10-01T00:00:00"/>
    <s v="CDGT                          / SEQUOIA LODGE                 "/>
    <n v="1"/>
    <n v="1"/>
    <n v="0"/>
    <n v="2"/>
    <s v="CDG"/>
    <s v="CDG"/>
    <s v="RO"/>
    <s v="DISNEY"/>
    <x v="4"/>
    <s v="ED"/>
    <s v="VY8202      "/>
    <x v="5"/>
  </r>
  <r>
    <n v="202583"/>
    <s v="SMOR"/>
    <s v="DISNEY&lt;--&gt;ORLY"/>
    <s v="Magica"/>
    <x v="12"/>
    <d v="2014-10-01T00:00:00"/>
    <s v="SEQUOIA LODGE                 / ORLYOUEST                    "/>
    <n v="2"/>
    <n v="2"/>
    <n v="1"/>
    <n v="5"/>
    <s v="DISNEY"/>
    <s v="DISNEYLODGE                 "/>
    <s v="SM"/>
    <s v="ORLY"/>
    <x v="0"/>
    <s v="OR"/>
    <s v="IB3411      "/>
    <x v="18"/>
  </r>
  <r>
    <n v="218633"/>
    <s v="ROSM"/>
    <s v="DISNEY&lt;--&gt;CDG"/>
    <s v="Magica"/>
    <x v="12"/>
    <d v="2014-10-01T00:00:00"/>
    <s v="ROISSY CDG2F                  / DISNEYLAND                    "/>
    <n v="2"/>
    <n v="2"/>
    <n v="0"/>
    <n v="4"/>
    <s v="CDG"/>
    <s v="ROISSY CDG"/>
    <s v="RO"/>
    <s v="DISNEY"/>
    <x v="4"/>
    <s v="SM"/>
    <s v="AF1401      "/>
    <x v="47"/>
  </r>
  <r>
    <n v="214668"/>
    <s v="EDOR"/>
    <s v="DISNEY&lt;--&gt;ORLY"/>
    <s v="Normal"/>
    <x v="12"/>
    <d v="2014-10-01T00:00:00"/>
    <s v="CHEYENNE                      / ORLYOUEST                    "/>
    <n v="3"/>
    <n v="0"/>
    <n v="0"/>
    <n v="3"/>
    <s v="DISNEY"/>
    <s v="DISNEY"/>
    <s v="ED"/>
    <s v="ORLY"/>
    <x v="0"/>
    <s v="OR"/>
    <s v="IB5784      "/>
    <x v="3"/>
  </r>
  <r>
    <n v="218355"/>
    <s v="ROSM"/>
    <s v="DISNEY&lt;--&gt;CDG"/>
    <s v="Magica"/>
    <x v="12"/>
    <d v="2014-10-01T00:00:00"/>
    <s v="CDGT                          / NEW YORK                      "/>
    <n v="2"/>
    <n v="2"/>
    <n v="0"/>
    <n v="4"/>
    <s v="CDG"/>
    <s v="CDG"/>
    <s v="RO"/>
    <s v="DISNEY"/>
    <x v="4"/>
    <s v="SM"/>
    <s v="VY8202      "/>
    <x v="5"/>
  </r>
  <r>
    <n v="219027"/>
    <s v="SMOR"/>
    <s v="DISNEY&lt;--&gt;ORLY"/>
    <s v="Magica"/>
    <x v="12"/>
    <d v="2014-10-01T00:00:00"/>
    <s v="SANTA FE                      / ORLYOUEST                    "/>
    <n v="1"/>
    <n v="1"/>
    <n v="0"/>
    <n v="2"/>
    <s v="DISNEY"/>
    <s v="SANTA FE                      "/>
    <s v="SM"/>
    <s v="ORLY"/>
    <x v="0"/>
    <s v="OR"/>
    <s v="VY8153      "/>
    <x v="83"/>
  </r>
  <r>
    <n v="219517"/>
    <s v="ORED"/>
    <s v="DISNEY&lt;--&gt;ORLY"/>
    <s v="Normal"/>
    <x v="12"/>
    <d v="2014-10-01T00:00:00"/>
    <s v="ORLYOUEST                    / NEW YORK                      "/>
    <n v="2"/>
    <n v="0"/>
    <n v="0"/>
    <n v="2"/>
    <s v="ORLY"/>
    <s v="ORLYOUEST                    "/>
    <s v="OR"/>
    <s v="DISNEY"/>
    <x v="3"/>
    <s v="ED"/>
    <s v="VY8834      "/>
    <x v="5"/>
  </r>
  <r>
    <n v="218049"/>
    <s v="ORSM"/>
    <s v="DISNEY&lt;--&gt;ORLY"/>
    <s v="Magica"/>
    <x v="12"/>
    <d v="2014-10-01T00:00:00"/>
    <s v="ORLYOUEST                    / CHEYENNE                      "/>
    <n v="3"/>
    <n v="1"/>
    <n v="0"/>
    <n v="4"/>
    <s v="ORLY"/>
    <s v="ORLYOUEST                    "/>
    <s v="OR"/>
    <s v="DISNEY"/>
    <x v="3"/>
    <s v="SM"/>
    <s v="IB5756      "/>
    <x v="31"/>
  </r>
  <r>
    <n v="218869"/>
    <s v="?????"/>
    <s v="?????"/>
    <s v="?????"/>
    <x v="12"/>
    <d v="2014-10-01T00:00:00"/>
    <s v="?????"/>
    <n v="2"/>
    <n v="1"/>
    <n v="0"/>
    <n v="3"/>
    <s v="        "/>
    <s v="?????"/>
    <s v="?????"/>
    <s v="DISNEY"/>
    <x v="1"/>
    <s v="SM"/>
    <s v="IB0001      "/>
    <x v="99"/>
  </r>
  <r>
    <n v="218761"/>
    <s v="ORSM"/>
    <s v="DISNEY&lt;--&gt;ORLY"/>
    <s v="Magica"/>
    <x v="12"/>
    <d v="2014-10-01T00:00:00"/>
    <s v="ORLYOUEST                    / CHEYENNE                      "/>
    <n v="6"/>
    <n v="3"/>
    <n v="0"/>
    <n v="9"/>
    <s v="ORLY"/>
    <s v="ORLYOUEST                    "/>
    <s v="OR"/>
    <s v="DISNEY"/>
    <x v="3"/>
    <s v="SM"/>
    <s v="VY8834      "/>
    <x v="5"/>
  </r>
  <r>
    <n v="219264"/>
    <s v="EDOR"/>
    <s v="DISNEY&lt;--&gt;ORLY"/>
    <s v="Normal"/>
    <x v="12"/>
    <d v="2014-10-01T00:00:00"/>
    <s v="SANTA FE                      / ORLYOUEST                    "/>
    <n v="3"/>
    <n v="1"/>
    <n v="0"/>
    <n v="4"/>
    <s v="DISNEY"/>
    <s v="SANTA FE                      "/>
    <s v="ED"/>
    <s v="ORLY"/>
    <x v="0"/>
    <s v="OR"/>
    <s v="VY8837      "/>
    <x v="3"/>
  </r>
  <r>
    <n v="212369"/>
    <s v="ORSM"/>
    <s v="DISNEY&lt;--&gt;ORLY"/>
    <s v="Magica"/>
    <x v="12"/>
    <d v="2014-10-01T00:00:00"/>
    <s v="ORLYOUEST                    / SANTA FE                      "/>
    <n v="2"/>
    <n v="1"/>
    <n v="1"/>
    <n v="4"/>
    <s v="ORLY"/>
    <s v="ORLYOUEST                    "/>
    <s v="OR"/>
    <s v="DISNEY"/>
    <x v="3"/>
    <s v="SM"/>
    <s v="VY8834      "/>
    <x v="5"/>
  </r>
  <r>
    <n v="217184"/>
    <s v="SMOR"/>
    <s v="DISNEY&lt;--&gt;ORLY"/>
    <s v="Magica"/>
    <x v="12"/>
    <d v="2014-10-01T00:00:00"/>
    <s v="CHEYENNE                      / ORLYOUEST                    "/>
    <n v="2"/>
    <n v="1"/>
    <n v="0"/>
    <n v="3"/>
    <s v="DISNEY"/>
    <s v="DISNEY"/>
    <s v="SM"/>
    <s v="ORLY"/>
    <x v="0"/>
    <s v="OR"/>
    <s v="VY8023      "/>
    <x v="15"/>
  </r>
  <r>
    <n v="212857"/>
    <s v="SMPA"/>
    <s v="DISNEY&lt;--&gt;PARIS"/>
    <s v="Magica"/>
    <x v="12"/>
    <d v="2014-10-01T00:00:00"/>
    <s v="SEQUOIA LODGE                 / TRYP FRANCOIS                 "/>
    <n v="2"/>
    <n v="1"/>
    <n v="0"/>
    <n v="3"/>
    <s v="DISNEY"/>
    <s v="DISNEYLODGE                 "/>
    <s v="SM"/>
    <s v="FRANCOIS"/>
    <x v="1"/>
    <s v="PA"/>
    <s v="TRSF        "/>
    <x v="19"/>
  </r>
  <r>
    <n v="207710"/>
    <s v="SMRO"/>
    <s v="DISNEY&lt;--&gt;CDG"/>
    <s v="Magica"/>
    <x v="12"/>
    <d v="2014-10-01T00:00:00"/>
    <s v="SEQUOIA LODGE                 / ROISSY CDG2F                  "/>
    <n v="2"/>
    <n v="2"/>
    <n v="0"/>
    <n v="4"/>
    <s v="DISNEY"/>
    <s v="DISNEYLODGE                 "/>
    <s v="SM"/>
    <s v="CDG"/>
    <x v="2"/>
    <s v="RO"/>
    <s v="UX1038      "/>
    <x v="8"/>
  </r>
  <r>
    <n v="213227"/>
    <s v="ORSM"/>
    <s v="DISNEY&lt;--&gt;ORLY"/>
    <s v="Magica"/>
    <x v="12"/>
    <d v="2014-10-01T00:00:00"/>
    <s v="ORLYOUEST                    / CHEYENNE                      "/>
    <n v="4"/>
    <n v="1"/>
    <n v="0"/>
    <n v="5"/>
    <s v="ORLY"/>
    <s v="ORLYOUEST                    "/>
    <s v="OR"/>
    <s v="DISNEY"/>
    <x v="3"/>
    <s v="SM"/>
    <s v="UX1223      "/>
    <x v="29"/>
  </r>
  <r>
    <n v="212798"/>
    <s v="ORSM"/>
    <s v="DISNEY&lt;--&gt;ORLY"/>
    <s v="Magica"/>
    <x v="12"/>
    <d v="2014-10-01T00:00:00"/>
    <s v="ORLYOUEST                    / CHEYENNE                      "/>
    <n v="2"/>
    <n v="2"/>
    <n v="0"/>
    <n v="4"/>
    <s v="ORLY"/>
    <s v="ORLYOUEST                    "/>
    <s v="OR"/>
    <s v="DISNEY"/>
    <x v="3"/>
    <s v="SM"/>
    <s v="VY8022      "/>
    <x v="31"/>
  </r>
  <r>
    <n v="218666"/>
    <s v="SMOR"/>
    <s v="DISNEY&lt;--&gt;ORLY"/>
    <s v="Magica"/>
    <x v="12"/>
    <d v="2014-10-01T00:00:00"/>
    <s v="CHEYENNE                      / ORLYOUEST                    "/>
    <n v="2"/>
    <n v="2"/>
    <n v="0"/>
    <n v="4"/>
    <s v="DISNEY"/>
    <s v="DISNEY"/>
    <s v="SM"/>
    <s v="ORLY"/>
    <x v="0"/>
    <s v="OR"/>
    <s v="VY8021      "/>
    <x v="40"/>
  </r>
  <r>
    <n v="219176"/>
    <s v="ORED"/>
    <s v="DISNEY&lt;--&gt;ORLY"/>
    <s v="Normal"/>
    <x v="12"/>
    <d v="2014-10-01T00:00:00"/>
    <s v="ORLYOUEST                    / SANTA FE                      "/>
    <n v="2"/>
    <n v="1"/>
    <n v="0"/>
    <n v="3"/>
    <s v="ORLY"/>
    <s v="ORLYOUEST                    "/>
    <s v="OR"/>
    <s v="DISNEY"/>
    <x v="3"/>
    <s v="ED"/>
    <s v="TP448       "/>
    <x v="79"/>
  </r>
  <r>
    <n v="219459"/>
    <s v="ROED"/>
    <s v="DISNEY&lt;--&gt;CDG"/>
    <s v="Normal"/>
    <x v="12"/>
    <d v="2014-10-01T00:00:00"/>
    <s v="ROISSY CDG2F                  / CHEYENNE                      "/>
    <n v="2"/>
    <n v="2"/>
    <n v="0"/>
    <n v="4"/>
    <s v="CDG"/>
    <s v="ROISSY CDG"/>
    <s v="RO"/>
    <s v="DISNEY"/>
    <x v="4"/>
    <s v="ED"/>
    <s v="UX1039      "/>
    <x v="25"/>
  </r>
  <r>
    <n v="218003"/>
    <s v="ORSM"/>
    <s v="DISNEY&lt;--&gt;ORLY"/>
    <s v="Magica"/>
    <x v="12"/>
    <d v="2014-10-01T00:00:00"/>
    <s v="ORLYOUEST                    / SANTA FE                      "/>
    <n v="2"/>
    <n v="2"/>
    <n v="0"/>
    <n v="4"/>
    <s v="ORLY"/>
    <s v="ORLYOUEST                    "/>
    <s v="OR"/>
    <s v="DISNEY"/>
    <x v="3"/>
    <s v="SM"/>
    <s v="AF1831      "/>
    <x v="25"/>
  </r>
  <r>
    <n v="216258"/>
    <s v="ORSM"/>
    <s v="DISNEY&lt;--&gt;ORLY"/>
    <s v="Magica"/>
    <x v="12"/>
    <d v="2014-10-01T00:00:00"/>
    <s v="ORLYOUEST                    / CHEYENNE                      "/>
    <n v="2"/>
    <n v="3"/>
    <n v="0"/>
    <n v="5"/>
    <s v="ORLY"/>
    <s v="ORLYOUEST                    "/>
    <s v="OR"/>
    <s v="DISNEY"/>
    <x v="3"/>
    <s v="SM"/>
    <s v="VY8838      "/>
    <x v="30"/>
  </r>
  <r>
    <n v="219558"/>
    <s v="ROED"/>
    <s v="DISNEY&lt;--&gt;CDG"/>
    <s v="Normal"/>
    <x v="12"/>
    <d v="2014-10-01T00:00:00"/>
    <s v="CDGT                          / SANTA FE                      "/>
    <n v="3"/>
    <n v="1"/>
    <n v="0"/>
    <n v="4"/>
    <s v="CDG"/>
    <s v="CDG"/>
    <s v="RO"/>
    <s v="DISNEY"/>
    <x v="4"/>
    <s v="ED"/>
    <s v="VY8204      "/>
    <x v="100"/>
  </r>
  <r>
    <n v="214963"/>
    <s v="PASM"/>
    <s v="DISNEY&lt;--&gt;PARIS"/>
    <s v="Magica"/>
    <x v="12"/>
    <d v="2014-10-01T00:00:00"/>
    <s v="IBIS GRANDS BOULEVARDS        / SEQUOIA LODGE                 "/>
    <n v="2"/>
    <n v="0"/>
    <n v="0"/>
    <n v="2"/>
    <s v="IBISGRAN"/>
    <s v="IBIS GRANDS BOULEVARDS        "/>
    <s v="PA"/>
    <s v="DISNEY"/>
    <x v="1"/>
    <s v="SM"/>
    <s v="TRSF        "/>
    <x v="55"/>
  </r>
  <r>
    <n v="217316"/>
    <s v="ROED"/>
    <s v="DISNEY&lt;--&gt;CDG"/>
    <s v="Normal"/>
    <x v="12"/>
    <d v="2014-10-01T00:00:00"/>
    <s v="ROISSY CDG2F                  / SANTA FE                      "/>
    <n v="3"/>
    <n v="2"/>
    <n v="0"/>
    <n v="5"/>
    <s v="CDG"/>
    <s v="ROISSY CDG"/>
    <s v="RO"/>
    <s v="DISNEY"/>
    <x v="4"/>
    <s v="ED"/>
    <s v="AF1337      "/>
    <x v="44"/>
  </r>
  <r>
    <n v="214814"/>
    <s v="ORSM"/>
    <s v="DISNEY&lt;--&gt;ORLY"/>
    <s v="Magica"/>
    <x v="12"/>
    <d v="2014-10-01T00:00:00"/>
    <s v="ORLYOUEST                    / SEQUOIA LODGE                 "/>
    <n v="2"/>
    <n v="1"/>
    <n v="0"/>
    <n v="3"/>
    <s v="ORLY"/>
    <s v="ORLYOUEST                    "/>
    <s v="OR"/>
    <s v="DISNEY"/>
    <x v="3"/>
    <s v="SM"/>
    <s v="AF1831      "/>
    <x v="25"/>
  </r>
  <r>
    <n v="219570"/>
    <s v="ORED"/>
    <s v="DISNEY&lt;--&gt;ORLY"/>
    <s v="Normal"/>
    <x v="12"/>
    <d v="2014-10-01T00:00:00"/>
    <s v="ORLYOUEST                    / DISNEYLAND                    "/>
    <n v="2"/>
    <n v="0"/>
    <n v="0"/>
    <n v="2"/>
    <s v="ORLY"/>
    <s v="ORLYOUEST                    "/>
    <s v="OR"/>
    <s v="DISNEY"/>
    <x v="3"/>
    <s v="ED"/>
    <s v="VY2854      "/>
    <x v="80"/>
  </r>
  <r>
    <n v="204081"/>
    <s v="ORSM"/>
    <s v="DISNEY&lt;--&gt;ORLY"/>
    <s v="Magica"/>
    <x v="12"/>
    <d v="2014-10-01T00:00:00"/>
    <s v="ORLYOUEST                    / SANTA FE                      "/>
    <n v="2"/>
    <n v="0"/>
    <n v="1"/>
    <n v="3"/>
    <s v="ORLY"/>
    <s v="ORLYOUEST                    "/>
    <s v="OR"/>
    <s v="DISNEY"/>
    <x v="3"/>
    <s v="SM"/>
    <s v="VY8249      "/>
    <x v="73"/>
  </r>
  <r>
    <n v="216660"/>
    <s v="ORSM"/>
    <s v="DISNEY&lt;--&gt;ORLY"/>
    <s v="Magica"/>
    <x v="12"/>
    <d v="2014-10-01T00:00:00"/>
    <s v="ORLYOUEST                    / SANTA FE                      "/>
    <n v="4"/>
    <n v="4"/>
    <n v="0"/>
    <n v="8"/>
    <s v="ORLY"/>
    <s v="ORLYOUEST                    "/>
    <s v="OR"/>
    <s v="DISNEY"/>
    <x v="3"/>
    <s v="SM"/>
    <s v="AF7483      "/>
    <x v="101"/>
  </r>
  <r>
    <n v="206801"/>
    <s v="ORSM"/>
    <s v="DISNEY&lt;--&gt;ORLY"/>
    <s v="Magica"/>
    <x v="12"/>
    <d v="2014-10-01T00:00:00"/>
    <s v="ORLYOUEST                    / CHEYENNE                      "/>
    <n v="2"/>
    <n v="1"/>
    <n v="0"/>
    <n v="3"/>
    <s v="ORLY"/>
    <s v="ORLYOUEST                    "/>
    <s v="OR"/>
    <s v="DISNEY"/>
    <x v="3"/>
    <s v="SM"/>
    <s v="IB3400      "/>
    <x v="79"/>
  </r>
  <r>
    <n v="212771"/>
    <s v="ORSM"/>
    <s v="DISNEY&lt;--&gt;ORLY"/>
    <s v="Magica"/>
    <x v="12"/>
    <d v="2014-10-01T00:00:00"/>
    <s v="ORLYOUEST                    / SEQUOIA LODGE                 "/>
    <n v="2"/>
    <n v="1"/>
    <n v="0"/>
    <n v="3"/>
    <s v="ORLY"/>
    <s v="ORLYOUEST                    "/>
    <s v="OR"/>
    <s v="DISNEY"/>
    <x v="3"/>
    <s v="SM"/>
    <s v="IB5926      "/>
    <x v="45"/>
  </r>
  <r>
    <n v="213239"/>
    <s v="ORSM"/>
    <s v="DISNEY&lt;--&gt;ORLY"/>
    <s v="Magica"/>
    <x v="12"/>
    <d v="2014-10-01T00:00:00"/>
    <s v="ORLYOUEST                    / DISNEYLAND                    "/>
    <n v="2"/>
    <n v="2"/>
    <n v="0"/>
    <n v="4"/>
    <s v="ORLY"/>
    <s v="ORLYOUEST                    "/>
    <s v="OR"/>
    <s v="DISNEY"/>
    <x v="3"/>
    <s v="SM"/>
    <s v="IB3436      "/>
    <x v="56"/>
  </r>
  <r>
    <n v="219424"/>
    <s v="ROED"/>
    <s v="DISNEY&lt;--&gt;CDG"/>
    <s v="Normal"/>
    <x v="12"/>
    <d v="2014-10-01T00:00:00"/>
    <s v="ROISSY CDG2F                  / NEW YORK                      "/>
    <n v="2"/>
    <n v="1"/>
    <n v="1"/>
    <n v="4"/>
    <s v="CDG"/>
    <s v="ROISSY CDG"/>
    <s v="RO"/>
    <s v="DISNEY"/>
    <x v="4"/>
    <s v="ED"/>
    <s v="UX1039      "/>
    <x v="25"/>
  </r>
  <r>
    <n v="211986"/>
    <s v="?????"/>
    <s v="?????"/>
    <s v="?????"/>
    <x v="13"/>
    <d v="2014-10-01T00:00:00"/>
    <s v="?????"/>
    <n v="2"/>
    <n v="1"/>
    <n v="0"/>
    <n v="3"/>
    <s v="DISNEY"/>
    <s v="DISNEY"/>
    <s v="SM"/>
    <s v="        "/>
    <x v="1"/>
    <s v="?????"/>
    <s v="VY8205      "/>
    <x v="102"/>
  </r>
  <r>
    <n v="219160"/>
    <s v="EDOR"/>
    <s v="DISNEY&lt;--&gt;ORLY"/>
    <s v="Normal"/>
    <x v="13"/>
    <d v="2014-10-01T00:00:00"/>
    <s v="SEQUOIA LODGE                 / ORLYOUEST                    "/>
    <n v="2"/>
    <n v="1"/>
    <n v="0"/>
    <n v="3"/>
    <s v="DISNEY"/>
    <s v="DISNEYLODGE                 "/>
    <s v="ED"/>
    <s v="ORLY"/>
    <x v="0"/>
    <s v="OR"/>
    <s v="UX1222      "/>
    <x v="11"/>
  </r>
  <r>
    <n v="219564"/>
    <s v="ROED"/>
    <s v="DISNEY&lt;--&gt;CDG"/>
    <s v="Normal"/>
    <x v="13"/>
    <d v="2014-10-01T00:00:00"/>
    <s v="CDGT                          / SANTA FE                      "/>
    <n v="2"/>
    <n v="2"/>
    <n v="0"/>
    <n v="4"/>
    <s v="CDG"/>
    <s v="CDG"/>
    <s v="RO"/>
    <s v="DISNEY"/>
    <x v="4"/>
    <s v="ED"/>
    <s v="VY8202      "/>
    <x v="22"/>
  </r>
  <r>
    <n v="207195"/>
    <s v="SMRO"/>
    <s v="DISNEY&lt;--&gt;CDG"/>
    <s v="Magica"/>
    <x v="13"/>
    <d v="2014-10-01T00:00:00"/>
    <s v="NEW YORK                      / CDGT                          "/>
    <n v="2"/>
    <n v="2"/>
    <n v="0"/>
    <n v="4"/>
    <s v="DISNEY"/>
    <s v="NEW YORK                      "/>
    <s v="SM"/>
    <s v="CDG"/>
    <x v="2"/>
    <s v="RO"/>
    <s v="VY8223      "/>
    <x v="20"/>
  </r>
  <r>
    <n v="218994"/>
    <s v="SMRO"/>
    <s v="DISNEY&lt;--&gt;CDG"/>
    <s v="Magica"/>
    <x v="13"/>
    <d v="2014-10-01T00:00:00"/>
    <s v="SEQUOIA LODGE                 / ROISSY CDG2F                  "/>
    <n v="2"/>
    <n v="3"/>
    <n v="0"/>
    <n v="5"/>
    <s v="DISNEY"/>
    <s v="DISNEYLODGE                 "/>
    <s v="SM"/>
    <s v="CDG"/>
    <x v="2"/>
    <s v="RO"/>
    <s v="UX1008      "/>
    <x v="12"/>
  </r>
  <r>
    <n v="211625"/>
    <s v="ORSM"/>
    <s v="DISNEY&lt;--&gt;ORLY"/>
    <s v="Magica"/>
    <x v="13"/>
    <d v="2014-10-01T00:00:00"/>
    <s v="ORLYOUEST                    / DISNEYLAND                    "/>
    <n v="1"/>
    <n v="2"/>
    <n v="1"/>
    <n v="4"/>
    <s v="ORLY"/>
    <s v="ORLYOUEST                    "/>
    <s v="OR"/>
    <s v="DISNEY"/>
    <x v="3"/>
    <s v="SM"/>
    <s v="VY8834      "/>
    <x v="5"/>
  </r>
  <r>
    <n v="218832"/>
    <s v="SMRO"/>
    <s v="DISNEY&lt;--&gt;CDG"/>
    <s v="Magica"/>
    <x v="13"/>
    <d v="2014-10-01T00:00:00"/>
    <s v="NEWPORT BAY CLUB              / ROISSY CDG2F                  "/>
    <n v="2"/>
    <n v="2"/>
    <n v="0"/>
    <n v="4"/>
    <s v="DISNEY"/>
    <s v="DISNEYBAY CLUB              "/>
    <s v="SM"/>
    <s v="CDG"/>
    <x v="2"/>
    <s v="RO"/>
    <s v="UX1036      "/>
    <x v="2"/>
  </r>
  <r>
    <n v="212406"/>
    <s v="ORSM"/>
    <s v="DISNEY&lt;--&gt;ORLY"/>
    <s v="Magica"/>
    <x v="13"/>
    <d v="2014-10-01T00:00:00"/>
    <s v="ORLYOUEST                    / CHEYENNE                      "/>
    <n v="1"/>
    <n v="1"/>
    <n v="0"/>
    <n v="2"/>
    <s v="ORLY"/>
    <s v="ORLYOUEST                    "/>
    <s v="OR"/>
    <s v="DISNEY"/>
    <x v="3"/>
    <s v="SM"/>
    <s v="IB3406      "/>
    <x v="48"/>
  </r>
  <r>
    <n v="211625"/>
    <s v="ORSM"/>
    <s v="DISNEY&lt;--&gt;ORLY"/>
    <s v="Magica"/>
    <x v="13"/>
    <d v="2014-10-01T00:00:00"/>
    <s v="ORLYOUEST                    / DISNEYLAND                    "/>
    <n v="1"/>
    <n v="0"/>
    <n v="1"/>
    <n v="2"/>
    <s v="ORLY"/>
    <s v="ORLYOUEST                    "/>
    <s v="OR"/>
    <s v="DISNEY"/>
    <x v="3"/>
    <s v="SM"/>
    <s v="VY8834      "/>
    <x v="5"/>
  </r>
  <r>
    <n v="211626"/>
    <s v="ORSM"/>
    <s v="DISNEY&lt;--&gt;ORLY"/>
    <s v="Magica"/>
    <x v="13"/>
    <d v="2014-10-01T00:00:00"/>
    <s v="ORLYOUEST                    / DISNEYLAND                    "/>
    <n v="2"/>
    <n v="2"/>
    <n v="0"/>
    <n v="4"/>
    <s v="ORLY"/>
    <s v="ORLYOUEST                    "/>
    <s v="OR"/>
    <s v="DISNEY"/>
    <x v="3"/>
    <s v="SM"/>
    <s v="VY8834      "/>
    <x v="5"/>
  </r>
  <r>
    <n v="219083"/>
    <s v="SMOR"/>
    <s v="DISNEY&lt;--&gt;ORLY"/>
    <s v="Magica"/>
    <x v="13"/>
    <d v="2014-10-01T00:00:00"/>
    <s v="SEQUOIA LODGE                 / ORLYOUEST                    "/>
    <n v="3"/>
    <n v="1"/>
    <n v="0"/>
    <n v="4"/>
    <s v="DISNEY"/>
    <s v="DISNEYLODGE                 "/>
    <s v="SM"/>
    <s v="ORLY"/>
    <x v="0"/>
    <s v="OR"/>
    <s v="AF1730      "/>
    <x v="30"/>
  </r>
  <r>
    <n v="211627"/>
    <s v="ORSM"/>
    <s v="DISNEY&lt;--&gt;ORLY"/>
    <s v="Magica"/>
    <x v="13"/>
    <d v="2014-10-01T00:00:00"/>
    <s v="ORLYOUEST                    / DISNEYLAND                    "/>
    <n v="2"/>
    <n v="0"/>
    <n v="0"/>
    <n v="2"/>
    <s v="ORLY"/>
    <s v="ORLYOUEST                    "/>
    <s v="OR"/>
    <s v="DISNEY"/>
    <x v="3"/>
    <s v="SM"/>
    <s v="VY8834      "/>
    <x v="5"/>
  </r>
  <r>
    <n v="213454"/>
    <s v="ORSM"/>
    <s v="DISNEY&lt;--&gt;ORLY"/>
    <s v="Magica"/>
    <x v="13"/>
    <d v="2014-10-01T00:00:00"/>
    <s v="ORLYOUEST                    / CHEYENNE                      "/>
    <n v="2"/>
    <n v="2"/>
    <n v="0"/>
    <n v="4"/>
    <s v="ORLY"/>
    <s v="ORLYOUEST                    "/>
    <s v="OR"/>
    <s v="DISNEY"/>
    <x v="3"/>
    <s v="SM"/>
    <s v="VY8834      "/>
    <x v="5"/>
  </r>
  <r>
    <n v="217054"/>
    <s v="ORSM"/>
    <s v="DISNEY&lt;--&gt;ORLY"/>
    <s v="Magica"/>
    <x v="13"/>
    <d v="2014-10-01T00:00:00"/>
    <s v="ORLYOUEST                    / SEQUOIA LODGE                 "/>
    <n v="2"/>
    <n v="1"/>
    <n v="0"/>
    <n v="3"/>
    <s v="ORLY"/>
    <s v="ORLYOUEST                    "/>
    <s v="OR"/>
    <s v="DISNEY"/>
    <x v="3"/>
    <s v="SM"/>
    <s v="IB5393      "/>
    <x v="41"/>
  </r>
  <r>
    <n v="214483"/>
    <s v="SMOR"/>
    <s v="DISNEY&lt;--&gt;ORLY"/>
    <s v="Magica"/>
    <x v="13"/>
    <d v="2014-10-01T00:00:00"/>
    <s v="SEQUOIA LODGE                 / ORLYOUEST                    "/>
    <n v="3"/>
    <n v="1"/>
    <n v="0"/>
    <n v="4"/>
    <s v="DISNEY"/>
    <s v="DISNEYLODGE                 "/>
    <s v="SM"/>
    <s v="ORLY"/>
    <x v="0"/>
    <s v="OR"/>
    <s v="UX1222      "/>
    <x v="11"/>
  </r>
  <r>
    <n v="211467"/>
    <s v="SMOR"/>
    <s v="DISNEY&lt;--&gt;ORLY"/>
    <s v="Magica"/>
    <x v="13"/>
    <d v="2014-10-01T00:00:00"/>
    <s v="DISNEYLAND                    / ORLYOUEST                    "/>
    <n v="2"/>
    <n v="1"/>
    <n v="0"/>
    <n v="3"/>
    <s v="DISNEY"/>
    <s v="DISNEY"/>
    <s v="SM"/>
    <s v="ORLY"/>
    <x v="0"/>
    <s v="OR"/>
    <s v="IB3405      "/>
    <x v="38"/>
  </r>
  <r>
    <n v="218110"/>
    <s v="ROSM"/>
    <s v="DISNEY&lt;--&gt;CDG"/>
    <s v="Magica"/>
    <x v="13"/>
    <d v="2014-10-01T00:00:00"/>
    <s v="ROISSY CDG2F                  / SEQUOIA LODGE                 "/>
    <n v="4"/>
    <n v="2"/>
    <n v="0"/>
    <n v="6"/>
    <s v="CDG"/>
    <s v="ROISSY CDG"/>
    <s v="RO"/>
    <s v="DISNEY"/>
    <x v="4"/>
    <s v="SM"/>
    <s v="AF1037      "/>
    <x v="25"/>
  </r>
  <r>
    <n v="219276"/>
    <s v="EDRO"/>
    <s v="?????"/>
    <s v="?????"/>
    <x v="13"/>
    <d v="2014-10-01T00:00:00"/>
    <s v="SEQUOIA LODGE                 / ROISSY CDG2F                  "/>
    <n v="2"/>
    <n v="0"/>
    <n v="2"/>
    <n v="4"/>
    <s v="DISNEY"/>
    <s v="DISNEYLODGE                 "/>
    <s v="ED"/>
    <s v="CDG"/>
    <x v="2"/>
    <s v="RO"/>
    <s v="UX1036      "/>
    <x v="2"/>
  </r>
  <r>
    <n v="217365"/>
    <s v="EDRO"/>
    <s v="?????"/>
    <s v="?????"/>
    <x v="13"/>
    <d v="2014-10-01T00:00:00"/>
    <s v="SANTA FE                      / ROISSY CDG2F                  "/>
    <n v="6"/>
    <n v="1"/>
    <n v="0"/>
    <n v="7"/>
    <s v="DISNEY"/>
    <s v="SANTA FE                      "/>
    <s v="ED"/>
    <s v="CDG"/>
    <x v="2"/>
    <s v="RO"/>
    <s v="UX1008      "/>
    <x v="12"/>
  </r>
  <r>
    <n v="214649"/>
    <s v="ORSM"/>
    <s v="DISNEY&lt;--&gt;ORLY"/>
    <s v="Magica"/>
    <x v="13"/>
    <d v="2014-10-01T00:00:00"/>
    <s v="ORLYOUEST                    / SEQUOIA LODGE                 "/>
    <n v="2"/>
    <n v="2"/>
    <n v="0"/>
    <n v="4"/>
    <s v="ORLY"/>
    <s v="ORLYOUEST                    "/>
    <s v="OR"/>
    <s v="DISNEY"/>
    <x v="3"/>
    <s v="SM"/>
    <s v="IB5869      "/>
    <x v="27"/>
  </r>
  <r>
    <n v="205650"/>
    <s v="SMRO"/>
    <s v="DISNEY&lt;--&gt;CDG"/>
    <s v="Magica"/>
    <x v="13"/>
    <d v="2014-10-01T00:00:00"/>
    <s v="SEQUOIA LODGE                 / ROISSY CDG2F                  "/>
    <n v="3"/>
    <n v="1"/>
    <n v="0"/>
    <n v="4"/>
    <s v="DISNEY"/>
    <s v="DISNEYLODGE                 "/>
    <s v="SM"/>
    <s v="CDG"/>
    <x v="2"/>
    <s v="RO"/>
    <s v="UX1038      "/>
    <x v="8"/>
  </r>
  <r>
    <n v="211004"/>
    <s v="ROSM"/>
    <s v="DISNEY&lt;--&gt;CDG"/>
    <s v="Magica"/>
    <x v="13"/>
    <d v="2014-10-01T00:00:00"/>
    <s v="CDG2G                         / CHEYENNE                      "/>
    <n v="2"/>
    <n v="2"/>
    <n v="0"/>
    <n v="4"/>
    <s v="CDG"/>
    <s v="CDG"/>
    <s v="RO"/>
    <s v="DISNEY"/>
    <x v="4"/>
    <s v="SM"/>
    <s v="AF1595      "/>
    <x v="6"/>
  </r>
  <r>
    <n v="211088"/>
    <s v="ROSM"/>
    <s v="DISNEY&lt;--&gt;CDG"/>
    <s v="Magica"/>
    <x v="13"/>
    <d v="2014-10-01T00:00:00"/>
    <s v="ROISSY CDG2F                  / SEQUOIA LODGE                 "/>
    <n v="2"/>
    <n v="2"/>
    <n v="0"/>
    <n v="4"/>
    <s v="CDG"/>
    <s v="ROISSY CDG"/>
    <s v="RO"/>
    <s v="DISNEY"/>
    <x v="4"/>
    <s v="SM"/>
    <s v="UX1011      "/>
    <x v="44"/>
  </r>
  <r>
    <n v="210608"/>
    <s v="ORSM"/>
    <s v="DISNEY&lt;--&gt;ORLY"/>
    <s v="Magica"/>
    <x v="13"/>
    <d v="2014-10-01T00:00:00"/>
    <s v="ORLY/ CHEYENNE                      "/>
    <n v="5"/>
    <n v="2"/>
    <n v="0"/>
    <n v="7"/>
    <s v="ORLY"/>
    <s v="ORLY"/>
    <s v="OR"/>
    <s v="DISNEY"/>
    <x v="3"/>
    <s v="SM"/>
    <s v="TO3103      "/>
    <x v="103"/>
  </r>
  <r>
    <n v="213555"/>
    <s v="SMOR"/>
    <s v="DISNEY&lt;--&gt;ORLY"/>
    <s v="Magica"/>
    <x v="13"/>
    <d v="2014-10-01T00:00:00"/>
    <s v="SEQUOIA LODGE                 / ORLYOUEST                    "/>
    <n v="2"/>
    <n v="2"/>
    <n v="0"/>
    <n v="4"/>
    <s v="DISNEY"/>
    <s v="DISNEYLODGE                 "/>
    <s v="SM"/>
    <s v="ORLY"/>
    <x v="0"/>
    <s v="OR"/>
    <s v="VY8248      "/>
    <x v="31"/>
  </r>
  <r>
    <n v="218590"/>
    <s v="ROSM"/>
    <s v="DISNEY&lt;--&gt;CDG"/>
    <s v="Magica"/>
    <x v="13"/>
    <d v="2014-10-01T00:00:00"/>
    <s v="CDGT                          / SEQUOIA LODGE                 "/>
    <n v="2"/>
    <n v="1"/>
    <n v="0"/>
    <n v="3"/>
    <s v="CDG"/>
    <s v="CDG"/>
    <s v="RO"/>
    <s v="DISNEY"/>
    <x v="4"/>
    <s v="SM"/>
    <s v="VY8202      "/>
    <x v="22"/>
  </r>
  <r>
    <n v="218654"/>
    <s v="SMOR"/>
    <s v="DISNEY&lt;--&gt;ORLY"/>
    <s v="Magica"/>
    <x v="13"/>
    <d v="2014-10-01T00:00:00"/>
    <s v="NEW YORK                      / ORLYOUEST                    "/>
    <n v="2"/>
    <n v="1"/>
    <n v="0"/>
    <n v="3"/>
    <s v="DISNEY"/>
    <s v="NEW YORK                      "/>
    <s v="SM"/>
    <s v="ORLY"/>
    <x v="0"/>
    <s v="OR"/>
    <s v="IB5538      "/>
    <x v="40"/>
  </r>
  <r>
    <n v="219469"/>
    <s v="ROED"/>
    <s v="DISNEY&lt;--&gt;CDG"/>
    <s v="Normal"/>
    <x v="13"/>
    <d v="2014-10-01T00:00:00"/>
    <s v="CDGT                          / CHEYENNE                      "/>
    <n v="2"/>
    <n v="1"/>
    <n v="0"/>
    <n v="3"/>
    <s v="CDG"/>
    <s v="CDG"/>
    <s v="RO"/>
    <s v="DISNEY"/>
    <x v="4"/>
    <s v="ED"/>
    <s v="VY8222      "/>
    <x v="92"/>
  </r>
  <r>
    <n v="214891"/>
    <s v="SMRO"/>
    <s v="DISNEY&lt;--&gt;CDG"/>
    <s v="Magica"/>
    <x v="13"/>
    <d v="2014-10-01T00:00:00"/>
    <s v="SEQUOIA LODGE                 / ROISSY CDG2F                  "/>
    <n v="2"/>
    <n v="2"/>
    <n v="0"/>
    <n v="4"/>
    <s v="DISNEY"/>
    <s v="DISNEYLODGE                 "/>
    <s v="SM"/>
    <s v="CDG"/>
    <x v="2"/>
    <s v="RO"/>
    <s v="AF1436      "/>
    <x v="8"/>
  </r>
  <r>
    <n v="213076"/>
    <s v="SMOR"/>
    <s v="DISNEY&lt;--&gt;ORLY"/>
    <s v="Magica"/>
    <x v="13"/>
    <d v="2014-10-01T00:00:00"/>
    <s v="SEQUOIA LODGE                 / ORLYOUEST                    "/>
    <n v="2"/>
    <n v="2"/>
    <n v="0"/>
    <n v="4"/>
    <s v="DISNEY"/>
    <s v="DISNEYLODGE                 "/>
    <s v="SM"/>
    <s v="ORLY"/>
    <x v="0"/>
    <s v="OR"/>
    <s v="UX1222      "/>
    <x v="11"/>
  </r>
  <r>
    <n v="219546"/>
    <s v="EDOR"/>
    <s v="DISNEY&lt;--&gt;ORLY"/>
    <s v="Normal"/>
    <x v="13"/>
    <d v="2014-10-01T00:00:00"/>
    <s v="CHEYENNE                      / ORLYOUEST                    "/>
    <n v="2"/>
    <n v="1"/>
    <n v="0"/>
    <n v="3"/>
    <s v="DISNEY"/>
    <s v="DISNEY"/>
    <s v="ED"/>
    <s v="ORLY"/>
    <x v="0"/>
    <s v="OR"/>
    <s v="UX1028      "/>
    <x v="26"/>
  </r>
  <r>
    <n v="216630"/>
    <s v="SMPA"/>
    <s v="DISNEY&lt;--&gt;PARIS"/>
    <s v="Magica"/>
    <x v="13"/>
    <d v="2014-10-01T00:00:00"/>
    <s v="CHEYENNE                      / MERCURE CUSSET OPERA          "/>
    <n v="4"/>
    <n v="0"/>
    <n v="0"/>
    <n v="4"/>
    <s v="DISNEY"/>
    <s v="DISNEY"/>
    <s v="SM"/>
    <s v="MERCUSSE"/>
    <x v="1"/>
    <s v="PA"/>
    <s v="TRSF        "/>
    <x v="1"/>
  </r>
  <r>
    <n v="218927"/>
    <s v="ORSM"/>
    <s v="DISNEY&lt;--&gt;ORLY"/>
    <s v="Magica"/>
    <x v="13"/>
    <d v="2014-10-01T00:00:00"/>
    <s v="ORLYOUEST                    / SANTA FE                      "/>
    <n v="2"/>
    <n v="2"/>
    <n v="0"/>
    <n v="4"/>
    <s v="ORLY"/>
    <s v="ORLYOUEST                    "/>
    <s v="OR"/>
    <s v="DISNEY"/>
    <x v="3"/>
    <s v="SM"/>
    <s v="IB3412      "/>
    <x v="8"/>
  </r>
  <r>
    <n v="219493"/>
    <s v="EDOR"/>
    <s v="DISNEY&lt;--&gt;ORLY"/>
    <s v="Normal"/>
    <x v="13"/>
    <d v="2014-10-01T00:00:00"/>
    <s v="NEW YORK                      / ORLYOUEST                    "/>
    <n v="2"/>
    <n v="1"/>
    <n v="0"/>
    <n v="3"/>
    <s v="DISNEY"/>
    <s v="NEW YORK                      "/>
    <s v="ED"/>
    <s v="ORLY"/>
    <x v="0"/>
    <s v="OR"/>
    <s v="VY8248      "/>
    <x v="31"/>
  </r>
  <r>
    <n v="213566"/>
    <s v="?????"/>
    <s v="?????"/>
    <s v="?????"/>
    <x v="13"/>
    <d v="2014-10-01T00:00:00"/>
    <s v="?????"/>
    <n v="2"/>
    <n v="2"/>
    <n v="0"/>
    <n v="4"/>
    <s v="DISNEY"/>
    <s v="DISNEY"/>
    <s v="SM"/>
    <s v="        "/>
    <x v="1"/>
    <s v="?????"/>
    <s v="IB0002      "/>
    <x v="62"/>
  </r>
  <r>
    <n v="217960"/>
    <s v="ROSM"/>
    <s v="DISNEY&lt;--&gt;CDG"/>
    <s v="Magica"/>
    <x v="13"/>
    <d v="2014-10-01T00:00:00"/>
    <s v="ROISSY CDG2F                  / CHEYENNE                      "/>
    <n v="4"/>
    <n v="3"/>
    <n v="0"/>
    <n v="7"/>
    <s v="CDG"/>
    <s v="ROISSY CDG"/>
    <s v="RO"/>
    <s v="DISNEY"/>
    <x v="4"/>
    <s v="SM"/>
    <s v="AF1401      "/>
    <x v="47"/>
  </r>
  <r>
    <n v="212341"/>
    <s v="SMRO"/>
    <s v="DISNEY&lt;--&gt;CDG"/>
    <s v="Magica"/>
    <x v="13"/>
    <d v="2014-10-01T00:00:00"/>
    <s v="CHEYENNE                      / CDGT                          "/>
    <n v="2"/>
    <n v="2"/>
    <n v="0"/>
    <n v="4"/>
    <s v="DISNEY"/>
    <s v="DISNEY"/>
    <s v="SM"/>
    <s v="CDG"/>
    <x v="2"/>
    <s v="RO"/>
    <s v="VY8205      "/>
    <x v="102"/>
  </r>
  <r>
    <n v="219383"/>
    <s v="EDRO"/>
    <s v="?????"/>
    <s v="?????"/>
    <x v="14"/>
    <d v="2014-10-01T00:00:00"/>
    <s v="SANTA FE                      / ROISSY CDG2F                  "/>
    <n v="2"/>
    <n v="0"/>
    <n v="0"/>
    <n v="2"/>
    <s v="DISNEY"/>
    <s v="SANTA FE                      "/>
    <s v="ED"/>
    <s v="CDG"/>
    <x v="2"/>
    <s v="RO"/>
    <s v="UX1038      "/>
    <x v="8"/>
  </r>
  <r>
    <n v="215121"/>
    <s v="SMOR"/>
    <s v="DISNEY&lt;--&gt;ORLY"/>
    <s v="Magica"/>
    <x v="14"/>
    <d v="2014-10-01T00:00:00"/>
    <s v="SEQUOIA LODGE                 / ORLYOUEST                    "/>
    <n v="2"/>
    <n v="0"/>
    <n v="0"/>
    <n v="2"/>
    <s v="DISNEY"/>
    <s v="DISNEYLODGE                 "/>
    <s v="SM"/>
    <s v="ORLY"/>
    <x v="0"/>
    <s v="OR"/>
    <s v="IB5311      "/>
    <x v="10"/>
  </r>
  <r>
    <n v="210421"/>
    <s v="SMRO"/>
    <s v="DISNEY&lt;--&gt;CDG"/>
    <s v="Magica"/>
    <x v="14"/>
    <d v="2014-10-01T00:00:00"/>
    <s v="CHEYENNE                      / CDG2G                         "/>
    <n v="2"/>
    <n v="1"/>
    <n v="0"/>
    <n v="3"/>
    <s v="DISNEY"/>
    <s v="DISNEY"/>
    <s v="SM"/>
    <s v="CDG"/>
    <x v="2"/>
    <s v="RO"/>
    <s v="AF1076      "/>
    <x v="16"/>
  </r>
  <r>
    <n v="218835"/>
    <s v="SMRO"/>
    <s v="DISNEY&lt;--&gt;CDG"/>
    <s v="Magica"/>
    <x v="14"/>
    <d v="2014-10-01T00:00:00"/>
    <s v="SANTA FE                      / ROISSY CDG2F                  "/>
    <n v="5"/>
    <n v="4"/>
    <n v="1"/>
    <n v="10"/>
    <s v="DISNEY"/>
    <s v="SANTA FE                      "/>
    <s v="SM"/>
    <s v="CDG"/>
    <x v="2"/>
    <s v="RO"/>
    <s v="AF1436      "/>
    <x v="8"/>
  </r>
  <r>
    <n v="213344"/>
    <s v="SMOR"/>
    <s v="DISNEY&lt;--&gt;ORLY"/>
    <s v="Magica"/>
    <x v="14"/>
    <d v="2014-10-01T00:00:00"/>
    <s v="SEQUOIA LODGE                 / ORLYOUEST                    "/>
    <n v="2"/>
    <n v="1"/>
    <n v="0"/>
    <n v="3"/>
    <s v="DISNEY"/>
    <s v="DISNEYLODGE                 "/>
    <s v="SM"/>
    <s v="ORLY"/>
    <x v="0"/>
    <s v="OR"/>
    <s v="UX1298      "/>
    <x v="3"/>
  </r>
  <r>
    <n v="213201"/>
    <s v="SMOR"/>
    <s v="DISNEY&lt;--&gt;ORLY"/>
    <s v="Magica"/>
    <x v="14"/>
    <d v="2014-10-01T00:00:00"/>
    <s v="SANTA FE                      / ORLYOUEST                    "/>
    <n v="2"/>
    <n v="1"/>
    <n v="0"/>
    <n v="3"/>
    <s v="DISNEY"/>
    <s v="SANTA FE                      "/>
    <s v="SM"/>
    <s v="ORLY"/>
    <x v="0"/>
    <s v="OR"/>
    <s v="VY8835      "/>
    <x v="35"/>
  </r>
  <r>
    <n v="216745"/>
    <s v="SMRO"/>
    <s v="DISNEY&lt;--&gt;CDG"/>
    <s v="Magica"/>
    <x v="14"/>
    <d v="2014-10-01T00:00:00"/>
    <s v="SANTA FE                      / CDG2G                         "/>
    <n v="2"/>
    <n v="2"/>
    <n v="0"/>
    <n v="4"/>
    <s v="DISNEY"/>
    <s v="SANTA FE                      "/>
    <s v="SM"/>
    <s v="CDG"/>
    <x v="2"/>
    <s v="RO"/>
    <s v="AF1076      "/>
    <x v="16"/>
  </r>
  <r>
    <n v="217008"/>
    <s v="SMOR"/>
    <s v="DISNEY&lt;--&gt;ORLY"/>
    <s v="Magica"/>
    <x v="14"/>
    <d v="2014-10-01T00:00:00"/>
    <s v="DISNEYLAND                    / ORLYOUEST                    "/>
    <n v="2"/>
    <n v="1"/>
    <n v="0"/>
    <n v="3"/>
    <s v="DISNEY"/>
    <s v="DISNEY"/>
    <s v="SM"/>
    <s v="ORLY"/>
    <x v="0"/>
    <s v="OR"/>
    <s v="IB3411      "/>
    <x v="18"/>
  </r>
  <r>
    <n v="213148"/>
    <s v="SMRO"/>
    <s v="DISNEY&lt;--&gt;CDG"/>
    <s v="Magica"/>
    <x v="14"/>
    <d v="2014-10-01T00:00:00"/>
    <s v="CHEYENNE                      / CDG2G                         "/>
    <n v="1"/>
    <n v="1"/>
    <n v="0"/>
    <n v="2"/>
    <s v="DISNEY"/>
    <s v="DISNEY"/>
    <s v="SM"/>
    <s v="CDG"/>
    <x v="2"/>
    <s v="RO"/>
    <s v="AF1594      "/>
    <x v="23"/>
  </r>
  <r>
    <n v="212540"/>
    <s v="SMOR"/>
    <s v="DISNEY&lt;--&gt;ORLY"/>
    <s v="Magica"/>
    <x v="14"/>
    <d v="2014-10-01T00:00:00"/>
    <s v="CHEYENNE                      / ORLYOUEST                    "/>
    <n v="2"/>
    <n v="1"/>
    <n v="0"/>
    <n v="3"/>
    <s v="DISNEY"/>
    <s v="DISNEY"/>
    <s v="SM"/>
    <s v="ORLY"/>
    <x v="0"/>
    <s v="OR"/>
    <s v="UX1028      "/>
    <x v="26"/>
  </r>
  <r>
    <n v="208526"/>
    <s v="SMOR"/>
    <s v="DISNEY&lt;--&gt;ORLY"/>
    <s v="Magica"/>
    <x v="14"/>
    <d v="2014-10-01T00:00:00"/>
    <s v="CHEYENNE                      / ORLYOUEST                    "/>
    <n v="2"/>
    <n v="1"/>
    <n v="0"/>
    <n v="3"/>
    <s v="DISNEY"/>
    <s v="DISNEY"/>
    <s v="SM"/>
    <s v="ORLY"/>
    <x v="0"/>
    <s v="OR"/>
    <s v="VY3185      "/>
    <x v="10"/>
  </r>
  <r>
    <n v="218710"/>
    <s v="SMOR"/>
    <s v="DISNEY&lt;--&gt;ORLY"/>
    <s v="Magica"/>
    <x v="14"/>
    <d v="2014-10-01T00:00:00"/>
    <s v="CHEYENNE                      / ORLYOUEST                    "/>
    <n v="1"/>
    <n v="3"/>
    <n v="0"/>
    <n v="4"/>
    <s v="DISNEY"/>
    <s v="DISNEY"/>
    <s v="SM"/>
    <s v="ORLY"/>
    <x v="0"/>
    <s v="OR"/>
    <s v="VY8021      "/>
    <x v="7"/>
  </r>
  <r>
    <n v="213158"/>
    <s v="ORSM"/>
    <s v="DISNEY&lt;--&gt;ORLY"/>
    <s v="Magica"/>
    <x v="14"/>
    <d v="2014-10-01T00:00:00"/>
    <s v="ORLYOUEST                    / SEQUOIA LODGE                 "/>
    <n v="2"/>
    <n v="1"/>
    <n v="0"/>
    <n v="3"/>
    <s v="ORLY"/>
    <s v="ORLYOUEST                    "/>
    <s v="OR"/>
    <s v="DISNEY"/>
    <x v="3"/>
    <s v="SM"/>
    <s v="VY8834      "/>
    <x v="5"/>
  </r>
  <r>
    <n v="213622"/>
    <s v="SMRO"/>
    <s v="DISNEY&lt;--&gt;CDG"/>
    <s v="Magica"/>
    <x v="14"/>
    <d v="2014-10-01T00:00:00"/>
    <s v="SEQUOIA LODGE                 / ROISSY CDG2F                  "/>
    <n v="2"/>
    <n v="1"/>
    <n v="0"/>
    <n v="3"/>
    <s v="DISNEY"/>
    <s v="DISNEYLODGE                 "/>
    <s v="SM"/>
    <s v="CDG"/>
    <x v="2"/>
    <s v="RO"/>
    <s v="UX1038      "/>
    <x v="13"/>
  </r>
  <r>
    <n v="213160"/>
    <s v="ORSM"/>
    <s v="DISNEY&lt;--&gt;ORLY"/>
    <s v="Magica"/>
    <x v="14"/>
    <d v="2014-10-01T00:00:00"/>
    <s v="ORLYOUEST                    / SEQUOIA LODGE                 "/>
    <n v="2"/>
    <n v="1"/>
    <n v="1"/>
    <n v="4"/>
    <s v="ORLY"/>
    <s v="ORLYOUEST                    "/>
    <s v="OR"/>
    <s v="DISNEY"/>
    <x v="3"/>
    <s v="SM"/>
    <s v="VY8834      "/>
    <x v="5"/>
  </r>
  <r>
    <n v="219384"/>
    <s v="EDOR"/>
    <s v="DISNEY&lt;--&gt;ORLY"/>
    <s v="Normal"/>
    <x v="14"/>
    <d v="2014-10-01T00:00:00"/>
    <s v="CHEYENNE                      / ORLYOUEST                    "/>
    <n v="3"/>
    <n v="1"/>
    <n v="0"/>
    <n v="4"/>
    <s v="DISNEY"/>
    <s v="DISNEY"/>
    <s v="ED"/>
    <s v="ORLY"/>
    <x v="0"/>
    <s v="OR"/>
    <s v="AF1630      "/>
    <x v="11"/>
  </r>
  <r>
    <n v="218633"/>
    <s v="SMRO"/>
    <s v="DISNEY&lt;--&gt;CDG"/>
    <s v="Magica"/>
    <x v="14"/>
    <d v="2014-10-01T00:00:00"/>
    <s v="DISNEYLAND                    / ROISSY CDG2F                  "/>
    <n v="2"/>
    <n v="2"/>
    <n v="0"/>
    <n v="4"/>
    <s v="DISNEY"/>
    <s v="DISNEY"/>
    <s v="SM"/>
    <s v="CDG"/>
    <x v="2"/>
    <s v="RO"/>
    <s v="AF1400      "/>
    <x v="13"/>
  </r>
  <r>
    <n v="211587"/>
    <s v="SMOR"/>
    <s v="DISNEY&lt;--&gt;ORLY"/>
    <s v="Magica"/>
    <x v="14"/>
    <d v="2014-10-01T00:00:00"/>
    <s v="SEQUOIA LODGE                 / ORLYOUEST                    "/>
    <n v="2"/>
    <n v="2"/>
    <n v="0"/>
    <n v="4"/>
    <s v="DISNEY"/>
    <s v="DISNEYLODGE                 "/>
    <s v="SM"/>
    <s v="ORLY"/>
    <x v="0"/>
    <s v="OR"/>
    <s v="VY8021      "/>
    <x v="7"/>
  </r>
  <r>
    <n v="209364"/>
    <s v="SMOR"/>
    <s v="DISNEY&lt;--&gt;ORLY"/>
    <s v="Magica"/>
    <x v="14"/>
    <d v="2014-10-01T00:00:00"/>
    <s v="SEQUOIA LODGE                 / ORLYOUEST                    "/>
    <n v="3"/>
    <n v="2"/>
    <n v="0"/>
    <n v="5"/>
    <s v="DISNEY"/>
    <s v="DISNEYLODGE                 "/>
    <s v="SM"/>
    <s v="ORLY"/>
    <x v="0"/>
    <s v="OR"/>
    <s v="VY8835      "/>
    <x v="35"/>
  </r>
  <r>
    <n v="214862"/>
    <s v="SMOR"/>
    <s v="DISNEY&lt;--&gt;ORLY"/>
    <s v="Magica"/>
    <x v="14"/>
    <d v="2014-10-01T00:00:00"/>
    <s v="CHEYENNE                      / ORLYOUEST                    "/>
    <n v="2"/>
    <n v="1"/>
    <n v="0"/>
    <n v="3"/>
    <s v="DISNEY"/>
    <s v="DISNEY"/>
    <s v="SM"/>
    <s v="ORLY"/>
    <x v="0"/>
    <s v="OR"/>
    <s v="IB5311      "/>
    <x v="10"/>
  </r>
  <r>
    <n v="219364"/>
    <s v="EDOR"/>
    <s v="DISNEY&lt;--&gt;ORLY"/>
    <s v="Normal"/>
    <x v="14"/>
    <d v="2014-10-01T00:00:00"/>
    <s v="CHEYENNE                      / ORLYOUEST                    "/>
    <n v="2"/>
    <n v="2"/>
    <n v="0"/>
    <n v="4"/>
    <s v="DISNEY"/>
    <s v="DISNEY"/>
    <s v="ED"/>
    <s v="ORLY"/>
    <x v="0"/>
    <s v="OR"/>
    <s v="UX1298      "/>
    <x v="3"/>
  </r>
  <r>
    <n v="215339"/>
    <s v="SMRO"/>
    <s v="DISNEY&lt;--&gt;CDG"/>
    <s v="Magica"/>
    <x v="14"/>
    <d v="2014-10-01T00:00:00"/>
    <s v="SANTA FE                      / ROISSY CDG2F                  "/>
    <n v="4"/>
    <n v="0"/>
    <n v="0"/>
    <n v="4"/>
    <s v="DISNEY"/>
    <s v="SANTA FE                      "/>
    <s v="SM"/>
    <s v="CDG"/>
    <x v="2"/>
    <s v="RO"/>
    <s v="AF1436      "/>
    <x v="8"/>
  </r>
  <r>
    <n v="209364"/>
    <s v="SMOR"/>
    <s v="DISNEY&lt;--&gt;ORLY"/>
    <s v="Magica"/>
    <x v="14"/>
    <d v="2014-10-01T00:00:00"/>
    <s v="SEQUOIA LODGE                 / ORLYOUEST                    "/>
    <n v="1"/>
    <n v="1"/>
    <n v="0"/>
    <n v="2"/>
    <s v="DISNEY"/>
    <s v="DISNEYLODGE                 "/>
    <s v="SM"/>
    <s v="ORLY"/>
    <x v="0"/>
    <s v="OR"/>
    <s v="VY8835      "/>
    <x v="35"/>
  </r>
  <r>
    <n v="218455"/>
    <s v="SMOR"/>
    <s v="DISNEY&lt;--&gt;ORLY"/>
    <s v="Magica"/>
    <x v="14"/>
    <d v="2014-10-01T00:00:00"/>
    <s v="CHEYENNE                      / ORLYOUEST                    "/>
    <n v="2"/>
    <n v="1"/>
    <n v="0"/>
    <n v="3"/>
    <s v="DISNEY"/>
    <s v="DISNEY"/>
    <s v="SM"/>
    <s v="ORLY"/>
    <x v="0"/>
    <s v="OR"/>
    <s v="UX1222      "/>
    <x v="11"/>
  </r>
  <r>
    <n v="210959"/>
    <s v="SMRO"/>
    <s v="DISNEY&lt;--&gt;CDG"/>
    <s v="Magica"/>
    <x v="14"/>
    <d v="2014-10-01T00:00:00"/>
    <s v="NEW YORK                      / ROISSY CDG2F                  "/>
    <n v="3"/>
    <n v="1"/>
    <n v="0"/>
    <n v="4"/>
    <s v="DISNEY"/>
    <s v="NEW YORK                      "/>
    <s v="SM"/>
    <s v="CDG"/>
    <x v="2"/>
    <s v="RO"/>
    <s v="UX1038      "/>
    <x v="8"/>
  </r>
  <r>
    <n v="219346"/>
    <s v="ORED"/>
    <s v="DISNEY&lt;--&gt;ORLY"/>
    <s v="Normal"/>
    <x v="14"/>
    <d v="2014-10-01T00:00:00"/>
    <s v="ORLYOUEST                    / CHEYENNE                      "/>
    <n v="2"/>
    <n v="0"/>
    <n v="0"/>
    <n v="2"/>
    <s v="ORLY"/>
    <s v="ORLYOUEST                    "/>
    <s v="OR"/>
    <s v="DISNEY"/>
    <x v="3"/>
    <s v="ED"/>
    <s v="VY3184      "/>
    <x v="53"/>
  </r>
  <r>
    <n v="206641"/>
    <s v="SMOR"/>
    <s v="DISNEY&lt;--&gt;ORLY"/>
    <s v="Magica"/>
    <x v="14"/>
    <d v="2014-10-01T00:00:00"/>
    <s v="SANTA FE                      / ORLYOUEST                    "/>
    <n v="2"/>
    <n v="2"/>
    <n v="0"/>
    <n v="4"/>
    <s v="DISNEY"/>
    <s v="SANTA FE                      "/>
    <s v="SM"/>
    <s v="ORLY"/>
    <x v="0"/>
    <s v="OR"/>
    <s v="IB5782      "/>
    <x v="35"/>
  </r>
  <r>
    <n v="207790"/>
    <s v="ORSM"/>
    <s v="DISNEY&lt;--&gt;ORLY"/>
    <s v="Magica"/>
    <x v="15"/>
    <d v="2014-10-01T00:00:00"/>
    <s v="ORLYOUEST                    / NEWPORT BAY CLUB              "/>
    <n v="3"/>
    <n v="1"/>
    <n v="0"/>
    <n v="4"/>
    <s v="ORLY"/>
    <s v="ORLYOUEST                    "/>
    <s v="OR"/>
    <s v="DISNEY"/>
    <x v="3"/>
    <s v="SM"/>
    <s v="VY8253      "/>
    <x v="27"/>
  </r>
  <r>
    <n v="217897"/>
    <s v="SMOR"/>
    <s v="DISNEY&lt;--&gt;ORLY"/>
    <s v="Magica"/>
    <x v="15"/>
    <d v="2014-10-01T00:00:00"/>
    <s v="SEQUOIA LODGE                 / ORLYOUEST                    "/>
    <n v="1"/>
    <n v="2"/>
    <n v="0"/>
    <n v="3"/>
    <s v="DISNEY"/>
    <s v="DISNEYLODGE                 "/>
    <s v="SM"/>
    <s v="ORLY"/>
    <x v="0"/>
    <s v="OR"/>
    <s v="VY8835      "/>
    <x v="35"/>
  </r>
  <r>
    <n v="219042"/>
    <s v="SMRO"/>
    <s v="DISNEY&lt;--&gt;CDG"/>
    <s v="Magica"/>
    <x v="15"/>
    <d v="2014-10-01T00:00:00"/>
    <s v="SEQUOIA LODGE                 / CDGT                          "/>
    <n v="2"/>
    <n v="2"/>
    <n v="0"/>
    <n v="4"/>
    <s v="DISNEY"/>
    <s v="DISNEYLODGE                 "/>
    <s v="SM"/>
    <s v="CDG"/>
    <x v="2"/>
    <s v="RO"/>
    <s v="VY8205      "/>
    <x v="102"/>
  </r>
  <r>
    <n v="218284"/>
    <s v="ROSM"/>
    <s v="DISNEY&lt;--&gt;CDG"/>
    <s v="Magica"/>
    <x v="15"/>
    <d v="2014-10-01T00:00:00"/>
    <s v="ROISSY CDG2F                  / CHEYENNE                      "/>
    <n v="2"/>
    <n v="1"/>
    <n v="0"/>
    <n v="3"/>
    <s v="CDG"/>
    <s v="ROISSY CDG"/>
    <s v="RO"/>
    <s v="DISNEY"/>
    <x v="4"/>
    <s v="SM"/>
    <s v="AF1301      "/>
    <x v="34"/>
  </r>
  <r>
    <n v="216291"/>
    <s v="SMOR"/>
    <s v="DISNEY&lt;--&gt;ORLY"/>
    <s v="Magica"/>
    <x v="15"/>
    <d v="2014-10-01T00:00:00"/>
    <s v="NEW YORK                      / ORLYOUEST                    "/>
    <n v="3"/>
    <n v="1"/>
    <n v="0"/>
    <n v="4"/>
    <s v="DISNEY"/>
    <s v="NEW YORK                      "/>
    <s v="SM"/>
    <s v="ORLY"/>
    <x v="0"/>
    <s v="OR"/>
    <s v="VY8021      "/>
    <x v="7"/>
  </r>
  <r>
    <n v="218247"/>
    <s v="SMRO"/>
    <s v="DISNEY&lt;--&gt;CDG"/>
    <s v="Magica"/>
    <x v="15"/>
    <d v="2014-10-01T00:00:00"/>
    <s v="SANTA FE                      / ROISSY CDG2F                  "/>
    <n v="2"/>
    <n v="1"/>
    <n v="0"/>
    <n v="3"/>
    <s v="DISNEY"/>
    <s v="SANTA FE                      "/>
    <s v="SM"/>
    <s v="CDG"/>
    <x v="2"/>
    <s v="RO"/>
    <s v="AF1800      "/>
    <x v="49"/>
  </r>
  <r>
    <n v="217984"/>
    <s v="SMOR"/>
    <s v="DISNEY&lt;--&gt;ORLY"/>
    <s v="Magica"/>
    <x v="15"/>
    <d v="2014-10-01T00:00:00"/>
    <s v="CHEYENNE                      / ORLYOUEST                    "/>
    <n v="2"/>
    <n v="2"/>
    <n v="0"/>
    <n v="4"/>
    <s v="DISNEY"/>
    <s v="DISNEY"/>
    <s v="SM"/>
    <s v="ORLY"/>
    <x v="0"/>
    <s v="OR"/>
    <s v="VY8837      "/>
    <x v="3"/>
  </r>
  <r>
    <n v="216850"/>
    <s v="ORSM"/>
    <s v="DISNEY&lt;--&gt;ORLY"/>
    <s v="Magica"/>
    <x v="15"/>
    <d v="2014-10-01T00:00:00"/>
    <s v="ORLYOUEST                    / CHEYENNE                      "/>
    <n v="2"/>
    <n v="1"/>
    <n v="0"/>
    <n v="3"/>
    <s v="ORLY"/>
    <s v="ORLYOUEST                    "/>
    <s v="OR"/>
    <s v="DISNEY"/>
    <x v="3"/>
    <s v="SM"/>
    <s v="AF1831      "/>
    <x v="25"/>
  </r>
  <r>
    <n v="213842"/>
    <s v="SMRO"/>
    <s v="DISNEY&lt;--&gt;CDG"/>
    <s v="Magica"/>
    <x v="15"/>
    <d v="2014-10-01T00:00:00"/>
    <s v="DISNEYLAND                    / ROISSY CDG2F                  "/>
    <n v="2"/>
    <n v="2"/>
    <n v="0"/>
    <n v="4"/>
    <s v="DISNEY"/>
    <s v="DISNEY"/>
    <s v="SM"/>
    <s v="CDG"/>
    <x v="2"/>
    <s v="RO"/>
    <s v="UX1038      "/>
    <x v="8"/>
  </r>
  <r>
    <n v="215305"/>
    <s v="?????"/>
    <s v="?????"/>
    <s v="?????"/>
    <x v="15"/>
    <d v="2014-10-01T00:00:00"/>
    <s v="?????"/>
    <n v="2"/>
    <n v="0"/>
    <n v="0"/>
    <n v="2"/>
    <s v="        "/>
    <s v="?????"/>
    <s v="?????"/>
    <s v="DISNEY"/>
    <x v="1"/>
    <s v="SM"/>
    <s v="VY8253      "/>
    <x v="27"/>
  </r>
  <r>
    <n v="215305"/>
    <s v="?????"/>
    <s v="?????"/>
    <s v="?????"/>
    <x v="15"/>
    <d v="2014-10-01T00:00:00"/>
    <s v="?????"/>
    <n v="2"/>
    <n v="1"/>
    <n v="0"/>
    <n v="3"/>
    <s v="        "/>
    <s v="?????"/>
    <s v="?????"/>
    <s v="DISNEY"/>
    <x v="1"/>
    <s v="SM"/>
    <s v="VY8253      "/>
    <x v="27"/>
  </r>
  <r>
    <n v="210844"/>
    <s v="SMRO"/>
    <s v="DISNEY&lt;--&gt;CDG"/>
    <s v="Magica"/>
    <x v="15"/>
    <d v="2014-10-01T00:00:00"/>
    <s v="CHEYENNE                      / ROISSY CDG2F                  "/>
    <n v="2"/>
    <n v="2"/>
    <n v="0"/>
    <n v="4"/>
    <s v="DISNEY"/>
    <s v="DISNEY"/>
    <s v="SM"/>
    <s v="CDG"/>
    <x v="2"/>
    <s v="RO"/>
    <s v="AF1448      "/>
    <x v="4"/>
  </r>
  <r>
    <n v="218423"/>
    <s v="ROSM"/>
    <s v="DISNEY&lt;--&gt;CDG"/>
    <s v="Magica"/>
    <x v="15"/>
    <d v="2014-10-01T00:00:00"/>
    <s v="ROISSY CDG2F                  / CHEYENNE                      "/>
    <n v="3"/>
    <n v="1"/>
    <n v="0"/>
    <n v="4"/>
    <s v="CDG"/>
    <s v="ROISSY CDG"/>
    <s v="RO"/>
    <s v="DISNEY"/>
    <x v="4"/>
    <s v="SM"/>
    <s v="UX1011      "/>
    <x v="44"/>
  </r>
  <r>
    <n v="219488"/>
    <s v="EDRO"/>
    <s v="?????"/>
    <s v="?????"/>
    <x v="15"/>
    <d v="2014-10-01T00:00:00"/>
    <s v="CHEYENNE                      / ROISSY CDG2F                  "/>
    <n v="5"/>
    <n v="0"/>
    <n v="0"/>
    <n v="5"/>
    <s v="DISNEY"/>
    <s v="DISNEY"/>
    <s v="ED"/>
    <s v="CDG"/>
    <x v="2"/>
    <s v="RO"/>
    <s v="AF1400      "/>
    <x v="13"/>
  </r>
  <r>
    <n v="211851"/>
    <s v="ORSM"/>
    <s v="DISNEY&lt;--&gt;ORLY"/>
    <s v="Magica"/>
    <x v="15"/>
    <d v="2014-10-01T00:00:00"/>
    <s v="ORLYOUEST                    / DISNEYLAND                    "/>
    <n v="2"/>
    <n v="2"/>
    <n v="0"/>
    <n v="4"/>
    <s v="ORLY"/>
    <s v="ORLYOUEST                    "/>
    <s v="OR"/>
    <s v="DISNEY"/>
    <x v="3"/>
    <s v="SM"/>
    <s v="VY8253      "/>
    <x v="27"/>
  </r>
  <r>
    <n v="215834"/>
    <s v="SMOR"/>
    <s v="DISNEY&lt;--&gt;ORLY"/>
    <s v="Magica"/>
    <x v="15"/>
    <d v="2014-10-01T00:00:00"/>
    <s v="SEQUOIA LODGE                 / ORLYOUEST                    "/>
    <n v="2"/>
    <n v="0"/>
    <n v="0"/>
    <n v="2"/>
    <s v="DISNEY"/>
    <s v="DISNEYLODGE                 "/>
    <s v="SM"/>
    <s v="ORLY"/>
    <x v="0"/>
    <s v="OR"/>
    <s v="IB5980      "/>
    <x v="31"/>
  </r>
  <r>
    <n v="208339"/>
    <s v="ROSM"/>
    <s v="DISNEY&lt;--&gt;CDG"/>
    <s v="Magica"/>
    <x v="15"/>
    <d v="2014-10-01T00:00:00"/>
    <s v="ROISSY CDG2F                  / CHEYENNE                      "/>
    <n v="2"/>
    <n v="1"/>
    <n v="1"/>
    <n v="4"/>
    <s v="CDG"/>
    <s v="ROISSY CDG"/>
    <s v="RO"/>
    <s v="DISNEY"/>
    <x v="4"/>
    <s v="SM"/>
    <s v="UX1007      "/>
    <x v="38"/>
  </r>
  <r>
    <n v="215195"/>
    <s v="ORSM"/>
    <s v="DISNEY&lt;--&gt;ORLY"/>
    <s v="Magica"/>
    <x v="15"/>
    <d v="2014-10-01T00:00:00"/>
    <s v="ORLYOUEST                    / CHEYENNE                      "/>
    <n v="2"/>
    <n v="1"/>
    <n v="0"/>
    <n v="3"/>
    <s v="ORLY"/>
    <s v="ORLYOUEST                    "/>
    <s v="OR"/>
    <s v="DISNEY"/>
    <x v="3"/>
    <s v="SM"/>
    <s v="VY8024      "/>
    <x v="45"/>
  </r>
  <r>
    <n v="218534"/>
    <s v="SMOR"/>
    <s v="DISNEY&lt;--&gt;ORLY"/>
    <s v="Magica"/>
    <x v="15"/>
    <d v="2014-10-01T00:00:00"/>
    <s v="SEQUOIA LODGE                 / ORLYOUEST                    "/>
    <n v="2"/>
    <n v="2"/>
    <n v="0"/>
    <n v="4"/>
    <s v="DISNEY"/>
    <s v="DISNEYLODGE                 "/>
    <s v="SM"/>
    <s v="ORLY"/>
    <x v="0"/>
    <s v="OR"/>
    <s v="VY2855      "/>
    <x v="9"/>
  </r>
  <r>
    <n v="213773"/>
    <s v="SMOR"/>
    <s v="DISNEY&lt;--&gt;ORLY"/>
    <s v="Magica"/>
    <x v="15"/>
    <d v="2014-10-01T00:00:00"/>
    <s v="SANTA FE                      / ORLYOUEST                    "/>
    <n v="1"/>
    <n v="1"/>
    <n v="0"/>
    <n v="2"/>
    <s v="DISNEY"/>
    <s v="SANTA FE                      "/>
    <s v="SM"/>
    <s v="ORLY"/>
    <x v="0"/>
    <s v="OR"/>
    <s v="VY8837      "/>
    <x v="3"/>
  </r>
  <r>
    <n v="216498"/>
    <s v="SMRO"/>
    <s v="DISNEY&lt;--&gt;CDG"/>
    <s v="Magica"/>
    <x v="15"/>
    <d v="2014-10-01T00:00:00"/>
    <s v="CHEYENNE                      / ROISSY CDG2F                  "/>
    <n v="3"/>
    <n v="1"/>
    <n v="1"/>
    <n v="5"/>
    <s v="DISNEY"/>
    <s v="DISNEY"/>
    <s v="SM"/>
    <s v="CDG"/>
    <x v="2"/>
    <s v="RO"/>
    <s v="AF1436      "/>
    <x v="8"/>
  </r>
  <r>
    <n v="219508"/>
    <s v="EDOR"/>
    <s v="DISNEY&lt;--&gt;ORLY"/>
    <s v="Normal"/>
    <x v="15"/>
    <d v="2014-10-01T00:00:00"/>
    <s v="DISNEYLAND                    / ORLYOUEST                    "/>
    <n v="2"/>
    <n v="1"/>
    <n v="1"/>
    <n v="4"/>
    <s v="DISNEY"/>
    <s v="DISNEY"/>
    <s v="ED"/>
    <s v="ORLY"/>
    <x v="0"/>
    <s v="OR"/>
    <s v="VY8837      "/>
    <x v="3"/>
  </r>
  <r>
    <n v="217054"/>
    <s v="?????"/>
    <s v="?????"/>
    <s v="?????"/>
    <x v="15"/>
    <d v="2014-10-01T00:00:00"/>
    <s v="?????"/>
    <n v="2"/>
    <n v="1"/>
    <n v="0"/>
    <n v="3"/>
    <s v="DISNEY"/>
    <s v="DISNEYLODGE                 "/>
    <s v="SM"/>
    <s v="        "/>
    <x v="1"/>
    <s v="?????"/>
    <s v="IB0002      "/>
    <x v="62"/>
  </r>
  <r>
    <n v="210861"/>
    <s v="ORSM"/>
    <s v="DISNEY&lt;--&gt;ORLY"/>
    <s v="Magica"/>
    <x v="15"/>
    <d v="2014-10-01T00:00:00"/>
    <s v="ORLYOUEST                    / CHEYENNE                      "/>
    <n v="2"/>
    <n v="2"/>
    <n v="0"/>
    <n v="4"/>
    <s v="ORLY"/>
    <s v="ORLYOUEST                    "/>
    <s v="OR"/>
    <s v="DISNEY"/>
    <x v="3"/>
    <s v="SM"/>
    <s v="VY8008      "/>
    <x v="41"/>
  </r>
  <r>
    <n v="219324"/>
    <s v="ORED"/>
    <s v="DISNEY&lt;--&gt;ORLY"/>
    <s v="Normal"/>
    <x v="15"/>
    <d v="2014-10-01T00:00:00"/>
    <s v="ORLYOUEST                    / CHEYENNE                      "/>
    <n v="2"/>
    <n v="1"/>
    <n v="0"/>
    <n v="3"/>
    <s v="ORLY"/>
    <s v="ORLYOUEST                    "/>
    <s v="OR"/>
    <s v="DISNEY"/>
    <x v="3"/>
    <s v="ED"/>
    <s v="VY8016      "/>
    <x v="64"/>
  </r>
  <r>
    <n v="218110"/>
    <s v="SMRO"/>
    <s v="DISNEY&lt;--&gt;CDG"/>
    <s v="Magica"/>
    <x v="15"/>
    <d v="2014-10-01T00:00:00"/>
    <s v="SEQUOIA LODGE                 / ROISSY CDG2F                  "/>
    <n v="4"/>
    <n v="2"/>
    <n v="0"/>
    <n v="6"/>
    <s v="DISNEY"/>
    <s v="DISNEYLODGE                 "/>
    <s v="SM"/>
    <s v="CDG"/>
    <x v="2"/>
    <s v="RO"/>
    <s v="AF1436      "/>
    <x v="8"/>
  </r>
  <r>
    <n v="218355"/>
    <s v="SMRO"/>
    <s v="DISNEY&lt;--&gt;CDG"/>
    <s v="Magica"/>
    <x v="15"/>
    <d v="2014-10-01T00:00:00"/>
    <s v="NEW YORK                      / CDGT                          "/>
    <n v="2"/>
    <n v="2"/>
    <n v="0"/>
    <n v="4"/>
    <s v="DISNEY"/>
    <s v="NEW YORK                      "/>
    <s v="SM"/>
    <s v="CDG"/>
    <x v="2"/>
    <s v="RO"/>
    <s v="VY8205      "/>
    <x v="102"/>
  </r>
  <r>
    <n v="218866"/>
    <s v="ORSM"/>
    <s v="DISNEY&lt;--&gt;ORLY"/>
    <s v="Magica"/>
    <x v="15"/>
    <d v="2014-10-01T00:00:00"/>
    <s v="ORLYOUEST                    / CHEYENNE                      "/>
    <n v="1"/>
    <n v="3"/>
    <n v="0"/>
    <n v="4"/>
    <s v="ORLY"/>
    <s v="ORLYOUEST                    "/>
    <s v="OR"/>
    <s v="DISNEY"/>
    <x v="3"/>
    <s v="SM"/>
    <s v="VY8024      "/>
    <x v="45"/>
  </r>
  <r>
    <n v="218049"/>
    <s v="?????"/>
    <s v="?????"/>
    <s v="?????"/>
    <x v="15"/>
    <d v="2014-10-01T00:00:00"/>
    <s v="?????"/>
    <n v="3"/>
    <n v="1"/>
    <n v="0"/>
    <n v="4"/>
    <s v="DISNEY"/>
    <s v="DISNEY"/>
    <s v="SM"/>
    <s v="        "/>
    <x v="1"/>
    <s v="?????"/>
    <s v="IB0002      "/>
    <x v="62"/>
  </r>
  <r>
    <n v="218447"/>
    <s v="SMOR"/>
    <s v="DISNEY&lt;--&gt;ORLY"/>
    <s v="Magica"/>
    <x v="15"/>
    <d v="2014-10-01T00:00:00"/>
    <s v="DISNEYLAND                    / ORLYOUEST                    "/>
    <n v="2"/>
    <n v="1"/>
    <n v="0"/>
    <n v="3"/>
    <s v="DISNEY"/>
    <s v="DISNEY"/>
    <s v="SM"/>
    <s v="ORLY"/>
    <x v="0"/>
    <s v="OR"/>
    <s v="VY8837      "/>
    <x v="3"/>
  </r>
  <r>
    <n v="219573"/>
    <s v="EDOR"/>
    <s v="DISNEY&lt;--&gt;ORLY"/>
    <s v="Normal"/>
    <x v="15"/>
    <d v="2014-10-01T00:00:00"/>
    <s v="SEQUOIA LODGE                 / ORLYOUEST                    "/>
    <n v="5"/>
    <n v="0"/>
    <n v="0"/>
    <n v="5"/>
    <s v="DISNEY"/>
    <s v="DISNEYLODGE                 "/>
    <s v="ED"/>
    <s v="ORLY"/>
    <x v="0"/>
    <s v="OR"/>
    <s v="UX1298      "/>
    <x v="24"/>
  </r>
  <r>
    <n v="218761"/>
    <s v="SMOR"/>
    <s v="DISNEY&lt;--&gt;ORLY"/>
    <s v="Magica"/>
    <x v="15"/>
    <d v="2014-10-01T00:00:00"/>
    <s v="CHEYENNE                      / ORLYOUEST                    "/>
    <n v="6"/>
    <n v="3"/>
    <n v="0"/>
    <n v="9"/>
    <s v="DISNEY"/>
    <s v="DISNEY"/>
    <s v="SM"/>
    <s v="ORLY"/>
    <x v="0"/>
    <s v="OR"/>
    <s v="VY8837      "/>
    <x v="3"/>
  </r>
  <r>
    <n v="218869"/>
    <s v="?????"/>
    <s v="?????"/>
    <s v="?????"/>
    <x v="15"/>
    <d v="2014-10-01T00:00:00"/>
    <s v="?????"/>
    <n v="2"/>
    <n v="1"/>
    <n v="0"/>
    <n v="3"/>
    <s v="DISNEY"/>
    <s v="SANTA FE                      "/>
    <s v="SM"/>
    <s v="        "/>
    <x v="1"/>
    <s v="?????"/>
    <s v="IB0002      "/>
    <x v="62"/>
  </r>
  <r>
    <n v="219127"/>
    <s v="ORSM"/>
    <s v="DISNEY&lt;--&gt;ORLY"/>
    <s v="Magica"/>
    <x v="15"/>
    <d v="2014-10-01T00:00:00"/>
    <s v="ORLYOUEST                    / NEW YORK                      "/>
    <n v="2"/>
    <n v="1"/>
    <n v="0"/>
    <n v="3"/>
    <s v="ORLY"/>
    <s v="ORLYOUEST                    "/>
    <s v="OR"/>
    <s v="DISNEY"/>
    <x v="3"/>
    <s v="SM"/>
    <s v="VY8253      "/>
    <x v="27"/>
  </r>
  <r>
    <n v="219484"/>
    <s v="ORED"/>
    <s v="DISNEY&lt;--&gt;ORLY"/>
    <s v="Normal"/>
    <x v="15"/>
    <d v="2014-10-01T00:00:00"/>
    <s v="ORLYOUEST                    / NEW YORK                      "/>
    <n v="2"/>
    <n v="0"/>
    <n v="0"/>
    <n v="2"/>
    <s v="ORLY"/>
    <s v="ORLYOUEST                    "/>
    <s v="OR"/>
    <s v="DISNEY"/>
    <x v="3"/>
    <s v="ED"/>
    <s v="VY8253      "/>
    <x v="27"/>
  </r>
  <r>
    <n v="210953"/>
    <s v="ORSM"/>
    <s v="DISNEY&lt;--&gt;ORLY"/>
    <s v="Magica"/>
    <x v="15"/>
    <d v="2014-10-01T00:00:00"/>
    <s v="ORLYOUEST                    / SEQUOIA LODGE                 "/>
    <n v="2"/>
    <n v="1"/>
    <n v="0"/>
    <n v="3"/>
    <s v="ORLY"/>
    <s v="ORLYOUEST                    "/>
    <s v="OR"/>
    <s v="DISNEY"/>
    <x v="3"/>
    <s v="SM"/>
    <s v="IB5926      "/>
    <x v="45"/>
  </r>
  <r>
    <n v="219437"/>
    <s v="ORED"/>
    <s v="DISNEY&lt;--&gt;ORLY"/>
    <s v="Normal"/>
    <x v="15"/>
    <d v="2014-10-01T00:00:00"/>
    <s v="ORLYOUEST                    / SEQUOIA LODGE                 "/>
    <n v="2"/>
    <n v="1"/>
    <n v="0"/>
    <n v="3"/>
    <s v="ORLY"/>
    <s v="ORLYOUEST                    "/>
    <s v="OR"/>
    <s v="DISNEY"/>
    <x v="3"/>
    <s v="ED"/>
    <s v="VY8253      "/>
    <x v="27"/>
  </r>
  <r>
    <n v="212797"/>
    <s v="SMOR"/>
    <s v="DISNEY&lt;--&gt;ORLY"/>
    <s v="Magica"/>
    <x v="15"/>
    <d v="2014-10-01T00:00:00"/>
    <s v="SANTA FE                      / ORLYOUEST                    "/>
    <n v="3"/>
    <n v="1"/>
    <n v="0"/>
    <n v="4"/>
    <s v="DISNEY"/>
    <s v="SANTA FE                      "/>
    <s v="SM"/>
    <s v="ORLY"/>
    <x v="0"/>
    <s v="OR"/>
    <s v="VY8029      "/>
    <x v="42"/>
  </r>
  <r>
    <n v="216503"/>
    <s v="ORSM"/>
    <s v="DISNEY&lt;--&gt;ORLY"/>
    <s v="Magica"/>
    <x v="15"/>
    <d v="2014-10-01T00:00:00"/>
    <s v="ORLYOUEST                    / CHEYENNE                      "/>
    <n v="4"/>
    <n v="2"/>
    <n v="1"/>
    <n v="7"/>
    <s v="ORLY"/>
    <s v="ORLYOUEST                    "/>
    <s v="OR"/>
    <s v="DISNEY"/>
    <x v="3"/>
    <s v="SM"/>
    <s v="AF1431      "/>
    <x v="29"/>
  </r>
  <r>
    <n v="202137"/>
    <s v="SMRO"/>
    <s v="DISNEY&lt;--&gt;CDG"/>
    <s v="Magica"/>
    <x v="15"/>
    <d v="2014-10-01T00:00:00"/>
    <s v="SEQUOIA LODGE                 / ROISSY CDG2F                  "/>
    <n v="3"/>
    <n v="2"/>
    <n v="0"/>
    <n v="5"/>
    <s v="DISNEY"/>
    <s v="DISNEYLODGE                 "/>
    <s v="SM"/>
    <s v="CDG"/>
    <x v="2"/>
    <s v="RO"/>
    <s v="UX1038      "/>
    <x v="8"/>
  </r>
  <r>
    <n v="218662"/>
    <s v="ORSM"/>
    <s v="DISNEY&lt;--&gt;ORLY"/>
    <s v="Magica"/>
    <x v="15"/>
    <d v="2014-10-01T00:00:00"/>
    <s v="ORLYOUEST                    / NEW YORK                      "/>
    <n v="5"/>
    <n v="2"/>
    <n v="0"/>
    <n v="7"/>
    <s v="ORLY"/>
    <s v="ORLYOUEST                    "/>
    <s v="OR"/>
    <s v="DISNEY"/>
    <x v="3"/>
    <s v="SM"/>
    <s v="AF1431      "/>
    <x v="29"/>
  </r>
  <r>
    <n v="217125"/>
    <s v="SMRO"/>
    <s v="DISNEY&lt;--&gt;CDG"/>
    <s v="Magica"/>
    <x v="15"/>
    <d v="2014-10-01T00:00:00"/>
    <s v="SEQUOIA LODGE                 / ROISSY CDG2F                  "/>
    <n v="3"/>
    <n v="1"/>
    <n v="0"/>
    <n v="4"/>
    <s v="DISNEY"/>
    <s v="DISNEYLODGE                 "/>
    <s v="SM"/>
    <s v="CDG"/>
    <x v="2"/>
    <s v="RO"/>
    <s v="AF1048      "/>
    <x v="104"/>
  </r>
  <r>
    <n v="218663"/>
    <s v="ORSM"/>
    <s v="DISNEY&lt;--&gt;ORLY"/>
    <s v="Magica"/>
    <x v="15"/>
    <d v="2014-10-01T00:00:00"/>
    <s v="ORLYOUEST                    / NEW YORK                      "/>
    <n v="2"/>
    <n v="0"/>
    <n v="1"/>
    <n v="3"/>
    <s v="ORLY"/>
    <s v="ORLYOUEST                    "/>
    <s v="OR"/>
    <s v="DISNEY"/>
    <x v="3"/>
    <s v="SM"/>
    <s v="AF1431      "/>
    <x v="29"/>
  </r>
  <r>
    <n v="215863"/>
    <s v="ROSM"/>
    <s v="DISNEY&lt;--&gt;CDG"/>
    <s v="Magica"/>
    <x v="15"/>
    <d v="2014-10-01T00:00:00"/>
    <s v="ROISSY CDG2F                  / SEQUOIA LODGE                 "/>
    <n v="3"/>
    <n v="1"/>
    <n v="0"/>
    <n v="4"/>
    <s v="CDG"/>
    <s v="ROISSY CDG"/>
    <s v="RO"/>
    <s v="DISNEY"/>
    <x v="4"/>
    <s v="SM"/>
    <s v="AF1369      "/>
    <x v="47"/>
  </r>
  <r>
    <n v="217202"/>
    <s v="ORSM"/>
    <s v="DISNEY&lt;--&gt;ORLY"/>
    <s v="Magica"/>
    <x v="15"/>
    <d v="2014-10-01T00:00:00"/>
    <s v="ORLYOUEST                    / NEW YORK                      "/>
    <n v="2"/>
    <n v="1"/>
    <n v="0"/>
    <n v="3"/>
    <s v="ORLY"/>
    <s v="ORLYOUEST                    "/>
    <s v="OR"/>
    <s v="DISNEY"/>
    <x v="3"/>
    <s v="SM"/>
    <s v="IB5781      "/>
    <x v="5"/>
  </r>
  <r>
    <n v="208710"/>
    <s v="ORSM"/>
    <s v="DISNEY&lt;--&gt;ORLY"/>
    <s v="Magica"/>
    <x v="15"/>
    <d v="2014-10-01T00:00:00"/>
    <s v="ORLYOUEST                    / CHEYENNE                      "/>
    <n v="2"/>
    <n v="1"/>
    <n v="0"/>
    <n v="3"/>
    <s v="ORLY"/>
    <s v="ORLYOUEST                    "/>
    <s v="OR"/>
    <s v="DISNEY"/>
    <x v="3"/>
    <s v="SM"/>
    <s v="UX1297      "/>
    <x v="50"/>
  </r>
  <r>
    <n v="216994"/>
    <s v="ORSM"/>
    <s v="DISNEY&lt;--&gt;ORLY"/>
    <s v="Magica"/>
    <x v="15"/>
    <d v="2014-10-01T00:00:00"/>
    <s v="ORLYOUEST                    / SEQUOIA LODGE                 "/>
    <n v="2"/>
    <n v="1"/>
    <n v="0"/>
    <n v="3"/>
    <s v="ORLY"/>
    <s v="ORLYOUEST                    "/>
    <s v="OR"/>
    <s v="DISNEY"/>
    <x v="3"/>
    <s v="SM"/>
    <s v="UX1223      "/>
    <x v="29"/>
  </r>
  <r>
    <n v="216306"/>
    <s v="ORSM"/>
    <s v="DISNEY&lt;--&gt;ORLY"/>
    <s v="Magica"/>
    <x v="15"/>
    <d v="2014-10-01T00:00:00"/>
    <s v="ORLYOUEST                    / SEQUOIA LODGE                 "/>
    <n v="2"/>
    <n v="2"/>
    <n v="0"/>
    <n v="4"/>
    <s v="ORLY"/>
    <s v="ORLYOUEST                    "/>
    <s v="OR"/>
    <s v="DISNEY"/>
    <x v="3"/>
    <s v="SM"/>
    <s v="IB3406      "/>
    <x v="48"/>
  </r>
  <r>
    <n v="218590"/>
    <s v="SMRO"/>
    <s v="DISNEY&lt;--&gt;CDG"/>
    <s v="Magica"/>
    <x v="15"/>
    <d v="2014-10-01T00:00:00"/>
    <s v="SEQUOIA LODGE                 / CDGT                          "/>
    <n v="2"/>
    <n v="1"/>
    <n v="0"/>
    <n v="3"/>
    <s v="DISNEY"/>
    <s v="DISNEYLODGE                 "/>
    <s v="SM"/>
    <s v="CDG"/>
    <x v="2"/>
    <s v="RO"/>
    <s v="VY8205      "/>
    <x v="102"/>
  </r>
  <r>
    <n v="218592"/>
    <s v="ORSM"/>
    <s v="DISNEY&lt;--&gt;ORLY"/>
    <s v="Magica"/>
    <x v="15"/>
    <d v="2014-10-01T00:00:00"/>
    <s v="ORLYOUEST                    / SEQUOIA LODGE                 "/>
    <n v="2"/>
    <n v="1"/>
    <n v="0"/>
    <n v="3"/>
    <s v="ORLY"/>
    <s v="ORLYOUEST                    "/>
    <s v="OR"/>
    <s v="DISNEY"/>
    <x v="3"/>
    <s v="SM"/>
    <s v="AF1831      "/>
    <x v="25"/>
  </r>
  <r>
    <n v="215416"/>
    <s v="SMRO"/>
    <s v="DISNEY&lt;--&gt;CDG"/>
    <s v="Magica"/>
    <x v="15"/>
    <d v="2014-10-01T00:00:00"/>
    <s v="SANTA FE                      / ROISSY CDG2F                  "/>
    <n v="4"/>
    <n v="1"/>
    <n v="0"/>
    <n v="5"/>
    <s v="DISNEY"/>
    <s v="SANTA FE                      "/>
    <s v="SM"/>
    <s v="CDG"/>
    <x v="2"/>
    <s v="RO"/>
    <s v="AF1268      "/>
    <x v="12"/>
  </r>
  <r>
    <n v="219513"/>
    <s v="ORED"/>
    <s v="DISNEY&lt;--&gt;ORLY"/>
    <s v="Normal"/>
    <x v="15"/>
    <d v="2014-10-01T00:00:00"/>
    <s v="ORLYOUEST                    / SANTA FE                      "/>
    <n v="2"/>
    <n v="0"/>
    <n v="0"/>
    <n v="2"/>
    <s v="ORLY"/>
    <s v="ORLYOUEST                    "/>
    <s v="OR"/>
    <s v="DISNEY"/>
    <x v="3"/>
    <s v="ED"/>
    <s v="IB5869      "/>
    <x v="27"/>
  </r>
  <r>
    <n v="216258"/>
    <s v="SMOR"/>
    <s v="DISNEY&lt;--&gt;ORLY"/>
    <s v="Magica"/>
    <x v="15"/>
    <d v="2014-10-01T00:00:00"/>
    <s v="CHEYENNE                      / ORLYOUEST                    "/>
    <n v="2"/>
    <n v="3"/>
    <n v="0"/>
    <n v="5"/>
    <s v="DISNEY"/>
    <s v="DISNEY"/>
    <s v="SM"/>
    <s v="ORLY"/>
    <x v="0"/>
    <s v="OR"/>
    <s v="VY8837      "/>
    <x v="3"/>
  </r>
  <r>
    <n v="219465"/>
    <s v="EDRO"/>
    <s v="?????"/>
    <s v="?????"/>
    <x v="15"/>
    <d v="2014-10-01T00:00:00"/>
    <s v="SEQUOIA LODGE                 / CDGT                          "/>
    <n v="1"/>
    <n v="1"/>
    <n v="0"/>
    <n v="2"/>
    <s v="DISNEY"/>
    <s v="DISNEYLODGE                 "/>
    <s v="ED"/>
    <s v="CDG"/>
    <x v="2"/>
    <s v="RO"/>
    <s v="VY8205      "/>
    <x v="102"/>
  </r>
  <r>
    <n v="218003"/>
    <s v="SMRO"/>
    <s v="DISNEY&lt;--&gt;CDG"/>
    <s v="Magica"/>
    <x v="15"/>
    <d v="2014-10-01T00:00:00"/>
    <s v="SANTA FE                      / ROISSY CDG2F                  "/>
    <n v="2"/>
    <n v="2"/>
    <n v="0"/>
    <n v="4"/>
    <s v="DISNEY"/>
    <s v="SANTA FE                      "/>
    <s v="SM"/>
    <s v="CDG"/>
    <x v="2"/>
    <s v="RO"/>
    <s v="AF1800      "/>
    <x v="49"/>
  </r>
  <r>
    <n v="214814"/>
    <s v="SMRO"/>
    <s v="DISNEY&lt;--&gt;CDG"/>
    <s v="Magica"/>
    <x v="15"/>
    <d v="2014-10-01T00:00:00"/>
    <s v="SEQUOIA LODGE                 / ROISSY CDG2F                  "/>
    <n v="2"/>
    <n v="1"/>
    <n v="0"/>
    <n v="3"/>
    <s v="DISNEY"/>
    <s v="DISNEYLODGE                 "/>
    <s v="SM"/>
    <s v="CDG"/>
    <x v="2"/>
    <s v="RO"/>
    <s v="AF1800      "/>
    <x v="49"/>
  </r>
  <r>
    <n v="219032"/>
    <s v="ROSM"/>
    <s v="DISNEY&lt;--&gt;CDG"/>
    <s v="Magica"/>
    <x v="15"/>
    <d v="2014-10-01T00:00:00"/>
    <s v="ROISSY CDG2F                  / SEQUOIA LODGE                 "/>
    <n v="3"/>
    <n v="1"/>
    <n v="0"/>
    <n v="4"/>
    <s v="CDG"/>
    <s v="ROISSY CDG"/>
    <s v="RO"/>
    <s v="DISNEY"/>
    <x v="4"/>
    <s v="SM"/>
    <s v="AF1037      "/>
    <x v="25"/>
  </r>
  <r>
    <n v="217316"/>
    <s v="EDRO"/>
    <s v="?????"/>
    <s v="?????"/>
    <x v="15"/>
    <d v="2014-10-01T00:00:00"/>
    <s v="SANTA FE                      / ROISSY CDG2F                  "/>
    <n v="3"/>
    <n v="2"/>
    <n v="0"/>
    <n v="5"/>
    <s v="DISNEY"/>
    <s v="SANTA FE                      "/>
    <s v="ED"/>
    <s v="CDG"/>
    <x v="2"/>
    <s v="RO"/>
    <s v="AF1436      "/>
    <x v="8"/>
  </r>
  <r>
    <n v="214963"/>
    <s v="SMOR"/>
    <s v="DISNEY&lt;--&gt;ORLY"/>
    <s v="Magica"/>
    <x v="15"/>
    <d v="2014-10-01T00:00:00"/>
    <s v="SEQUOIA LODGE                 / ORLYOUEST                    "/>
    <n v="2"/>
    <n v="0"/>
    <n v="0"/>
    <n v="2"/>
    <s v="DISNEY"/>
    <s v="DISNEYLODGE                 "/>
    <s v="SM"/>
    <s v="ORLY"/>
    <x v="0"/>
    <s v="OR"/>
    <s v="IB3435      "/>
    <x v="69"/>
  </r>
  <r>
    <n v="212461"/>
    <s v="ORSM"/>
    <s v="DISNEY&lt;--&gt;ORLY"/>
    <s v="Magica"/>
    <x v="15"/>
    <d v="2014-10-01T00:00:00"/>
    <s v="ORLYOUEST                    / CHEYENNE                      "/>
    <n v="2"/>
    <n v="1"/>
    <n v="0"/>
    <n v="3"/>
    <s v="ORLY"/>
    <s v="ORLYOUEST                    "/>
    <s v="OR"/>
    <s v="DISNEY"/>
    <x v="3"/>
    <s v="SM"/>
    <s v="UX1223      "/>
    <x v="29"/>
  </r>
  <r>
    <n v="208687"/>
    <s v="SMRO"/>
    <s v="DISNEY&lt;--&gt;CDG"/>
    <s v="Magica"/>
    <x v="15"/>
    <d v="2014-10-01T00:00:00"/>
    <s v="CHEYENNE                      / ROISSY CDG2F                  "/>
    <n v="2"/>
    <n v="2"/>
    <n v="0"/>
    <n v="4"/>
    <s v="DISNEY"/>
    <s v="DISNEY"/>
    <s v="SM"/>
    <s v="CDG"/>
    <x v="2"/>
    <s v="RO"/>
    <s v="UX1036      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9" applyNumberFormats="0" applyBorderFormats="0" applyFontFormats="0" applyPatternFormats="0" applyAlignmentFormats="0" applyWidthHeightFormats="1" dataCaption="Valeurs" updatedVersion="4" minRefreshableVersion="3" itemPrintTitles="1" createdVersion="4" indent="0" outline="1" outlineData="1" multipleFieldFilters="0">
  <location ref="A3:BM104" firstHeaderRow="1" firstDataRow="3" firstDataCol="1"/>
  <pivotFields count="19">
    <pivotField showAll="0"/>
    <pivotField showAll="0"/>
    <pivotField showAll="0"/>
    <pivotField showAll="0"/>
    <pivotField axis="axisCol" numFmtId="167" showAll="0" defaultSubtotal="0">
      <items count="1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</items>
    </pivotField>
    <pivotField numFmtId="164"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axis="axisCol" showAll="0">
      <items count="6">
        <item h="1" x="1"/>
        <item x="4"/>
        <item x="2"/>
        <item x="0"/>
        <item x="3"/>
        <item t="default"/>
      </items>
    </pivotField>
    <pivotField showAll="0"/>
    <pivotField showAll="0"/>
    <pivotField axis="axisRow" numFmtId="165" showAll="0">
      <items count="106">
        <item x="59"/>
        <item x="66"/>
        <item x="67"/>
        <item x="43"/>
        <item x="28"/>
        <item x="17"/>
        <item x="22"/>
        <item x="5"/>
        <item x="27"/>
        <item x="47"/>
        <item x="99"/>
        <item x="25"/>
        <item x="55"/>
        <item x="35"/>
        <item x="20"/>
        <item x="70"/>
        <item x="45"/>
        <item x="26"/>
        <item x="1"/>
        <item x="76"/>
        <item x="29"/>
        <item x="41"/>
        <item x="56"/>
        <item x="63"/>
        <item x="57"/>
        <item x="97"/>
        <item x="98"/>
        <item x="69"/>
        <item x="101"/>
        <item x="53"/>
        <item x="80"/>
        <item x="88"/>
        <item x="44"/>
        <item x="54"/>
        <item x="64"/>
        <item x="10"/>
        <item x="72"/>
        <item x="61"/>
        <item x="2"/>
        <item x="58"/>
        <item x="78"/>
        <item x="92"/>
        <item x="87"/>
        <item x="48"/>
        <item x="85"/>
        <item x="34"/>
        <item x="38"/>
        <item x="95"/>
        <item x="23"/>
        <item x="49"/>
        <item x="51"/>
        <item x="65"/>
        <item x="71"/>
        <item x="36"/>
        <item x="74"/>
        <item x="91"/>
        <item x="60"/>
        <item x="50"/>
        <item x="104"/>
        <item x="11"/>
        <item x="39"/>
        <item x="89"/>
        <item x="21"/>
        <item x="37"/>
        <item x="32"/>
        <item x="86"/>
        <item x="24"/>
        <item x="46"/>
        <item x="94"/>
        <item x="42"/>
        <item x="9"/>
        <item x="16"/>
        <item x="100"/>
        <item x="19"/>
        <item x="52"/>
        <item x="0"/>
        <item x="75"/>
        <item x="33"/>
        <item x="93"/>
        <item x="62"/>
        <item x="84"/>
        <item x="14"/>
        <item x="7"/>
        <item x="40"/>
        <item x="96"/>
        <item x="6"/>
        <item x="30"/>
        <item x="18"/>
        <item x="102"/>
        <item x="73"/>
        <item x="68"/>
        <item x="13"/>
        <item x="8"/>
        <item x="4"/>
        <item x="82"/>
        <item x="3"/>
        <item x="31"/>
        <item x="77"/>
        <item x="90"/>
        <item x="83"/>
        <item x="15"/>
        <item x="79"/>
        <item x="12"/>
        <item x="81"/>
        <item x="103"/>
        <item t="default"/>
      </items>
    </pivotField>
  </pivotFields>
  <rowFields count="1">
    <field x="18"/>
  </rowFields>
  <rowItems count="9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1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3"/>
    </i>
    <i>
      <x v="44"/>
    </i>
    <i>
      <x v="45"/>
    </i>
    <i>
      <x v="46"/>
    </i>
    <i>
      <x v="47"/>
    </i>
    <i>
      <x v="48"/>
    </i>
    <i>
      <x v="49"/>
    </i>
    <i>
      <x v="52"/>
    </i>
    <i>
      <x v="53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 t="grand">
      <x/>
    </i>
  </rowItems>
  <colFields count="2">
    <field x="4"/>
    <field x="15"/>
  </colFields>
  <colItems count="64">
    <i>
      <x/>
      <x v="1"/>
    </i>
    <i r="1">
      <x v="2"/>
    </i>
    <i r="1">
      <x v="3"/>
    </i>
    <i r="1">
      <x v="4"/>
    </i>
    <i>
      <x v="1"/>
      <x v="1"/>
    </i>
    <i r="1">
      <x v="2"/>
    </i>
    <i r="1">
      <x v="3"/>
    </i>
    <i r="1">
      <x v="4"/>
    </i>
    <i>
      <x v="2"/>
      <x v="1"/>
    </i>
    <i r="1">
      <x v="2"/>
    </i>
    <i r="1">
      <x v="3"/>
    </i>
    <i r="1">
      <x v="4"/>
    </i>
    <i>
      <x v="3"/>
      <x v="1"/>
    </i>
    <i r="1">
      <x v="2"/>
    </i>
    <i r="1">
      <x v="3"/>
    </i>
    <i r="1">
      <x v="4"/>
    </i>
    <i>
      <x v="4"/>
      <x v="1"/>
    </i>
    <i r="1">
      <x v="2"/>
    </i>
    <i r="1">
      <x v="3"/>
    </i>
    <i r="1">
      <x v="4"/>
    </i>
    <i>
      <x v="5"/>
      <x v="1"/>
    </i>
    <i r="1">
      <x v="2"/>
    </i>
    <i r="1">
      <x v="3"/>
    </i>
    <i r="1">
      <x v="4"/>
    </i>
    <i>
      <x v="6"/>
      <x v="1"/>
    </i>
    <i r="1">
      <x v="2"/>
    </i>
    <i r="1">
      <x v="3"/>
    </i>
    <i r="1">
      <x v="4"/>
    </i>
    <i>
      <x v="7"/>
      <x v="1"/>
    </i>
    <i r="1">
      <x v="2"/>
    </i>
    <i r="1">
      <x v="3"/>
    </i>
    <i r="1">
      <x v="4"/>
    </i>
    <i>
      <x v="8"/>
      <x v="1"/>
    </i>
    <i r="1">
      <x v="2"/>
    </i>
    <i r="1">
      <x v="3"/>
    </i>
    <i r="1">
      <x v="4"/>
    </i>
    <i>
      <x v="9"/>
      <x v="1"/>
    </i>
    <i r="1">
      <x v="2"/>
    </i>
    <i r="1">
      <x v="3"/>
    </i>
    <i r="1">
      <x v="4"/>
    </i>
    <i>
      <x v="10"/>
      <x v="1"/>
    </i>
    <i r="1">
      <x v="2"/>
    </i>
    <i r="1">
      <x v="3"/>
    </i>
    <i r="1">
      <x v="4"/>
    </i>
    <i>
      <x v="11"/>
      <x v="1"/>
    </i>
    <i r="1">
      <x v="2"/>
    </i>
    <i r="1">
      <x v="3"/>
    </i>
    <i r="1">
      <x v="4"/>
    </i>
    <i>
      <x v="12"/>
      <x v="1"/>
    </i>
    <i r="1">
      <x v="2"/>
    </i>
    <i r="1">
      <x v="3"/>
    </i>
    <i r="1">
      <x v="4"/>
    </i>
    <i>
      <x v="13"/>
      <x v="1"/>
    </i>
    <i r="1">
      <x v="2"/>
    </i>
    <i r="1">
      <x v="3"/>
    </i>
    <i r="1">
      <x v="4"/>
    </i>
    <i>
      <x v="14"/>
      <x v="2"/>
    </i>
    <i r="1">
      <x v="3"/>
    </i>
    <i r="1">
      <x v="4"/>
    </i>
    <i>
      <x v="15"/>
      <x v="1"/>
    </i>
    <i r="1">
      <x v="2"/>
    </i>
    <i r="1">
      <x v="3"/>
    </i>
    <i r="1">
      <x v="4"/>
    </i>
    <i t="grand">
      <x/>
    </i>
  </colItems>
  <dataFields count="1">
    <dataField name="Somme de NB PAX Total" fld="10" baseField="0" baseItem="0"/>
  </dataFields>
  <formats count="2">
    <format dxfId="15">
      <pivotArea outline="0" collapsedLevelsAreSubtotals="1" fieldPosition="0"/>
    </format>
    <format dxfId="14">
      <pivotArea dataOnly="0" labelOnly="1" grandRow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BM104"/>
  <sheetViews>
    <sheetView tabSelected="1" workbookViewId="0">
      <selection activeCell="J15" sqref="J15"/>
    </sheetView>
  </sheetViews>
  <sheetFormatPr baseColWidth="10" defaultRowHeight="12.75" x14ac:dyDescent="0.2"/>
  <cols>
    <col min="1" max="1" width="23.85546875" bestFit="1" customWidth="1"/>
    <col min="2" max="64" width="10.42578125" customWidth="1"/>
    <col min="65" max="65" width="13.140625" customWidth="1"/>
  </cols>
  <sheetData>
    <row r="3" spans="1:65" x14ac:dyDescent="0.2">
      <c r="A3" s="36" t="s">
        <v>343</v>
      </c>
      <c r="B3" s="36" t="s">
        <v>340</v>
      </c>
    </row>
    <row r="4" spans="1:65" x14ac:dyDescent="0.2">
      <c r="B4" s="37">
        <v>41902</v>
      </c>
      <c r="F4" s="37">
        <v>41903</v>
      </c>
      <c r="J4" s="37">
        <v>41904</v>
      </c>
      <c r="N4" s="37">
        <v>41905</v>
      </c>
      <c r="R4" s="37">
        <v>41906</v>
      </c>
      <c r="V4" s="37">
        <v>41907</v>
      </c>
      <c r="Z4" s="37">
        <v>41908</v>
      </c>
      <c r="AD4" s="37">
        <v>41909</v>
      </c>
      <c r="AH4" s="37">
        <v>41910</v>
      </c>
      <c r="AL4" s="37">
        <v>41911</v>
      </c>
      <c r="AP4" s="37">
        <v>41912</v>
      </c>
      <c r="AT4" s="37">
        <v>41913</v>
      </c>
      <c r="AX4" s="37">
        <v>41914</v>
      </c>
      <c r="BB4" s="37">
        <v>41915</v>
      </c>
      <c r="BF4" s="37">
        <v>41916</v>
      </c>
      <c r="BI4" s="37">
        <v>41917</v>
      </c>
      <c r="BM4" s="37" t="s">
        <v>341</v>
      </c>
    </row>
    <row r="5" spans="1:65" x14ac:dyDescent="0.2">
      <c r="A5" s="36" t="s">
        <v>342</v>
      </c>
      <c r="B5" t="s">
        <v>313</v>
      </c>
      <c r="C5" t="s">
        <v>314</v>
      </c>
      <c r="D5" t="s">
        <v>316</v>
      </c>
      <c r="E5" t="s">
        <v>315</v>
      </c>
      <c r="F5" t="s">
        <v>313</v>
      </c>
      <c r="G5" t="s">
        <v>314</v>
      </c>
      <c r="H5" t="s">
        <v>316</v>
      </c>
      <c r="I5" t="s">
        <v>315</v>
      </c>
      <c r="J5" t="s">
        <v>313</v>
      </c>
      <c r="K5" t="s">
        <v>314</v>
      </c>
      <c r="L5" t="s">
        <v>316</v>
      </c>
      <c r="M5" t="s">
        <v>315</v>
      </c>
      <c r="N5" t="s">
        <v>313</v>
      </c>
      <c r="O5" t="s">
        <v>314</v>
      </c>
      <c r="P5" t="s">
        <v>316</v>
      </c>
      <c r="Q5" t="s">
        <v>315</v>
      </c>
      <c r="R5" t="s">
        <v>313</v>
      </c>
      <c r="S5" t="s">
        <v>314</v>
      </c>
      <c r="T5" t="s">
        <v>316</v>
      </c>
      <c r="U5" t="s">
        <v>315</v>
      </c>
      <c r="V5" t="s">
        <v>313</v>
      </c>
      <c r="W5" t="s">
        <v>314</v>
      </c>
      <c r="X5" t="s">
        <v>316</v>
      </c>
      <c r="Y5" t="s">
        <v>315</v>
      </c>
      <c r="Z5" t="s">
        <v>313</v>
      </c>
      <c r="AA5" t="s">
        <v>314</v>
      </c>
      <c r="AB5" t="s">
        <v>316</v>
      </c>
      <c r="AC5" t="s">
        <v>315</v>
      </c>
      <c r="AD5" t="s">
        <v>313</v>
      </c>
      <c r="AE5" t="s">
        <v>314</v>
      </c>
      <c r="AF5" t="s">
        <v>316</v>
      </c>
      <c r="AG5" t="s">
        <v>315</v>
      </c>
      <c r="AH5" t="s">
        <v>313</v>
      </c>
      <c r="AI5" t="s">
        <v>314</v>
      </c>
      <c r="AJ5" t="s">
        <v>316</v>
      </c>
      <c r="AK5" t="s">
        <v>315</v>
      </c>
      <c r="AL5" t="s">
        <v>313</v>
      </c>
      <c r="AM5" t="s">
        <v>314</v>
      </c>
      <c r="AN5" t="s">
        <v>316</v>
      </c>
      <c r="AO5" t="s">
        <v>315</v>
      </c>
      <c r="AP5" t="s">
        <v>313</v>
      </c>
      <c r="AQ5" t="s">
        <v>314</v>
      </c>
      <c r="AR5" t="s">
        <v>316</v>
      </c>
      <c r="AS5" t="s">
        <v>315</v>
      </c>
      <c r="AT5" t="s">
        <v>313</v>
      </c>
      <c r="AU5" t="s">
        <v>314</v>
      </c>
      <c r="AV5" t="s">
        <v>316</v>
      </c>
      <c r="AW5" t="s">
        <v>315</v>
      </c>
      <c r="AX5" t="s">
        <v>313</v>
      </c>
      <c r="AY5" t="s">
        <v>314</v>
      </c>
      <c r="AZ5" t="s">
        <v>316</v>
      </c>
      <c r="BA5" t="s">
        <v>315</v>
      </c>
      <c r="BB5" t="s">
        <v>313</v>
      </c>
      <c r="BC5" t="s">
        <v>314</v>
      </c>
      <c r="BD5" t="s">
        <v>316</v>
      </c>
      <c r="BE5" t="s">
        <v>315</v>
      </c>
      <c r="BF5" t="s">
        <v>314</v>
      </c>
      <c r="BG5" t="s">
        <v>316</v>
      </c>
      <c r="BH5" t="s">
        <v>315</v>
      </c>
      <c r="BI5" t="s">
        <v>313</v>
      </c>
      <c r="BJ5" t="s">
        <v>314</v>
      </c>
      <c r="BK5" t="s">
        <v>316</v>
      </c>
      <c r="BL5" t="s">
        <v>315</v>
      </c>
    </row>
    <row r="6" spans="1:65" x14ac:dyDescent="0.2">
      <c r="A6" s="4">
        <v>0.2986111111111111</v>
      </c>
      <c r="B6" s="39"/>
      <c r="C6" s="39"/>
      <c r="D6" s="39"/>
      <c r="E6" s="39"/>
      <c r="F6" s="39"/>
      <c r="G6" s="39"/>
      <c r="H6" s="39"/>
      <c r="I6" s="39"/>
      <c r="J6" s="39"/>
      <c r="K6" s="39"/>
      <c r="L6" s="39">
        <v>3</v>
      </c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  <c r="AE6" s="39"/>
      <c r="AF6" s="39"/>
      <c r="AG6" s="39"/>
      <c r="AH6" s="39"/>
      <c r="AI6" s="39"/>
      <c r="AJ6" s="39"/>
      <c r="AK6" s="39"/>
      <c r="AL6" s="39"/>
      <c r="AM6" s="39"/>
      <c r="AN6" s="39"/>
      <c r="AO6" s="39"/>
      <c r="AP6" s="39"/>
      <c r="AQ6" s="39"/>
      <c r="AR6" s="39"/>
      <c r="AS6" s="39"/>
      <c r="AT6" s="39"/>
      <c r="AU6" s="39"/>
      <c r="AV6" s="39"/>
      <c r="AW6" s="39"/>
      <c r="AX6" s="39"/>
      <c r="AY6" s="39"/>
      <c r="AZ6" s="39"/>
      <c r="BA6" s="39"/>
      <c r="BB6" s="39"/>
      <c r="BC6" s="39"/>
      <c r="BD6" s="39"/>
      <c r="BE6" s="39"/>
      <c r="BF6" s="39"/>
      <c r="BG6" s="39"/>
      <c r="BH6" s="39"/>
      <c r="BI6" s="39"/>
      <c r="BJ6" s="39"/>
      <c r="BK6" s="39"/>
      <c r="BL6" s="39"/>
      <c r="BM6" s="39">
        <v>3</v>
      </c>
    </row>
    <row r="7" spans="1:65" x14ac:dyDescent="0.2">
      <c r="A7" s="4">
        <v>0.31944444444444448</v>
      </c>
      <c r="B7" s="39"/>
      <c r="C7" s="39"/>
      <c r="D7" s="39"/>
      <c r="E7" s="39"/>
      <c r="F7" s="39"/>
      <c r="G7" s="39"/>
      <c r="H7" s="39"/>
      <c r="I7" s="39"/>
      <c r="J7" s="39"/>
      <c r="K7" s="39"/>
      <c r="L7" s="39">
        <v>5</v>
      </c>
      <c r="M7" s="39"/>
      <c r="N7" s="39"/>
      <c r="O7" s="39"/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  <c r="AA7" s="39"/>
      <c r="AB7" s="39"/>
      <c r="AC7" s="39">
        <v>3</v>
      </c>
      <c r="AD7" s="39"/>
      <c r="AE7" s="39"/>
      <c r="AF7" s="39"/>
      <c r="AG7" s="39"/>
      <c r="AH7" s="39"/>
      <c r="AI7" s="39"/>
      <c r="AJ7" s="39"/>
      <c r="AK7" s="39"/>
      <c r="AL7" s="39"/>
      <c r="AM7" s="39"/>
      <c r="AN7" s="39"/>
      <c r="AO7" s="39"/>
      <c r="AP7" s="39"/>
      <c r="AQ7" s="39"/>
      <c r="AR7" s="39"/>
      <c r="AS7" s="39"/>
      <c r="AT7" s="39"/>
      <c r="AU7" s="39"/>
      <c r="AV7" s="39"/>
      <c r="AW7" s="39"/>
      <c r="AX7" s="39"/>
      <c r="AY7" s="39"/>
      <c r="AZ7" s="39"/>
      <c r="BA7" s="39"/>
      <c r="BB7" s="39"/>
      <c r="BC7" s="39"/>
      <c r="BD7" s="39"/>
      <c r="BE7" s="39"/>
      <c r="BF7" s="39"/>
      <c r="BG7" s="39"/>
      <c r="BH7" s="39"/>
      <c r="BI7" s="39"/>
      <c r="BJ7" s="39"/>
      <c r="BK7" s="39"/>
      <c r="BL7" s="39"/>
      <c r="BM7" s="39">
        <v>8</v>
      </c>
    </row>
    <row r="8" spans="1:65" x14ac:dyDescent="0.2">
      <c r="A8" s="4">
        <v>0.3298611111111111</v>
      </c>
      <c r="B8" s="39"/>
      <c r="C8" s="39"/>
      <c r="D8" s="39"/>
      <c r="E8" s="39"/>
      <c r="F8" s="39"/>
      <c r="G8" s="39"/>
      <c r="H8" s="39"/>
      <c r="I8" s="39"/>
      <c r="J8" s="39"/>
      <c r="K8" s="39"/>
      <c r="L8" s="39">
        <v>4</v>
      </c>
      <c r="M8" s="39"/>
      <c r="N8" s="39"/>
      <c r="O8" s="39"/>
      <c r="P8" s="39"/>
      <c r="Q8" s="39"/>
      <c r="R8" s="39"/>
      <c r="S8" s="39"/>
      <c r="T8" s="39"/>
      <c r="U8" s="39"/>
      <c r="V8" s="39"/>
      <c r="W8" s="39"/>
      <c r="X8" s="39"/>
      <c r="Y8" s="39"/>
      <c r="Z8" s="39"/>
      <c r="AA8" s="39"/>
      <c r="AB8" s="39"/>
      <c r="AC8" s="39"/>
      <c r="AD8" s="39"/>
      <c r="AE8" s="39"/>
      <c r="AF8" s="39"/>
      <c r="AG8" s="39"/>
      <c r="AH8" s="39"/>
      <c r="AI8" s="39"/>
      <c r="AJ8" s="39"/>
      <c r="AK8" s="39"/>
      <c r="AL8" s="39"/>
      <c r="AM8" s="39"/>
      <c r="AN8" s="39"/>
      <c r="AO8" s="39"/>
      <c r="AP8" s="39"/>
      <c r="AQ8" s="39"/>
      <c r="AR8" s="39"/>
      <c r="AS8" s="39"/>
      <c r="AT8" s="39"/>
      <c r="AU8" s="39"/>
      <c r="AV8" s="39"/>
      <c r="AW8" s="39"/>
      <c r="AX8" s="39"/>
      <c r="AY8" s="39"/>
      <c r="AZ8" s="39"/>
      <c r="BA8" s="39"/>
      <c r="BB8" s="39"/>
      <c r="BC8" s="39"/>
      <c r="BD8" s="39"/>
      <c r="BE8" s="39"/>
      <c r="BF8" s="39"/>
      <c r="BG8" s="39"/>
      <c r="BH8" s="39"/>
      <c r="BI8" s="39"/>
      <c r="BJ8" s="39"/>
      <c r="BK8" s="39"/>
      <c r="BL8" s="39"/>
      <c r="BM8" s="39">
        <v>4</v>
      </c>
    </row>
    <row r="9" spans="1:65" x14ac:dyDescent="0.2">
      <c r="A9" s="4">
        <v>0.34375</v>
      </c>
      <c r="B9" s="39"/>
      <c r="C9" s="39"/>
      <c r="D9" s="39"/>
      <c r="E9" s="39"/>
      <c r="F9" s="39"/>
      <c r="G9" s="39"/>
      <c r="H9" s="39">
        <v>4</v>
      </c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  <c r="AF9" s="39"/>
      <c r="AG9" s="39"/>
      <c r="AH9" s="39"/>
      <c r="AI9" s="39"/>
      <c r="AJ9" s="39">
        <v>4</v>
      </c>
      <c r="AK9" s="39"/>
      <c r="AL9" s="39"/>
      <c r="AM9" s="39"/>
      <c r="AN9" s="39"/>
      <c r="AO9" s="39"/>
      <c r="AP9" s="39"/>
      <c r="AQ9" s="39"/>
      <c r="AR9" s="39"/>
      <c r="AS9" s="39"/>
      <c r="AT9" s="39"/>
      <c r="AU9" s="39"/>
      <c r="AV9" s="39"/>
      <c r="AW9" s="39"/>
      <c r="AX9" s="39"/>
      <c r="AY9" s="39"/>
      <c r="AZ9" s="39"/>
      <c r="BA9" s="39"/>
      <c r="BB9" s="39"/>
      <c r="BC9" s="39"/>
      <c r="BD9" s="39"/>
      <c r="BE9" s="39"/>
      <c r="BF9" s="39"/>
      <c r="BG9" s="39"/>
      <c r="BH9" s="39"/>
      <c r="BI9" s="39"/>
      <c r="BJ9" s="39"/>
      <c r="BK9" s="39"/>
      <c r="BL9" s="39"/>
      <c r="BM9" s="39">
        <v>8</v>
      </c>
    </row>
    <row r="10" spans="1:65" x14ac:dyDescent="0.2">
      <c r="A10" s="4">
        <v>0.3611111111111111</v>
      </c>
      <c r="B10" s="39"/>
      <c r="C10" s="39"/>
      <c r="D10" s="39"/>
      <c r="E10" s="39"/>
      <c r="F10" s="39">
        <v>4</v>
      </c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39">
        <v>6</v>
      </c>
      <c r="S10" s="39"/>
      <c r="T10" s="39"/>
      <c r="U10" s="39"/>
      <c r="V10" s="39"/>
      <c r="W10" s="39"/>
      <c r="X10" s="39"/>
      <c r="Y10" s="39"/>
      <c r="Z10" s="39">
        <v>3</v>
      </c>
      <c r="AA10" s="39"/>
      <c r="AB10" s="39"/>
      <c r="AC10" s="39"/>
      <c r="AD10" s="39"/>
      <c r="AE10" s="39"/>
      <c r="AF10" s="39"/>
      <c r="AG10" s="39"/>
      <c r="AH10" s="39"/>
      <c r="AI10" s="39"/>
      <c r="AJ10" s="39"/>
      <c r="AK10" s="39"/>
      <c r="AL10" s="39"/>
      <c r="AM10" s="39"/>
      <c r="AN10" s="39"/>
      <c r="AO10" s="39"/>
      <c r="AP10" s="39"/>
      <c r="AQ10" s="39"/>
      <c r="AR10" s="39"/>
      <c r="AS10" s="39"/>
      <c r="AT10" s="39"/>
      <c r="AU10" s="39"/>
      <c r="AV10" s="39"/>
      <c r="AW10" s="39"/>
      <c r="AX10" s="39">
        <v>4</v>
      </c>
      <c r="AY10" s="39"/>
      <c r="AZ10" s="39"/>
      <c r="BA10" s="39"/>
      <c r="BB10" s="39"/>
      <c r="BC10" s="39"/>
      <c r="BD10" s="39"/>
      <c r="BE10" s="39"/>
      <c r="BF10" s="39"/>
      <c r="BG10" s="39"/>
      <c r="BH10" s="39"/>
      <c r="BI10" s="39"/>
      <c r="BJ10" s="39"/>
      <c r="BK10" s="39"/>
      <c r="BL10" s="39"/>
      <c r="BM10" s="39">
        <v>17</v>
      </c>
    </row>
    <row r="11" spans="1:65" x14ac:dyDescent="0.2">
      <c r="A11" s="4">
        <v>0.36458333333333331</v>
      </c>
      <c r="B11" s="39"/>
      <c r="C11" s="39"/>
      <c r="D11" s="39"/>
      <c r="E11" s="39">
        <v>3</v>
      </c>
      <c r="F11" s="39"/>
      <c r="G11" s="39"/>
      <c r="H11" s="39"/>
      <c r="I11" s="39">
        <v>2</v>
      </c>
      <c r="J11" s="39"/>
      <c r="K11" s="39"/>
      <c r="L11" s="39"/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>
        <v>4</v>
      </c>
      <c r="Z11" s="39"/>
      <c r="AA11" s="39"/>
      <c r="AB11" s="39"/>
      <c r="AC11" s="39">
        <v>4</v>
      </c>
      <c r="AD11" s="39"/>
      <c r="AE11" s="39"/>
      <c r="AF11" s="39"/>
      <c r="AG11" s="39"/>
      <c r="AH11" s="39"/>
      <c r="AI11" s="39"/>
      <c r="AJ11" s="39"/>
      <c r="AK11" s="39">
        <v>3</v>
      </c>
      <c r="AL11" s="39"/>
      <c r="AM11" s="39"/>
      <c r="AN11" s="39"/>
      <c r="AO11" s="39"/>
      <c r="AP11" s="39"/>
      <c r="AQ11" s="39"/>
      <c r="AR11" s="39"/>
      <c r="AS11" s="39"/>
      <c r="AT11" s="39"/>
      <c r="AU11" s="39"/>
      <c r="AV11" s="39"/>
      <c r="AW11" s="39">
        <v>4</v>
      </c>
      <c r="AX11" s="39"/>
      <c r="AY11" s="39"/>
      <c r="AZ11" s="39"/>
      <c r="BA11" s="39">
        <v>4</v>
      </c>
      <c r="BB11" s="39"/>
      <c r="BC11" s="39"/>
      <c r="BD11" s="39"/>
      <c r="BE11" s="39"/>
      <c r="BF11" s="39"/>
      <c r="BG11" s="39"/>
      <c r="BH11" s="39"/>
      <c r="BI11" s="39"/>
      <c r="BJ11" s="39"/>
      <c r="BK11" s="39"/>
      <c r="BL11" s="39"/>
      <c r="BM11" s="39">
        <v>24</v>
      </c>
    </row>
    <row r="12" spans="1:65" x14ac:dyDescent="0.2">
      <c r="A12" s="4">
        <v>0.37152777777777773</v>
      </c>
      <c r="B12" s="39">
        <v>4</v>
      </c>
      <c r="C12" s="39"/>
      <c r="D12" s="39"/>
      <c r="E12" s="39"/>
      <c r="F12" s="39"/>
      <c r="G12" s="39"/>
      <c r="H12" s="39"/>
      <c r="I12" s="39"/>
      <c r="J12" s="39">
        <v>11</v>
      </c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>
        <v>3</v>
      </c>
      <c r="AA12" s="39"/>
      <c r="AB12" s="39"/>
      <c r="AC12" s="39"/>
      <c r="AD12" s="39"/>
      <c r="AE12" s="39"/>
      <c r="AF12" s="39"/>
      <c r="AG12" s="39"/>
      <c r="AH12" s="39"/>
      <c r="AI12" s="39"/>
      <c r="AJ12" s="39"/>
      <c r="AK12" s="39"/>
      <c r="AL12" s="39">
        <v>4</v>
      </c>
      <c r="AM12" s="39"/>
      <c r="AN12" s="39"/>
      <c r="AO12" s="39"/>
      <c r="AP12" s="39"/>
      <c r="AQ12" s="39"/>
      <c r="AR12" s="39"/>
      <c r="AS12" s="39"/>
      <c r="AT12" s="39"/>
      <c r="AU12" s="39"/>
      <c r="AV12" s="39"/>
      <c r="AW12" s="39"/>
      <c r="AX12" s="39"/>
      <c r="AY12" s="39"/>
      <c r="AZ12" s="39"/>
      <c r="BA12" s="39"/>
      <c r="BB12" s="39">
        <v>7</v>
      </c>
      <c r="BC12" s="39"/>
      <c r="BD12" s="39"/>
      <c r="BE12" s="39"/>
      <c r="BF12" s="39"/>
      <c r="BG12" s="39"/>
      <c r="BH12" s="39"/>
      <c r="BI12" s="39"/>
      <c r="BJ12" s="39"/>
      <c r="BK12" s="39"/>
      <c r="BL12" s="39"/>
      <c r="BM12" s="39">
        <v>29</v>
      </c>
    </row>
    <row r="13" spans="1:65" x14ac:dyDescent="0.2">
      <c r="A13" s="4">
        <v>0.375</v>
      </c>
      <c r="B13" s="39"/>
      <c r="C13" s="39"/>
      <c r="D13" s="39"/>
      <c r="E13" s="39">
        <v>4</v>
      </c>
      <c r="F13" s="39">
        <v>6</v>
      </c>
      <c r="G13" s="39"/>
      <c r="H13" s="39"/>
      <c r="I13" s="39">
        <v>22</v>
      </c>
      <c r="J13" s="39"/>
      <c r="K13" s="39"/>
      <c r="L13" s="39"/>
      <c r="M13" s="39">
        <v>4</v>
      </c>
      <c r="N13" s="39"/>
      <c r="O13" s="39"/>
      <c r="P13" s="39"/>
      <c r="Q13" s="39">
        <v>4</v>
      </c>
      <c r="R13" s="39"/>
      <c r="S13" s="39"/>
      <c r="T13" s="39"/>
      <c r="U13" s="39">
        <v>9</v>
      </c>
      <c r="V13" s="39">
        <v>4</v>
      </c>
      <c r="W13" s="39"/>
      <c r="X13" s="39"/>
      <c r="Y13" s="39">
        <v>9</v>
      </c>
      <c r="Z13" s="39"/>
      <c r="AA13" s="39"/>
      <c r="AB13" s="39"/>
      <c r="AC13" s="39">
        <v>7</v>
      </c>
      <c r="AD13" s="39"/>
      <c r="AE13" s="39"/>
      <c r="AF13" s="39"/>
      <c r="AG13" s="39">
        <v>7</v>
      </c>
      <c r="AH13" s="39"/>
      <c r="AI13" s="39"/>
      <c r="AJ13" s="39"/>
      <c r="AK13" s="39">
        <v>8</v>
      </c>
      <c r="AL13" s="39">
        <v>3</v>
      </c>
      <c r="AM13" s="39"/>
      <c r="AN13" s="39"/>
      <c r="AO13" s="39">
        <v>6</v>
      </c>
      <c r="AP13" s="39"/>
      <c r="AQ13" s="39"/>
      <c r="AR13" s="39"/>
      <c r="AS13" s="39">
        <v>11</v>
      </c>
      <c r="AT13" s="39"/>
      <c r="AU13" s="39"/>
      <c r="AV13" s="39"/>
      <c r="AW13" s="39">
        <v>16</v>
      </c>
      <c r="AX13" s="39">
        <v>10</v>
      </c>
      <c r="AY13" s="39"/>
      <c r="AZ13" s="39"/>
      <c r="BA13" s="39">
        <v>15</v>
      </c>
      <c r="BB13" s="39"/>
      <c r="BC13" s="39"/>
      <c r="BD13" s="39"/>
      <c r="BE13" s="39">
        <v>16</v>
      </c>
      <c r="BF13" s="39"/>
      <c r="BG13" s="39"/>
      <c r="BH13" s="39">
        <v>7</v>
      </c>
      <c r="BI13" s="39"/>
      <c r="BJ13" s="39"/>
      <c r="BK13" s="39"/>
      <c r="BL13" s="39">
        <v>3</v>
      </c>
      <c r="BM13" s="39">
        <v>171</v>
      </c>
    </row>
    <row r="14" spans="1:65" x14ac:dyDescent="0.2">
      <c r="A14" s="4">
        <v>0.37847222222222227</v>
      </c>
      <c r="B14" s="39"/>
      <c r="C14" s="39"/>
      <c r="D14" s="39"/>
      <c r="E14" s="39"/>
      <c r="F14" s="39">
        <v>3</v>
      </c>
      <c r="G14" s="39"/>
      <c r="H14" s="39"/>
      <c r="I14" s="39">
        <v>18</v>
      </c>
      <c r="J14" s="39"/>
      <c r="K14" s="39"/>
      <c r="L14" s="39"/>
      <c r="M14" s="39">
        <v>9</v>
      </c>
      <c r="N14" s="39"/>
      <c r="O14" s="39"/>
      <c r="P14" s="39"/>
      <c r="Q14" s="39"/>
      <c r="R14" s="39"/>
      <c r="S14" s="39"/>
      <c r="T14" s="39"/>
      <c r="U14" s="39">
        <v>28</v>
      </c>
      <c r="V14" s="39"/>
      <c r="W14" s="39"/>
      <c r="X14" s="39"/>
      <c r="Y14" s="39">
        <v>21</v>
      </c>
      <c r="Z14" s="39"/>
      <c r="AA14" s="39"/>
      <c r="AB14" s="39"/>
      <c r="AC14" s="39">
        <v>4</v>
      </c>
      <c r="AD14" s="39"/>
      <c r="AE14" s="39"/>
      <c r="AF14" s="39"/>
      <c r="AG14" s="39"/>
      <c r="AH14" s="39"/>
      <c r="AI14" s="39"/>
      <c r="AJ14" s="39"/>
      <c r="AK14" s="39">
        <v>8</v>
      </c>
      <c r="AL14" s="39"/>
      <c r="AM14" s="39"/>
      <c r="AN14" s="39"/>
      <c r="AO14" s="39">
        <v>9</v>
      </c>
      <c r="AP14" s="39"/>
      <c r="AQ14" s="39"/>
      <c r="AR14" s="39"/>
      <c r="AS14" s="39"/>
      <c r="AT14" s="39"/>
      <c r="AU14" s="39"/>
      <c r="AV14" s="39"/>
      <c r="AW14" s="39"/>
      <c r="AX14" s="39"/>
      <c r="AY14" s="39"/>
      <c r="AZ14" s="39"/>
      <c r="BA14" s="39"/>
      <c r="BB14" s="39"/>
      <c r="BC14" s="39"/>
      <c r="BD14" s="39"/>
      <c r="BE14" s="39">
        <v>4</v>
      </c>
      <c r="BF14" s="39"/>
      <c r="BG14" s="39"/>
      <c r="BH14" s="39"/>
      <c r="BI14" s="39"/>
      <c r="BJ14" s="39"/>
      <c r="BK14" s="39"/>
      <c r="BL14" s="39">
        <v>18</v>
      </c>
      <c r="BM14" s="39">
        <v>122</v>
      </c>
    </row>
    <row r="15" spans="1:65" x14ac:dyDescent="0.2">
      <c r="A15" s="4">
        <v>0.38541666666666669</v>
      </c>
      <c r="B15" s="39"/>
      <c r="C15" s="39"/>
      <c r="D15" s="39"/>
      <c r="E15" s="39"/>
      <c r="F15" s="39">
        <v>5</v>
      </c>
      <c r="G15" s="39"/>
      <c r="H15" s="39"/>
      <c r="I15" s="39"/>
      <c r="J15" s="39">
        <v>13</v>
      </c>
      <c r="K15" s="39"/>
      <c r="L15" s="39"/>
      <c r="M15" s="39"/>
      <c r="N15" s="39">
        <v>16</v>
      </c>
      <c r="O15" s="39"/>
      <c r="P15" s="39"/>
      <c r="Q15" s="39">
        <v>4</v>
      </c>
      <c r="R15" s="39">
        <v>7</v>
      </c>
      <c r="S15" s="39"/>
      <c r="T15" s="39"/>
      <c r="U15" s="39"/>
      <c r="V15" s="39">
        <v>27</v>
      </c>
      <c r="W15" s="39"/>
      <c r="X15" s="39"/>
      <c r="Y15" s="39">
        <v>14</v>
      </c>
      <c r="Z15" s="39">
        <v>4</v>
      </c>
      <c r="AA15" s="39"/>
      <c r="AB15" s="39"/>
      <c r="AC15" s="39"/>
      <c r="AD15" s="39"/>
      <c r="AE15" s="39"/>
      <c r="AF15" s="39"/>
      <c r="AG15" s="39"/>
      <c r="AH15" s="39">
        <v>6</v>
      </c>
      <c r="AI15" s="39"/>
      <c r="AJ15" s="39"/>
      <c r="AK15" s="39"/>
      <c r="AL15" s="39">
        <v>7</v>
      </c>
      <c r="AM15" s="39"/>
      <c r="AN15" s="39"/>
      <c r="AO15" s="39"/>
      <c r="AP15" s="39"/>
      <c r="AQ15" s="39"/>
      <c r="AR15" s="39"/>
      <c r="AS15" s="39"/>
      <c r="AT15" s="39">
        <v>5</v>
      </c>
      <c r="AU15" s="39"/>
      <c r="AV15" s="39"/>
      <c r="AW15" s="39"/>
      <c r="AX15" s="39">
        <v>4</v>
      </c>
      <c r="AY15" s="39"/>
      <c r="AZ15" s="39"/>
      <c r="BA15" s="39"/>
      <c r="BB15" s="39">
        <v>7</v>
      </c>
      <c r="BC15" s="39"/>
      <c r="BD15" s="39"/>
      <c r="BE15" s="39"/>
      <c r="BF15" s="39"/>
      <c r="BG15" s="39"/>
      <c r="BH15" s="39"/>
      <c r="BI15" s="39">
        <v>4</v>
      </c>
      <c r="BJ15" s="39"/>
      <c r="BK15" s="39"/>
      <c r="BL15" s="39"/>
      <c r="BM15" s="39">
        <v>123</v>
      </c>
    </row>
    <row r="16" spans="1:65" x14ac:dyDescent="0.2">
      <c r="A16" s="4">
        <v>0.3923611111111111</v>
      </c>
      <c r="B16" s="39"/>
      <c r="C16" s="39"/>
      <c r="D16" s="39"/>
      <c r="E16" s="39"/>
      <c r="F16" s="39">
        <v>4</v>
      </c>
      <c r="G16" s="39"/>
      <c r="H16" s="39"/>
      <c r="I16" s="39">
        <v>13</v>
      </c>
      <c r="J16" s="39">
        <v>11</v>
      </c>
      <c r="K16" s="39"/>
      <c r="L16" s="39"/>
      <c r="M16" s="39"/>
      <c r="N16" s="39">
        <v>3</v>
      </c>
      <c r="O16" s="39"/>
      <c r="P16" s="39"/>
      <c r="Q16" s="39">
        <v>7</v>
      </c>
      <c r="R16" s="39">
        <v>11</v>
      </c>
      <c r="S16" s="39"/>
      <c r="T16" s="39"/>
      <c r="U16" s="39"/>
      <c r="V16" s="39">
        <v>20</v>
      </c>
      <c r="W16" s="39"/>
      <c r="X16" s="39"/>
      <c r="Y16" s="39"/>
      <c r="Z16" s="39"/>
      <c r="AA16" s="39"/>
      <c r="AB16" s="39"/>
      <c r="AC16" s="39"/>
      <c r="AD16" s="39">
        <v>4</v>
      </c>
      <c r="AE16" s="39"/>
      <c r="AF16" s="39"/>
      <c r="AG16" s="39"/>
      <c r="AH16" s="39">
        <v>4</v>
      </c>
      <c r="AI16" s="39"/>
      <c r="AJ16" s="39"/>
      <c r="AK16" s="39">
        <v>5</v>
      </c>
      <c r="AL16" s="39">
        <v>8</v>
      </c>
      <c r="AM16" s="39"/>
      <c r="AN16" s="39"/>
      <c r="AO16" s="39">
        <v>7</v>
      </c>
      <c r="AP16" s="39">
        <v>4</v>
      </c>
      <c r="AQ16" s="39"/>
      <c r="AR16" s="39"/>
      <c r="AS16" s="39">
        <v>4</v>
      </c>
      <c r="AT16" s="39">
        <v>12</v>
      </c>
      <c r="AU16" s="39"/>
      <c r="AV16" s="39"/>
      <c r="AW16" s="39">
        <v>4</v>
      </c>
      <c r="AX16" s="39">
        <v>8</v>
      </c>
      <c r="AY16" s="39"/>
      <c r="AZ16" s="39"/>
      <c r="BA16" s="39">
        <v>13</v>
      </c>
      <c r="BB16" s="39">
        <v>6</v>
      </c>
      <c r="BC16" s="39"/>
      <c r="BD16" s="39"/>
      <c r="BE16" s="39"/>
      <c r="BF16" s="39"/>
      <c r="BG16" s="39"/>
      <c r="BH16" s="39"/>
      <c r="BI16" s="39">
        <v>4</v>
      </c>
      <c r="BJ16" s="39"/>
      <c r="BK16" s="39"/>
      <c r="BL16" s="39">
        <v>6</v>
      </c>
      <c r="BM16" s="39">
        <v>158</v>
      </c>
    </row>
    <row r="17" spans="1:65" x14ac:dyDescent="0.2">
      <c r="A17" s="4">
        <v>0.39930555555555558</v>
      </c>
      <c r="B17" s="39"/>
      <c r="C17" s="39"/>
      <c r="D17" s="39"/>
      <c r="E17" s="39"/>
      <c r="F17" s="39"/>
      <c r="G17" s="39"/>
      <c r="H17" s="39">
        <v>13</v>
      </c>
      <c r="I17" s="39"/>
      <c r="J17" s="39"/>
      <c r="K17" s="39"/>
      <c r="L17" s="39">
        <v>4</v>
      </c>
      <c r="M17" s="39"/>
      <c r="N17" s="39"/>
      <c r="O17" s="39"/>
      <c r="P17" s="39">
        <v>14</v>
      </c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  <c r="AF17" s="39"/>
      <c r="AG17" s="39"/>
      <c r="AH17" s="39"/>
      <c r="AI17" s="39"/>
      <c r="AJ17" s="39">
        <v>11</v>
      </c>
      <c r="AK17" s="39"/>
      <c r="AL17" s="39"/>
      <c r="AM17" s="39"/>
      <c r="AN17" s="39">
        <v>3</v>
      </c>
      <c r="AO17" s="39"/>
      <c r="AP17" s="39"/>
      <c r="AQ17" s="39"/>
      <c r="AR17" s="39"/>
      <c r="AS17" s="39"/>
      <c r="AT17" s="39"/>
      <c r="AU17" s="39"/>
      <c r="AV17" s="39"/>
      <c r="AW17" s="39"/>
      <c r="AX17" s="39"/>
      <c r="AY17" s="39"/>
      <c r="AZ17" s="39"/>
      <c r="BA17" s="39"/>
      <c r="BB17" s="39"/>
      <c r="BC17" s="39"/>
      <c r="BD17" s="39"/>
      <c r="BE17" s="39"/>
      <c r="BF17" s="39"/>
      <c r="BG17" s="39">
        <v>14</v>
      </c>
      <c r="BH17" s="39"/>
      <c r="BI17" s="39"/>
      <c r="BJ17" s="39"/>
      <c r="BK17" s="39">
        <v>3</v>
      </c>
      <c r="BL17" s="39"/>
      <c r="BM17" s="39">
        <v>62</v>
      </c>
    </row>
    <row r="18" spans="1:65" x14ac:dyDescent="0.2">
      <c r="A18" s="4">
        <v>0.40277777777777773</v>
      </c>
      <c r="B18" s="39"/>
      <c r="C18" s="39"/>
      <c r="D18" s="39">
        <v>4</v>
      </c>
      <c r="E18" s="39"/>
      <c r="F18" s="39"/>
      <c r="G18" s="39">
        <v>4</v>
      </c>
      <c r="H18" s="39"/>
      <c r="I18" s="39">
        <v>7</v>
      </c>
      <c r="J18" s="39"/>
      <c r="K18" s="39">
        <v>3</v>
      </c>
      <c r="L18" s="39"/>
      <c r="M18" s="39">
        <v>15</v>
      </c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>
        <v>4</v>
      </c>
      <c r="AD18" s="39"/>
      <c r="AE18" s="39"/>
      <c r="AF18" s="39"/>
      <c r="AG18" s="39"/>
      <c r="AH18" s="39"/>
      <c r="AI18" s="39"/>
      <c r="AJ18" s="39">
        <v>11</v>
      </c>
      <c r="AK18" s="39"/>
      <c r="AL18" s="39"/>
      <c r="AM18" s="39">
        <v>3</v>
      </c>
      <c r="AN18" s="39">
        <v>4</v>
      </c>
      <c r="AO18" s="39">
        <v>2</v>
      </c>
      <c r="AP18" s="39"/>
      <c r="AQ18" s="39"/>
      <c r="AR18" s="39"/>
      <c r="AS18" s="39"/>
      <c r="AT18" s="39"/>
      <c r="AU18" s="39"/>
      <c r="AV18" s="39"/>
      <c r="AW18" s="39"/>
      <c r="AX18" s="39"/>
      <c r="AY18" s="39"/>
      <c r="AZ18" s="39"/>
      <c r="BA18" s="39"/>
      <c r="BB18" s="39"/>
      <c r="BC18" s="39">
        <v>4</v>
      </c>
      <c r="BD18" s="39"/>
      <c r="BE18" s="39"/>
      <c r="BF18" s="39"/>
      <c r="BG18" s="39"/>
      <c r="BH18" s="39"/>
      <c r="BI18" s="39"/>
      <c r="BJ18" s="39"/>
      <c r="BK18" s="39"/>
      <c r="BL18" s="39"/>
      <c r="BM18" s="39">
        <v>61</v>
      </c>
    </row>
    <row r="19" spans="1:65" x14ac:dyDescent="0.2">
      <c r="A19" s="4">
        <v>0.41319444444444442</v>
      </c>
      <c r="B19" s="39"/>
      <c r="C19" s="39"/>
      <c r="D19" s="39"/>
      <c r="E19" s="39"/>
      <c r="F19" s="39"/>
      <c r="G19" s="39"/>
      <c r="H19" s="39"/>
      <c r="I19" s="39"/>
      <c r="J19" s="39"/>
      <c r="K19" s="39">
        <v>4</v>
      </c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  <c r="AF19" s="39"/>
      <c r="AG19" s="39"/>
      <c r="AH19" s="39"/>
      <c r="AI19" s="39"/>
      <c r="AJ19" s="39"/>
      <c r="AK19" s="39"/>
      <c r="AL19" s="39"/>
      <c r="AM19" s="39"/>
      <c r="AN19" s="39"/>
      <c r="AO19" s="39"/>
      <c r="AP19" s="39"/>
      <c r="AQ19" s="39"/>
      <c r="AR19" s="39"/>
      <c r="AS19" s="39"/>
      <c r="AT19" s="39"/>
      <c r="AU19" s="39"/>
      <c r="AV19" s="39"/>
      <c r="AW19" s="39"/>
      <c r="AX19" s="39"/>
      <c r="AY19" s="39"/>
      <c r="AZ19" s="39"/>
      <c r="BA19" s="39"/>
      <c r="BB19" s="39"/>
      <c r="BC19" s="39"/>
      <c r="BD19" s="39"/>
      <c r="BE19" s="39"/>
      <c r="BF19" s="39"/>
      <c r="BG19" s="39"/>
      <c r="BH19" s="39"/>
      <c r="BI19" s="39"/>
      <c r="BJ19" s="39"/>
      <c r="BK19" s="39"/>
      <c r="BL19" s="39"/>
      <c r="BM19" s="39">
        <v>4</v>
      </c>
    </row>
    <row r="20" spans="1:65" x14ac:dyDescent="0.2">
      <c r="A20" s="4">
        <v>0.42708333333333331</v>
      </c>
      <c r="B20" s="39"/>
      <c r="C20" s="39"/>
      <c r="D20" s="39"/>
      <c r="E20" s="39"/>
      <c r="F20" s="39"/>
      <c r="G20" s="39"/>
      <c r="H20" s="39"/>
      <c r="I20" s="39">
        <v>6</v>
      </c>
      <c r="J20" s="39"/>
      <c r="K20" s="39"/>
      <c r="L20" s="39"/>
      <c r="M20" s="39"/>
      <c r="N20" s="39"/>
      <c r="O20" s="39"/>
      <c r="P20" s="39"/>
      <c r="Q20" s="39">
        <v>4</v>
      </c>
      <c r="R20" s="39"/>
      <c r="S20" s="39"/>
      <c r="T20" s="39"/>
      <c r="U20" s="39">
        <v>4</v>
      </c>
      <c r="V20" s="39"/>
      <c r="W20" s="39"/>
      <c r="X20" s="39"/>
      <c r="Y20" s="39">
        <v>14</v>
      </c>
      <c r="Z20" s="39"/>
      <c r="AA20" s="39"/>
      <c r="AB20" s="39"/>
      <c r="AC20" s="39">
        <v>4</v>
      </c>
      <c r="AD20" s="39"/>
      <c r="AE20" s="39"/>
      <c r="AF20" s="39"/>
      <c r="AG20" s="39"/>
      <c r="AH20" s="39"/>
      <c r="AI20" s="39">
        <v>3</v>
      </c>
      <c r="AJ20" s="39"/>
      <c r="AK20" s="39"/>
      <c r="AL20" s="39"/>
      <c r="AM20" s="39"/>
      <c r="AN20" s="39"/>
      <c r="AO20" s="39">
        <v>3</v>
      </c>
      <c r="AP20" s="39"/>
      <c r="AQ20" s="39"/>
      <c r="AR20" s="39"/>
      <c r="AS20" s="39"/>
      <c r="AT20" s="39"/>
      <c r="AU20" s="39"/>
      <c r="AV20" s="39"/>
      <c r="AW20" s="39">
        <v>8</v>
      </c>
      <c r="AX20" s="39"/>
      <c r="AY20" s="39"/>
      <c r="AZ20" s="39"/>
      <c r="BA20" s="39">
        <v>3</v>
      </c>
      <c r="BB20" s="39"/>
      <c r="BC20" s="39"/>
      <c r="BD20" s="39"/>
      <c r="BE20" s="39"/>
      <c r="BF20" s="39"/>
      <c r="BG20" s="39"/>
      <c r="BH20" s="39"/>
      <c r="BI20" s="39"/>
      <c r="BJ20" s="39"/>
      <c r="BK20" s="39"/>
      <c r="BL20" s="39">
        <v>10</v>
      </c>
      <c r="BM20" s="39">
        <v>59</v>
      </c>
    </row>
    <row r="21" spans="1:65" x14ac:dyDescent="0.2">
      <c r="A21" s="4">
        <v>0.43402777777777773</v>
      </c>
      <c r="B21" s="39"/>
      <c r="C21" s="39"/>
      <c r="D21" s="39"/>
      <c r="E21" s="39"/>
      <c r="F21" s="39"/>
      <c r="G21" s="39"/>
      <c r="H21" s="39">
        <v>3</v>
      </c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  <c r="AF21" s="39">
        <v>2</v>
      </c>
      <c r="AG21" s="39"/>
      <c r="AH21" s="39"/>
      <c r="AI21" s="39"/>
      <c r="AJ21" s="39"/>
      <c r="AK21" s="39"/>
      <c r="AL21" s="39"/>
      <c r="AM21" s="39"/>
      <c r="AN21" s="39"/>
      <c r="AO21" s="39"/>
      <c r="AP21" s="39"/>
      <c r="AQ21" s="39"/>
      <c r="AR21" s="39"/>
      <c r="AS21" s="39"/>
      <c r="AT21" s="39"/>
      <c r="AU21" s="39"/>
      <c r="AV21" s="39"/>
      <c r="AW21" s="39"/>
      <c r="AX21" s="39"/>
      <c r="AY21" s="39"/>
      <c r="AZ21" s="39"/>
      <c r="BA21" s="39"/>
      <c r="BB21" s="39"/>
      <c r="BC21" s="39"/>
      <c r="BD21" s="39">
        <v>3</v>
      </c>
      <c r="BE21" s="39"/>
      <c r="BF21" s="39"/>
      <c r="BG21" s="39">
        <v>3</v>
      </c>
      <c r="BH21" s="39"/>
      <c r="BI21" s="39"/>
      <c r="BJ21" s="39"/>
      <c r="BK21" s="39"/>
      <c r="BL21" s="39"/>
      <c r="BM21" s="39">
        <v>11</v>
      </c>
    </row>
    <row r="22" spans="1:65" x14ac:dyDescent="0.2">
      <c r="A22" s="4">
        <v>0.4375</v>
      </c>
      <c r="B22" s="39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>
        <v>3</v>
      </c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I22" s="39"/>
      <c r="AJ22" s="39"/>
      <c r="AK22" s="39"/>
      <c r="AL22" s="39"/>
      <c r="AM22" s="39"/>
      <c r="AN22" s="39"/>
      <c r="AO22" s="39"/>
      <c r="AP22" s="39"/>
      <c r="AQ22" s="39"/>
      <c r="AR22" s="39"/>
      <c r="AS22" s="39"/>
      <c r="AT22" s="39"/>
      <c r="AU22" s="39"/>
      <c r="AV22" s="39"/>
      <c r="AW22" s="39"/>
      <c r="AX22" s="39"/>
      <c r="AY22" s="39"/>
      <c r="AZ22" s="39"/>
      <c r="BA22" s="39"/>
      <c r="BB22" s="39"/>
      <c r="BC22" s="39"/>
      <c r="BD22" s="39"/>
      <c r="BE22" s="39"/>
      <c r="BF22" s="39"/>
      <c r="BG22" s="39"/>
      <c r="BH22" s="39"/>
      <c r="BI22" s="39"/>
      <c r="BJ22" s="39"/>
      <c r="BK22" s="39"/>
      <c r="BL22" s="39"/>
      <c r="BM22" s="39">
        <v>3</v>
      </c>
    </row>
    <row r="23" spans="1:65" x14ac:dyDescent="0.2">
      <c r="A23" s="4">
        <v>0.44097222222222227</v>
      </c>
      <c r="B23" s="39"/>
      <c r="C23" s="39"/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>
        <v>4</v>
      </c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  <c r="AF23" s="39"/>
      <c r="AG23" s="39"/>
      <c r="AH23" s="39"/>
      <c r="AI23" s="39"/>
      <c r="AJ23" s="39"/>
      <c r="AK23" s="39"/>
      <c r="AL23" s="39"/>
      <c r="AM23" s="39"/>
      <c r="AN23" s="39"/>
      <c r="AO23" s="39"/>
      <c r="AP23" s="39"/>
      <c r="AQ23" s="39"/>
      <c r="AR23" s="39"/>
      <c r="AS23" s="39"/>
      <c r="AT23" s="39"/>
      <c r="AU23" s="39"/>
      <c r="AV23" s="39"/>
      <c r="AW23" s="39"/>
      <c r="AX23" s="39"/>
      <c r="AY23" s="39"/>
      <c r="AZ23" s="39"/>
      <c r="BA23" s="39"/>
      <c r="BB23" s="39"/>
      <c r="BC23" s="39"/>
      <c r="BD23" s="39"/>
      <c r="BE23" s="39"/>
      <c r="BF23" s="39"/>
      <c r="BG23" s="39"/>
      <c r="BH23" s="39"/>
      <c r="BI23" s="39"/>
      <c r="BJ23" s="39"/>
      <c r="BK23" s="39"/>
      <c r="BL23" s="39"/>
      <c r="BM23" s="39">
        <v>4</v>
      </c>
    </row>
    <row r="24" spans="1:65" x14ac:dyDescent="0.2">
      <c r="A24" s="4">
        <v>0.44791666666666669</v>
      </c>
      <c r="B24" s="39"/>
      <c r="C24" s="39"/>
      <c r="D24" s="39"/>
      <c r="E24" s="39"/>
      <c r="F24" s="39"/>
      <c r="G24" s="39"/>
      <c r="H24" s="39"/>
      <c r="I24" s="39">
        <v>22</v>
      </c>
      <c r="J24" s="39"/>
      <c r="K24" s="39"/>
      <c r="L24" s="39"/>
      <c r="M24" s="39"/>
      <c r="N24" s="39"/>
      <c r="O24" s="39"/>
      <c r="P24" s="39"/>
      <c r="Q24" s="39">
        <v>4</v>
      </c>
      <c r="R24" s="39"/>
      <c r="S24" s="39"/>
      <c r="T24" s="39"/>
      <c r="U24" s="39">
        <v>17</v>
      </c>
      <c r="V24" s="39"/>
      <c r="W24" s="39"/>
      <c r="X24" s="39"/>
      <c r="Y24" s="39">
        <v>7</v>
      </c>
      <c r="Z24" s="39"/>
      <c r="AA24" s="39"/>
      <c r="AB24" s="39"/>
      <c r="AC24" s="39"/>
      <c r="AD24" s="39"/>
      <c r="AE24" s="39"/>
      <c r="AF24" s="39"/>
      <c r="AG24" s="39"/>
      <c r="AH24" s="39"/>
      <c r="AI24" s="39"/>
      <c r="AJ24" s="39"/>
      <c r="AK24" s="39"/>
      <c r="AL24" s="39"/>
      <c r="AM24" s="39"/>
      <c r="AN24" s="39"/>
      <c r="AO24" s="39"/>
      <c r="AP24" s="39"/>
      <c r="AQ24" s="39"/>
      <c r="AR24" s="39"/>
      <c r="AS24" s="39"/>
      <c r="AT24" s="39"/>
      <c r="AU24" s="39"/>
      <c r="AV24" s="39"/>
      <c r="AW24" s="39"/>
      <c r="AX24" s="39"/>
      <c r="AY24" s="39"/>
      <c r="AZ24" s="39"/>
      <c r="BA24" s="39">
        <v>5</v>
      </c>
      <c r="BB24" s="39"/>
      <c r="BC24" s="39"/>
      <c r="BD24" s="39"/>
      <c r="BE24" s="39"/>
      <c r="BF24" s="39"/>
      <c r="BG24" s="39"/>
      <c r="BH24" s="39"/>
      <c r="BI24" s="39"/>
      <c r="BJ24" s="39"/>
      <c r="BK24" s="39"/>
      <c r="BL24" s="39">
        <v>23</v>
      </c>
      <c r="BM24" s="39">
        <v>78</v>
      </c>
    </row>
    <row r="25" spans="1:65" x14ac:dyDescent="0.2">
      <c r="A25" s="4">
        <v>0.4513888888888889</v>
      </c>
      <c r="B25" s="39"/>
      <c r="C25" s="39"/>
      <c r="D25" s="39"/>
      <c r="E25" s="39"/>
      <c r="F25" s="39"/>
      <c r="G25" s="39"/>
      <c r="H25" s="39"/>
      <c r="I25" s="39">
        <v>5</v>
      </c>
      <c r="J25" s="39"/>
      <c r="K25" s="39"/>
      <c r="L25" s="39"/>
      <c r="M25" s="39"/>
      <c r="N25" s="39"/>
      <c r="O25" s="39"/>
      <c r="P25" s="39"/>
      <c r="Q25" s="39">
        <v>4</v>
      </c>
      <c r="R25" s="39"/>
      <c r="S25" s="39"/>
      <c r="T25" s="39"/>
      <c r="U25" s="39">
        <v>5</v>
      </c>
      <c r="V25" s="39"/>
      <c r="W25" s="39"/>
      <c r="X25" s="39"/>
      <c r="Y25" s="39">
        <v>6</v>
      </c>
      <c r="Z25" s="39"/>
      <c r="AA25" s="39"/>
      <c r="AB25" s="39"/>
      <c r="AC25" s="39">
        <v>7</v>
      </c>
      <c r="AD25" s="39"/>
      <c r="AE25" s="39"/>
      <c r="AF25" s="39"/>
      <c r="AG25" s="39"/>
      <c r="AH25" s="39"/>
      <c r="AI25" s="39"/>
      <c r="AJ25" s="39"/>
      <c r="AK25" s="39">
        <v>5</v>
      </c>
      <c r="AL25" s="39"/>
      <c r="AM25" s="39"/>
      <c r="AN25" s="39"/>
      <c r="AO25" s="39">
        <v>4</v>
      </c>
      <c r="AP25" s="39"/>
      <c r="AQ25" s="39"/>
      <c r="AR25" s="39"/>
      <c r="AS25" s="39"/>
      <c r="AT25" s="39"/>
      <c r="AU25" s="39"/>
      <c r="AV25" s="39"/>
      <c r="AW25" s="39">
        <v>3</v>
      </c>
      <c r="AX25" s="39"/>
      <c r="AY25" s="39"/>
      <c r="AZ25" s="39"/>
      <c r="BA25" s="39"/>
      <c r="BB25" s="39"/>
      <c r="BC25" s="39"/>
      <c r="BD25" s="39"/>
      <c r="BE25" s="39">
        <v>3</v>
      </c>
      <c r="BF25" s="39"/>
      <c r="BG25" s="39"/>
      <c r="BH25" s="39"/>
      <c r="BI25" s="39"/>
      <c r="BJ25" s="39"/>
      <c r="BK25" s="39"/>
      <c r="BL25" s="39">
        <v>4</v>
      </c>
      <c r="BM25" s="39">
        <v>46</v>
      </c>
    </row>
    <row r="26" spans="1:65" x14ac:dyDescent="0.2">
      <c r="A26" s="4">
        <v>0.46180555555555558</v>
      </c>
      <c r="B26" s="39"/>
      <c r="C26" s="39"/>
      <c r="D26" s="39"/>
      <c r="E26" s="39"/>
      <c r="F26" s="39"/>
      <c r="G26" s="39"/>
      <c r="H26" s="39"/>
      <c r="I26" s="39">
        <v>2</v>
      </c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39"/>
      <c r="AH26" s="39"/>
      <c r="AI26" s="39"/>
      <c r="AJ26" s="39"/>
      <c r="AK26" s="39">
        <v>8</v>
      </c>
      <c r="AL26" s="39"/>
      <c r="AM26" s="39"/>
      <c r="AN26" s="39"/>
      <c r="AO26" s="39"/>
      <c r="AP26" s="39"/>
      <c r="AQ26" s="39"/>
      <c r="AR26" s="39"/>
      <c r="AS26" s="39"/>
      <c r="AT26" s="39"/>
      <c r="AU26" s="39"/>
      <c r="AV26" s="39"/>
      <c r="AW26" s="39"/>
      <c r="AX26" s="39"/>
      <c r="AY26" s="39"/>
      <c r="AZ26" s="39"/>
      <c r="BA26" s="39">
        <v>4</v>
      </c>
      <c r="BB26" s="39"/>
      <c r="BC26" s="39"/>
      <c r="BD26" s="39"/>
      <c r="BE26" s="39"/>
      <c r="BF26" s="39"/>
      <c r="BG26" s="39"/>
      <c r="BH26" s="39"/>
      <c r="BI26" s="39"/>
      <c r="BJ26" s="39"/>
      <c r="BK26" s="39"/>
      <c r="BL26" s="39"/>
      <c r="BM26" s="39">
        <v>14</v>
      </c>
    </row>
    <row r="27" spans="1:65" x14ac:dyDescent="0.2">
      <c r="A27" s="4">
        <v>0.47222222222222227</v>
      </c>
      <c r="B27" s="39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>
        <v>24</v>
      </c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39"/>
      <c r="AH27" s="39"/>
      <c r="AI27" s="39"/>
      <c r="AJ27" s="39"/>
      <c r="AK27" s="39"/>
      <c r="AL27" s="39"/>
      <c r="AM27" s="39"/>
      <c r="AN27" s="39"/>
      <c r="AO27" s="39"/>
      <c r="AP27" s="39"/>
      <c r="AQ27" s="39"/>
      <c r="AR27" s="39"/>
      <c r="AS27" s="39"/>
      <c r="AT27" s="39"/>
      <c r="AU27" s="39"/>
      <c r="AV27" s="39"/>
      <c r="AW27" s="39"/>
      <c r="AX27" s="39"/>
      <c r="AY27" s="39"/>
      <c r="AZ27" s="39"/>
      <c r="BA27" s="39"/>
      <c r="BB27" s="39"/>
      <c r="BC27" s="39"/>
      <c r="BD27" s="39"/>
      <c r="BE27" s="39"/>
      <c r="BF27" s="39"/>
      <c r="BG27" s="39"/>
      <c r="BH27" s="39"/>
      <c r="BI27" s="39"/>
      <c r="BJ27" s="39"/>
      <c r="BK27" s="39"/>
      <c r="BL27" s="39"/>
      <c r="BM27" s="39">
        <v>24</v>
      </c>
    </row>
    <row r="28" spans="1:65" x14ac:dyDescent="0.2">
      <c r="A28" s="4">
        <v>0.4826388888888889</v>
      </c>
      <c r="B28" s="39"/>
      <c r="C28" s="39"/>
      <c r="D28" s="39"/>
      <c r="E28" s="39"/>
      <c r="F28" s="39"/>
      <c r="G28" s="39"/>
      <c r="H28" s="39">
        <v>4</v>
      </c>
      <c r="I28" s="39"/>
      <c r="J28" s="39"/>
      <c r="K28" s="39"/>
      <c r="L28" s="39"/>
      <c r="M28" s="39"/>
      <c r="N28" s="39"/>
      <c r="O28" s="39"/>
      <c r="P28" s="39">
        <v>4</v>
      </c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  <c r="AF28" s="39"/>
      <c r="AG28" s="39"/>
      <c r="AH28" s="39"/>
      <c r="AI28" s="39"/>
      <c r="AJ28" s="39"/>
      <c r="AK28" s="39"/>
      <c r="AL28" s="39"/>
      <c r="AM28" s="39"/>
      <c r="AN28" s="39">
        <v>3</v>
      </c>
      <c r="AO28" s="39"/>
      <c r="AP28" s="39"/>
      <c r="AQ28" s="39"/>
      <c r="AR28" s="39"/>
      <c r="AS28" s="39"/>
      <c r="AT28" s="39"/>
      <c r="AU28" s="39"/>
      <c r="AV28" s="39"/>
      <c r="AW28" s="39"/>
      <c r="AX28" s="39"/>
      <c r="AY28" s="39"/>
      <c r="AZ28" s="39"/>
      <c r="BA28" s="39"/>
      <c r="BB28" s="39"/>
      <c r="BC28" s="39"/>
      <c r="BD28" s="39"/>
      <c r="BE28" s="39"/>
      <c r="BF28" s="39"/>
      <c r="BG28" s="39"/>
      <c r="BH28" s="39"/>
      <c r="BI28" s="39"/>
      <c r="BJ28" s="39"/>
      <c r="BK28" s="39"/>
      <c r="BL28" s="39"/>
      <c r="BM28" s="39">
        <v>11</v>
      </c>
    </row>
    <row r="29" spans="1:65" x14ac:dyDescent="0.2">
      <c r="A29" s="4">
        <v>0.4861111111111111</v>
      </c>
      <c r="B29" s="39"/>
      <c r="C29" s="39"/>
      <c r="D29" s="39"/>
      <c r="E29" s="39"/>
      <c r="F29" s="39"/>
      <c r="G29" s="39"/>
      <c r="H29" s="39"/>
      <c r="I29" s="39"/>
      <c r="J29" s="39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>
        <v>4</v>
      </c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>
        <v>4</v>
      </c>
    </row>
    <row r="30" spans="1:65" x14ac:dyDescent="0.2">
      <c r="A30" s="4">
        <v>0.48958333333333331</v>
      </c>
      <c r="B30" s="39"/>
      <c r="C30" s="39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39"/>
      <c r="R30" s="39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>
        <v>3</v>
      </c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>
        <v>3</v>
      </c>
    </row>
    <row r="31" spans="1:65" x14ac:dyDescent="0.2">
      <c r="A31" s="4">
        <v>0.49305555555555558</v>
      </c>
      <c r="B31" s="39"/>
      <c r="C31" s="39"/>
      <c r="D31" s="39"/>
      <c r="E31" s="39"/>
      <c r="F31" s="39"/>
      <c r="G31" s="39"/>
      <c r="H31" s="39"/>
      <c r="I31" s="39"/>
      <c r="J31" s="39"/>
      <c r="K31" s="39"/>
      <c r="L31" s="39">
        <v>3</v>
      </c>
      <c r="M31" s="39"/>
      <c r="N31" s="39"/>
      <c r="O31" s="39"/>
      <c r="P31" s="39"/>
      <c r="Q31" s="39"/>
      <c r="R31" s="39"/>
      <c r="S31" s="39"/>
      <c r="T31" s="39">
        <v>4</v>
      </c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  <c r="AF31" s="39">
        <v>4</v>
      </c>
      <c r="AG31" s="39"/>
      <c r="AH31" s="39"/>
      <c r="AI31" s="39"/>
      <c r="AJ31" s="39">
        <v>3</v>
      </c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>
        <v>2</v>
      </c>
      <c r="BL31" s="39"/>
      <c r="BM31" s="39">
        <v>16</v>
      </c>
    </row>
    <row r="32" spans="1:65" x14ac:dyDescent="0.2">
      <c r="A32" s="4">
        <v>0.5</v>
      </c>
      <c r="B32" s="39"/>
      <c r="C32" s="39"/>
      <c r="D32" s="39"/>
      <c r="E32" s="39"/>
      <c r="F32" s="39"/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>
        <v>8</v>
      </c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>
        <v>8</v>
      </c>
    </row>
    <row r="33" spans="1:65" x14ac:dyDescent="0.2">
      <c r="A33" s="4">
        <v>0.50347222222222221</v>
      </c>
      <c r="B33" s="39"/>
      <c r="C33" s="39"/>
      <c r="D33" s="39"/>
      <c r="E33" s="39"/>
      <c r="F33" s="39"/>
      <c r="G33" s="39"/>
      <c r="H33" s="39"/>
      <c r="I33" s="39">
        <v>4</v>
      </c>
      <c r="J33" s="39"/>
      <c r="K33" s="39"/>
      <c r="L33" s="39"/>
      <c r="M33" s="39"/>
      <c r="N33" s="39"/>
      <c r="O33" s="39"/>
      <c r="P33" s="39"/>
      <c r="Q33" s="39"/>
      <c r="R33" s="39"/>
      <c r="S33" s="39"/>
      <c r="T33" s="39"/>
      <c r="U33" s="39">
        <v>9</v>
      </c>
      <c r="V33" s="39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H33" s="39"/>
      <c r="AI33" s="39"/>
      <c r="AJ33" s="39"/>
      <c r="AK33" s="39">
        <v>8</v>
      </c>
      <c r="AL33" s="39"/>
      <c r="AM33" s="39"/>
      <c r="AN33" s="39"/>
      <c r="AO33" s="39"/>
      <c r="AP33" s="39"/>
      <c r="AQ33" s="39"/>
      <c r="AR33" s="39"/>
      <c r="AS33" s="39"/>
      <c r="AT33" s="39"/>
      <c r="AU33" s="39"/>
      <c r="AV33" s="39"/>
      <c r="AW33" s="39">
        <v>6</v>
      </c>
      <c r="AX33" s="39"/>
      <c r="AY33" s="39"/>
      <c r="AZ33" s="39"/>
      <c r="BA33" s="39"/>
      <c r="BB33" s="39"/>
      <c r="BC33" s="39"/>
      <c r="BD33" s="39"/>
      <c r="BE33" s="39"/>
      <c r="BF33" s="39"/>
      <c r="BG33" s="39"/>
      <c r="BH33" s="39">
        <v>2</v>
      </c>
      <c r="BI33" s="39"/>
      <c r="BJ33" s="39"/>
      <c r="BK33" s="39"/>
      <c r="BL33" s="39"/>
      <c r="BM33" s="39">
        <v>29</v>
      </c>
    </row>
    <row r="34" spans="1:65" x14ac:dyDescent="0.2">
      <c r="A34" s="4">
        <v>0.50694444444444442</v>
      </c>
      <c r="B34" s="39"/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>
        <v>5</v>
      </c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  <c r="AF34" s="39"/>
      <c r="AG34" s="39"/>
      <c r="AH34" s="39"/>
      <c r="AI34" s="39"/>
      <c r="AJ34" s="39"/>
      <c r="AK34" s="39"/>
      <c r="AL34" s="39"/>
      <c r="AM34" s="39"/>
      <c r="AN34" s="39"/>
      <c r="AO34" s="39"/>
      <c r="AP34" s="39"/>
      <c r="AQ34" s="39"/>
      <c r="AR34" s="39"/>
      <c r="AS34" s="39"/>
      <c r="AT34" s="39"/>
      <c r="AU34" s="39"/>
      <c r="AV34" s="39"/>
      <c r="AW34" s="39"/>
      <c r="AX34" s="39"/>
      <c r="AY34" s="39"/>
      <c r="AZ34" s="39"/>
      <c r="BA34" s="39">
        <v>10</v>
      </c>
      <c r="BB34" s="39"/>
      <c r="BC34" s="39"/>
      <c r="BD34" s="39"/>
      <c r="BE34" s="39"/>
      <c r="BF34" s="39"/>
      <c r="BG34" s="39"/>
      <c r="BH34" s="39"/>
      <c r="BI34" s="39"/>
      <c r="BJ34" s="39"/>
      <c r="BK34" s="39"/>
      <c r="BL34" s="39"/>
      <c r="BM34" s="39">
        <v>15</v>
      </c>
    </row>
    <row r="35" spans="1:65" x14ac:dyDescent="0.2">
      <c r="A35" s="4">
        <v>0.51041666666666663</v>
      </c>
      <c r="B35" s="39"/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  <c r="S35" s="39"/>
      <c r="T35" s="39"/>
      <c r="U35" s="39"/>
      <c r="V35" s="39">
        <v>5</v>
      </c>
      <c r="W35" s="39"/>
      <c r="X35" s="39"/>
      <c r="Y35" s="39"/>
      <c r="Z35" s="39"/>
      <c r="AA35" s="39"/>
      <c r="AB35" s="39"/>
      <c r="AC35" s="39"/>
      <c r="AD35" s="39"/>
      <c r="AE35" s="39"/>
      <c r="AF35" s="39"/>
      <c r="AG35" s="39"/>
      <c r="AH35" s="39">
        <v>13</v>
      </c>
      <c r="AI35" s="39"/>
      <c r="AJ35" s="39"/>
      <c r="AK35" s="39"/>
      <c r="AL35" s="39"/>
      <c r="AM35" s="39"/>
      <c r="AN35" s="39"/>
      <c r="AO35" s="39"/>
      <c r="AP35" s="39"/>
      <c r="AQ35" s="39"/>
      <c r="AR35" s="39"/>
      <c r="AS35" s="39"/>
      <c r="AT35" s="39"/>
      <c r="AU35" s="39"/>
      <c r="AV35" s="39"/>
      <c r="AW35" s="39"/>
      <c r="AX35" s="39"/>
      <c r="AY35" s="39"/>
      <c r="AZ35" s="39"/>
      <c r="BA35" s="39"/>
      <c r="BB35" s="39"/>
      <c r="BC35" s="39"/>
      <c r="BD35" s="39"/>
      <c r="BE35" s="39"/>
      <c r="BF35" s="39"/>
      <c r="BG35" s="39"/>
      <c r="BH35" s="39"/>
      <c r="BI35" s="39"/>
      <c r="BJ35" s="39"/>
      <c r="BK35" s="39"/>
      <c r="BL35" s="39"/>
      <c r="BM35" s="39">
        <v>18</v>
      </c>
    </row>
    <row r="36" spans="1:65" x14ac:dyDescent="0.2">
      <c r="A36" s="4">
        <v>0.51388888888888895</v>
      </c>
      <c r="B36" s="39"/>
      <c r="C36" s="39"/>
      <c r="D36" s="39"/>
      <c r="E36" s="39"/>
      <c r="F36" s="39">
        <v>4</v>
      </c>
      <c r="G36" s="39"/>
      <c r="H36" s="39"/>
      <c r="I36" s="39"/>
      <c r="J36" s="39">
        <v>7</v>
      </c>
      <c r="K36" s="39"/>
      <c r="L36" s="39"/>
      <c r="M36" s="39"/>
      <c r="N36" s="39">
        <v>5</v>
      </c>
      <c r="O36" s="39"/>
      <c r="P36" s="39"/>
      <c r="Q36" s="39"/>
      <c r="R36" s="39">
        <v>6</v>
      </c>
      <c r="S36" s="39"/>
      <c r="T36" s="39"/>
      <c r="U36" s="39"/>
      <c r="V36" s="39">
        <v>3</v>
      </c>
      <c r="W36" s="39"/>
      <c r="X36" s="39"/>
      <c r="Y36" s="39"/>
      <c r="Z36" s="39">
        <v>9</v>
      </c>
      <c r="AA36" s="39"/>
      <c r="AB36" s="39"/>
      <c r="AC36" s="39"/>
      <c r="AD36" s="39"/>
      <c r="AE36" s="39"/>
      <c r="AF36" s="39"/>
      <c r="AG36" s="39"/>
      <c r="AH36" s="39">
        <v>4</v>
      </c>
      <c r="AI36" s="39"/>
      <c r="AJ36" s="39"/>
      <c r="AK36" s="39"/>
      <c r="AL36" s="39">
        <v>4</v>
      </c>
      <c r="AM36" s="39"/>
      <c r="AN36" s="39"/>
      <c r="AO36" s="39"/>
      <c r="AP36" s="39">
        <v>4</v>
      </c>
      <c r="AQ36" s="39"/>
      <c r="AR36" s="39"/>
      <c r="AS36" s="39"/>
      <c r="AT36" s="39">
        <v>18</v>
      </c>
      <c r="AU36" s="39"/>
      <c r="AV36" s="39"/>
      <c r="AW36" s="39"/>
      <c r="AX36" s="39">
        <v>5</v>
      </c>
      <c r="AY36" s="39"/>
      <c r="AZ36" s="39"/>
      <c r="BA36" s="39"/>
      <c r="BB36" s="39">
        <v>4</v>
      </c>
      <c r="BC36" s="39"/>
      <c r="BD36" s="39"/>
      <c r="BE36" s="39"/>
      <c r="BF36" s="39"/>
      <c r="BG36" s="39"/>
      <c r="BH36" s="39"/>
      <c r="BI36" s="39">
        <v>4</v>
      </c>
      <c r="BJ36" s="39"/>
      <c r="BK36" s="39"/>
      <c r="BL36" s="39"/>
      <c r="BM36" s="39">
        <v>77</v>
      </c>
    </row>
    <row r="37" spans="1:65" x14ac:dyDescent="0.2">
      <c r="A37" s="4">
        <v>0.52083333333333337</v>
      </c>
      <c r="B37" s="39"/>
      <c r="C37" s="39"/>
      <c r="D37" s="39"/>
      <c r="E37" s="39"/>
      <c r="F37" s="39"/>
      <c r="G37" s="39"/>
      <c r="H37" s="39"/>
      <c r="I37" s="39">
        <v>8</v>
      </c>
      <c r="J37" s="39"/>
      <c r="K37" s="39"/>
      <c r="L37" s="39"/>
      <c r="M37" s="39"/>
      <c r="N37" s="39">
        <v>5</v>
      </c>
      <c r="O37" s="39"/>
      <c r="P37" s="39"/>
      <c r="Q37" s="39"/>
      <c r="R37" s="39"/>
      <c r="S37" s="39"/>
      <c r="T37" s="39"/>
      <c r="U37" s="39"/>
      <c r="V37" s="39">
        <v>8</v>
      </c>
      <c r="W37" s="39"/>
      <c r="X37" s="39"/>
      <c r="Y37" s="39"/>
      <c r="Z37" s="39"/>
      <c r="AA37" s="39"/>
      <c r="AB37" s="39"/>
      <c r="AC37" s="39"/>
      <c r="AD37" s="39"/>
      <c r="AE37" s="39"/>
      <c r="AF37" s="39"/>
      <c r="AG37" s="39"/>
      <c r="AH37" s="39"/>
      <c r="AI37" s="39"/>
      <c r="AJ37" s="39"/>
      <c r="AK37" s="39"/>
      <c r="AL37" s="39"/>
      <c r="AM37" s="39"/>
      <c r="AN37" s="39"/>
      <c r="AO37" s="39"/>
      <c r="AP37" s="39">
        <v>3</v>
      </c>
      <c r="AQ37" s="39"/>
      <c r="AR37" s="39"/>
      <c r="AS37" s="39"/>
      <c r="AT37" s="39"/>
      <c r="AU37" s="39"/>
      <c r="AV37" s="39"/>
      <c r="AW37" s="39"/>
      <c r="AX37" s="39"/>
      <c r="AY37" s="39"/>
      <c r="AZ37" s="39"/>
      <c r="BA37" s="39"/>
      <c r="BB37" s="39"/>
      <c r="BC37" s="39"/>
      <c r="BD37" s="39"/>
      <c r="BE37" s="39"/>
      <c r="BF37" s="39"/>
      <c r="BG37" s="39"/>
      <c r="BH37" s="39"/>
      <c r="BI37" s="39"/>
      <c r="BJ37" s="39"/>
      <c r="BK37" s="39"/>
      <c r="BL37" s="39"/>
      <c r="BM37" s="39">
        <v>24</v>
      </c>
    </row>
    <row r="38" spans="1:65" x14ac:dyDescent="0.2">
      <c r="A38" s="4">
        <v>0.52777777777777779</v>
      </c>
      <c r="B38" s="39"/>
      <c r="C38" s="39"/>
      <c r="D38" s="39"/>
      <c r="E38" s="39"/>
      <c r="F38" s="39"/>
      <c r="G38" s="39"/>
      <c r="H38" s="39"/>
      <c r="I38" s="39"/>
      <c r="J38" s="39"/>
      <c r="K38" s="39"/>
      <c r="L38" s="39"/>
      <c r="M38" s="39">
        <v>3</v>
      </c>
      <c r="N38" s="39"/>
      <c r="O38" s="39"/>
      <c r="P38" s="39"/>
      <c r="Q38" s="39"/>
      <c r="R38" s="39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>
        <v>3</v>
      </c>
      <c r="BM38" s="39">
        <v>6</v>
      </c>
    </row>
    <row r="39" spans="1:65" x14ac:dyDescent="0.2">
      <c r="A39" s="4">
        <v>0.53125</v>
      </c>
      <c r="B39" s="39"/>
      <c r="C39" s="39"/>
      <c r="D39" s="39">
        <v>20</v>
      </c>
      <c r="E39" s="39"/>
      <c r="F39" s="39"/>
      <c r="G39" s="39"/>
      <c r="H39" s="39">
        <v>29</v>
      </c>
      <c r="I39" s="39"/>
      <c r="J39" s="39"/>
      <c r="K39" s="39"/>
      <c r="L39" s="39"/>
      <c r="M39" s="39"/>
      <c r="N39" s="39"/>
      <c r="O39" s="39"/>
      <c r="P39" s="39"/>
      <c r="Q39" s="39"/>
      <c r="R39" s="39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  <c r="AF39" s="39">
        <v>11</v>
      </c>
      <c r="AG39" s="39"/>
      <c r="AH39" s="39"/>
      <c r="AI39" s="39"/>
      <c r="AJ39" s="39">
        <v>3</v>
      </c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>
        <v>8</v>
      </c>
      <c r="BH39" s="39"/>
      <c r="BI39" s="39"/>
      <c r="BJ39" s="39"/>
      <c r="BK39" s="39"/>
      <c r="BL39" s="39"/>
      <c r="BM39" s="39">
        <v>71</v>
      </c>
    </row>
    <row r="40" spans="1:65" x14ac:dyDescent="0.2">
      <c r="A40" s="4">
        <v>0.53819444444444442</v>
      </c>
      <c r="B40" s="39"/>
      <c r="C40" s="39"/>
      <c r="D40" s="39"/>
      <c r="E40" s="39"/>
      <c r="F40" s="39"/>
      <c r="G40" s="39"/>
      <c r="H40" s="39"/>
      <c r="I40" s="39"/>
      <c r="J40" s="39"/>
      <c r="K40" s="39"/>
      <c r="L40" s="39"/>
      <c r="M40" s="39"/>
      <c r="N40" s="39"/>
      <c r="O40" s="39">
        <v>4</v>
      </c>
      <c r="P40" s="39"/>
      <c r="Q40" s="39"/>
      <c r="R40" s="39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>
        <v>4</v>
      </c>
    </row>
    <row r="41" spans="1:65" x14ac:dyDescent="0.2">
      <c r="A41" s="4">
        <v>0.54861111111111105</v>
      </c>
      <c r="B41" s="39"/>
      <c r="C41" s="39"/>
      <c r="D41" s="39"/>
      <c r="E41" s="39"/>
      <c r="F41" s="39"/>
      <c r="G41" s="39"/>
      <c r="H41" s="39"/>
      <c r="I41" s="39"/>
      <c r="J41" s="39"/>
      <c r="K41" s="39"/>
      <c r="L41" s="39"/>
      <c r="M41" s="39">
        <v>7</v>
      </c>
      <c r="N41" s="39"/>
      <c r="O41" s="39"/>
      <c r="P41" s="39"/>
      <c r="Q41" s="39"/>
      <c r="R41" s="39"/>
      <c r="S41" s="39"/>
      <c r="T41" s="39"/>
      <c r="U41" s="39"/>
      <c r="V41" s="39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>
        <v>7</v>
      </c>
    </row>
    <row r="42" spans="1:65" x14ac:dyDescent="0.2">
      <c r="A42" s="4">
        <v>0.55555555555555558</v>
      </c>
      <c r="B42" s="39"/>
      <c r="C42" s="39">
        <v>8</v>
      </c>
      <c r="D42" s="39"/>
      <c r="E42" s="39"/>
      <c r="F42" s="39"/>
      <c r="G42" s="39"/>
      <c r="H42" s="39"/>
      <c r="I42" s="39"/>
      <c r="J42" s="39"/>
      <c r="K42" s="39">
        <v>4</v>
      </c>
      <c r="L42" s="39"/>
      <c r="M42" s="39"/>
      <c r="N42" s="39"/>
      <c r="O42" s="39">
        <v>5</v>
      </c>
      <c r="P42" s="39"/>
      <c r="Q42" s="39"/>
      <c r="R42" s="39"/>
      <c r="S42" s="39"/>
      <c r="T42" s="39"/>
      <c r="U42" s="39"/>
      <c r="V42" s="39"/>
      <c r="W42" s="39"/>
      <c r="X42" s="39"/>
      <c r="Y42" s="39"/>
      <c r="Z42" s="39"/>
      <c r="AA42" s="39"/>
      <c r="AB42" s="39"/>
      <c r="AC42" s="39"/>
      <c r="AD42" s="39"/>
      <c r="AE42" s="39">
        <v>5</v>
      </c>
      <c r="AF42" s="39"/>
      <c r="AG42" s="39"/>
      <c r="AH42" s="39"/>
      <c r="AI42" s="39">
        <v>4</v>
      </c>
      <c r="AJ42" s="39"/>
      <c r="AK42" s="39"/>
      <c r="AL42" s="39"/>
      <c r="AM42" s="39">
        <v>8</v>
      </c>
      <c r="AN42" s="39"/>
      <c r="AO42" s="39"/>
      <c r="AP42" s="39"/>
      <c r="AQ42" s="39"/>
      <c r="AR42" s="39"/>
      <c r="AS42" s="39"/>
      <c r="AT42" s="39"/>
      <c r="AU42" s="39"/>
      <c r="AV42" s="39"/>
      <c r="AW42" s="39"/>
      <c r="AX42" s="39"/>
      <c r="AY42" s="39"/>
      <c r="AZ42" s="39"/>
      <c r="BA42" s="39"/>
      <c r="BB42" s="39"/>
      <c r="BC42" s="39">
        <v>8</v>
      </c>
      <c r="BD42" s="39"/>
      <c r="BE42" s="39"/>
      <c r="BF42" s="39"/>
      <c r="BG42" s="39"/>
      <c r="BH42" s="39"/>
      <c r="BI42" s="39"/>
      <c r="BJ42" s="39">
        <v>4</v>
      </c>
      <c r="BK42" s="39"/>
      <c r="BL42" s="39"/>
      <c r="BM42" s="39">
        <v>46</v>
      </c>
    </row>
    <row r="43" spans="1:65" x14ac:dyDescent="0.2">
      <c r="A43" s="4">
        <v>0.55902777777777779</v>
      </c>
      <c r="B43" s="39"/>
      <c r="C43" s="39"/>
      <c r="D43" s="39"/>
      <c r="E43" s="39"/>
      <c r="F43" s="39"/>
      <c r="G43" s="39"/>
      <c r="H43" s="39"/>
      <c r="I43" s="39"/>
      <c r="J43" s="39"/>
      <c r="K43" s="39"/>
      <c r="L43" s="39">
        <v>7</v>
      </c>
      <c r="M43" s="39"/>
      <c r="N43" s="39"/>
      <c r="O43" s="39"/>
      <c r="P43" s="39"/>
      <c r="Q43" s="39"/>
      <c r="R43" s="39"/>
      <c r="S43" s="39"/>
      <c r="T43" s="39"/>
      <c r="U43" s="39"/>
      <c r="V43" s="39"/>
      <c r="W43" s="39"/>
      <c r="X43" s="39"/>
      <c r="Y43" s="39"/>
      <c r="Z43" s="39"/>
      <c r="AA43" s="39"/>
      <c r="AB43" s="39"/>
      <c r="AC43" s="39"/>
      <c r="AD43" s="39"/>
      <c r="AE43" s="39"/>
      <c r="AF43" s="39"/>
      <c r="AG43" s="39"/>
      <c r="AH43" s="39"/>
      <c r="AI43" s="39"/>
      <c r="AJ43" s="39"/>
      <c r="AK43" s="39"/>
      <c r="AL43" s="39"/>
      <c r="AM43" s="39"/>
      <c r="AN43" s="39"/>
      <c r="AO43" s="39"/>
      <c r="AP43" s="39"/>
      <c r="AQ43" s="39"/>
      <c r="AR43" s="39"/>
      <c r="AS43" s="39"/>
      <c r="AT43" s="39"/>
      <c r="AU43" s="39"/>
      <c r="AV43" s="39"/>
      <c r="AW43" s="39"/>
      <c r="AX43" s="39"/>
      <c r="AY43" s="39"/>
      <c r="AZ43" s="39"/>
      <c r="BA43" s="39"/>
      <c r="BB43" s="39"/>
      <c r="BC43" s="39"/>
      <c r="BD43" s="39"/>
      <c r="BE43" s="39"/>
      <c r="BF43" s="39"/>
      <c r="BG43" s="39"/>
      <c r="BH43" s="39"/>
      <c r="BI43" s="39"/>
      <c r="BJ43" s="39"/>
      <c r="BK43" s="39"/>
      <c r="BL43" s="39"/>
      <c r="BM43" s="39">
        <v>7</v>
      </c>
    </row>
    <row r="44" spans="1:65" x14ac:dyDescent="0.2">
      <c r="A44" s="4">
        <v>0.57986111111111105</v>
      </c>
      <c r="B44" s="39"/>
      <c r="C44" s="39"/>
      <c r="D44" s="39"/>
      <c r="E44" s="39"/>
      <c r="F44" s="39"/>
      <c r="G44" s="39"/>
      <c r="H44" s="39"/>
      <c r="I44" s="39"/>
      <c r="J44" s="39"/>
      <c r="K44" s="39"/>
      <c r="L44" s="39"/>
      <c r="M44" s="39"/>
      <c r="N44" s="39"/>
      <c r="O44" s="39"/>
      <c r="P44" s="39"/>
      <c r="Q44" s="39"/>
      <c r="R44" s="39"/>
      <c r="S44" s="39"/>
      <c r="T44" s="39"/>
      <c r="U44" s="39">
        <v>3</v>
      </c>
      <c r="V44" s="39"/>
      <c r="W44" s="39"/>
      <c r="X44" s="39"/>
      <c r="Y44" s="39"/>
      <c r="Z44" s="39"/>
      <c r="AA44" s="39"/>
      <c r="AB44" s="39"/>
      <c r="AC44" s="39"/>
      <c r="AD44" s="39"/>
      <c r="AE44" s="39"/>
      <c r="AF44" s="39"/>
      <c r="AG44" s="39"/>
      <c r="AH44" s="39"/>
      <c r="AI44" s="39"/>
      <c r="AJ44" s="39"/>
      <c r="AK44" s="39"/>
      <c r="AL44" s="39"/>
      <c r="AM44" s="39"/>
      <c r="AN44" s="39"/>
      <c r="AO44" s="39"/>
      <c r="AP44" s="39"/>
      <c r="AQ44" s="39"/>
      <c r="AR44" s="39"/>
      <c r="AS44" s="39"/>
      <c r="AT44" s="39"/>
      <c r="AU44" s="39"/>
      <c r="AV44" s="39"/>
      <c r="AW44" s="39"/>
      <c r="AX44" s="39"/>
      <c r="AY44" s="39"/>
      <c r="AZ44" s="39"/>
      <c r="BA44" s="39"/>
      <c r="BB44" s="39"/>
      <c r="BC44" s="39"/>
      <c r="BD44" s="39"/>
      <c r="BE44" s="39"/>
      <c r="BF44" s="39"/>
      <c r="BG44" s="39"/>
      <c r="BH44" s="39"/>
      <c r="BI44" s="39"/>
      <c r="BJ44" s="39"/>
      <c r="BK44" s="39"/>
      <c r="BL44" s="39"/>
      <c r="BM44" s="39">
        <v>3</v>
      </c>
    </row>
    <row r="45" spans="1:65" x14ac:dyDescent="0.2">
      <c r="A45" s="4">
        <v>0.58680555555555558</v>
      </c>
      <c r="B45" s="39"/>
      <c r="C45" s="39"/>
      <c r="D45" s="39"/>
      <c r="E45" s="39"/>
      <c r="F45" s="39"/>
      <c r="G45" s="39"/>
      <c r="H45" s="39"/>
      <c r="I45" s="39"/>
      <c r="J45" s="39"/>
      <c r="K45" s="39"/>
      <c r="L45" s="39"/>
      <c r="M45" s="39"/>
      <c r="N45" s="39"/>
      <c r="O45" s="39"/>
      <c r="P45" s="39"/>
      <c r="Q45" s="39"/>
      <c r="R45" s="39"/>
      <c r="S45" s="39"/>
      <c r="T45" s="39"/>
      <c r="U45" s="39"/>
      <c r="V45" s="39"/>
      <c r="W45" s="39"/>
      <c r="X45" s="39"/>
      <c r="Y45" s="39"/>
      <c r="Z45" s="39">
        <v>3</v>
      </c>
      <c r="AA45" s="39"/>
      <c r="AB45" s="39"/>
      <c r="AC45" s="39"/>
      <c r="AD45" s="39"/>
      <c r="AE45" s="39"/>
      <c r="AF45" s="39"/>
      <c r="AG45" s="39"/>
      <c r="AH45" s="39"/>
      <c r="AI45" s="39"/>
      <c r="AJ45" s="39"/>
      <c r="AK45" s="39"/>
      <c r="AL45" s="39">
        <v>4</v>
      </c>
      <c r="AM45" s="39"/>
      <c r="AN45" s="39"/>
      <c r="AO45" s="39"/>
      <c r="AP45" s="39"/>
      <c r="AQ45" s="39"/>
      <c r="AR45" s="39"/>
      <c r="AS45" s="39"/>
      <c r="AT45" s="39"/>
      <c r="AU45" s="39"/>
      <c r="AV45" s="39"/>
      <c r="AW45" s="39"/>
      <c r="AX45" s="39"/>
      <c r="AY45" s="39"/>
      <c r="AZ45" s="39"/>
      <c r="BA45" s="39"/>
      <c r="BB45" s="39">
        <v>3</v>
      </c>
      <c r="BC45" s="39"/>
      <c r="BD45" s="39"/>
      <c r="BE45" s="39"/>
      <c r="BF45" s="39"/>
      <c r="BG45" s="39"/>
      <c r="BH45" s="39"/>
      <c r="BI45" s="39"/>
      <c r="BJ45" s="39"/>
      <c r="BK45" s="39"/>
      <c r="BL45" s="39"/>
      <c r="BM45" s="39">
        <v>10</v>
      </c>
    </row>
    <row r="46" spans="1:65" x14ac:dyDescent="0.2">
      <c r="A46" s="4">
        <v>0.60069444444444442</v>
      </c>
      <c r="B46" s="39"/>
      <c r="C46" s="39"/>
      <c r="D46" s="39"/>
      <c r="E46" s="39"/>
      <c r="F46" s="39"/>
      <c r="G46" s="39"/>
      <c r="H46" s="39"/>
      <c r="I46" s="39">
        <v>3</v>
      </c>
      <c r="J46" s="39"/>
      <c r="K46" s="39"/>
      <c r="L46" s="39"/>
      <c r="M46" s="39">
        <v>8</v>
      </c>
      <c r="N46" s="39"/>
      <c r="O46" s="39"/>
      <c r="P46" s="39"/>
      <c r="Q46" s="39">
        <v>3</v>
      </c>
      <c r="R46" s="39"/>
      <c r="S46" s="39"/>
      <c r="T46" s="39"/>
      <c r="U46" s="39">
        <v>12</v>
      </c>
      <c r="V46" s="39"/>
      <c r="W46" s="39"/>
      <c r="X46" s="39"/>
      <c r="Y46" s="39">
        <v>3</v>
      </c>
      <c r="Z46" s="39"/>
      <c r="AA46" s="39"/>
      <c r="AB46" s="39"/>
      <c r="AC46" s="39">
        <v>4</v>
      </c>
      <c r="AD46" s="39"/>
      <c r="AE46" s="39"/>
      <c r="AF46" s="39"/>
      <c r="AG46" s="39"/>
      <c r="AH46" s="39"/>
      <c r="AI46" s="39"/>
      <c r="AJ46" s="39"/>
      <c r="AK46" s="39"/>
      <c r="AL46" s="39"/>
      <c r="AM46" s="39"/>
      <c r="AN46" s="39"/>
      <c r="AO46" s="39"/>
      <c r="AP46" s="39"/>
      <c r="AQ46" s="39"/>
      <c r="AR46" s="39"/>
      <c r="AS46" s="39"/>
      <c r="AT46" s="39"/>
      <c r="AU46" s="39"/>
      <c r="AV46" s="39"/>
      <c r="AW46" s="39">
        <v>12</v>
      </c>
      <c r="AX46" s="39"/>
      <c r="AY46" s="39"/>
      <c r="AZ46" s="39"/>
      <c r="BA46" s="39"/>
      <c r="BB46" s="39"/>
      <c r="BC46" s="39"/>
      <c r="BD46" s="39"/>
      <c r="BE46" s="39">
        <v>2</v>
      </c>
      <c r="BF46" s="39"/>
      <c r="BG46" s="39"/>
      <c r="BH46" s="39"/>
      <c r="BI46" s="39"/>
      <c r="BJ46" s="39"/>
      <c r="BK46" s="39"/>
      <c r="BL46" s="39">
        <v>4</v>
      </c>
      <c r="BM46" s="39">
        <v>51</v>
      </c>
    </row>
    <row r="47" spans="1:65" x14ac:dyDescent="0.2">
      <c r="A47" s="4">
        <v>0.60416666666666663</v>
      </c>
      <c r="B47" s="39"/>
      <c r="C47" s="39"/>
      <c r="D47" s="39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>
        <v>7</v>
      </c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39"/>
      <c r="AH47" s="39"/>
      <c r="AI47" s="39"/>
      <c r="AJ47" s="39"/>
      <c r="AK47" s="39"/>
      <c r="AL47" s="39"/>
      <c r="AM47" s="39"/>
      <c r="AN47" s="39"/>
      <c r="AO47" s="39"/>
      <c r="AP47" s="39"/>
      <c r="AQ47" s="39"/>
      <c r="AR47" s="39"/>
      <c r="AS47" s="39"/>
      <c r="AT47" s="39">
        <v>4</v>
      </c>
      <c r="AU47" s="39"/>
      <c r="AV47" s="39"/>
      <c r="AW47" s="39"/>
      <c r="AX47" s="39"/>
      <c r="AY47" s="39"/>
      <c r="AZ47" s="39"/>
      <c r="BA47" s="39"/>
      <c r="BB47" s="39"/>
      <c r="BC47" s="39"/>
      <c r="BD47" s="39"/>
      <c r="BE47" s="39"/>
      <c r="BF47" s="39"/>
      <c r="BG47" s="39"/>
      <c r="BH47" s="39"/>
      <c r="BI47" s="39"/>
      <c r="BJ47" s="39"/>
      <c r="BK47" s="39"/>
      <c r="BL47" s="39"/>
      <c r="BM47" s="39">
        <v>11</v>
      </c>
    </row>
    <row r="48" spans="1:65" x14ac:dyDescent="0.2">
      <c r="A48" s="4">
        <v>0.61111111111111105</v>
      </c>
      <c r="B48" s="39"/>
      <c r="C48" s="39"/>
      <c r="D48" s="39"/>
      <c r="E48" s="39"/>
      <c r="F48" s="39">
        <v>10</v>
      </c>
      <c r="G48" s="39">
        <v>7</v>
      </c>
      <c r="H48" s="39"/>
      <c r="I48" s="39"/>
      <c r="J48" s="39"/>
      <c r="K48" s="39"/>
      <c r="L48" s="39">
        <v>3</v>
      </c>
      <c r="M48" s="39"/>
      <c r="N48" s="39"/>
      <c r="O48" s="39"/>
      <c r="P48" s="39"/>
      <c r="Q48" s="39"/>
      <c r="R48" s="39"/>
      <c r="S48" s="39"/>
      <c r="T48" s="39"/>
      <c r="U48" s="39"/>
      <c r="V48" s="39"/>
      <c r="W48" s="39"/>
      <c r="X48" s="39"/>
      <c r="Y48" s="39"/>
      <c r="Z48" s="39"/>
      <c r="AA48" s="39"/>
      <c r="AB48" s="39"/>
      <c r="AC48" s="39"/>
      <c r="AD48" s="39"/>
      <c r="AE48" s="39"/>
      <c r="AF48" s="39"/>
      <c r="AG48" s="39"/>
      <c r="AH48" s="39"/>
      <c r="AI48" s="39">
        <v>3</v>
      </c>
      <c r="AJ48" s="39"/>
      <c r="AK48" s="39"/>
      <c r="AL48" s="39"/>
      <c r="AM48" s="39"/>
      <c r="AN48" s="39"/>
      <c r="AO48" s="39"/>
      <c r="AP48" s="39"/>
      <c r="AQ48" s="39"/>
      <c r="AR48" s="39"/>
      <c r="AS48" s="39"/>
      <c r="AT48" s="39"/>
      <c r="AU48" s="39"/>
      <c r="AV48" s="39"/>
      <c r="AW48" s="39"/>
      <c r="AX48" s="39"/>
      <c r="AY48" s="39"/>
      <c r="AZ48" s="39"/>
      <c r="BA48" s="39"/>
      <c r="BB48" s="39"/>
      <c r="BC48" s="39"/>
      <c r="BD48" s="39"/>
      <c r="BE48" s="39"/>
      <c r="BF48" s="39"/>
      <c r="BG48" s="39"/>
      <c r="BH48" s="39"/>
      <c r="BI48" s="39">
        <v>3</v>
      </c>
      <c r="BJ48" s="39"/>
      <c r="BK48" s="39"/>
      <c r="BL48" s="39"/>
      <c r="BM48" s="39">
        <v>26</v>
      </c>
    </row>
    <row r="49" spans="1:65" x14ac:dyDescent="0.2">
      <c r="A49" s="4">
        <v>0.63194444444444442</v>
      </c>
      <c r="B49" s="39"/>
      <c r="C49" s="39"/>
      <c r="D49" s="39"/>
      <c r="E49" s="39"/>
      <c r="F49" s="39">
        <v>4</v>
      </c>
      <c r="G49" s="39"/>
      <c r="H49" s="39">
        <v>15</v>
      </c>
      <c r="I49" s="39"/>
      <c r="J49" s="39">
        <v>24</v>
      </c>
      <c r="K49" s="39"/>
      <c r="L49" s="39">
        <v>4</v>
      </c>
      <c r="M49" s="39"/>
      <c r="N49" s="39"/>
      <c r="O49" s="39"/>
      <c r="P49" s="39"/>
      <c r="Q49" s="39"/>
      <c r="R49" s="39">
        <v>11</v>
      </c>
      <c r="S49" s="39"/>
      <c r="T49" s="39"/>
      <c r="U49" s="39"/>
      <c r="V49" s="39">
        <v>12</v>
      </c>
      <c r="W49" s="39"/>
      <c r="X49" s="39">
        <v>4</v>
      </c>
      <c r="Y49" s="39"/>
      <c r="Z49" s="39"/>
      <c r="AA49" s="39"/>
      <c r="AB49" s="39"/>
      <c r="AC49" s="39"/>
      <c r="AD49" s="39"/>
      <c r="AE49" s="39"/>
      <c r="AF49" s="39"/>
      <c r="AG49" s="39"/>
      <c r="AH49" s="39"/>
      <c r="AI49" s="39"/>
      <c r="AJ49" s="39">
        <v>4</v>
      </c>
      <c r="AK49" s="39"/>
      <c r="AL49" s="39"/>
      <c r="AM49" s="39"/>
      <c r="AN49" s="39">
        <v>3</v>
      </c>
      <c r="AO49" s="39"/>
      <c r="AP49" s="39">
        <v>5</v>
      </c>
      <c r="AQ49" s="39"/>
      <c r="AR49" s="39"/>
      <c r="AS49" s="39"/>
      <c r="AT49" s="39">
        <v>4</v>
      </c>
      <c r="AU49" s="39"/>
      <c r="AV49" s="39"/>
      <c r="AW49" s="39"/>
      <c r="AX49" s="39"/>
      <c r="AY49" s="39"/>
      <c r="AZ49" s="39"/>
      <c r="BA49" s="39"/>
      <c r="BB49" s="39"/>
      <c r="BC49" s="39"/>
      <c r="BD49" s="39">
        <v>3</v>
      </c>
      <c r="BE49" s="39"/>
      <c r="BF49" s="39"/>
      <c r="BG49" s="39"/>
      <c r="BH49" s="39"/>
      <c r="BI49" s="39">
        <v>4</v>
      </c>
      <c r="BJ49" s="39"/>
      <c r="BK49" s="39"/>
      <c r="BL49" s="39"/>
      <c r="BM49" s="39">
        <v>97</v>
      </c>
    </row>
    <row r="50" spans="1:65" x14ac:dyDescent="0.2">
      <c r="A50" s="4">
        <v>0.63541666666666663</v>
      </c>
      <c r="B50" s="39"/>
      <c r="C50" s="39"/>
      <c r="D50" s="39"/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  <c r="R50" s="39"/>
      <c r="S50" s="39"/>
      <c r="T50" s="39"/>
      <c r="U50" s="39"/>
      <c r="V50" s="39"/>
      <c r="W50" s="39"/>
      <c r="X50" s="39"/>
      <c r="Y50" s="39"/>
      <c r="Z50" s="39"/>
      <c r="AA50" s="39"/>
      <c r="AB50" s="39"/>
      <c r="AC50" s="39"/>
      <c r="AD50" s="39"/>
      <c r="AE50" s="39"/>
      <c r="AF50" s="39"/>
      <c r="AG50" s="39"/>
      <c r="AH50" s="39"/>
      <c r="AI50" s="39"/>
      <c r="AJ50" s="39">
        <v>3</v>
      </c>
      <c r="AK50" s="39"/>
      <c r="AL50" s="39"/>
      <c r="AM50" s="39"/>
      <c r="AN50" s="39"/>
      <c r="AO50" s="39"/>
      <c r="AP50" s="39"/>
      <c r="AQ50" s="39"/>
      <c r="AR50" s="39"/>
      <c r="AS50" s="39"/>
      <c r="AT50" s="39"/>
      <c r="AU50" s="39"/>
      <c r="AV50" s="39"/>
      <c r="AW50" s="39"/>
      <c r="AX50" s="39"/>
      <c r="AY50" s="39"/>
      <c r="AZ50" s="39">
        <v>5</v>
      </c>
      <c r="BA50" s="39"/>
      <c r="BB50" s="39"/>
      <c r="BC50" s="39"/>
      <c r="BD50" s="39"/>
      <c r="BE50" s="39"/>
      <c r="BF50" s="39"/>
      <c r="BG50" s="39"/>
      <c r="BH50" s="39"/>
      <c r="BI50" s="39"/>
      <c r="BJ50" s="39"/>
      <c r="BK50" s="39"/>
      <c r="BL50" s="39"/>
      <c r="BM50" s="39">
        <v>8</v>
      </c>
    </row>
    <row r="51" spans="1:65" x14ac:dyDescent="0.2">
      <c r="A51" s="4">
        <v>0.64236111111111105</v>
      </c>
      <c r="B51" s="39"/>
      <c r="C51" s="39">
        <v>3</v>
      </c>
      <c r="D51" s="39"/>
      <c r="E51" s="39"/>
      <c r="F51" s="39"/>
      <c r="G51" s="39"/>
      <c r="H51" s="39"/>
      <c r="I51" s="39"/>
      <c r="J51" s="39"/>
      <c r="K51" s="39">
        <v>15</v>
      </c>
      <c r="L51" s="39"/>
      <c r="M51" s="39"/>
      <c r="N51" s="39"/>
      <c r="O51" s="39"/>
      <c r="P51" s="39"/>
      <c r="Q51" s="39"/>
      <c r="R51" s="39"/>
      <c r="S51" s="39"/>
      <c r="T51" s="39"/>
      <c r="U51" s="39"/>
      <c r="V51" s="39"/>
      <c r="W51" s="39"/>
      <c r="X51" s="39"/>
      <c r="Y51" s="39"/>
      <c r="Z51" s="39"/>
      <c r="AA51" s="39"/>
      <c r="AB51" s="39"/>
      <c r="AC51" s="39"/>
      <c r="AD51" s="39"/>
      <c r="AE51" s="39"/>
      <c r="AF51" s="39"/>
      <c r="AG51" s="39"/>
      <c r="AH51" s="39"/>
      <c r="AI51" s="39">
        <v>4</v>
      </c>
      <c r="AJ51" s="39"/>
      <c r="AK51" s="39"/>
      <c r="AL51" s="39"/>
      <c r="AM51" s="39"/>
      <c r="AN51" s="39"/>
      <c r="AO51" s="39"/>
      <c r="AP51" s="39"/>
      <c r="AQ51" s="39"/>
      <c r="AR51" s="39"/>
      <c r="AS51" s="39"/>
      <c r="AT51" s="39"/>
      <c r="AU51" s="39"/>
      <c r="AV51" s="39"/>
      <c r="AW51" s="39"/>
      <c r="AX51" s="39"/>
      <c r="AY51" s="39"/>
      <c r="AZ51" s="39"/>
      <c r="BA51" s="39"/>
      <c r="BB51" s="39"/>
      <c r="BC51" s="39"/>
      <c r="BD51" s="39"/>
      <c r="BE51" s="39"/>
      <c r="BF51" s="39">
        <v>2</v>
      </c>
      <c r="BG51" s="39"/>
      <c r="BH51" s="39"/>
      <c r="BI51" s="39"/>
      <c r="BJ51" s="39"/>
      <c r="BK51" s="39"/>
      <c r="BL51" s="39"/>
      <c r="BM51" s="39">
        <v>24</v>
      </c>
    </row>
    <row r="52" spans="1:65" x14ac:dyDescent="0.2">
      <c r="A52" s="4">
        <v>0.64930555555555558</v>
      </c>
      <c r="B52" s="39"/>
      <c r="C52" s="39"/>
      <c r="D52" s="39"/>
      <c r="E52" s="39"/>
      <c r="F52" s="39"/>
      <c r="G52" s="39">
        <v>3</v>
      </c>
      <c r="H52" s="39"/>
      <c r="I52" s="39"/>
      <c r="J52" s="39"/>
      <c r="K52" s="39">
        <v>10</v>
      </c>
      <c r="L52" s="39"/>
      <c r="M52" s="39"/>
      <c r="N52" s="39"/>
      <c r="O52" s="39"/>
      <c r="P52" s="39"/>
      <c r="Q52" s="39"/>
      <c r="R52" s="39"/>
      <c r="S52" s="39"/>
      <c r="T52" s="39"/>
      <c r="U52" s="39"/>
      <c r="V52" s="39"/>
      <c r="W52" s="39"/>
      <c r="X52" s="39"/>
      <c r="Y52" s="39"/>
      <c r="Z52" s="39"/>
      <c r="AA52" s="39"/>
      <c r="AB52" s="39"/>
      <c r="AC52" s="39"/>
      <c r="AD52" s="39"/>
      <c r="AE52" s="39"/>
      <c r="AF52" s="39"/>
      <c r="AG52" s="39"/>
      <c r="AH52" s="39"/>
      <c r="AI52" s="39"/>
      <c r="AJ52" s="39"/>
      <c r="AK52" s="39"/>
      <c r="AL52" s="39"/>
      <c r="AM52" s="39"/>
      <c r="AN52" s="39"/>
      <c r="AO52" s="39"/>
      <c r="AP52" s="39"/>
      <c r="AQ52" s="39"/>
      <c r="AR52" s="39"/>
      <c r="AS52" s="39"/>
      <c r="AT52" s="39"/>
      <c r="AU52" s="39"/>
      <c r="AV52" s="39"/>
      <c r="AW52" s="39"/>
      <c r="AX52" s="39"/>
      <c r="AY52" s="39"/>
      <c r="AZ52" s="39"/>
      <c r="BA52" s="39"/>
      <c r="BB52" s="39"/>
      <c r="BC52" s="39"/>
      <c r="BD52" s="39"/>
      <c r="BE52" s="39"/>
      <c r="BF52" s="39"/>
      <c r="BG52" s="39"/>
      <c r="BH52" s="39"/>
      <c r="BI52" s="39"/>
      <c r="BJ52" s="39">
        <v>10</v>
      </c>
      <c r="BK52" s="39"/>
      <c r="BL52" s="39"/>
      <c r="BM52" s="39">
        <v>23</v>
      </c>
    </row>
    <row r="53" spans="1:65" x14ac:dyDescent="0.2">
      <c r="A53" s="4">
        <v>0.67013888888888884</v>
      </c>
      <c r="B53" s="39"/>
      <c r="C53" s="39"/>
      <c r="D53" s="39"/>
      <c r="E53" s="39"/>
      <c r="F53" s="39"/>
      <c r="G53" s="39"/>
      <c r="H53" s="39"/>
      <c r="I53" s="39"/>
      <c r="J53" s="39"/>
      <c r="K53" s="39"/>
      <c r="L53" s="39"/>
      <c r="M53" s="39">
        <v>2</v>
      </c>
      <c r="N53" s="39"/>
      <c r="O53" s="39"/>
      <c r="P53" s="39"/>
      <c r="Q53" s="39"/>
      <c r="R53" s="39"/>
      <c r="S53" s="39"/>
      <c r="T53" s="39"/>
      <c r="U53" s="39"/>
      <c r="V53" s="39"/>
      <c r="W53" s="39"/>
      <c r="X53" s="39"/>
      <c r="Y53" s="39"/>
      <c r="Z53" s="39"/>
      <c r="AA53" s="39"/>
      <c r="AB53" s="39"/>
      <c r="AC53" s="39"/>
      <c r="AD53" s="39"/>
      <c r="AE53" s="39"/>
      <c r="AF53" s="39"/>
      <c r="AG53" s="39"/>
      <c r="AH53" s="39"/>
      <c r="AI53" s="39"/>
      <c r="AJ53" s="39"/>
      <c r="AK53" s="39"/>
      <c r="AL53" s="39"/>
      <c r="AM53" s="39"/>
      <c r="AN53" s="39"/>
      <c r="AO53" s="39">
        <v>6</v>
      </c>
      <c r="AP53" s="39"/>
      <c r="AQ53" s="39"/>
      <c r="AR53" s="39"/>
      <c r="AS53" s="39"/>
      <c r="AT53" s="39"/>
      <c r="AU53" s="39"/>
      <c r="AV53" s="39"/>
      <c r="AW53" s="39"/>
      <c r="AX53" s="39"/>
      <c r="AY53" s="39"/>
      <c r="AZ53" s="39"/>
      <c r="BA53" s="39">
        <v>3</v>
      </c>
      <c r="BB53" s="39"/>
      <c r="BC53" s="39"/>
      <c r="BD53" s="39"/>
      <c r="BE53" s="39"/>
      <c r="BF53" s="39"/>
      <c r="BG53" s="39"/>
      <c r="BH53" s="39"/>
      <c r="BI53" s="39"/>
      <c r="BJ53" s="39"/>
      <c r="BK53" s="39"/>
      <c r="BL53" s="39"/>
      <c r="BM53" s="39">
        <v>11</v>
      </c>
    </row>
    <row r="54" spans="1:65" x14ac:dyDescent="0.2">
      <c r="A54" s="4">
        <v>0.67708333333333337</v>
      </c>
      <c r="B54" s="39"/>
      <c r="C54" s="39"/>
      <c r="D54" s="39"/>
      <c r="E54" s="39"/>
      <c r="F54" s="39"/>
      <c r="G54" s="39">
        <v>23</v>
      </c>
      <c r="H54" s="39"/>
      <c r="I54" s="39"/>
      <c r="J54" s="39"/>
      <c r="K54" s="39">
        <v>11</v>
      </c>
      <c r="L54" s="39"/>
      <c r="M54" s="39"/>
      <c r="N54" s="39"/>
      <c r="O54" s="39"/>
      <c r="P54" s="39"/>
      <c r="Q54" s="39"/>
      <c r="R54" s="39"/>
      <c r="S54" s="39"/>
      <c r="T54" s="39"/>
      <c r="U54" s="39"/>
      <c r="V54" s="39"/>
      <c r="W54" s="39"/>
      <c r="X54" s="39"/>
      <c r="Y54" s="39"/>
      <c r="Z54" s="39"/>
      <c r="AA54" s="39">
        <v>24</v>
      </c>
      <c r="AB54" s="39"/>
      <c r="AC54" s="39"/>
      <c r="AD54" s="39"/>
      <c r="AE54" s="39"/>
      <c r="AF54" s="39"/>
      <c r="AG54" s="39"/>
      <c r="AH54" s="39"/>
      <c r="AI54" s="39">
        <v>18</v>
      </c>
      <c r="AJ54" s="39"/>
      <c r="AK54" s="39"/>
      <c r="AL54" s="39"/>
      <c r="AM54" s="39">
        <v>13</v>
      </c>
      <c r="AN54" s="39"/>
      <c r="AO54" s="39"/>
      <c r="AP54" s="39"/>
      <c r="AQ54" s="39"/>
      <c r="AR54" s="39"/>
      <c r="AS54" s="39"/>
      <c r="AT54" s="39"/>
      <c r="AU54" s="39"/>
      <c r="AV54" s="39"/>
      <c r="AW54" s="39"/>
      <c r="AX54" s="39"/>
      <c r="AY54" s="39"/>
      <c r="AZ54" s="39"/>
      <c r="BA54" s="39"/>
      <c r="BB54" s="39"/>
      <c r="BC54" s="39"/>
      <c r="BD54" s="39"/>
      <c r="BE54" s="39"/>
      <c r="BF54" s="39"/>
      <c r="BG54" s="39"/>
      <c r="BH54" s="39"/>
      <c r="BI54" s="39"/>
      <c r="BJ54" s="39"/>
      <c r="BK54" s="39"/>
      <c r="BL54" s="39"/>
      <c r="BM54" s="39">
        <v>89</v>
      </c>
    </row>
    <row r="55" spans="1:65" x14ac:dyDescent="0.2">
      <c r="A55" s="4">
        <v>0.69097222222222221</v>
      </c>
      <c r="B55" s="39"/>
      <c r="C55" s="39"/>
      <c r="D55" s="39"/>
      <c r="E55" s="39"/>
      <c r="F55" s="39"/>
      <c r="G55" s="39"/>
      <c r="H55" s="39"/>
      <c r="I55" s="39"/>
      <c r="J55" s="39"/>
      <c r="K55" s="39"/>
      <c r="L55" s="39"/>
      <c r="M55" s="39"/>
      <c r="N55" s="39"/>
      <c r="O55" s="39"/>
      <c r="P55" s="39"/>
      <c r="Q55" s="39"/>
      <c r="R55" s="39"/>
      <c r="S55" s="39"/>
      <c r="T55" s="39"/>
      <c r="U55" s="39"/>
      <c r="V55" s="39"/>
      <c r="W55" s="39"/>
      <c r="X55" s="39"/>
      <c r="Y55" s="39"/>
      <c r="Z55" s="39"/>
      <c r="AA55" s="39"/>
      <c r="AB55" s="39"/>
      <c r="AC55" s="39">
        <v>5</v>
      </c>
      <c r="AD55" s="39"/>
      <c r="AE55" s="39"/>
      <c r="AF55" s="39"/>
      <c r="AG55" s="39"/>
      <c r="AH55" s="39"/>
      <c r="AI55" s="39"/>
      <c r="AJ55" s="39"/>
      <c r="AK55" s="39"/>
      <c r="AL55" s="39"/>
      <c r="AM55" s="39"/>
      <c r="AN55" s="39"/>
      <c r="AO55" s="39"/>
      <c r="AP55" s="39"/>
      <c r="AQ55" s="39"/>
      <c r="AR55" s="39"/>
      <c r="AS55" s="39"/>
      <c r="AT55" s="39"/>
      <c r="AU55" s="39"/>
      <c r="AV55" s="39"/>
      <c r="AW55" s="39"/>
      <c r="AX55" s="39"/>
      <c r="AY55" s="39"/>
      <c r="AZ55" s="39"/>
      <c r="BA55" s="39"/>
      <c r="BB55" s="39"/>
      <c r="BC55" s="39"/>
      <c r="BD55" s="39"/>
      <c r="BE55" s="39"/>
      <c r="BF55" s="39"/>
      <c r="BG55" s="39"/>
      <c r="BH55" s="39"/>
      <c r="BI55" s="39"/>
      <c r="BJ55" s="39"/>
      <c r="BK55" s="39"/>
      <c r="BL55" s="39"/>
      <c r="BM55" s="39">
        <v>5</v>
      </c>
    </row>
    <row r="56" spans="1:65" x14ac:dyDescent="0.2">
      <c r="A56" s="4">
        <v>0.69444444444444453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>
        <v>2</v>
      </c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/>
      <c r="AA56" s="39"/>
      <c r="AB56" s="39"/>
      <c r="AC56" s="39"/>
      <c r="AD56" s="39"/>
      <c r="AE56" s="39"/>
      <c r="AF56" s="39"/>
      <c r="AG56" s="39"/>
      <c r="AH56" s="39"/>
      <c r="AI56" s="39"/>
      <c r="AJ56" s="39"/>
      <c r="AK56" s="39"/>
      <c r="AL56" s="39"/>
      <c r="AM56" s="39"/>
      <c r="AN56" s="39"/>
      <c r="AO56" s="39"/>
      <c r="AP56" s="39"/>
      <c r="AQ56" s="39"/>
      <c r="AR56" s="39"/>
      <c r="AS56" s="39">
        <v>7</v>
      </c>
      <c r="AT56" s="39"/>
      <c r="AU56" s="39"/>
      <c r="AV56" s="39"/>
      <c r="AW56" s="39"/>
      <c r="AX56" s="39"/>
      <c r="AY56" s="39"/>
      <c r="AZ56" s="39"/>
      <c r="BA56" s="39">
        <v>5</v>
      </c>
      <c r="BB56" s="39"/>
      <c r="BC56" s="39"/>
      <c r="BD56" s="39"/>
      <c r="BE56" s="39"/>
      <c r="BF56" s="39"/>
      <c r="BG56" s="39"/>
      <c r="BH56" s="39"/>
      <c r="BI56" s="39"/>
      <c r="BJ56" s="39"/>
      <c r="BK56" s="39"/>
      <c r="BL56" s="39"/>
      <c r="BM56" s="39">
        <v>14</v>
      </c>
    </row>
    <row r="57" spans="1:65" x14ac:dyDescent="0.2">
      <c r="A57" s="4">
        <v>0.69791666666666663</v>
      </c>
      <c r="B57" s="39"/>
      <c r="C57" s="39"/>
      <c r="D57" s="39"/>
      <c r="E57" s="39"/>
      <c r="F57" s="39"/>
      <c r="G57" s="39"/>
      <c r="H57" s="39"/>
      <c r="I57" s="39">
        <v>8</v>
      </c>
      <c r="J57" s="39"/>
      <c r="K57" s="39"/>
      <c r="L57" s="39"/>
      <c r="M57" s="39"/>
      <c r="N57" s="39"/>
      <c r="O57" s="39"/>
      <c r="P57" s="39"/>
      <c r="Q57" s="39"/>
      <c r="R57" s="39"/>
      <c r="S57" s="39"/>
      <c r="T57" s="39"/>
      <c r="U57" s="39"/>
      <c r="V57" s="39"/>
      <c r="W57" s="39"/>
      <c r="X57" s="39"/>
      <c r="Y57" s="39"/>
      <c r="Z57" s="39"/>
      <c r="AA57" s="39"/>
      <c r="AB57" s="39"/>
      <c r="AC57" s="39"/>
      <c r="AD57" s="39"/>
      <c r="AE57" s="39"/>
      <c r="AF57" s="39"/>
      <c r="AG57" s="39"/>
      <c r="AH57" s="39"/>
      <c r="AI57" s="39"/>
      <c r="AJ57" s="39"/>
      <c r="AK57" s="39"/>
      <c r="AL57" s="39"/>
      <c r="AM57" s="39"/>
      <c r="AN57" s="39"/>
      <c r="AO57" s="39"/>
      <c r="AP57" s="39"/>
      <c r="AQ57" s="39"/>
      <c r="AR57" s="39"/>
      <c r="AS57" s="39"/>
      <c r="AT57" s="39"/>
      <c r="AU57" s="39"/>
      <c r="AV57" s="39"/>
      <c r="AW57" s="39"/>
      <c r="AX57" s="39"/>
      <c r="AY57" s="39"/>
      <c r="AZ57" s="39"/>
      <c r="BA57" s="39"/>
      <c r="BB57" s="39"/>
      <c r="BC57" s="39"/>
      <c r="BD57" s="39"/>
      <c r="BE57" s="39"/>
      <c r="BF57" s="39"/>
      <c r="BG57" s="39"/>
      <c r="BH57" s="39"/>
      <c r="BI57" s="39"/>
      <c r="BJ57" s="39"/>
      <c r="BK57" s="39"/>
      <c r="BL57" s="39">
        <v>3</v>
      </c>
      <c r="BM57" s="39">
        <v>11</v>
      </c>
    </row>
    <row r="58" spans="1:65" x14ac:dyDescent="0.2">
      <c r="A58" s="4">
        <v>0.70486111111111116</v>
      </c>
      <c r="B58" s="39"/>
      <c r="C58" s="39"/>
      <c r="D58" s="39"/>
      <c r="E58" s="39"/>
      <c r="F58" s="39"/>
      <c r="G58" s="39"/>
      <c r="H58" s="39"/>
      <c r="I58" s="39"/>
      <c r="J58" s="39"/>
      <c r="K58" s="39"/>
      <c r="L58" s="39"/>
      <c r="M58" s="39"/>
      <c r="N58" s="39"/>
      <c r="O58" s="39"/>
      <c r="P58" s="39"/>
      <c r="Q58" s="39"/>
      <c r="R58" s="39"/>
      <c r="S58" s="39"/>
      <c r="T58" s="39"/>
      <c r="U58" s="39"/>
      <c r="V58" s="39"/>
      <c r="W58" s="39"/>
      <c r="X58" s="39"/>
      <c r="Y58" s="39"/>
      <c r="Z58" s="39"/>
      <c r="AA58" s="39"/>
      <c r="AB58" s="39"/>
      <c r="AC58" s="39"/>
      <c r="AD58" s="39"/>
      <c r="AE58" s="39"/>
      <c r="AF58" s="39"/>
      <c r="AG58" s="39"/>
      <c r="AH58" s="39"/>
      <c r="AI58" s="39"/>
      <c r="AJ58" s="39"/>
      <c r="AK58" s="39"/>
      <c r="AL58" s="39"/>
      <c r="AM58" s="39"/>
      <c r="AN58" s="39"/>
      <c r="AO58" s="39"/>
      <c r="AP58" s="39"/>
      <c r="AQ58" s="39"/>
      <c r="AR58" s="39"/>
      <c r="AS58" s="39"/>
      <c r="AT58" s="39"/>
      <c r="AU58" s="39"/>
      <c r="AV58" s="39"/>
      <c r="AW58" s="39"/>
      <c r="AX58" s="39"/>
      <c r="AY58" s="39"/>
      <c r="AZ58" s="39"/>
      <c r="BA58" s="39"/>
      <c r="BB58" s="39"/>
      <c r="BC58" s="39"/>
      <c r="BD58" s="39"/>
      <c r="BE58" s="39"/>
      <c r="BF58" s="39"/>
      <c r="BG58" s="39"/>
      <c r="BH58" s="39"/>
      <c r="BI58" s="39"/>
      <c r="BJ58" s="39">
        <v>4</v>
      </c>
      <c r="BK58" s="39"/>
      <c r="BL58" s="39"/>
      <c r="BM58" s="39">
        <v>4</v>
      </c>
    </row>
    <row r="59" spans="1:65" x14ac:dyDescent="0.2">
      <c r="A59" s="4">
        <v>0.70833333333333337</v>
      </c>
      <c r="B59" s="39"/>
      <c r="C59" s="39"/>
      <c r="D59" s="39">
        <v>10</v>
      </c>
      <c r="E59" s="39"/>
      <c r="F59" s="39"/>
      <c r="G59" s="39"/>
      <c r="H59" s="39">
        <v>22</v>
      </c>
      <c r="I59" s="39"/>
      <c r="J59" s="39"/>
      <c r="K59" s="39"/>
      <c r="L59" s="39">
        <v>8</v>
      </c>
      <c r="M59" s="39"/>
      <c r="N59" s="39"/>
      <c r="O59" s="39"/>
      <c r="P59" s="39"/>
      <c r="Q59" s="39"/>
      <c r="R59" s="39"/>
      <c r="S59" s="39"/>
      <c r="T59" s="39">
        <v>10</v>
      </c>
      <c r="U59" s="39"/>
      <c r="V59" s="39"/>
      <c r="W59" s="39"/>
      <c r="X59" s="39"/>
      <c r="Y59" s="39"/>
      <c r="Z59" s="39"/>
      <c r="AA59" s="39"/>
      <c r="AB59" s="39">
        <v>3</v>
      </c>
      <c r="AC59" s="39"/>
      <c r="AD59" s="39"/>
      <c r="AE59" s="39"/>
      <c r="AF59" s="39"/>
      <c r="AG59" s="39"/>
      <c r="AH59" s="39"/>
      <c r="AI59" s="39"/>
      <c r="AJ59" s="39">
        <v>24</v>
      </c>
      <c r="AK59" s="39"/>
      <c r="AL59" s="39"/>
      <c r="AM59" s="39"/>
      <c r="AN59" s="39"/>
      <c r="AO59" s="39"/>
      <c r="AP59" s="39"/>
      <c r="AQ59" s="39"/>
      <c r="AR59" s="39">
        <v>4</v>
      </c>
      <c r="AS59" s="39"/>
      <c r="AT59" s="39"/>
      <c r="AU59" s="39"/>
      <c r="AV59" s="39">
        <v>3</v>
      </c>
      <c r="AW59" s="39"/>
      <c r="AX59" s="39"/>
      <c r="AY59" s="39"/>
      <c r="AZ59" s="39"/>
      <c r="BA59" s="39"/>
      <c r="BB59" s="39"/>
      <c r="BC59" s="39"/>
      <c r="BD59" s="39">
        <v>11</v>
      </c>
      <c r="BE59" s="39"/>
      <c r="BF59" s="39"/>
      <c r="BG59" s="39">
        <v>7</v>
      </c>
      <c r="BH59" s="39"/>
      <c r="BI59" s="39"/>
      <c r="BJ59" s="39"/>
      <c r="BK59" s="39"/>
      <c r="BL59" s="39"/>
      <c r="BM59" s="39">
        <v>102</v>
      </c>
    </row>
    <row r="60" spans="1:65" x14ac:dyDescent="0.2">
      <c r="A60" s="4">
        <v>0.71875</v>
      </c>
      <c r="B60" s="39"/>
      <c r="C60" s="39"/>
      <c r="D60" s="39"/>
      <c r="E60" s="39"/>
      <c r="F60" s="39"/>
      <c r="G60" s="39">
        <v>9</v>
      </c>
      <c r="H60" s="39">
        <v>4</v>
      </c>
      <c r="I60" s="39"/>
      <c r="J60" s="39"/>
      <c r="K60" s="39"/>
      <c r="L60" s="39">
        <v>4</v>
      </c>
      <c r="M60" s="39"/>
      <c r="N60" s="39"/>
      <c r="O60" s="39"/>
      <c r="P60" s="39"/>
      <c r="Q60" s="39"/>
      <c r="R60" s="39"/>
      <c r="S60" s="39">
        <v>20</v>
      </c>
      <c r="T60" s="39"/>
      <c r="U60" s="39"/>
      <c r="V60" s="39">
        <v>8</v>
      </c>
      <c r="W60" s="39"/>
      <c r="X60" s="39">
        <v>2</v>
      </c>
      <c r="Y60" s="39"/>
      <c r="Z60" s="39"/>
      <c r="AA60" s="39"/>
      <c r="AB60" s="39"/>
      <c r="AC60" s="39"/>
      <c r="AD60" s="39"/>
      <c r="AE60" s="39"/>
      <c r="AF60" s="39"/>
      <c r="AG60" s="39"/>
      <c r="AH60" s="39"/>
      <c r="AI60" s="39">
        <v>5</v>
      </c>
      <c r="AJ60" s="39"/>
      <c r="AK60" s="39"/>
      <c r="AL60" s="39"/>
      <c r="AM60" s="39">
        <v>4</v>
      </c>
      <c r="AN60" s="39">
        <v>5</v>
      </c>
      <c r="AO60" s="39"/>
      <c r="AP60" s="39"/>
      <c r="AQ60" s="39"/>
      <c r="AR60" s="39"/>
      <c r="AS60" s="39"/>
      <c r="AT60" s="39"/>
      <c r="AU60" s="39"/>
      <c r="AV60" s="39"/>
      <c r="AW60" s="39"/>
      <c r="AX60" s="39"/>
      <c r="AY60" s="39"/>
      <c r="AZ60" s="39"/>
      <c r="BA60" s="39"/>
      <c r="BB60" s="39"/>
      <c r="BC60" s="39"/>
      <c r="BD60" s="39"/>
      <c r="BE60" s="39"/>
      <c r="BF60" s="39"/>
      <c r="BG60" s="39"/>
      <c r="BH60" s="39"/>
      <c r="BI60" s="39"/>
      <c r="BJ60" s="39"/>
      <c r="BK60" s="39"/>
      <c r="BL60" s="39"/>
      <c r="BM60" s="39">
        <v>61</v>
      </c>
    </row>
    <row r="61" spans="1:65" x14ac:dyDescent="0.2">
      <c r="A61" s="4">
        <v>0.72222222222222221</v>
      </c>
      <c r="B61" s="39"/>
      <c r="C61" s="39"/>
      <c r="D61" s="39"/>
      <c r="E61" s="39"/>
      <c r="F61" s="39"/>
      <c r="G61" s="39"/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39"/>
      <c r="S61" s="39"/>
      <c r="T61" s="39"/>
      <c r="U61" s="39"/>
      <c r="V61" s="39"/>
      <c r="W61" s="39"/>
      <c r="X61" s="39">
        <v>3</v>
      </c>
      <c r="Y61" s="39"/>
      <c r="Z61" s="39"/>
      <c r="AA61" s="39"/>
      <c r="AB61" s="39"/>
      <c r="AC61" s="39"/>
      <c r="AD61" s="39"/>
      <c r="AE61" s="39"/>
      <c r="AF61" s="39"/>
      <c r="AG61" s="39"/>
      <c r="AH61" s="39"/>
      <c r="AI61" s="39"/>
      <c r="AJ61" s="39"/>
      <c r="AK61" s="39"/>
      <c r="AL61" s="39"/>
      <c r="AM61" s="39"/>
      <c r="AN61" s="39"/>
      <c r="AO61" s="39"/>
      <c r="AP61" s="39"/>
      <c r="AQ61" s="39"/>
      <c r="AR61" s="39"/>
      <c r="AS61" s="39"/>
      <c r="AT61" s="39"/>
      <c r="AU61" s="39"/>
      <c r="AV61" s="39"/>
      <c r="AW61" s="39"/>
      <c r="AX61" s="39"/>
      <c r="AY61" s="39"/>
      <c r="AZ61" s="39"/>
      <c r="BA61" s="39"/>
      <c r="BB61" s="39"/>
      <c r="BC61" s="39"/>
      <c r="BD61" s="39"/>
      <c r="BE61" s="39"/>
      <c r="BF61" s="39"/>
      <c r="BG61" s="39"/>
      <c r="BH61" s="39"/>
      <c r="BI61" s="39"/>
      <c r="BJ61" s="39"/>
      <c r="BK61" s="39"/>
      <c r="BL61" s="39"/>
      <c r="BM61" s="39">
        <v>3</v>
      </c>
    </row>
    <row r="62" spans="1:65" x14ac:dyDescent="0.2">
      <c r="A62" s="4">
        <v>0.72569444444444453</v>
      </c>
      <c r="B62" s="39"/>
      <c r="C62" s="39"/>
      <c r="D62" s="39">
        <v>6</v>
      </c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  <c r="S62" s="39"/>
      <c r="T62" s="39">
        <v>3</v>
      </c>
      <c r="U62" s="39"/>
      <c r="V62" s="39"/>
      <c r="W62" s="39"/>
      <c r="X62" s="39"/>
      <c r="Y62" s="39"/>
      <c r="Z62" s="39"/>
      <c r="AA62" s="39"/>
      <c r="AB62" s="39">
        <v>3</v>
      </c>
      <c r="AC62" s="39"/>
      <c r="AD62" s="39"/>
      <c r="AE62" s="39"/>
      <c r="AF62" s="39"/>
      <c r="AG62" s="39"/>
      <c r="AH62" s="39"/>
      <c r="AI62" s="39"/>
      <c r="AJ62" s="39"/>
      <c r="AK62" s="39"/>
      <c r="AL62" s="39"/>
      <c r="AM62" s="39"/>
      <c r="AN62" s="39"/>
      <c r="AO62" s="39"/>
      <c r="AP62" s="39"/>
      <c r="AQ62" s="39"/>
      <c r="AR62" s="39"/>
      <c r="AS62" s="39"/>
      <c r="AT62" s="39"/>
      <c r="AU62" s="39"/>
      <c r="AV62" s="39"/>
      <c r="AW62" s="39"/>
      <c r="AX62" s="39"/>
      <c r="AY62" s="39"/>
      <c r="AZ62" s="39"/>
      <c r="BA62" s="39"/>
      <c r="BB62" s="39"/>
      <c r="BC62" s="39"/>
      <c r="BD62" s="39"/>
      <c r="BE62" s="39"/>
      <c r="BF62" s="39"/>
      <c r="BG62" s="39"/>
      <c r="BH62" s="39"/>
      <c r="BI62" s="39"/>
      <c r="BJ62" s="39"/>
      <c r="BK62" s="39"/>
      <c r="BL62" s="39"/>
      <c r="BM62" s="39">
        <v>12</v>
      </c>
    </row>
    <row r="63" spans="1:65" x14ac:dyDescent="0.2">
      <c r="A63" s="4">
        <v>0.72916666666666663</v>
      </c>
      <c r="B63" s="39"/>
      <c r="C63" s="39"/>
      <c r="D63" s="39"/>
      <c r="E63" s="39"/>
      <c r="F63" s="39"/>
      <c r="G63" s="39">
        <v>8</v>
      </c>
      <c r="H63" s="39"/>
      <c r="I63" s="39"/>
      <c r="J63" s="39"/>
      <c r="K63" s="39"/>
      <c r="L63" s="39"/>
      <c r="M63" s="39"/>
      <c r="N63" s="39"/>
      <c r="O63" s="39">
        <v>6</v>
      </c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39"/>
      <c r="AH63" s="39"/>
      <c r="AI63" s="39"/>
      <c r="AJ63" s="39"/>
      <c r="AK63" s="39"/>
      <c r="AL63" s="39"/>
      <c r="AM63" s="39"/>
      <c r="AN63" s="39"/>
      <c r="AO63" s="39"/>
      <c r="AP63" s="39"/>
      <c r="AQ63" s="39"/>
      <c r="AR63" s="39"/>
      <c r="AS63" s="39"/>
      <c r="AT63" s="39"/>
      <c r="AU63" s="39"/>
      <c r="AV63" s="39"/>
      <c r="AW63" s="39"/>
      <c r="AX63" s="39"/>
      <c r="AY63" s="39"/>
      <c r="AZ63" s="39"/>
      <c r="BA63" s="39"/>
      <c r="BB63" s="39"/>
      <c r="BC63" s="39"/>
      <c r="BD63" s="39"/>
      <c r="BE63" s="39"/>
      <c r="BF63" s="39"/>
      <c r="BG63" s="39"/>
      <c r="BH63" s="39"/>
      <c r="BI63" s="39"/>
      <c r="BJ63" s="39"/>
      <c r="BK63" s="39"/>
      <c r="BL63" s="39"/>
      <c r="BM63" s="39">
        <v>14</v>
      </c>
    </row>
    <row r="64" spans="1:65" x14ac:dyDescent="0.2">
      <c r="A64" s="4">
        <v>0.73263888888888884</v>
      </c>
      <c r="B64" s="39"/>
      <c r="C64" s="39"/>
      <c r="D64" s="39"/>
      <c r="E64" s="39"/>
      <c r="F64" s="39"/>
      <c r="G64" s="39"/>
      <c r="H64" s="39"/>
      <c r="I64" s="39">
        <v>10</v>
      </c>
      <c r="J64" s="39"/>
      <c r="K64" s="39"/>
      <c r="L64" s="39"/>
      <c r="M64" s="39">
        <v>8</v>
      </c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>
        <v>8</v>
      </c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>
        <v>26</v>
      </c>
    </row>
    <row r="65" spans="1:65" x14ac:dyDescent="0.2">
      <c r="A65" s="4">
        <v>0.73611111111111116</v>
      </c>
      <c r="B65" s="39"/>
      <c r="C65" s="39"/>
      <c r="D65" s="39"/>
      <c r="E65" s="39"/>
      <c r="F65" s="39"/>
      <c r="G65" s="39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>
        <v>3</v>
      </c>
      <c r="W65" s="39"/>
      <c r="X65" s="39">
        <v>8</v>
      </c>
      <c r="Y65" s="39"/>
      <c r="Z65" s="39">
        <v>5</v>
      </c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>
        <v>16</v>
      </c>
    </row>
    <row r="66" spans="1:65" x14ac:dyDescent="0.2">
      <c r="A66" s="4">
        <v>0.73958333333333337</v>
      </c>
      <c r="B66" s="39"/>
      <c r="C66" s="39"/>
      <c r="D66" s="39"/>
      <c r="E66" s="39"/>
      <c r="F66" s="39"/>
      <c r="G66" s="39"/>
      <c r="H66" s="39">
        <v>4</v>
      </c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>
        <v>5</v>
      </c>
      <c r="BL66" s="39"/>
      <c r="BM66" s="39">
        <v>9</v>
      </c>
    </row>
    <row r="67" spans="1:65" x14ac:dyDescent="0.2">
      <c r="A67" s="4">
        <v>0.74652777777777779</v>
      </c>
      <c r="B67" s="39"/>
      <c r="C67" s="39"/>
      <c r="D67" s="39"/>
      <c r="E67" s="39"/>
      <c r="F67" s="39"/>
      <c r="G67" s="39">
        <v>4</v>
      </c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39"/>
      <c r="AH67" s="39"/>
      <c r="AI67" s="39">
        <v>11</v>
      </c>
      <c r="AJ67" s="39"/>
      <c r="AK67" s="39"/>
      <c r="AL67" s="39"/>
      <c r="AM67" s="39"/>
      <c r="AN67" s="39"/>
      <c r="AO67" s="39"/>
      <c r="AP67" s="39"/>
      <c r="AQ67" s="39"/>
      <c r="AR67" s="39"/>
      <c r="AS67" s="39"/>
      <c r="AT67" s="39"/>
      <c r="AU67" s="39"/>
      <c r="AV67" s="39"/>
      <c r="AW67" s="39"/>
      <c r="AX67" s="39"/>
      <c r="AY67" s="39"/>
      <c r="AZ67" s="39"/>
      <c r="BA67" s="39"/>
      <c r="BB67" s="39"/>
      <c r="BC67" s="39"/>
      <c r="BD67" s="39"/>
      <c r="BE67" s="39"/>
      <c r="BF67" s="39"/>
      <c r="BG67" s="39"/>
      <c r="BH67" s="39"/>
      <c r="BI67" s="39"/>
      <c r="BJ67" s="39"/>
      <c r="BK67" s="39"/>
      <c r="BL67" s="39"/>
      <c r="BM67" s="39">
        <v>15</v>
      </c>
    </row>
    <row r="68" spans="1:65" x14ac:dyDescent="0.2">
      <c r="A68" s="4">
        <v>0.75</v>
      </c>
      <c r="B68" s="39"/>
      <c r="C68" s="39"/>
      <c r="D68" s="39"/>
      <c r="E68" s="39"/>
      <c r="F68" s="39"/>
      <c r="G68" s="39"/>
      <c r="H68" s="39"/>
      <c r="I68" s="39"/>
      <c r="J68" s="39"/>
      <c r="K68" s="39"/>
      <c r="L68" s="39"/>
      <c r="M68" s="39"/>
      <c r="N68" s="39"/>
      <c r="O68" s="39"/>
      <c r="P68" s="39"/>
      <c r="Q68" s="39"/>
      <c r="R68" s="39"/>
      <c r="S68" s="39"/>
      <c r="T68" s="39"/>
      <c r="U68" s="39"/>
      <c r="V68" s="39"/>
      <c r="W68" s="39"/>
      <c r="X68" s="39"/>
      <c r="Y68" s="39"/>
      <c r="Z68" s="39"/>
      <c r="AA68" s="39"/>
      <c r="AB68" s="39"/>
      <c r="AC68" s="39"/>
      <c r="AD68" s="39"/>
      <c r="AE68" s="39">
        <v>3</v>
      </c>
      <c r="AF68" s="39"/>
      <c r="AG68" s="39"/>
      <c r="AH68" s="39"/>
      <c r="AI68" s="39"/>
      <c r="AJ68" s="39"/>
      <c r="AK68" s="39"/>
      <c r="AL68" s="39"/>
      <c r="AM68" s="39"/>
      <c r="AN68" s="39"/>
      <c r="AO68" s="39"/>
      <c r="AP68" s="39"/>
      <c r="AQ68" s="39"/>
      <c r="AR68" s="39"/>
      <c r="AS68" s="39"/>
      <c r="AT68" s="39"/>
      <c r="AU68" s="39"/>
      <c r="AV68" s="39"/>
      <c r="AW68" s="39"/>
      <c r="AX68" s="39"/>
      <c r="AY68" s="39"/>
      <c r="AZ68" s="39"/>
      <c r="BA68" s="39"/>
      <c r="BB68" s="39"/>
      <c r="BC68" s="39"/>
      <c r="BD68" s="39"/>
      <c r="BE68" s="39"/>
      <c r="BF68" s="39"/>
      <c r="BG68" s="39"/>
      <c r="BH68" s="39"/>
      <c r="BI68" s="39"/>
      <c r="BJ68" s="39"/>
      <c r="BK68" s="39"/>
      <c r="BL68" s="39"/>
      <c r="BM68" s="39">
        <v>3</v>
      </c>
    </row>
    <row r="69" spans="1:65" x14ac:dyDescent="0.2">
      <c r="A69" s="4">
        <v>0.75347222222222221</v>
      </c>
      <c r="B69" s="39"/>
      <c r="C69" s="39"/>
      <c r="D69" s="39"/>
      <c r="E69" s="39"/>
      <c r="F69" s="39"/>
      <c r="G69" s="39"/>
      <c r="H69" s="39">
        <v>3</v>
      </c>
      <c r="I69" s="39"/>
      <c r="J69" s="39"/>
      <c r="K69" s="39"/>
      <c r="L69" s="39"/>
      <c r="M69" s="39"/>
      <c r="N69" s="39"/>
      <c r="O69" s="39"/>
      <c r="P69" s="39"/>
      <c r="Q69" s="39"/>
      <c r="R69" s="39"/>
      <c r="S69" s="39"/>
      <c r="T69" s="39"/>
      <c r="U69" s="39"/>
      <c r="V69" s="39"/>
      <c r="W69" s="39"/>
      <c r="X69" s="39"/>
      <c r="Y69" s="39"/>
      <c r="Z69" s="39"/>
      <c r="AA69" s="39"/>
      <c r="AB69" s="39"/>
      <c r="AC69" s="39"/>
      <c r="AD69" s="39"/>
      <c r="AE69" s="39"/>
      <c r="AF69" s="39"/>
      <c r="AG69" s="39"/>
      <c r="AH69" s="39"/>
      <c r="AI69" s="39"/>
      <c r="AJ69" s="39">
        <v>6</v>
      </c>
      <c r="AK69" s="39"/>
      <c r="AL69" s="39"/>
      <c r="AM69" s="39"/>
      <c r="AN69" s="39"/>
      <c r="AO69" s="39"/>
      <c r="AP69" s="39"/>
      <c r="AQ69" s="39"/>
      <c r="AR69" s="39"/>
      <c r="AS69" s="39"/>
      <c r="AT69" s="39"/>
      <c r="AU69" s="39"/>
      <c r="AV69" s="39"/>
      <c r="AW69" s="39"/>
      <c r="AX69" s="39"/>
      <c r="AY69" s="39"/>
      <c r="AZ69" s="39"/>
      <c r="BA69" s="39"/>
      <c r="BB69" s="39"/>
      <c r="BC69" s="39"/>
      <c r="BD69" s="39"/>
      <c r="BE69" s="39"/>
      <c r="BF69" s="39"/>
      <c r="BG69" s="39"/>
      <c r="BH69" s="39"/>
      <c r="BI69" s="39"/>
      <c r="BJ69" s="39"/>
      <c r="BK69" s="39">
        <v>4</v>
      </c>
      <c r="BL69" s="39"/>
      <c r="BM69" s="39">
        <v>13</v>
      </c>
    </row>
    <row r="70" spans="1:65" x14ac:dyDescent="0.2">
      <c r="A70" s="4">
        <v>0.75694444444444453</v>
      </c>
      <c r="B70" s="39"/>
      <c r="C70" s="39"/>
      <c r="D70" s="39">
        <v>4</v>
      </c>
      <c r="E70" s="39"/>
      <c r="F70" s="39"/>
      <c r="G70" s="39"/>
      <c r="H70" s="39"/>
      <c r="I70" s="39"/>
      <c r="J70" s="39"/>
      <c r="K70" s="39"/>
      <c r="L70" s="39">
        <v>16</v>
      </c>
      <c r="M70" s="39"/>
      <c r="N70" s="39"/>
      <c r="O70" s="39"/>
      <c r="P70" s="39"/>
      <c r="Q70" s="39"/>
      <c r="R70" s="39"/>
      <c r="S70" s="39"/>
      <c r="T70" s="39"/>
      <c r="U70" s="39"/>
      <c r="V70" s="39"/>
      <c r="W70" s="39"/>
      <c r="X70" s="39">
        <v>11</v>
      </c>
      <c r="Y70" s="39"/>
      <c r="Z70" s="39"/>
      <c r="AA70" s="39"/>
      <c r="AB70" s="39"/>
      <c r="AC70" s="39"/>
      <c r="AD70" s="39"/>
      <c r="AE70" s="39"/>
      <c r="AF70" s="39">
        <v>3</v>
      </c>
      <c r="AG70" s="39"/>
      <c r="AH70" s="39"/>
      <c r="AI70" s="39"/>
      <c r="AJ70" s="39">
        <v>8</v>
      </c>
      <c r="AK70" s="39"/>
      <c r="AL70" s="39"/>
      <c r="AM70" s="39"/>
      <c r="AN70" s="39"/>
      <c r="AO70" s="39"/>
      <c r="AP70" s="39"/>
      <c r="AQ70" s="39"/>
      <c r="AR70" s="39"/>
      <c r="AS70" s="39"/>
      <c r="AT70" s="39"/>
      <c r="AU70" s="39"/>
      <c r="AV70" s="39"/>
      <c r="AW70" s="39"/>
      <c r="AX70" s="39"/>
      <c r="AY70" s="39"/>
      <c r="AZ70" s="39"/>
      <c r="BA70" s="39"/>
      <c r="BB70" s="39"/>
      <c r="BC70" s="39"/>
      <c r="BD70" s="39"/>
      <c r="BE70" s="39"/>
      <c r="BF70" s="39"/>
      <c r="BG70" s="39"/>
      <c r="BH70" s="39"/>
      <c r="BI70" s="39"/>
      <c r="BJ70" s="39"/>
      <c r="BK70" s="39">
        <v>4</v>
      </c>
      <c r="BL70" s="39"/>
      <c r="BM70" s="39">
        <v>46</v>
      </c>
    </row>
    <row r="71" spans="1:65" x14ac:dyDescent="0.2">
      <c r="A71" s="4">
        <v>0.76041666666666663</v>
      </c>
      <c r="B71" s="39"/>
      <c r="C71" s="39">
        <v>8</v>
      </c>
      <c r="D71" s="39"/>
      <c r="E71" s="39"/>
      <c r="F71" s="39"/>
      <c r="G71" s="39"/>
      <c r="H71" s="39"/>
      <c r="I71" s="39"/>
      <c r="J71" s="39"/>
      <c r="K71" s="39"/>
      <c r="L71" s="39"/>
      <c r="M71" s="39"/>
      <c r="N71" s="39"/>
      <c r="O71" s="39"/>
      <c r="P71" s="39"/>
      <c r="Q71" s="39"/>
      <c r="R71" s="39"/>
      <c r="S71" s="39"/>
      <c r="T71" s="39"/>
      <c r="U71" s="39"/>
      <c r="V71" s="39"/>
      <c r="W71" s="39"/>
      <c r="X71" s="39"/>
      <c r="Y71" s="39"/>
      <c r="Z71" s="39"/>
      <c r="AA71" s="39"/>
      <c r="AB71" s="39"/>
      <c r="AC71" s="39"/>
      <c r="AD71" s="39"/>
      <c r="AE71" s="39"/>
      <c r="AF71" s="39"/>
      <c r="AG71" s="39"/>
      <c r="AH71" s="39"/>
      <c r="AI71" s="39">
        <v>4</v>
      </c>
      <c r="AJ71" s="39"/>
      <c r="AK71" s="39"/>
      <c r="AL71" s="39"/>
      <c r="AM71" s="39">
        <v>5</v>
      </c>
      <c r="AN71" s="39">
        <v>10</v>
      </c>
      <c r="AO71" s="39"/>
      <c r="AP71" s="39"/>
      <c r="AQ71" s="39"/>
      <c r="AR71" s="39"/>
      <c r="AS71" s="39"/>
      <c r="AT71" s="39"/>
      <c r="AU71" s="39"/>
      <c r="AV71" s="39"/>
      <c r="AW71" s="39"/>
      <c r="AX71" s="39"/>
      <c r="AY71" s="39"/>
      <c r="AZ71" s="39"/>
      <c r="BA71" s="39"/>
      <c r="BB71" s="39"/>
      <c r="BC71" s="39"/>
      <c r="BD71" s="39"/>
      <c r="BE71" s="39"/>
      <c r="BF71" s="39">
        <v>7</v>
      </c>
      <c r="BG71" s="39"/>
      <c r="BH71" s="39"/>
      <c r="BI71" s="39"/>
      <c r="BJ71" s="39"/>
      <c r="BK71" s="39"/>
      <c r="BL71" s="39"/>
      <c r="BM71" s="39">
        <v>34</v>
      </c>
    </row>
    <row r="72" spans="1:65" x14ac:dyDescent="0.2">
      <c r="A72" s="4">
        <v>0.76388888888888884</v>
      </c>
      <c r="B72" s="39"/>
      <c r="C72" s="39"/>
      <c r="D72" s="39"/>
      <c r="E72" s="39"/>
      <c r="F72" s="39"/>
      <c r="G72" s="39"/>
      <c r="H72" s="39"/>
      <c r="I72" s="39"/>
      <c r="J72" s="39"/>
      <c r="K72" s="39"/>
      <c r="L72" s="39"/>
      <c r="M72" s="39"/>
      <c r="N72" s="39"/>
      <c r="O72" s="39"/>
      <c r="P72" s="39"/>
      <c r="Q72" s="39"/>
      <c r="R72" s="39"/>
      <c r="S72" s="39"/>
      <c r="T72" s="39"/>
      <c r="U72" s="39"/>
      <c r="V72" s="39"/>
      <c r="W72" s="39"/>
      <c r="X72" s="39"/>
      <c r="Y72" s="39"/>
      <c r="Z72" s="39"/>
      <c r="AA72" s="39"/>
      <c r="AB72" s="39"/>
      <c r="AC72" s="39"/>
      <c r="AD72" s="39"/>
      <c r="AE72" s="39"/>
      <c r="AF72" s="39"/>
      <c r="AG72" s="39"/>
      <c r="AH72" s="39"/>
      <c r="AI72" s="39"/>
      <c r="AJ72" s="39"/>
      <c r="AK72" s="39"/>
      <c r="AL72" s="39"/>
      <c r="AM72" s="39"/>
      <c r="AN72" s="39"/>
      <c r="AO72" s="39"/>
      <c r="AP72" s="39"/>
      <c r="AQ72" s="39"/>
      <c r="AR72" s="39"/>
      <c r="AS72" s="39"/>
      <c r="AT72" s="39"/>
      <c r="AU72" s="39"/>
      <c r="AV72" s="39"/>
      <c r="AW72" s="39"/>
      <c r="AX72" s="39">
        <v>4</v>
      </c>
      <c r="AY72" s="39"/>
      <c r="AZ72" s="39"/>
      <c r="BA72" s="39"/>
      <c r="BB72" s="39"/>
      <c r="BC72" s="39"/>
      <c r="BD72" s="39"/>
      <c r="BE72" s="39"/>
      <c r="BF72" s="39"/>
      <c r="BG72" s="39"/>
      <c r="BH72" s="39"/>
      <c r="BI72" s="39"/>
      <c r="BJ72" s="39"/>
      <c r="BK72" s="39"/>
      <c r="BL72" s="39"/>
      <c r="BM72" s="39">
        <v>4</v>
      </c>
    </row>
    <row r="73" spans="1:65" x14ac:dyDescent="0.2">
      <c r="A73" s="4">
        <v>0.77430555555555547</v>
      </c>
      <c r="B73" s="39"/>
      <c r="C73" s="39"/>
      <c r="D73" s="39"/>
      <c r="E73" s="39"/>
      <c r="F73" s="39"/>
      <c r="G73" s="39"/>
      <c r="H73" s="39">
        <v>8</v>
      </c>
      <c r="I73" s="39"/>
      <c r="J73" s="39"/>
      <c r="K73" s="39"/>
      <c r="L73" s="39"/>
      <c r="M73" s="39"/>
      <c r="N73" s="39"/>
      <c r="O73" s="39"/>
      <c r="P73" s="39"/>
      <c r="Q73" s="39"/>
      <c r="R73" s="39"/>
      <c r="S73" s="39"/>
      <c r="T73" s="39">
        <v>3</v>
      </c>
      <c r="U73" s="39"/>
      <c r="V73" s="39"/>
      <c r="W73" s="39"/>
      <c r="X73" s="39"/>
      <c r="Y73" s="39"/>
      <c r="Z73" s="39"/>
      <c r="AA73" s="39"/>
      <c r="AB73" s="39">
        <v>12</v>
      </c>
      <c r="AC73" s="39"/>
      <c r="AD73" s="39"/>
      <c r="AE73" s="39"/>
      <c r="AF73" s="39"/>
      <c r="AG73" s="39"/>
      <c r="AH73" s="39"/>
      <c r="AI73" s="39"/>
      <c r="AJ73" s="39"/>
      <c r="AK73" s="39"/>
      <c r="AL73" s="39"/>
      <c r="AM73" s="39"/>
      <c r="AN73" s="39"/>
      <c r="AO73" s="39"/>
      <c r="AP73" s="39"/>
      <c r="AQ73" s="39"/>
      <c r="AR73" s="39"/>
      <c r="AS73" s="39"/>
      <c r="AT73" s="39"/>
      <c r="AU73" s="39"/>
      <c r="AV73" s="39"/>
      <c r="AW73" s="39"/>
      <c r="AX73" s="39"/>
      <c r="AY73" s="39"/>
      <c r="AZ73" s="39"/>
      <c r="BA73" s="39"/>
      <c r="BB73" s="39"/>
      <c r="BC73" s="39"/>
      <c r="BD73" s="39"/>
      <c r="BE73" s="39"/>
      <c r="BF73" s="39"/>
      <c r="BG73" s="39"/>
      <c r="BH73" s="39"/>
      <c r="BI73" s="39"/>
      <c r="BJ73" s="39"/>
      <c r="BK73" s="39"/>
      <c r="BL73" s="39"/>
      <c r="BM73" s="39">
        <v>23</v>
      </c>
    </row>
    <row r="74" spans="1:65" x14ac:dyDescent="0.2">
      <c r="A74" s="4">
        <v>0.77777777777777779</v>
      </c>
      <c r="B74" s="39"/>
      <c r="C74" s="39"/>
      <c r="D74" s="39">
        <v>14</v>
      </c>
      <c r="E74" s="39"/>
      <c r="F74" s="39"/>
      <c r="G74" s="39"/>
      <c r="H74" s="39"/>
      <c r="I74" s="39"/>
      <c r="J74" s="39"/>
      <c r="K74" s="39"/>
      <c r="L74" s="39">
        <v>22</v>
      </c>
      <c r="M74" s="39"/>
      <c r="N74" s="39"/>
      <c r="O74" s="39"/>
      <c r="P74" s="39">
        <v>11</v>
      </c>
      <c r="Q74" s="39"/>
      <c r="R74" s="39"/>
      <c r="S74" s="39"/>
      <c r="T74" s="39">
        <v>2</v>
      </c>
      <c r="U74" s="39"/>
      <c r="V74" s="39"/>
      <c r="W74" s="39"/>
      <c r="X74" s="39"/>
      <c r="Y74" s="39"/>
      <c r="Z74" s="39"/>
      <c r="AA74" s="39"/>
      <c r="AB74" s="39">
        <v>5</v>
      </c>
      <c r="AC74" s="39"/>
      <c r="AD74" s="39"/>
      <c r="AE74" s="39"/>
      <c r="AF74" s="39">
        <v>13</v>
      </c>
      <c r="AG74" s="39"/>
      <c r="AH74" s="39"/>
      <c r="AI74" s="39"/>
      <c r="AJ74" s="39"/>
      <c r="AK74" s="39"/>
      <c r="AL74" s="39"/>
      <c r="AM74" s="39"/>
      <c r="AN74" s="39">
        <v>4</v>
      </c>
      <c r="AO74" s="39"/>
      <c r="AP74" s="39"/>
      <c r="AQ74" s="39"/>
      <c r="AR74" s="39">
        <v>6</v>
      </c>
      <c r="AS74" s="39"/>
      <c r="AT74" s="39"/>
      <c r="AU74" s="39"/>
      <c r="AV74" s="39"/>
      <c r="AW74" s="39"/>
      <c r="AX74" s="39"/>
      <c r="AY74" s="39"/>
      <c r="AZ74" s="39"/>
      <c r="BA74" s="39"/>
      <c r="BB74" s="39"/>
      <c r="BC74" s="39"/>
      <c r="BD74" s="39"/>
      <c r="BE74" s="39"/>
      <c r="BF74" s="39"/>
      <c r="BG74" s="39"/>
      <c r="BH74" s="39"/>
      <c r="BI74" s="39"/>
      <c r="BJ74" s="39"/>
      <c r="BK74" s="39"/>
      <c r="BL74" s="39"/>
      <c r="BM74" s="39">
        <v>77</v>
      </c>
    </row>
    <row r="75" spans="1:65" x14ac:dyDescent="0.2">
      <c r="A75" s="4">
        <v>0.78472222222222221</v>
      </c>
      <c r="B75" s="39"/>
      <c r="C75" s="39"/>
      <c r="D75" s="39"/>
      <c r="E75" s="39"/>
      <c r="F75" s="39"/>
      <c r="G75" s="39"/>
      <c r="H75" s="39"/>
      <c r="I75" s="39"/>
      <c r="J75" s="39"/>
      <c r="K75" s="39"/>
      <c r="L75" s="39"/>
      <c r="M75" s="39"/>
      <c r="N75" s="39"/>
      <c r="O75" s="39">
        <v>4</v>
      </c>
      <c r="P75" s="39"/>
      <c r="Q75" s="39"/>
      <c r="R75" s="39"/>
      <c r="S75" s="39">
        <v>3</v>
      </c>
      <c r="T75" s="39"/>
      <c r="U75" s="39"/>
      <c r="V75" s="39"/>
      <c r="W75" s="39">
        <v>11</v>
      </c>
      <c r="X75" s="39"/>
      <c r="Y75" s="39"/>
      <c r="Z75" s="39"/>
      <c r="AA75" s="39"/>
      <c r="AB75" s="39"/>
      <c r="AC75" s="39"/>
      <c r="AD75" s="39"/>
      <c r="AE75" s="39"/>
      <c r="AF75" s="39"/>
      <c r="AG75" s="39"/>
      <c r="AH75" s="39"/>
      <c r="AI75" s="39"/>
      <c r="AJ75" s="39"/>
      <c r="AK75" s="39"/>
      <c r="AL75" s="39"/>
      <c r="AM75" s="39"/>
      <c r="AN75" s="39"/>
      <c r="AO75" s="39"/>
      <c r="AP75" s="39"/>
      <c r="AQ75" s="39"/>
      <c r="AR75" s="39"/>
      <c r="AS75" s="39"/>
      <c r="AT75" s="39"/>
      <c r="AU75" s="39"/>
      <c r="AV75" s="39"/>
      <c r="AW75" s="39"/>
      <c r="AX75" s="39"/>
      <c r="AY75" s="39"/>
      <c r="AZ75" s="39"/>
      <c r="BA75" s="39"/>
      <c r="BB75" s="39"/>
      <c r="BC75" s="39"/>
      <c r="BD75" s="39"/>
      <c r="BE75" s="39"/>
      <c r="BF75" s="39"/>
      <c r="BG75" s="39"/>
      <c r="BH75" s="39"/>
      <c r="BI75" s="39"/>
      <c r="BJ75" s="39"/>
      <c r="BK75" s="39"/>
      <c r="BL75" s="39"/>
      <c r="BM75" s="39">
        <v>18</v>
      </c>
    </row>
    <row r="76" spans="1:65" x14ac:dyDescent="0.2">
      <c r="A76" s="4">
        <v>0.78819444444444453</v>
      </c>
      <c r="B76" s="39"/>
      <c r="C76" s="39"/>
      <c r="D76" s="39"/>
      <c r="E76" s="39"/>
      <c r="F76" s="39"/>
      <c r="G76" s="39"/>
      <c r="H76" s="39">
        <v>6</v>
      </c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39"/>
      <c r="AF76" s="39"/>
      <c r="AG76" s="39"/>
      <c r="AH76" s="39"/>
      <c r="AI76" s="39"/>
      <c r="AJ76" s="39"/>
      <c r="AK76" s="39"/>
      <c r="AL76" s="39"/>
      <c r="AM76" s="39"/>
      <c r="AN76" s="39"/>
      <c r="AO76" s="39"/>
      <c r="AP76" s="39"/>
      <c r="AQ76" s="39"/>
      <c r="AR76" s="39"/>
      <c r="AS76" s="39"/>
      <c r="AT76" s="39"/>
      <c r="AU76" s="39"/>
      <c r="AV76" s="39"/>
      <c r="AW76" s="39"/>
      <c r="AX76" s="39"/>
      <c r="AY76" s="39"/>
      <c r="AZ76" s="39"/>
      <c r="BA76" s="39"/>
      <c r="BB76" s="39"/>
      <c r="BC76" s="39"/>
      <c r="BD76" s="39"/>
      <c r="BE76" s="39"/>
      <c r="BF76" s="39"/>
      <c r="BG76" s="39"/>
      <c r="BH76" s="39"/>
      <c r="BI76" s="39"/>
      <c r="BJ76" s="39"/>
      <c r="BK76" s="39"/>
      <c r="BL76" s="39"/>
      <c r="BM76" s="39">
        <v>6</v>
      </c>
    </row>
    <row r="77" spans="1:65" x14ac:dyDescent="0.2">
      <c r="A77" s="4">
        <v>0.80555555555555547</v>
      </c>
      <c r="B77" s="39"/>
      <c r="C77" s="39"/>
      <c r="D77" s="39"/>
      <c r="E77" s="39"/>
      <c r="F77" s="39"/>
      <c r="G77" s="39"/>
      <c r="H77" s="39"/>
      <c r="I77" s="39"/>
      <c r="J77" s="39"/>
      <c r="K77" s="39"/>
      <c r="L77" s="39"/>
      <c r="M77" s="39"/>
      <c r="N77" s="39"/>
      <c r="O77" s="39"/>
      <c r="P77" s="39"/>
      <c r="Q77" s="39"/>
      <c r="R77" s="39"/>
      <c r="S77" s="39"/>
      <c r="T77" s="39"/>
      <c r="U77" s="39"/>
      <c r="V77" s="39"/>
      <c r="W77" s="39"/>
      <c r="X77" s="39"/>
      <c r="Y77" s="39"/>
      <c r="Z77" s="39"/>
      <c r="AA77" s="39"/>
      <c r="AB77" s="39"/>
      <c r="AC77" s="39">
        <v>4</v>
      </c>
      <c r="AD77" s="39"/>
      <c r="AE77" s="39"/>
      <c r="AF77" s="39"/>
      <c r="AG77" s="39"/>
      <c r="AH77" s="39"/>
      <c r="AI77" s="39"/>
      <c r="AJ77" s="39"/>
      <c r="AK77" s="39"/>
      <c r="AL77" s="39"/>
      <c r="AM77" s="39"/>
      <c r="AN77" s="39"/>
      <c r="AO77" s="39"/>
      <c r="AP77" s="39"/>
      <c r="AQ77" s="39"/>
      <c r="AR77" s="39"/>
      <c r="AS77" s="39"/>
      <c r="AT77" s="39"/>
      <c r="AU77" s="39"/>
      <c r="AV77" s="39"/>
      <c r="AW77" s="39"/>
      <c r="AX77" s="39"/>
      <c r="AY77" s="39"/>
      <c r="AZ77" s="39"/>
      <c r="BA77" s="39"/>
      <c r="BB77" s="39"/>
      <c r="BC77" s="39"/>
      <c r="BD77" s="39"/>
      <c r="BE77" s="39"/>
      <c r="BF77" s="39"/>
      <c r="BG77" s="39"/>
      <c r="BH77" s="39"/>
      <c r="BI77" s="39"/>
      <c r="BJ77" s="39"/>
      <c r="BK77" s="39"/>
      <c r="BL77" s="39"/>
      <c r="BM77" s="39">
        <v>4</v>
      </c>
    </row>
    <row r="78" spans="1:65" x14ac:dyDescent="0.2">
      <c r="A78" s="4">
        <v>0.80902777777777779</v>
      </c>
      <c r="B78" s="39"/>
      <c r="C78" s="39"/>
      <c r="D78" s="39"/>
      <c r="E78" s="39"/>
      <c r="F78" s="39"/>
      <c r="G78" s="39"/>
      <c r="H78" s="39"/>
      <c r="I78" s="39"/>
      <c r="J78" s="39"/>
      <c r="K78" s="39">
        <v>4</v>
      </c>
      <c r="L78" s="39"/>
      <c r="M78" s="39"/>
      <c r="N78" s="39"/>
      <c r="O78" s="39"/>
      <c r="P78" s="39"/>
      <c r="Q78" s="39"/>
      <c r="R78" s="39"/>
      <c r="S78" s="39"/>
      <c r="T78" s="39"/>
      <c r="U78" s="39"/>
      <c r="V78" s="39"/>
      <c r="W78" s="39">
        <v>7</v>
      </c>
      <c r="X78" s="39"/>
      <c r="Y78" s="39"/>
      <c r="Z78" s="39"/>
      <c r="AA78" s="39"/>
      <c r="AB78" s="39"/>
      <c r="AC78" s="39"/>
      <c r="AD78" s="39"/>
      <c r="AE78" s="39">
        <v>8</v>
      </c>
      <c r="AF78" s="39"/>
      <c r="AG78" s="39"/>
      <c r="AH78" s="39"/>
      <c r="AI78" s="39">
        <v>14</v>
      </c>
      <c r="AJ78" s="39"/>
      <c r="AK78" s="39"/>
      <c r="AL78" s="39"/>
      <c r="AM78" s="39"/>
      <c r="AN78" s="39"/>
      <c r="AO78" s="39"/>
      <c r="AP78" s="39"/>
      <c r="AQ78" s="39"/>
      <c r="AR78" s="39"/>
      <c r="AS78" s="39"/>
      <c r="AT78" s="39"/>
      <c r="AU78" s="39"/>
      <c r="AV78" s="39"/>
      <c r="AW78" s="39"/>
      <c r="AX78" s="39"/>
      <c r="AY78" s="39"/>
      <c r="AZ78" s="39"/>
      <c r="BA78" s="39"/>
      <c r="BB78" s="39"/>
      <c r="BC78" s="39"/>
      <c r="BD78" s="39"/>
      <c r="BE78" s="39"/>
      <c r="BF78" s="39"/>
      <c r="BG78" s="39"/>
      <c r="BH78" s="39"/>
      <c r="BI78" s="39"/>
      <c r="BJ78" s="39"/>
      <c r="BK78" s="39"/>
      <c r="BL78" s="39"/>
      <c r="BM78" s="39">
        <v>33</v>
      </c>
    </row>
    <row r="79" spans="1:65" x14ac:dyDescent="0.2">
      <c r="A79" s="4">
        <v>0.8125</v>
      </c>
      <c r="B79" s="39"/>
      <c r="C79" s="39"/>
      <c r="D79" s="39"/>
      <c r="E79" s="39"/>
      <c r="F79" s="39"/>
      <c r="G79" s="39"/>
      <c r="H79" s="39"/>
      <c r="I79" s="39"/>
      <c r="J79" s="39"/>
      <c r="K79" s="39"/>
      <c r="L79" s="39"/>
      <c r="M79" s="39"/>
      <c r="N79" s="39"/>
      <c r="O79" s="39"/>
      <c r="P79" s="39"/>
      <c r="Q79" s="39"/>
      <c r="R79" s="39"/>
      <c r="S79" s="39"/>
      <c r="T79" s="39"/>
      <c r="U79" s="39"/>
      <c r="V79" s="39">
        <v>4</v>
      </c>
      <c r="W79" s="39"/>
      <c r="X79" s="39"/>
      <c r="Y79" s="39">
        <v>4</v>
      </c>
      <c r="Z79" s="39"/>
      <c r="AA79" s="39"/>
      <c r="AB79" s="39"/>
      <c r="AC79" s="39"/>
      <c r="AD79" s="39"/>
      <c r="AE79" s="39"/>
      <c r="AF79" s="39"/>
      <c r="AG79" s="39"/>
      <c r="AH79" s="39"/>
      <c r="AI79" s="39"/>
      <c r="AJ79" s="39"/>
      <c r="AK79" s="39"/>
      <c r="AL79" s="39"/>
      <c r="AM79" s="39"/>
      <c r="AN79" s="39"/>
      <c r="AO79" s="39"/>
      <c r="AP79" s="39"/>
      <c r="AQ79" s="39"/>
      <c r="AR79" s="39"/>
      <c r="AS79" s="39"/>
      <c r="AT79" s="39"/>
      <c r="AU79" s="39"/>
      <c r="AV79" s="39"/>
      <c r="AW79" s="39"/>
      <c r="AX79" s="39"/>
      <c r="AY79" s="39"/>
      <c r="AZ79" s="39"/>
      <c r="BA79" s="39"/>
      <c r="BB79" s="39"/>
      <c r="BC79" s="39"/>
      <c r="BD79" s="39"/>
      <c r="BE79" s="39"/>
      <c r="BF79" s="39"/>
      <c r="BG79" s="39"/>
      <c r="BH79" s="39"/>
      <c r="BI79" s="39"/>
      <c r="BJ79" s="39"/>
      <c r="BK79" s="39"/>
      <c r="BL79" s="39"/>
      <c r="BM79" s="39">
        <v>8</v>
      </c>
    </row>
    <row r="80" spans="1:65" x14ac:dyDescent="0.2">
      <c r="A80" s="4">
        <v>0.81944444444444453</v>
      </c>
      <c r="B80" s="39"/>
      <c r="C80" s="39"/>
      <c r="D80" s="39">
        <v>5</v>
      </c>
      <c r="E80" s="39"/>
      <c r="F80" s="39"/>
      <c r="G80" s="39"/>
      <c r="H80" s="39"/>
      <c r="I80" s="39"/>
      <c r="J80" s="39"/>
      <c r="K80" s="39"/>
      <c r="L80" s="39"/>
      <c r="M80" s="39"/>
      <c r="N80" s="39"/>
      <c r="O80" s="39"/>
      <c r="P80" s="39"/>
      <c r="Q80" s="39"/>
      <c r="R80" s="39"/>
      <c r="S80" s="39"/>
      <c r="T80" s="39"/>
      <c r="U80" s="39"/>
      <c r="V80" s="39"/>
      <c r="W80" s="39"/>
      <c r="X80" s="39"/>
      <c r="Y80" s="39"/>
      <c r="Z80" s="39"/>
      <c r="AA80" s="39"/>
      <c r="AB80" s="39"/>
      <c r="AC80" s="39"/>
      <c r="AD80" s="39"/>
      <c r="AE80" s="39"/>
      <c r="AF80" s="39"/>
      <c r="AG80" s="39"/>
      <c r="AH80" s="39"/>
      <c r="AI80" s="39"/>
      <c r="AJ80" s="39"/>
      <c r="AK80" s="39"/>
      <c r="AL80" s="39"/>
      <c r="AM80" s="39"/>
      <c r="AN80" s="39"/>
      <c r="AO80" s="39"/>
      <c r="AP80" s="39"/>
      <c r="AQ80" s="39"/>
      <c r="AR80" s="39"/>
      <c r="AS80" s="39"/>
      <c r="AT80" s="39"/>
      <c r="AU80" s="39"/>
      <c r="AV80" s="39"/>
      <c r="AW80" s="39"/>
      <c r="AX80" s="39"/>
      <c r="AY80" s="39"/>
      <c r="AZ80" s="39"/>
      <c r="BA80" s="39"/>
      <c r="BB80" s="39"/>
      <c r="BC80" s="39"/>
      <c r="BD80" s="39"/>
      <c r="BE80" s="39"/>
      <c r="BF80" s="39"/>
      <c r="BG80" s="39"/>
      <c r="BH80" s="39"/>
      <c r="BI80" s="39"/>
      <c r="BJ80" s="39"/>
      <c r="BK80" s="39"/>
      <c r="BL80" s="39"/>
      <c r="BM80" s="39">
        <v>5</v>
      </c>
    </row>
    <row r="81" spans="1:65" x14ac:dyDescent="0.2">
      <c r="A81" s="4">
        <v>0.82291666666666663</v>
      </c>
      <c r="B81" s="39"/>
      <c r="C81" s="39"/>
      <c r="D81" s="39">
        <v>3</v>
      </c>
      <c r="E81" s="39"/>
      <c r="F81" s="39"/>
      <c r="G81" s="39"/>
      <c r="H81" s="39">
        <v>12</v>
      </c>
      <c r="I81" s="39"/>
      <c r="J81" s="39"/>
      <c r="K81" s="39"/>
      <c r="L81" s="39"/>
      <c r="M81" s="39"/>
      <c r="N81" s="39"/>
      <c r="O81" s="39"/>
      <c r="P81" s="39"/>
      <c r="Q81" s="39"/>
      <c r="R81" s="39"/>
      <c r="S81" s="39"/>
      <c r="T81" s="39">
        <v>15</v>
      </c>
      <c r="U81" s="39"/>
      <c r="V81" s="39"/>
      <c r="W81" s="39"/>
      <c r="X81" s="39">
        <v>2</v>
      </c>
      <c r="Y81" s="39"/>
      <c r="Z81" s="39"/>
      <c r="AA81" s="39"/>
      <c r="AB81" s="39">
        <v>4</v>
      </c>
      <c r="AC81" s="39"/>
      <c r="AD81" s="39"/>
      <c r="AE81" s="39"/>
      <c r="AF81" s="39">
        <v>3</v>
      </c>
      <c r="AG81" s="39"/>
      <c r="AH81" s="39"/>
      <c r="AI81" s="39"/>
      <c r="AJ81" s="39">
        <v>2</v>
      </c>
      <c r="AK81" s="39"/>
      <c r="AL81" s="39"/>
      <c r="AM81" s="39"/>
      <c r="AN81" s="39">
        <v>11</v>
      </c>
      <c r="AO81" s="39"/>
      <c r="AP81" s="39"/>
      <c r="AQ81" s="39"/>
      <c r="AR81" s="39"/>
      <c r="AS81" s="39"/>
      <c r="AT81" s="39"/>
      <c r="AU81" s="39"/>
      <c r="AV81" s="39"/>
      <c r="AW81" s="39"/>
      <c r="AX81" s="39"/>
      <c r="AY81" s="39"/>
      <c r="AZ81" s="39"/>
      <c r="BA81" s="39"/>
      <c r="BB81" s="39"/>
      <c r="BC81" s="39"/>
      <c r="BD81" s="39"/>
      <c r="BE81" s="39"/>
      <c r="BF81" s="39"/>
      <c r="BG81" s="39">
        <v>8</v>
      </c>
      <c r="BH81" s="39"/>
      <c r="BI81" s="39"/>
      <c r="BJ81" s="39"/>
      <c r="BK81" s="39">
        <v>4</v>
      </c>
      <c r="BL81" s="39"/>
      <c r="BM81" s="39">
        <v>64</v>
      </c>
    </row>
    <row r="82" spans="1:65" x14ac:dyDescent="0.2">
      <c r="A82" s="4">
        <v>0.82638888888888884</v>
      </c>
      <c r="B82" s="39"/>
      <c r="C82" s="39"/>
      <c r="D82" s="39"/>
      <c r="E82" s="39"/>
      <c r="F82" s="39"/>
      <c r="G82" s="39"/>
      <c r="H82" s="39">
        <v>4</v>
      </c>
      <c r="I82" s="39"/>
      <c r="J82" s="39"/>
      <c r="K82" s="39"/>
      <c r="L82" s="39"/>
      <c r="M82" s="39"/>
      <c r="N82" s="39"/>
      <c r="O82" s="39"/>
      <c r="P82" s="39"/>
      <c r="Q82" s="39"/>
      <c r="R82" s="39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  <c r="AF82" s="39"/>
      <c r="AG82" s="39"/>
      <c r="AH82" s="39"/>
      <c r="AI82" s="39"/>
      <c r="AJ82" s="39"/>
      <c r="AK82" s="39"/>
      <c r="AL82" s="39"/>
      <c r="AM82" s="39"/>
      <c r="AN82" s="39"/>
      <c r="AO82" s="39"/>
      <c r="AP82" s="39"/>
      <c r="AQ82" s="39"/>
      <c r="AR82" s="39"/>
      <c r="AS82" s="39"/>
      <c r="AT82" s="39"/>
      <c r="AU82" s="39"/>
      <c r="AV82" s="39"/>
      <c r="AW82" s="39"/>
      <c r="AX82" s="39"/>
      <c r="AY82" s="39"/>
      <c r="AZ82" s="39">
        <v>4</v>
      </c>
      <c r="BA82" s="39"/>
      <c r="BB82" s="39"/>
      <c r="BC82" s="39"/>
      <c r="BD82" s="39">
        <v>3</v>
      </c>
      <c r="BE82" s="39"/>
      <c r="BF82" s="39"/>
      <c r="BG82" s="39"/>
      <c r="BH82" s="39"/>
      <c r="BI82" s="39"/>
      <c r="BJ82" s="39"/>
      <c r="BK82" s="39"/>
      <c r="BL82" s="39"/>
      <c r="BM82" s="39">
        <v>11</v>
      </c>
    </row>
    <row r="83" spans="1:65" x14ac:dyDescent="0.2">
      <c r="A83" s="4">
        <v>0.82986111111111116</v>
      </c>
      <c r="B83" s="39"/>
      <c r="C83" s="39"/>
      <c r="D83" s="39"/>
      <c r="E83" s="39"/>
      <c r="F83" s="39"/>
      <c r="G83" s="39"/>
      <c r="H83" s="39"/>
      <c r="I83" s="39"/>
      <c r="J83" s="39"/>
      <c r="K83" s="39"/>
      <c r="L83" s="39"/>
      <c r="M83" s="39"/>
      <c r="N83" s="39"/>
      <c r="O83" s="39"/>
      <c r="P83" s="39"/>
      <c r="Q83" s="39"/>
      <c r="R83" s="39"/>
      <c r="S83" s="39"/>
      <c r="T83" s="39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39"/>
      <c r="AF83" s="39"/>
      <c r="AG83" s="39"/>
      <c r="AH83" s="39"/>
      <c r="AI83" s="39"/>
      <c r="AJ83" s="39">
        <v>3</v>
      </c>
      <c r="AK83" s="39"/>
      <c r="AL83" s="39"/>
      <c r="AM83" s="39"/>
      <c r="AN83" s="39"/>
      <c r="AO83" s="39"/>
      <c r="AP83" s="39"/>
      <c r="AQ83" s="39"/>
      <c r="AR83" s="39"/>
      <c r="AS83" s="39"/>
      <c r="AT83" s="39"/>
      <c r="AU83" s="39"/>
      <c r="AV83" s="39"/>
      <c r="AW83" s="39"/>
      <c r="AX83" s="39"/>
      <c r="AY83" s="39"/>
      <c r="AZ83" s="39"/>
      <c r="BA83" s="39"/>
      <c r="BB83" s="39"/>
      <c r="BC83" s="39"/>
      <c r="BD83" s="39"/>
      <c r="BE83" s="39"/>
      <c r="BF83" s="39"/>
      <c r="BG83" s="39"/>
      <c r="BH83" s="39"/>
      <c r="BI83" s="39"/>
      <c r="BJ83" s="39"/>
      <c r="BK83" s="39"/>
      <c r="BL83" s="39"/>
      <c r="BM83" s="39">
        <v>3</v>
      </c>
    </row>
    <row r="84" spans="1:65" x14ac:dyDescent="0.2">
      <c r="A84" s="4">
        <v>0.83333333333333337</v>
      </c>
      <c r="B84" s="39"/>
      <c r="C84" s="39"/>
      <c r="D84" s="39">
        <v>8</v>
      </c>
      <c r="E84" s="39"/>
      <c r="F84" s="39">
        <v>3</v>
      </c>
      <c r="G84" s="39"/>
      <c r="H84" s="39"/>
      <c r="I84" s="39"/>
      <c r="J84" s="39"/>
      <c r="K84" s="39"/>
      <c r="L84" s="39"/>
      <c r="M84" s="39"/>
      <c r="N84" s="39"/>
      <c r="O84" s="39"/>
      <c r="P84" s="39"/>
      <c r="Q84" s="39"/>
      <c r="R84" s="39"/>
      <c r="S84" s="39"/>
      <c r="T84" s="39"/>
      <c r="U84" s="39"/>
      <c r="V84" s="39">
        <v>4</v>
      </c>
      <c r="W84" s="39"/>
      <c r="X84" s="39"/>
      <c r="Y84" s="39"/>
      <c r="Z84" s="39"/>
      <c r="AA84" s="39"/>
      <c r="AB84" s="39"/>
      <c r="AC84" s="39"/>
      <c r="AD84" s="39"/>
      <c r="AE84" s="39"/>
      <c r="AF84" s="39"/>
      <c r="AG84" s="39"/>
      <c r="AH84" s="39"/>
      <c r="AI84" s="39"/>
      <c r="AJ84" s="39"/>
      <c r="AK84" s="39"/>
      <c r="AL84" s="39"/>
      <c r="AM84" s="39"/>
      <c r="AN84" s="39"/>
      <c r="AO84" s="39"/>
      <c r="AP84" s="39"/>
      <c r="AQ84" s="39"/>
      <c r="AR84" s="39">
        <v>4</v>
      </c>
      <c r="AS84" s="39"/>
      <c r="AT84" s="39">
        <v>2</v>
      </c>
      <c r="AU84" s="39"/>
      <c r="AV84" s="39"/>
      <c r="AW84" s="39"/>
      <c r="AX84" s="39"/>
      <c r="AY84" s="39"/>
      <c r="AZ84" s="39"/>
      <c r="BA84" s="39"/>
      <c r="BB84" s="39">
        <v>4</v>
      </c>
      <c r="BC84" s="39"/>
      <c r="BD84" s="39"/>
      <c r="BE84" s="39"/>
      <c r="BF84" s="39"/>
      <c r="BG84" s="39"/>
      <c r="BH84" s="39"/>
      <c r="BI84" s="39"/>
      <c r="BJ84" s="39"/>
      <c r="BK84" s="39"/>
      <c r="BL84" s="39"/>
      <c r="BM84" s="39">
        <v>25</v>
      </c>
    </row>
    <row r="85" spans="1:65" x14ac:dyDescent="0.2">
      <c r="A85" s="4">
        <v>0.84027777777777779</v>
      </c>
      <c r="B85" s="39"/>
      <c r="C85" s="39"/>
      <c r="D85" s="39"/>
      <c r="E85" s="39"/>
      <c r="F85" s="39"/>
      <c r="G85" s="39"/>
      <c r="H85" s="39">
        <v>6</v>
      </c>
      <c r="I85" s="39"/>
      <c r="J85" s="39"/>
      <c r="K85" s="39"/>
      <c r="L85" s="39">
        <v>3</v>
      </c>
      <c r="M85" s="39"/>
      <c r="N85" s="39"/>
      <c r="O85" s="39"/>
      <c r="P85" s="39">
        <v>3</v>
      </c>
      <c r="Q85" s="39"/>
      <c r="R85" s="39"/>
      <c r="S85" s="39"/>
      <c r="T85" s="39">
        <v>5</v>
      </c>
      <c r="U85" s="39"/>
      <c r="V85" s="39"/>
      <c r="W85" s="39"/>
      <c r="X85" s="39"/>
      <c r="Y85" s="39"/>
      <c r="Z85" s="39"/>
      <c r="AA85" s="39"/>
      <c r="AB85" s="39"/>
      <c r="AC85" s="39"/>
      <c r="AD85" s="39"/>
      <c r="AE85" s="39"/>
      <c r="AF85" s="39">
        <v>18</v>
      </c>
      <c r="AG85" s="39"/>
      <c r="AH85" s="39"/>
      <c r="AI85" s="39"/>
      <c r="AJ85" s="39">
        <v>4</v>
      </c>
      <c r="AK85" s="39"/>
      <c r="AL85" s="39"/>
      <c r="AM85" s="39"/>
      <c r="AN85" s="39">
        <v>3</v>
      </c>
      <c r="AO85" s="39"/>
      <c r="AP85" s="39"/>
      <c r="AQ85" s="39"/>
      <c r="AR85" s="39">
        <v>16</v>
      </c>
      <c r="AS85" s="39"/>
      <c r="AT85" s="39"/>
      <c r="AU85" s="39"/>
      <c r="AV85" s="39"/>
      <c r="AW85" s="39">
        <v>5</v>
      </c>
      <c r="AX85" s="39"/>
      <c r="AY85" s="39"/>
      <c r="AZ85" s="39"/>
      <c r="BA85" s="39">
        <v>5</v>
      </c>
      <c r="BB85" s="39"/>
      <c r="BC85" s="39"/>
      <c r="BD85" s="39">
        <v>4</v>
      </c>
      <c r="BE85" s="39"/>
      <c r="BF85" s="39"/>
      <c r="BG85" s="39"/>
      <c r="BH85" s="39"/>
      <c r="BI85" s="39"/>
      <c r="BJ85" s="39"/>
      <c r="BK85" s="39"/>
      <c r="BL85" s="39"/>
      <c r="BM85" s="39">
        <v>72</v>
      </c>
    </row>
    <row r="86" spans="1:65" x14ac:dyDescent="0.2">
      <c r="A86" s="4">
        <v>0.84375</v>
      </c>
      <c r="B86" s="39"/>
      <c r="C86" s="39"/>
      <c r="D86" s="39">
        <v>5</v>
      </c>
      <c r="E86" s="39"/>
      <c r="F86" s="39"/>
      <c r="G86" s="39"/>
      <c r="H86" s="39">
        <v>8</v>
      </c>
      <c r="I86" s="39"/>
      <c r="J86" s="39"/>
      <c r="K86" s="39"/>
      <c r="L86" s="39"/>
      <c r="M86" s="39"/>
      <c r="N86" s="39"/>
      <c r="O86" s="39"/>
      <c r="P86" s="39"/>
      <c r="Q86" s="39"/>
      <c r="R86" s="39"/>
      <c r="S86" s="39"/>
      <c r="T86" s="39"/>
      <c r="U86" s="39">
        <v>14</v>
      </c>
      <c r="V86" s="39"/>
      <c r="W86" s="39"/>
      <c r="X86" s="39">
        <v>7</v>
      </c>
      <c r="Y86" s="39">
        <v>4</v>
      </c>
      <c r="Z86" s="39"/>
      <c r="AA86" s="39"/>
      <c r="AB86" s="39"/>
      <c r="AC86" s="39"/>
      <c r="AD86" s="39"/>
      <c r="AE86" s="39"/>
      <c r="AF86" s="39"/>
      <c r="AG86" s="39"/>
      <c r="AH86" s="39"/>
      <c r="AI86" s="39"/>
      <c r="AJ86" s="39">
        <v>21</v>
      </c>
      <c r="AK86" s="39"/>
      <c r="AL86" s="39"/>
      <c r="AM86" s="39"/>
      <c r="AN86" s="39"/>
      <c r="AO86" s="39"/>
      <c r="AP86" s="39"/>
      <c r="AQ86" s="39"/>
      <c r="AR86" s="39"/>
      <c r="AS86" s="39"/>
      <c r="AT86" s="39"/>
      <c r="AU86" s="39"/>
      <c r="AV86" s="39"/>
      <c r="AW86" s="39"/>
      <c r="AX86" s="39"/>
      <c r="AY86" s="39"/>
      <c r="AZ86" s="39">
        <v>5</v>
      </c>
      <c r="BA86" s="39"/>
      <c r="BB86" s="39"/>
      <c r="BC86" s="39"/>
      <c r="BD86" s="39"/>
      <c r="BE86" s="39"/>
      <c r="BF86" s="39"/>
      <c r="BG86" s="39">
        <v>3</v>
      </c>
      <c r="BH86" s="39"/>
      <c r="BI86" s="39"/>
      <c r="BJ86" s="39"/>
      <c r="BK86" s="39"/>
      <c r="BL86" s="39"/>
      <c r="BM86" s="39">
        <v>67</v>
      </c>
    </row>
    <row r="87" spans="1:65" x14ac:dyDescent="0.2">
      <c r="A87" s="4">
        <v>0.84722222222222221</v>
      </c>
      <c r="B87" s="39"/>
      <c r="C87" s="39"/>
      <c r="D87" s="39"/>
      <c r="E87" s="39"/>
      <c r="F87" s="39"/>
      <c r="G87" s="39"/>
      <c r="H87" s="39"/>
      <c r="I87" s="39"/>
      <c r="J87" s="39"/>
      <c r="K87" s="39"/>
      <c r="L87" s="39"/>
      <c r="M87" s="39"/>
      <c r="N87" s="39"/>
      <c r="O87" s="39"/>
      <c r="P87" s="39"/>
      <c r="Q87" s="39"/>
      <c r="R87" s="39"/>
      <c r="S87" s="39"/>
      <c r="T87" s="39"/>
      <c r="U87" s="39"/>
      <c r="V87" s="39"/>
      <c r="W87" s="39"/>
      <c r="X87" s="39"/>
      <c r="Y87" s="39"/>
      <c r="Z87" s="39"/>
      <c r="AA87" s="39"/>
      <c r="AB87" s="39"/>
      <c r="AC87" s="39"/>
      <c r="AD87" s="39"/>
      <c r="AE87" s="39"/>
      <c r="AF87" s="39"/>
      <c r="AG87" s="39"/>
      <c r="AH87" s="39"/>
      <c r="AI87" s="39"/>
      <c r="AJ87" s="39"/>
      <c r="AK87" s="39"/>
      <c r="AL87" s="39"/>
      <c r="AM87" s="39"/>
      <c r="AN87" s="39"/>
      <c r="AO87" s="39"/>
      <c r="AP87" s="39"/>
      <c r="AQ87" s="39"/>
      <c r="AR87" s="39"/>
      <c r="AS87" s="39"/>
      <c r="AT87" s="39"/>
      <c r="AU87" s="39"/>
      <c r="AV87" s="39"/>
      <c r="AW87" s="39"/>
      <c r="AX87" s="39"/>
      <c r="AY87" s="39"/>
      <c r="AZ87" s="39"/>
      <c r="BA87" s="39"/>
      <c r="BB87" s="39"/>
      <c r="BC87" s="39">
        <v>4</v>
      </c>
      <c r="BD87" s="39"/>
      <c r="BE87" s="39"/>
      <c r="BF87" s="39"/>
      <c r="BG87" s="39"/>
      <c r="BH87" s="39"/>
      <c r="BI87" s="39"/>
      <c r="BJ87" s="39">
        <v>13</v>
      </c>
      <c r="BK87" s="39"/>
      <c r="BL87" s="39"/>
      <c r="BM87" s="39">
        <v>17</v>
      </c>
    </row>
    <row r="88" spans="1:65" x14ac:dyDescent="0.2">
      <c r="A88" s="4">
        <v>0.85763888888888884</v>
      </c>
      <c r="B88" s="39"/>
      <c r="C88" s="39"/>
      <c r="D88" s="39"/>
      <c r="E88" s="39"/>
      <c r="F88" s="39"/>
      <c r="G88" s="39"/>
      <c r="H88" s="39"/>
      <c r="I88" s="39"/>
      <c r="J88" s="39"/>
      <c r="K88" s="39"/>
      <c r="L88" s="39"/>
      <c r="M88" s="39"/>
      <c r="N88" s="39"/>
      <c r="O88" s="39"/>
      <c r="P88" s="39">
        <v>8</v>
      </c>
      <c r="Q88" s="39">
        <v>4</v>
      </c>
      <c r="R88" s="39"/>
      <c r="S88" s="39"/>
      <c r="T88" s="39"/>
      <c r="U88" s="39">
        <v>3</v>
      </c>
      <c r="V88" s="39"/>
      <c r="W88" s="39"/>
      <c r="X88" s="39"/>
      <c r="Y88" s="39">
        <v>4</v>
      </c>
      <c r="Z88" s="39"/>
      <c r="AA88" s="39"/>
      <c r="AB88" s="39"/>
      <c r="AC88" s="39"/>
      <c r="AD88" s="39"/>
      <c r="AE88" s="39"/>
      <c r="AF88" s="39"/>
      <c r="AG88" s="39"/>
      <c r="AH88" s="39"/>
      <c r="AI88" s="39"/>
      <c r="AJ88" s="39"/>
      <c r="AK88" s="39"/>
      <c r="AL88" s="39"/>
      <c r="AM88" s="39"/>
      <c r="AN88" s="39"/>
      <c r="AO88" s="39"/>
      <c r="AP88" s="39"/>
      <c r="AQ88" s="39"/>
      <c r="AR88" s="39"/>
      <c r="AS88" s="39"/>
      <c r="AT88" s="39"/>
      <c r="AU88" s="39"/>
      <c r="AV88" s="39"/>
      <c r="AW88" s="39"/>
      <c r="AX88" s="39"/>
      <c r="AY88" s="39"/>
      <c r="AZ88" s="39"/>
      <c r="BA88" s="39">
        <v>3</v>
      </c>
      <c r="BB88" s="39"/>
      <c r="BC88" s="39"/>
      <c r="BD88" s="39"/>
      <c r="BE88" s="39"/>
      <c r="BF88" s="39"/>
      <c r="BG88" s="39"/>
      <c r="BH88" s="39"/>
      <c r="BI88" s="39"/>
      <c r="BJ88" s="39"/>
      <c r="BK88" s="39"/>
      <c r="BL88" s="39"/>
      <c r="BM88" s="39">
        <v>22</v>
      </c>
    </row>
    <row r="89" spans="1:65" x14ac:dyDescent="0.2">
      <c r="A89" s="4">
        <v>0.86111111111111116</v>
      </c>
      <c r="B89" s="39"/>
      <c r="C89" s="39"/>
      <c r="D89" s="39"/>
      <c r="E89" s="39"/>
      <c r="F89" s="39"/>
      <c r="G89" s="39"/>
      <c r="H89" s="39"/>
      <c r="I89" s="39"/>
      <c r="J89" s="39"/>
      <c r="K89" s="39">
        <v>4</v>
      </c>
      <c r="L89" s="39"/>
      <c r="M89" s="39"/>
      <c r="N89" s="39"/>
      <c r="O89" s="39"/>
      <c r="P89" s="39"/>
      <c r="Q89" s="39"/>
      <c r="R89" s="39"/>
      <c r="S89" s="39"/>
      <c r="T89" s="39"/>
      <c r="U89" s="39"/>
      <c r="V89" s="39">
        <v>8</v>
      </c>
      <c r="W89" s="39"/>
      <c r="X89" s="39"/>
      <c r="Y89" s="39"/>
      <c r="Z89" s="39"/>
      <c r="AA89" s="39"/>
      <c r="AB89" s="39"/>
      <c r="AC89" s="39"/>
      <c r="AD89" s="39"/>
      <c r="AE89" s="39"/>
      <c r="AF89" s="39"/>
      <c r="AG89" s="39"/>
      <c r="AH89" s="39"/>
      <c r="AI89" s="39"/>
      <c r="AJ89" s="39"/>
      <c r="AK89" s="39"/>
      <c r="AL89" s="39"/>
      <c r="AM89" s="39">
        <v>4</v>
      </c>
      <c r="AN89" s="39"/>
      <c r="AO89" s="39"/>
      <c r="AP89" s="39"/>
      <c r="AQ89" s="39"/>
      <c r="AR89" s="39"/>
      <c r="AS89" s="39"/>
      <c r="AT89" s="39"/>
      <c r="AU89" s="39"/>
      <c r="AV89" s="39"/>
      <c r="AW89" s="39"/>
      <c r="AX89" s="39"/>
      <c r="AY89" s="39"/>
      <c r="AZ89" s="39"/>
      <c r="BA89" s="39"/>
      <c r="BB89" s="39"/>
      <c r="BC89" s="39"/>
      <c r="BD89" s="39"/>
      <c r="BE89" s="39"/>
      <c r="BF89" s="39"/>
      <c r="BG89" s="39"/>
      <c r="BH89" s="39"/>
      <c r="BI89" s="39"/>
      <c r="BJ89" s="39"/>
      <c r="BK89" s="39"/>
      <c r="BL89" s="39"/>
      <c r="BM89" s="39">
        <v>16</v>
      </c>
    </row>
    <row r="90" spans="1:65" x14ac:dyDescent="0.2">
      <c r="A90" s="4">
        <v>0.86458333333333337</v>
      </c>
      <c r="B90" s="39"/>
      <c r="C90" s="39">
        <v>13</v>
      </c>
      <c r="D90" s="39"/>
      <c r="E90" s="39"/>
      <c r="F90" s="39"/>
      <c r="G90" s="39">
        <v>13</v>
      </c>
      <c r="H90" s="39"/>
      <c r="I90" s="39">
        <v>8</v>
      </c>
      <c r="J90" s="39"/>
      <c r="K90" s="39">
        <v>19</v>
      </c>
      <c r="L90" s="39"/>
      <c r="M90" s="39"/>
      <c r="N90" s="39"/>
      <c r="O90" s="39">
        <v>8</v>
      </c>
      <c r="P90" s="39"/>
      <c r="Q90" s="39"/>
      <c r="R90" s="39"/>
      <c r="S90" s="39"/>
      <c r="T90" s="39"/>
      <c r="U90" s="39"/>
      <c r="V90" s="39"/>
      <c r="W90" s="39"/>
      <c r="X90" s="39"/>
      <c r="Y90" s="39"/>
      <c r="Z90" s="39"/>
      <c r="AA90" s="39">
        <v>10</v>
      </c>
      <c r="AB90" s="39"/>
      <c r="AC90" s="39"/>
      <c r="AD90" s="39"/>
      <c r="AE90" s="39">
        <v>9</v>
      </c>
      <c r="AF90" s="39"/>
      <c r="AG90" s="39"/>
      <c r="AH90" s="39"/>
      <c r="AI90" s="39">
        <v>8</v>
      </c>
      <c r="AJ90" s="39">
        <v>3</v>
      </c>
      <c r="AK90" s="39">
        <v>2</v>
      </c>
      <c r="AL90" s="39"/>
      <c r="AM90" s="39">
        <v>19</v>
      </c>
      <c r="AN90" s="39"/>
      <c r="AO90" s="39"/>
      <c r="AP90" s="39"/>
      <c r="AQ90" s="39"/>
      <c r="AR90" s="39"/>
      <c r="AS90" s="39"/>
      <c r="AT90" s="39"/>
      <c r="AU90" s="39">
        <v>2</v>
      </c>
      <c r="AV90" s="39"/>
      <c r="AW90" s="39"/>
      <c r="AX90" s="39"/>
      <c r="AY90" s="39"/>
      <c r="AZ90" s="39"/>
      <c r="BA90" s="39"/>
      <c r="BB90" s="39"/>
      <c r="BC90" s="39"/>
      <c r="BD90" s="39"/>
      <c r="BE90" s="39"/>
      <c r="BF90" s="39">
        <v>7</v>
      </c>
      <c r="BG90" s="39"/>
      <c r="BH90" s="39"/>
      <c r="BI90" s="39"/>
      <c r="BJ90" s="39">
        <v>5</v>
      </c>
      <c r="BK90" s="39"/>
      <c r="BL90" s="39"/>
      <c r="BM90" s="39">
        <v>126</v>
      </c>
    </row>
    <row r="91" spans="1:65" x14ac:dyDescent="0.2">
      <c r="A91" s="4">
        <v>0.86805555555555547</v>
      </c>
      <c r="B91" s="39"/>
      <c r="C91" s="39">
        <v>18</v>
      </c>
      <c r="D91" s="39"/>
      <c r="E91" s="39"/>
      <c r="F91" s="39"/>
      <c r="G91" s="39">
        <v>19</v>
      </c>
      <c r="H91" s="39"/>
      <c r="I91" s="39"/>
      <c r="J91" s="39"/>
      <c r="K91" s="39"/>
      <c r="L91" s="39"/>
      <c r="M91" s="39"/>
      <c r="N91" s="39"/>
      <c r="O91" s="39">
        <v>27</v>
      </c>
      <c r="P91" s="39"/>
      <c r="Q91" s="39"/>
      <c r="R91" s="39"/>
      <c r="S91" s="39"/>
      <c r="T91" s="39"/>
      <c r="U91" s="39"/>
      <c r="V91" s="39"/>
      <c r="W91" s="39">
        <v>4</v>
      </c>
      <c r="X91" s="39"/>
      <c r="Y91" s="39">
        <v>11</v>
      </c>
      <c r="Z91" s="39"/>
      <c r="AA91" s="39">
        <v>3</v>
      </c>
      <c r="AB91" s="39"/>
      <c r="AC91" s="39"/>
      <c r="AD91" s="39"/>
      <c r="AE91" s="39">
        <v>18</v>
      </c>
      <c r="AF91" s="39"/>
      <c r="AG91" s="39"/>
      <c r="AH91" s="39"/>
      <c r="AI91" s="39">
        <v>14</v>
      </c>
      <c r="AJ91" s="39"/>
      <c r="AK91" s="39"/>
      <c r="AL91" s="39"/>
      <c r="AM91" s="39"/>
      <c r="AN91" s="39"/>
      <c r="AO91" s="39"/>
      <c r="AP91" s="39"/>
      <c r="AQ91" s="39">
        <v>9</v>
      </c>
      <c r="AR91" s="39"/>
      <c r="AS91" s="39"/>
      <c r="AT91" s="39"/>
      <c r="AU91" s="39">
        <v>4</v>
      </c>
      <c r="AV91" s="39"/>
      <c r="AW91" s="39"/>
      <c r="AX91" s="39"/>
      <c r="AY91" s="39">
        <v>4</v>
      </c>
      <c r="AZ91" s="39"/>
      <c r="BA91" s="39"/>
      <c r="BB91" s="39"/>
      <c r="BC91" s="39">
        <v>8</v>
      </c>
      <c r="BD91" s="39"/>
      <c r="BE91" s="39">
        <v>4</v>
      </c>
      <c r="BF91" s="39">
        <v>20</v>
      </c>
      <c r="BG91" s="39"/>
      <c r="BH91" s="39"/>
      <c r="BI91" s="39"/>
      <c r="BJ91" s="39">
        <v>25</v>
      </c>
      <c r="BK91" s="39"/>
      <c r="BL91" s="39"/>
      <c r="BM91" s="39">
        <v>188</v>
      </c>
    </row>
    <row r="92" spans="1:65" x14ac:dyDescent="0.2">
      <c r="A92" s="4">
        <v>0.87152777777777779</v>
      </c>
      <c r="B92" s="39"/>
      <c r="C92" s="39">
        <v>4</v>
      </c>
      <c r="D92" s="39"/>
      <c r="E92" s="39"/>
      <c r="F92" s="39"/>
      <c r="G92" s="39"/>
      <c r="H92" s="39"/>
      <c r="I92" s="39"/>
      <c r="J92" s="39"/>
      <c r="K92" s="39"/>
      <c r="L92" s="39"/>
      <c r="M92" s="39"/>
      <c r="N92" s="39"/>
      <c r="O92" s="39">
        <v>11</v>
      </c>
      <c r="P92" s="39"/>
      <c r="Q92" s="39"/>
      <c r="R92" s="39"/>
      <c r="S92" s="39"/>
      <c r="T92" s="39"/>
      <c r="U92" s="39"/>
      <c r="V92" s="39"/>
      <c r="W92" s="39">
        <v>3</v>
      </c>
      <c r="X92" s="39"/>
      <c r="Y92" s="39"/>
      <c r="Z92" s="39"/>
      <c r="AA92" s="39"/>
      <c r="AB92" s="39"/>
      <c r="AC92" s="39"/>
      <c r="AD92" s="39"/>
      <c r="AE92" s="39"/>
      <c r="AF92" s="39"/>
      <c r="AG92" s="39"/>
      <c r="AH92" s="39"/>
      <c r="AI92" s="39">
        <v>3</v>
      </c>
      <c r="AJ92" s="39"/>
      <c r="AK92" s="39"/>
      <c r="AL92" s="39"/>
      <c r="AM92" s="39">
        <v>7</v>
      </c>
      <c r="AN92" s="39"/>
      <c r="AO92" s="39"/>
      <c r="AP92" s="39"/>
      <c r="AQ92" s="39"/>
      <c r="AR92" s="39"/>
      <c r="AS92" s="39"/>
      <c r="AT92" s="39"/>
      <c r="AU92" s="39"/>
      <c r="AV92" s="39"/>
      <c r="AW92" s="39"/>
      <c r="AX92" s="39"/>
      <c r="AY92" s="39"/>
      <c r="AZ92" s="39"/>
      <c r="BA92" s="39"/>
      <c r="BB92" s="39"/>
      <c r="BC92" s="39"/>
      <c r="BD92" s="39"/>
      <c r="BE92" s="39"/>
      <c r="BF92" s="39"/>
      <c r="BG92" s="39"/>
      <c r="BH92" s="39"/>
      <c r="BI92" s="39"/>
      <c r="BJ92" s="39">
        <v>4</v>
      </c>
      <c r="BK92" s="39"/>
      <c r="BL92" s="39"/>
      <c r="BM92" s="39">
        <v>32</v>
      </c>
    </row>
    <row r="93" spans="1:65" x14ac:dyDescent="0.2">
      <c r="A93" s="4">
        <v>0.875</v>
      </c>
      <c r="B93" s="39"/>
      <c r="C93" s="39"/>
      <c r="D93" s="39"/>
      <c r="E93" s="39"/>
      <c r="F93" s="39"/>
      <c r="G93" s="39"/>
      <c r="H93" s="39"/>
      <c r="I93" s="39"/>
      <c r="J93" s="39"/>
      <c r="K93" s="39"/>
      <c r="L93" s="39"/>
      <c r="M93" s="39"/>
      <c r="N93" s="39"/>
      <c r="O93" s="39"/>
      <c r="P93" s="39"/>
      <c r="Q93" s="39"/>
      <c r="R93" s="39"/>
      <c r="S93" s="39"/>
      <c r="T93" s="39"/>
      <c r="U93" s="39"/>
      <c r="V93" s="39"/>
      <c r="W93" s="39"/>
      <c r="X93" s="39"/>
      <c r="Y93" s="39"/>
      <c r="Z93" s="39"/>
      <c r="AA93" s="39"/>
      <c r="AB93" s="39"/>
      <c r="AC93" s="39"/>
      <c r="AD93" s="39"/>
      <c r="AE93" s="39"/>
      <c r="AF93" s="39"/>
      <c r="AG93" s="39"/>
      <c r="AH93" s="39"/>
      <c r="AI93" s="39"/>
      <c r="AJ93" s="39">
        <v>3</v>
      </c>
      <c r="AK93" s="39"/>
      <c r="AL93" s="39"/>
      <c r="AM93" s="39"/>
      <c r="AN93" s="39"/>
      <c r="AO93" s="39"/>
      <c r="AP93" s="39"/>
      <c r="AQ93" s="39"/>
      <c r="AR93" s="39"/>
      <c r="AS93" s="39"/>
      <c r="AT93" s="39"/>
      <c r="AU93" s="39"/>
      <c r="AV93" s="39"/>
      <c r="AW93" s="39"/>
      <c r="AX93" s="39"/>
      <c r="AY93" s="39"/>
      <c r="AZ93" s="39"/>
      <c r="BA93" s="39"/>
      <c r="BB93" s="39"/>
      <c r="BC93" s="39"/>
      <c r="BD93" s="39"/>
      <c r="BE93" s="39"/>
      <c r="BF93" s="39"/>
      <c r="BG93" s="39"/>
      <c r="BH93" s="39"/>
      <c r="BI93" s="39"/>
      <c r="BJ93" s="39"/>
      <c r="BK93" s="39"/>
      <c r="BL93" s="39"/>
      <c r="BM93" s="39">
        <v>3</v>
      </c>
    </row>
    <row r="94" spans="1:65" x14ac:dyDescent="0.2">
      <c r="A94" s="4">
        <v>0.87847222222222221</v>
      </c>
      <c r="B94" s="39"/>
      <c r="C94" s="39"/>
      <c r="D94" s="39">
        <v>23</v>
      </c>
      <c r="E94" s="39"/>
      <c r="F94" s="39"/>
      <c r="G94" s="39"/>
      <c r="H94" s="39">
        <v>24</v>
      </c>
      <c r="I94" s="39"/>
      <c r="J94" s="39"/>
      <c r="K94" s="39"/>
      <c r="L94" s="39">
        <v>17</v>
      </c>
      <c r="M94" s="39"/>
      <c r="N94" s="39"/>
      <c r="O94" s="39"/>
      <c r="P94" s="39">
        <v>7</v>
      </c>
      <c r="Q94" s="39"/>
      <c r="R94" s="39"/>
      <c r="S94" s="39"/>
      <c r="T94" s="39">
        <v>13</v>
      </c>
      <c r="U94" s="39"/>
      <c r="V94" s="39"/>
      <c r="W94" s="39"/>
      <c r="X94" s="39">
        <v>17</v>
      </c>
      <c r="Y94" s="39"/>
      <c r="Z94" s="39"/>
      <c r="AA94" s="39"/>
      <c r="AB94" s="39">
        <v>4</v>
      </c>
      <c r="AC94" s="39"/>
      <c r="AD94" s="39"/>
      <c r="AE94" s="39"/>
      <c r="AF94" s="39">
        <v>7</v>
      </c>
      <c r="AG94" s="39"/>
      <c r="AH94" s="39"/>
      <c r="AI94" s="39"/>
      <c r="AJ94" s="39">
        <v>23</v>
      </c>
      <c r="AK94" s="39"/>
      <c r="AL94" s="39"/>
      <c r="AM94" s="39"/>
      <c r="AN94" s="39">
        <v>14</v>
      </c>
      <c r="AO94" s="39"/>
      <c r="AP94" s="39"/>
      <c r="AQ94" s="39"/>
      <c r="AR94" s="39"/>
      <c r="AS94" s="39"/>
      <c r="AT94" s="39"/>
      <c r="AU94" s="39"/>
      <c r="AV94" s="39">
        <v>17</v>
      </c>
      <c r="AW94" s="39"/>
      <c r="AX94" s="39"/>
      <c r="AY94" s="39"/>
      <c r="AZ94" s="39">
        <v>19</v>
      </c>
      <c r="BA94" s="39"/>
      <c r="BB94" s="39"/>
      <c r="BC94" s="39"/>
      <c r="BD94" s="39"/>
      <c r="BE94" s="39"/>
      <c r="BF94" s="39"/>
      <c r="BG94" s="39">
        <v>7</v>
      </c>
      <c r="BH94" s="39"/>
      <c r="BI94" s="39"/>
      <c r="BJ94" s="39"/>
      <c r="BK94" s="39">
        <v>27</v>
      </c>
      <c r="BL94" s="39"/>
      <c r="BM94" s="39">
        <v>219</v>
      </c>
    </row>
    <row r="95" spans="1:65" x14ac:dyDescent="0.2">
      <c r="A95" s="4">
        <v>0.88194444444444453</v>
      </c>
      <c r="B95" s="39"/>
      <c r="C95" s="39"/>
      <c r="D95" s="39"/>
      <c r="E95" s="39"/>
      <c r="F95" s="39"/>
      <c r="G95" s="39"/>
      <c r="H95" s="39">
        <v>27</v>
      </c>
      <c r="I95" s="39"/>
      <c r="J95" s="39"/>
      <c r="K95" s="39"/>
      <c r="L95" s="39">
        <v>6</v>
      </c>
      <c r="M95" s="39"/>
      <c r="N95" s="39"/>
      <c r="O95" s="39"/>
      <c r="P95" s="39">
        <v>4</v>
      </c>
      <c r="Q95" s="39"/>
      <c r="R95" s="39"/>
      <c r="S95" s="39"/>
      <c r="T95" s="39">
        <v>6</v>
      </c>
      <c r="U95" s="39"/>
      <c r="V95" s="39"/>
      <c r="W95" s="39"/>
      <c r="X95" s="39">
        <v>15</v>
      </c>
      <c r="Y95" s="39"/>
      <c r="Z95" s="39"/>
      <c r="AA95" s="39"/>
      <c r="AB95" s="39">
        <v>7</v>
      </c>
      <c r="AC95" s="39"/>
      <c r="AD95" s="39"/>
      <c r="AE95" s="39"/>
      <c r="AF95" s="39"/>
      <c r="AG95" s="39"/>
      <c r="AH95" s="39"/>
      <c r="AI95" s="39"/>
      <c r="AJ95" s="39">
        <v>18</v>
      </c>
      <c r="AK95" s="39"/>
      <c r="AL95" s="39"/>
      <c r="AM95" s="39"/>
      <c r="AN95" s="39">
        <v>14</v>
      </c>
      <c r="AO95" s="39"/>
      <c r="AP95" s="39"/>
      <c r="AQ95" s="39"/>
      <c r="AR95" s="39">
        <v>4</v>
      </c>
      <c r="AS95" s="39"/>
      <c r="AT95" s="39"/>
      <c r="AU95" s="39"/>
      <c r="AV95" s="39">
        <v>5</v>
      </c>
      <c r="AW95" s="39"/>
      <c r="AX95" s="39"/>
      <c r="AY95" s="39"/>
      <c r="AZ95" s="39">
        <v>2</v>
      </c>
      <c r="BA95" s="39">
        <v>8</v>
      </c>
      <c r="BB95" s="39"/>
      <c r="BC95" s="39"/>
      <c r="BD95" s="39">
        <v>7</v>
      </c>
      <c r="BE95" s="39"/>
      <c r="BF95" s="39"/>
      <c r="BG95" s="39"/>
      <c r="BH95" s="39"/>
      <c r="BI95" s="39"/>
      <c r="BJ95" s="39"/>
      <c r="BK95" s="39">
        <v>2</v>
      </c>
      <c r="BL95" s="39"/>
      <c r="BM95" s="39">
        <v>125</v>
      </c>
    </row>
    <row r="96" spans="1:65" x14ac:dyDescent="0.2">
      <c r="A96" s="4">
        <v>0.88541666666666663</v>
      </c>
      <c r="B96" s="39"/>
      <c r="C96" s="39"/>
      <c r="D96" s="39"/>
      <c r="E96" s="39"/>
      <c r="F96" s="39"/>
      <c r="G96" s="39"/>
      <c r="H96" s="39"/>
      <c r="I96" s="39"/>
      <c r="J96" s="39"/>
      <c r="K96" s="39"/>
      <c r="L96" s="39"/>
      <c r="M96" s="39"/>
      <c r="N96" s="39"/>
      <c r="O96" s="39"/>
      <c r="P96" s="39"/>
      <c r="Q96" s="39"/>
      <c r="R96" s="39">
        <v>4</v>
      </c>
      <c r="S96" s="39"/>
      <c r="T96" s="39"/>
      <c r="U96" s="39"/>
      <c r="V96" s="39">
        <v>8</v>
      </c>
      <c r="W96" s="39"/>
      <c r="X96" s="39"/>
      <c r="Y96" s="39"/>
      <c r="Z96" s="39">
        <v>6</v>
      </c>
      <c r="AA96" s="39"/>
      <c r="AB96" s="39"/>
      <c r="AC96" s="39"/>
      <c r="AD96" s="39"/>
      <c r="AE96" s="39"/>
      <c r="AF96" s="39"/>
      <c r="AG96" s="39"/>
      <c r="AH96" s="39"/>
      <c r="AI96" s="39"/>
      <c r="AJ96" s="39"/>
      <c r="AK96" s="39"/>
      <c r="AL96" s="39"/>
      <c r="AM96" s="39"/>
      <c r="AN96" s="39"/>
      <c r="AO96" s="39"/>
      <c r="AP96" s="39"/>
      <c r="AQ96" s="39"/>
      <c r="AR96" s="39"/>
      <c r="AS96" s="39"/>
      <c r="AT96" s="39">
        <v>4</v>
      </c>
      <c r="AU96" s="39"/>
      <c r="AV96" s="39"/>
      <c r="AW96" s="39"/>
      <c r="AX96" s="39"/>
      <c r="AY96" s="39"/>
      <c r="AZ96" s="39"/>
      <c r="BA96" s="39"/>
      <c r="BB96" s="39"/>
      <c r="BC96" s="39"/>
      <c r="BD96" s="39"/>
      <c r="BE96" s="39"/>
      <c r="BF96" s="39"/>
      <c r="BG96" s="39"/>
      <c r="BH96" s="39"/>
      <c r="BI96" s="39"/>
      <c r="BJ96" s="39"/>
      <c r="BK96" s="39"/>
      <c r="BL96" s="39"/>
      <c r="BM96" s="39">
        <v>22</v>
      </c>
    </row>
    <row r="97" spans="1:65" x14ac:dyDescent="0.2">
      <c r="A97" s="4">
        <v>0.88888888888888884</v>
      </c>
      <c r="B97" s="39"/>
      <c r="C97" s="39"/>
      <c r="D97" s="39"/>
      <c r="E97" s="39"/>
      <c r="F97" s="39"/>
      <c r="G97" s="39"/>
      <c r="H97" s="39"/>
      <c r="I97" s="39"/>
      <c r="J97" s="39"/>
      <c r="K97" s="39"/>
      <c r="L97" s="39"/>
      <c r="M97" s="39"/>
      <c r="N97" s="39"/>
      <c r="O97" s="39"/>
      <c r="P97" s="39"/>
      <c r="Q97" s="39"/>
      <c r="R97" s="39"/>
      <c r="S97" s="39"/>
      <c r="T97" s="39"/>
      <c r="U97" s="39"/>
      <c r="V97" s="39"/>
      <c r="W97" s="39"/>
      <c r="X97" s="39"/>
      <c r="Y97" s="39"/>
      <c r="Z97" s="39"/>
      <c r="AA97" s="39"/>
      <c r="AB97" s="39">
        <v>7</v>
      </c>
      <c r="AC97" s="39"/>
      <c r="AD97" s="39"/>
      <c r="AE97" s="39"/>
      <c r="AF97" s="39"/>
      <c r="AG97" s="39"/>
      <c r="AH97" s="39"/>
      <c r="AI97" s="39"/>
      <c r="AJ97" s="39"/>
      <c r="AK97" s="39"/>
      <c r="AL97" s="39"/>
      <c r="AM97" s="39"/>
      <c r="AN97" s="39"/>
      <c r="AO97" s="39"/>
      <c r="AP97" s="39"/>
      <c r="AQ97" s="39"/>
      <c r="AR97" s="39"/>
      <c r="AS97" s="39"/>
      <c r="AT97" s="39"/>
      <c r="AU97" s="39"/>
      <c r="AV97" s="39"/>
      <c r="AW97" s="39"/>
      <c r="AX97" s="39"/>
      <c r="AY97" s="39"/>
      <c r="AZ97" s="39"/>
      <c r="BA97" s="39"/>
      <c r="BB97" s="39"/>
      <c r="BC97" s="39"/>
      <c r="BD97" s="39"/>
      <c r="BE97" s="39"/>
      <c r="BF97" s="39"/>
      <c r="BG97" s="39"/>
      <c r="BH97" s="39"/>
      <c r="BI97" s="39"/>
      <c r="BJ97" s="39"/>
      <c r="BK97" s="39"/>
      <c r="BL97" s="39"/>
      <c r="BM97" s="39">
        <v>7</v>
      </c>
    </row>
    <row r="98" spans="1:65" x14ac:dyDescent="0.2">
      <c r="A98" s="4">
        <v>0.90277777777777779</v>
      </c>
      <c r="B98" s="39"/>
      <c r="C98" s="39"/>
      <c r="D98" s="39"/>
      <c r="E98" s="39"/>
      <c r="F98" s="39"/>
      <c r="G98" s="39"/>
      <c r="H98" s="39"/>
      <c r="I98" s="39"/>
      <c r="J98" s="39"/>
      <c r="K98" s="39"/>
      <c r="L98" s="39"/>
      <c r="M98" s="39"/>
      <c r="N98" s="39"/>
      <c r="O98" s="39"/>
      <c r="P98" s="39"/>
      <c r="Q98" s="39"/>
      <c r="R98" s="39"/>
      <c r="S98" s="39"/>
      <c r="T98" s="39"/>
      <c r="U98" s="39"/>
      <c r="V98" s="39"/>
      <c r="W98" s="39"/>
      <c r="X98" s="39">
        <v>7</v>
      </c>
      <c r="Y98" s="39"/>
      <c r="Z98" s="39"/>
      <c r="AA98" s="39"/>
      <c r="AB98" s="39"/>
      <c r="AC98" s="39"/>
      <c r="AD98" s="39"/>
      <c r="AE98" s="39"/>
      <c r="AF98" s="39"/>
      <c r="AG98" s="39"/>
      <c r="AH98" s="39"/>
      <c r="AI98" s="39"/>
      <c r="AJ98" s="39"/>
      <c r="AK98" s="39"/>
      <c r="AL98" s="39"/>
      <c r="AM98" s="39"/>
      <c r="AN98" s="39"/>
      <c r="AO98" s="39"/>
      <c r="AP98" s="39"/>
      <c r="AQ98" s="39"/>
      <c r="AR98" s="39"/>
      <c r="AS98" s="39"/>
      <c r="AT98" s="39"/>
      <c r="AU98" s="39"/>
      <c r="AV98" s="39"/>
      <c r="AW98" s="39"/>
      <c r="AX98" s="39"/>
      <c r="AY98" s="39"/>
      <c r="AZ98" s="39">
        <v>2</v>
      </c>
      <c r="BA98" s="39"/>
      <c r="BB98" s="39"/>
      <c r="BC98" s="39"/>
      <c r="BD98" s="39"/>
      <c r="BE98" s="39"/>
      <c r="BF98" s="39"/>
      <c r="BG98" s="39"/>
      <c r="BH98" s="39"/>
      <c r="BI98" s="39"/>
      <c r="BJ98" s="39"/>
      <c r="BK98" s="39"/>
      <c r="BL98" s="39"/>
      <c r="BM98" s="39">
        <v>9</v>
      </c>
    </row>
    <row r="99" spans="1:65" x14ac:dyDescent="0.2">
      <c r="A99" s="4">
        <v>0.90625</v>
      </c>
      <c r="B99" s="39"/>
      <c r="C99" s="39"/>
      <c r="D99" s="39">
        <v>5</v>
      </c>
      <c r="E99" s="39"/>
      <c r="F99" s="39"/>
      <c r="G99" s="39"/>
      <c r="H99" s="39">
        <v>16</v>
      </c>
      <c r="I99" s="39"/>
      <c r="J99" s="39"/>
      <c r="K99" s="39"/>
      <c r="L99" s="39">
        <v>20</v>
      </c>
      <c r="M99" s="39"/>
      <c r="N99" s="39"/>
      <c r="O99" s="39"/>
      <c r="P99" s="39"/>
      <c r="Q99" s="39"/>
      <c r="R99" s="39"/>
      <c r="S99" s="39"/>
      <c r="T99" s="39"/>
      <c r="U99" s="39"/>
      <c r="V99" s="39"/>
      <c r="W99" s="39"/>
      <c r="X99" s="39"/>
      <c r="Y99" s="39"/>
      <c r="Z99" s="39"/>
      <c r="AA99" s="39"/>
      <c r="AB99" s="39"/>
      <c r="AC99" s="39"/>
      <c r="AD99" s="39"/>
      <c r="AE99" s="39"/>
      <c r="AF99" s="39">
        <v>7</v>
      </c>
      <c r="AG99" s="39"/>
      <c r="AH99" s="39"/>
      <c r="AI99" s="39"/>
      <c r="AJ99" s="39">
        <v>4</v>
      </c>
      <c r="AK99" s="39"/>
      <c r="AL99" s="39"/>
      <c r="AM99" s="39"/>
      <c r="AN99" s="39"/>
      <c r="AO99" s="39"/>
      <c r="AP99" s="39"/>
      <c r="AQ99" s="39"/>
      <c r="AR99" s="39"/>
      <c r="AS99" s="39"/>
      <c r="AT99" s="39"/>
      <c r="AU99" s="39"/>
      <c r="AV99" s="39"/>
      <c r="AW99" s="39"/>
      <c r="AX99" s="39"/>
      <c r="AY99" s="39"/>
      <c r="AZ99" s="39">
        <v>6</v>
      </c>
      <c r="BA99" s="39"/>
      <c r="BB99" s="39"/>
      <c r="BC99" s="39"/>
      <c r="BD99" s="39"/>
      <c r="BE99" s="39"/>
      <c r="BF99" s="39"/>
      <c r="BG99" s="39"/>
      <c r="BH99" s="39"/>
      <c r="BI99" s="39"/>
      <c r="BJ99" s="39"/>
      <c r="BK99" s="39"/>
      <c r="BL99" s="39"/>
      <c r="BM99" s="39">
        <v>58</v>
      </c>
    </row>
    <row r="100" spans="1:65" x14ac:dyDescent="0.2">
      <c r="A100" s="4">
        <v>0.90972222222222221</v>
      </c>
      <c r="B100" s="39"/>
      <c r="C100" s="39"/>
      <c r="D100" s="39"/>
      <c r="E100" s="39"/>
      <c r="F100" s="39"/>
      <c r="G100" s="39"/>
      <c r="H100" s="39"/>
      <c r="I100" s="39"/>
      <c r="J100" s="39"/>
      <c r="K100" s="39"/>
      <c r="L100" s="39"/>
      <c r="M100" s="39"/>
      <c r="N100" s="39"/>
      <c r="O100" s="39"/>
      <c r="P100" s="39"/>
      <c r="Q100" s="39"/>
      <c r="R100" s="39"/>
      <c r="S100" s="39"/>
      <c r="T100" s="39"/>
      <c r="U100" s="39">
        <v>4</v>
      </c>
      <c r="V100" s="39"/>
      <c r="W100" s="39"/>
      <c r="X100" s="39"/>
      <c r="Y100" s="39"/>
      <c r="Z100" s="39"/>
      <c r="AA100" s="39"/>
      <c r="AB100" s="39"/>
      <c r="AC100" s="39"/>
      <c r="AD100" s="39"/>
      <c r="AE100" s="39"/>
      <c r="AF100" s="39"/>
      <c r="AG100" s="39"/>
      <c r="AH100" s="39"/>
      <c r="AI100" s="39"/>
      <c r="AJ100" s="39"/>
      <c r="AK100" s="39"/>
      <c r="AL100" s="39"/>
      <c r="AM100" s="39"/>
      <c r="AN100" s="39"/>
      <c r="AO100" s="39"/>
      <c r="AP100" s="39"/>
      <c r="AQ100" s="39"/>
      <c r="AR100" s="39"/>
      <c r="AS100" s="39"/>
      <c r="AT100" s="39"/>
      <c r="AU100" s="39"/>
      <c r="AV100" s="39"/>
      <c r="AW100" s="39"/>
      <c r="AX100" s="39"/>
      <c r="AY100" s="39"/>
      <c r="AZ100" s="39"/>
      <c r="BA100" s="39">
        <v>6</v>
      </c>
      <c r="BB100" s="39"/>
      <c r="BC100" s="39"/>
      <c r="BD100" s="39"/>
      <c r="BE100" s="39"/>
      <c r="BF100" s="39"/>
      <c r="BG100" s="39"/>
      <c r="BH100" s="39"/>
      <c r="BI100" s="39"/>
      <c r="BJ100" s="39"/>
      <c r="BK100" s="39"/>
      <c r="BL100" s="39"/>
      <c r="BM100" s="39">
        <v>10</v>
      </c>
    </row>
    <row r="101" spans="1:65" x14ac:dyDescent="0.2">
      <c r="A101" s="4">
        <v>0.92708333333333337</v>
      </c>
      <c r="B101" s="39"/>
      <c r="C101" s="39">
        <v>3</v>
      </c>
      <c r="D101" s="39"/>
      <c r="E101" s="39"/>
      <c r="F101" s="39"/>
      <c r="G101" s="39">
        <v>33</v>
      </c>
      <c r="H101" s="39"/>
      <c r="I101" s="39"/>
      <c r="J101" s="39"/>
      <c r="K101" s="39">
        <v>28</v>
      </c>
      <c r="L101" s="39"/>
      <c r="M101" s="39"/>
      <c r="N101" s="39"/>
      <c r="O101" s="39">
        <v>4</v>
      </c>
      <c r="P101" s="39"/>
      <c r="Q101" s="39"/>
      <c r="R101" s="39"/>
      <c r="S101" s="39">
        <v>3</v>
      </c>
      <c r="T101" s="39"/>
      <c r="U101" s="39"/>
      <c r="V101" s="39"/>
      <c r="W101" s="39"/>
      <c r="X101" s="39"/>
      <c r="Y101" s="39"/>
      <c r="Z101" s="39"/>
      <c r="AA101" s="39">
        <v>9</v>
      </c>
      <c r="AB101" s="39"/>
      <c r="AC101" s="39"/>
      <c r="AD101" s="39"/>
      <c r="AE101" s="39">
        <v>7</v>
      </c>
      <c r="AF101" s="39"/>
      <c r="AG101" s="39"/>
      <c r="AH101" s="39"/>
      <c r="AI101" s="39">
        <v>15</v>
      </c>
      <c r="AJ101" s="39"/>
      <c r="AK101" s="39"/>
      <c r="AL101" s="39"/>
      <c r="AM101" s="39">
        <v>7</v>
      </c>
      <c r="AN101" s="39"/>
      <c r="AO101" s="39"/>
      <c r="AP101" s="39"/>
      <c r="AQ101" s="39">
        <v>6</v>
      </c>
      <c r="AR101" s="39"/>
      <c r="AS101" s="39"/>
      <c r="AT101" s="39"/>
      <c r="AU101" s="39"/>
      <c r="AV101" s="39"/>
      <c r="AW101" s="39"/>
      <c r="AX101" s="39"/>
      <c r="AY101" s="39"/>
      <c r="AZ101" s="39"/>
      <c r="BA101" s="39"/>
      <c r="BB101" s="39"/>
      <c r="BC101" s="39">
        <v>12</v>
      </c>
      <c r="BD101" s="39"/>
      <c r="BE101" s="39"/>
      <c r="BF101" s="39"/>
      <c r="BG101" s="39"/>
      <c r="BH101" s="39"/>
      <c r="BI101" s="39"/>
      <c r="BJ101" s="39">
        <v>5</v>
      </c>
      <c r="BK101" s="39"/>
      <c r="BL101" s="39"/>
      <c r="BM101" s="39">
        <v>132</v>
      </c>
    </row>
    <row r="102" spans="1:65" x14ac:dyDescent="0.2">
      <c r="A102" s="4">
        <v>0.93055555555555547</v>
      </c>
      <c r="B102" s="39"/>
      <c r="C102" s="39"/>
      <c r="D102" s="39"/>
      <c r="E102" s="39"/>
      <c r="F102" s="39"/>
      <c r="G102" s="39"/>
      <c r="H102" s="39"/>
      <c r="I102" s="39"/>
      <c r="J102" s="39"/>
      <c r="K102" s="39"/>
      <c r="L102" s="39"/>
      <c r="M102" s="39"/>
      <c r="N102" s="39"/>
      <c r="O102" s="39"/>
      <c r="P102" s="39"/>
      <c r="Q102" s="39"/>
      <c r="R102" s="39"/>
      <c r="S102" s="39"/>
      <c r="T102" s="39"/>
      <c r="U102" s="39"/>
      <c r="V102" s="39">
        <v>5</v>
      </c>
      <c r="W102" s="39"/>
      <c r="X102" s="39"/>
      <c r="Y102" s="39"/>
      <c r="Z102" s="39"/>
      <c r="AA102" s="39"/>
      <c r="AB102" s="39"/>
      <c r="AC102" s="39"/>
      <c r="AD102" s="39"/>
      <c r="AE102" s="39"/>
      <c r="AF102" s="39"/>
      <c r="AG102" s="39"/>
      <c r="AH102" s="39"/>
      <c r="AI102" s="39"/>
      <c r="AJ102" s="39"/>
      <c r="AK102" s="39"/>
      <c r="AL102" s="39"/>
      <c r="AM102" s="39"/>
      <c r="AN102" s="39"/>
      <c r="AO102" s="39"/>
      <c r="AP102" s="39"/>
      <c r="AQ102" s="39"/>
      <c r="AR102" s="39"/>
      <c r="AS102" s="39"/>
      <c r="AT102" s="39"/>
      <c r="AU102" s="39"/>
      <c r="AV102" s="39"/>
      <c r="AW102" s="39"/>
      <c r="AX102" s="39">
        <v>5</v>
      </c>
      <c r="AY102" s="39"/>
      <c r="AZ102" s="39"/>
      <c r="BA102" s="39"/>
      <c r="BB102" s="39"/>
      <c r="BC102" s="39"/>
      <c r="BD102" s="39"/>
      <c r="BE102" s="39"/>
      <c r="BF102" s="39"/>
      <c r="BG102" s="39"/>
      <c r="BH102" s="39"/>
      <c r="BI102" s="39"/>
      <c r="BJ102" s="39"/>
      <c r="BK102" s="39"/>
      <c r="BL102" s="39"/>
      <c r="BM102" s="39">
        <v>10</v>
      </c>
    </row>
    <row r="103" spans="1:65" x14ac:dyDescent="0.2">
      <c r="A103" s="4">
        <v>0.94791666666666663</v>
      </c>
      <c r="B103" s="39"/>
      <c r="C103" s="39"/>
      <c r="D103" s="39"/>
      <c r="E103" s="39"/>
      <c r="F103" s="39"/>
      <c r="G103" s="39"/>
      <c r="H103" s="39"/>
      <c r="I103" s="39"/>
      <c r="J103" s="39"/>
      <c r="K103" s="39"/>
      <c r="L103" s="39"/>
      <c r="M103" s="39"/>
      <c r="N103" s="39"/>
      <c r="O103" s="39"/>
      <c r="P103" s="39"/>
      <c r="Q103" s="39"/>
      <c r="R103" s="39"/>
      <c r="S103" s="39"/>
      <c r="T103" s="39"/>
      <c r="U103" s="39"/>
      <c r="V103" s="39"/>
      <c r="W103" s="39"/>
      <c r="X103" s="39"/>
      <c r="Y103" s="39"/>
      <c r="Z103" s="39"/>
      <c r="AA103" s="39"/>
      <c r="AB103" s="39"/>
      <c r="AC103" s="39"/>
      <c r="AD103" s="39"/>
      <c r="AE103" s="39"/>
      <c r="AF103" s="39"/>
      <c r="AG103" s="39"/>
      <c r="AH103" s="39"/>
      <c r="AI103" s="39"/>
      <c r="AJ103" s="39"/>
      <c r="AK103" s="39"/>
      <c r="AL103" s="39"/>
      <c r="AM103" s="39"/>
      <c r="AN103" s="39"/>
      <c r="AO103" s="39"/>
      <c r="AP103" s="39"/>
      <c r="AQ103" s="39"/>
      <c r="AR103" s="39"/>
      <c r="AS103" s="39"/>
      <c r="AT103" s="39"/>
      <c r="AU103" s="39"/>
      <c r="AV103" s="39"/>
      <c r="AW103" s="39"/>
      <c r="AX103" s="39"/>
      <c r="AY103" s="39"/>
      <c r="AZ103" s="39"/>
      <c r="BA103" s="39"/>
      <c r="BB103" s="39"/>
      <c r="BC103" s="39"/>
      <c r="BD103" s="39"/>
      <c r="BE103" s="39">
        <v>7</v>
      </c>
      <c r="BF103" s="39"/>
      <c r="BG103" s="39"/>
      <c r="BH103" s="39"/>
      <c r="BI103" s="39"/>
      <c r="BJ103" s="39"/>
      <c r="BK103" s="39"/>
      <c r="BL103" s="39"/>
      <c r="BM103" s="39">
        <v>7</v>
      </c>
    </row>
    <row r="104" spans="1:65" x14ac:dyDescent="0.2">
      <c r="A104" s="38" t="s">
        <v>341</v>
      </c>
      <c r="B104" s="39">
        <v>4</v>
      </c>
      <c r="C104" s="39">
        <v>57</v>
      </c>
      <c r="D104" s="39">
        <v>107</v>
      </c>
      <c r="E104" s="39">
        <v>7</v>
      </c>
      <c r="F104" s="39">
        <v>43</v>
      </c>
      <c r="G104" s="39">
        <v>123</v>
      </c>
      <c r="H104" s="39">
        <v>212</v>
      </c>
      <c r="I104" s="39">
        <v>138</v>
      </c>
      <c r="J104" s="39">
        <v>66</v>
      </c>
      <c r="K104" s="39">
        <v>102</v>
      </c>
      <c r="L104" s="39">
        <v>129</v>
      </c>
      <c r="M104" s="39">
        <v>82</v>
      </c>
      <c r="N104" s="39">
        <v>29</v>
      </c>
      <c r="O104" s="39">
        <v>69</v>
      </c>
      <c r="P104" s="39">
        <v>51</v>
      </c>
      <c r="Q104" s="39">
        <v>38</v>
      </c>
      <c r="R104" s="39">
        <v>50</v>
      </c>
      <c r="S104" s="39">
        <v>26</v>
      </c>
      <c r="T104" s="39">
        <v>61</v>
      </c>
      <c r="U104" s="39">
        <v>111</v>
      </c>
      <c r="V104" s="39">
        <v>126</v>
      </c>
      <c r="W104" s="39">
        <v>25</v>
      </c>
      <c r="X104" s="39">
        <v>76</v>
      </c>
      <c r="Y104" s="39">
        <v>109</v>
      </c>
      <c r="Z104" s="39">
        <v>33</v>
      </c>
      <c r="AA104" s="39">
        <v>46</v>
      </c>
      <c r="AB104" s="39">
        <v>45</v>
      </c>
      <c r="AC104" s="39">
        <v>46</v>
      </c>
      <c r="AD104" s="39">
        <v>4</v>
      </c>
      <c r="AE104" s="39">
        <v>50</v>
      </c>
      <c r="AF104" s="39">
        <v>68</v>
      </c>
      <c r="AG104" s="39">
        <v>7</v>
      </c>
      <c r="AH104" s="39">
        <v>27</v>
      </c>
      <c r="AI104" s="39">
        <v>106</v>
      </c>
      <c r="AJ104" s="39">
        <v>158</v>
      </c>
      <c r="AK104" s="39">
        <v>47</v>
      </c>
      <c r="AL104" s="39">
        <v>30</v>
      </c>
      <c r="AM104" s="39">
        <v>70</v>
      </c>
      <c r="AN104" s="39">
        <v>74</v>
      </c>
      <c r="AO104" s="39">
        <v>37</v>
      </c>
      <c r="AP104" s="39">
        <v>20</v>
      </c>
      <c r="AQ104" s="39">
        <v>15</v>
      </c>
      <c r="AR104" s="39">
        <v>34</v>
      </c>
      <c r="AS104" s="39">
        <v>22</v>
      </c>
      <c r="AT104" s="39">
        <v>49</v>
      </c>
      <c r="AU104" s="39">
        <v>6</v>
      </c>
      <c r="AV104" s="39">
        <v>25</v>
      </c>
      <c r="AW104" s="39">
        <v>58</v>
      </c>
      <c r="AX104" s="39">
        <v>43</v>
      </c>
      <c r="AY104" s="39">
        <v>4</v>
      </c>
      <c r="AZ104" s="39">
        <v>43</v>
      </c>
      <c r="BA104" s="39">
        <v>92</v>
      </c>
      <c r="BB104" s="39">
        <v>31</v>
      </c>
      <c r="BC104" s="39">
        <v>36</v>
      </c>
      <c r="BD104" s="39">
        <v>31</v>
      </c>
      <c r="BE104" s="39">
        <v>36</v>
      </c>
      <c r="BF104" s="39">
        <v>36</v>
      </c>
      <c r="BG104" s="39">
        <v>50</v>
      </c>
      <c r="BH104" s="39">
        <v>9</v>
      </c>
      <c r="BI104" s="39">
        <v>19</v>
      </c>
      <c r="BJ104" s="39">
        <v>70</v>
      </c>
      <c r="BK104" s="39">
        <v>51</v>
      </c>
      <c r="BL104" s="39">
        <v>74</v>
      </c>
      <c r="BM104" s="39">
        <v>3543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5007"/>
  <sheetViews>
    <sheetView zoomScale="80" zoomScaleNormal="80" workbookViewId="0">
      <pane ySplit="1" topLeftCell="A2" activePane="bottomLeft" state="frozen"/>
      <selection pane="bottomLeft" activeCell="Q8" sqref="Q8"/>
    </sheetView>
  </sheetViews>
  <sheetFormatPr baseColWidth="10" defaultRowHeight="12.75" x14ac:dyDescent="0.2"/>
  <cols>
    <col min="1" max="1" width="11.28515625" style="2" customWidth="1"/>
    <col min="2" max="2" width="15.42578125" style="2" customWidth="1"/>
    <col min="3" max="3" width="16.28515625" customWidth="1"/>
    <col min="4" max="4" width="10.5703125" style="2" customWidth="1"/>
    <col min="5" max="5" width="15.7109375" style="2" customWidth="1"/>
    <col min="6" max="6" width="9.42578125" style="2" customWidth="1"/>
    <col min="7" max="7" width="58.28515625" style="3" customWidth="1"/>
    <col min="8" max="8" width="13.28515625" style="3" customWidth="1"/>
    <col min="9" max="9" width="13" style="3" customWidth="1"/>
    <col min="10" max="11" width="10.7109375" style="2" customWidth="1"/>
    <col min="12" max="12" width="14.85546875" customWidth="1"/>
    <col min="13" max="13" width="21.85546875" style="2" customWidth="1"/>
    <col min="14" max="14" width="14.28515625" style="2" customWidth="1"/>
    <col min="15" max="15" width="13" style="2" customWidth="1"/>
    <col min="16" max="16" width="32.140625" customWidth="1"/>
    <col min="17" max="17" width="14.28515625" style="2" customWidth="1"/>
    <col min="18" max="18" width="12.140625" style="2" customWidth="1"/>
    <col min="19" max="19" width="15.5703125" style="2" customWidth="1"/>
    <col min="20" max="20" width="15.7109375" style="2" customWidth="1"/>
    <col min="21" max="21" width="16.42578125" customWidth="1"/>
    <col min="22" max="22" width="13.85546875" customWidth="1"/>
    <col min="25" max="25" width="18.85546875" customWidth="1"/>
    <col min="28" max="28" width="16" customWidth="1"/>
    <col min="29" max="29" width="7.28515625" customWidth="1"/>
    <col min="30" max="30" width="14.140625" customWidth="1"/>
    <col min="31" max="31" width="13.7109375" customWidth="1"/>
    <col min="32" max="32" width="21.42578125" customWidth="1"/>
    <col min="33" max="33" width="11.5703125" customWidth="1"/>
    <col min="34" max="34" width="9.85546875" customWidth="1"/>
    <col min="35" max="35" width="10.7109375" customWidth="1"/>
    <col min="36" max="36" width="26.28515625" customWidth="1"/>
    <col min="37" max="37" width="8.140625" customWidth="1"/>
    <col min="38" max="38" width="38.5703125" customWidth="1"/>
  </cols>
  <sheetData>
    <row r="1" spans="1:20" s="13" customFormat="1" ht="17.25" customHeight="1" thickBot="1" x14ac:dyDescent="0.25">
      <c r="A1" s="8" t="s">
        <v>7</v>
      </c>
      <c r="B1" s="9" t="s">
        <v>192</v>
      </c>
      <c r="C1" s="10" t="s">
        <v>193</v>
      </c>
      <c r="D1" s="9" t="s">
        <v>194</v>
      </c>
      <c r="E1" s="9" t="s">
        <v>3</v>
      </c>
      <c r="F1" s="9" t="s">
        <v>195</v>
      </c>
      <c r="G1" s="10" t="s">
        <v>196</v>
      </c>
      <c r="H1" s="10" t="s">
        <v>0</v>
      </c>
      <c r="I1" s="10" t="s">
        <v>1</v>
      </c>
      <c r="J1" s="9" t="s">
        <v>8</v>
      </c>
      <c r="K1" s="11" t="s">
        <v>236</v>
      </c>
      <c r="L1" s="10" t="s">
        <v>5</v>
      </c>
      <c r="M1" s="9" t="s">
        <v>197</v>
      </c>
      <c r="N1" s="9" t="s">
        <v>198</v>
      </c>
      <c r="O1" s="9" t="s">
        <v>6</v>
      </c>
      <c r="P1" s="10" t="s">
        <v>323</v>
      </c>
      <c r="Q1" s="9" t="s">
        <v>199</v>
      </c>
      <c r="R1" s="9" t="s">
        <v>2</v>
      </c>
      <c r="S1" s="9" t="s">
        <v>4</v>
      </c>
      <c r="T1" s="12"/>
    </row>
    <row r="2" spans="1:20" ht="13.5" thickTop="1" x14ac:dyDescent="0.2">
      <c r="A2" s="5">
        <v>207672</v>
      </c>
      <c r="B2" s="6" t="s">
        <v>208</v>
      </c>
      <c r="C2" s="6" t="s">
        <v>206</v>
      </c>
      <c r="D2" s="6" t="s">
        <v>202</v>
      </c>
      <c r="E2" s="30">
        <v>41902</v>
      </c>
      <c r="F2" s="31">
        <v>41883</v>
      </c>
      <c r="G2" s="6" t="s">
        <v>324</v>
      </c>
      <c r="H2" s="6">
        <v>2</v>
      </c>
      <c r="I2" s="6">
        <v>1</v>
      </c>
      <c r="J2" s="6">
        <v>0</v>
      </c>
      <c r="K2" s="6">
        <v>3</v>
      </c>
      <c r="L2" s="6" t="s">
        <v>317</v>
      </c>
      <c r="M2" s="6" t="s">
        <v>317</v>
      </c>
      <c r="N2" s="6" t="s">
        <v>224</v>
      </c>
      <c r="O2" s="6" t="s">
        <v>322</v>
      </c>
      <c r="P2" s="29" t="str">
        <f>IF(AND(L2="CDG",O2="DISNEY"),"CDG---&gt;DISNEY",IF(AND(L2="DISNEY",O2="CDG"),"DISNEY---&gt;CDG",IF(AND(L2="ORLY",O2="DISNEY"),"ORLY---&gt;DISNEY",IF(AND(L2="DISNEY",O2="ORLY"),"DISNEY---&gt;ORLY","?????"))))</f>
        <v>DISNEY---&gt;ORLY</v>
      </c>
      <c r="Q2" s="6" t="s">
        <v>222</v>
      </c>
      <c r="R2" s="6" t="s">
        <v>10</v>
      </c>
      <c r="S2" s="7">
        <v>0.77777777777777779</v>
      </c>
      <c r="T2" s="35"/>
    </row>
    <row r="3" spans="1:20" x14ac:dyDescent="0.2">
      <c r="A3" s="5">
        <v>215172</v>
      </c>
      <c r="B3" s="6" t="s">
        <v>215</v>
      </c>
      <c r="C3" s="6" t="s">
        <v>211</v>
      </c>
      <c r="D3" s="6" t="s">
        <v>202</v>
      </c>
      <c r="E3" s="30">
        <v>41902</v>
      </c>
      <c r="F3" s="31">
        <v>41883</v>
      </c>
      <c r="G3" s="6" t="s">
        <v>237</v>
      </c>
      <c r="H3" s="6">
        <v>2</v>
      </c>
      <c r="I3" s="6">
        <v>2</v>
      </c>
      <c r="J3" s="6">
        <v>0</v>
      </c>
      <c r="K3" s="6">
        <v>4</v>
      </c>
      <c r="L3" s="6" t="s">
        <v>317</v>
      </c>
      <c r="M3" s="6" t="s">
        <v>337</v>
      </c>
      <c r="N3" s="6" t="s">
        <v>224</v>
      </c>
      <c r="O3" s="6" t="s">
        <v>13</v>
      </c>
      <c r="P3" s="29" t="str">
        <f t="shared" ref="P3:P66" si="0">IF(AND(L3="CDG",O3="DISNEY"),"CDG---&gt;DISNEY",IF(AND(L3="DISNEY",O3="CDG"),"DISNEY---&gt;CDG",IF(AND(L3="ORLY",O3="DISNEY"),"ORLY---&gt;DISNEY",IF(AND(L3="DISNEY",O3="ORLY"),"DISNEY---&gt;ORLY","?????"))))</f>
        <v>?????</v>
      </c>
      <c r="Q3" s="6" t="s">
        <v>220</v>
      </c>
      <c r="R3" s="6" t="s">
        <v>12</v>
      </c>
      <c r="S3" s="7">
        <v>0.43749999999999994</v>
      </c>
      <c r="T3" s="35"/>
    </row>
    <row r="4" spans="1:20" x14ac:dyDescent="0.2">
      <c r="A4" s="5">
        <v>215436</v>
      </c>
      <c r="B4" s="6" t="s">
        <v>203</v>
      </c>
      <c r="C4" s="6" t="s">
        <v>200</v>
      </c>
      <c r="D4" s="6" t="s">
        <v>202</v>
      </c>
      <c r="E4" s="30">
        <v>41902</v>
      </c>
      <c r="F4" s="31">
        <v>41883</v>
      </c>
      <c r="G4" s="6" t="s">
        <v>238</v>
      </c>
      <c r="H4" s="6">
        <v>2</v>
      </c>
      <c r="I4" s="6">
        <v>2</v>
      </c>
      <c r="J4" s="6">
        <v>0</v>
      </c>
      <c r="K4" s="6">
        <v>4</v>
      </c>
      <c r="L4" s="6" t="s">
        <v>317</v>
      </c>
      <c r="M4" s="6" t="s">
        <v>337</v>
      </c>
      <c r="N4" s="6" t="s">
        <v>224</v>
      </c>
      <c r="O4" s="6" t="s">
        <v>319</v>
      </c>
      <c r="P4" s="29" t="str">
        <f t="shared" si="0"/>
        <v>DISNEY---&gt;CDG</v>
      </c>
      <c r="Q4" s="6" t="s">
        <v>223</v>
      </c>
      <c r="R4" s="6" t="s">
        <v>14</v>
      </c>
      <c r="S4" s="7">
        <v>0.55555555555555547</v>
      </c>
      <c r="T4" s="35"/>
    </row>
    <row r="5" spans="1:20" x14ac:dyDescent="0.2">
      <c r="A5" s="5">
        <v>209048</v>
      </c>
      <c r="B5" s="6" t="s">
        <v>208</v>
      </c>
      <c r="C5" s="6" t="s">
        <v>206</v>
      </c>
      <c r="D5" s="6" t="s">
        <v>202</v>
      </c>
      <c r="E5" s="30">
        <v>41902</v>
      </c>
      <c r="F5" s="31">
        <v>41883</v>
      </c>
      <c r="G5" s="6" t="s">
        <v>324</v>
      </c>
      <c r="H5" s="6">
        <v>2</v>
      </c>
      <c r="I5" s="6">
        <v>2</v>
      </c>
      <c r="J5" s="6">
        <v>0</v>
      </c>
      <c r="K5" s="6">
        <v>4</v>
      </c>
      <c r="L5" s="6" t="s">
        <v>317</v>
      </c>
      <c r="M5" s="6" t="s">
        <v>317</v>
      </c>
      <c r="N5" s="6" t="s">
        <v>224</v>
      </c>
      <c r="O5" s="6" t="s">
        <v>322</v>
      </c>
      <c r="P5" s="29" t="str">
        <f t="shared" si="0"/>
        <v>DISNEY---&gt;ORLY</v>
      </c>
      <c r="Q5" s="6" t="s">
        <v>222</v>
      </c>
      <c r="R5" s="6" t="s">
        <v>10</v>
      </c>
      <c r="S5" s="7">
        <v>0.77777777777777779</v>
      </c>
      <c r="T5" s="35"/>
    </row>
    <row r="6" spans="1:20" x14ac:dyDescent="0.2">
      <c r="A6" s="5">
        <v>209355</v>
      </c>
      <c r="B6" s="6" t="s">
        <v>208</v>
      </c>
      <c r="C6" s="6" t="s">
        <v>206</v>
      </c>
      <c r="D6" s="6" t="s">
        <v>202</v>
      </c>
      <c r="E6" s="30">
        <v>41902</v>
      </c>
      <c r="F6" s="31">
        <v>41883</v>
      </c>
      <c r="G6" s="6" t="s">
        <v>325</v>
      </c>
      <c r="H6" s="6">
        <v>2</v>
      </c>
      <c r="I6" s="6">
        <v>2</v>
      </c>
      <c r="J6" s="6">
        <v>0</v>
      </c>
      <c r="K6" s="6">
        <v>4</v>
      </c>
      <c r="L6" s="6" t="s">
        <v>317</v>
      </c>
      <c r="M6" s="6" t="s">
        <v>337</v>
      </c>
      <c r="N6" s="6" t="s">
        <v>224</v>
      </c>
      <c r="O6" s="6" t="s">
        <v>322</v>
      </c>
      <c r="P6" s="29" t="str">
        <f t="shared" si="0"/>
        <v>DISNEY---&gt;ORLY</v>
      </c>
      <c r="Q6" s="6" t="s">
        <v>222</v>
      </c>
      <c r="R6" s="6" t="s">
        <v>17</v>
      </c>
      <c r="S6" s="7">
        <v>0.87847222222222221</v>
      </c>
      <c r="T6" s="35"/>
    </row>
    <row r="7" spans="1:20" x14ac:dyDescent="0.2">
      <c r="A7" s="5">
        <v>203578</v>
      </c>
      <c r="B7" s="6" t="s">
        <v>208</v>
      </c>
      <c r="C7" s="6" t="s">
        <v>206</v>
      </c>
      <c r="D7" s="6" t="s">
        <v>202</v>
      </c>
      <c r="E7" s="30">
        <v>41902</v>
      </c>
      <c r="F7" s="31">
        <v>41883</v>
      </c>
      <c r="G7" s="6" t="s">
        <v>324</v>
      </c>
      <c r="H7" s="6">
        <v>2</v>
      </c>
      <c r="I7" s="6">
        <v>2</v>
      </c>
      <c r="J7" s="6">
        <v>0</v>
      </c>
      <c r="K7" s="6">
        <v>4</v>
      </c>
      <c r="L7" s="6" t="s">
        <v>317</v>
      </c>
      <c r="M7" s="6" t="s">
        <v>317</v>
      </c>
      <c r="N7" s="6" t="s">
        <v>224</v>
      </c>
      <c r="O7" s="6" t="s">
        <v>322</v>
      </c>
      <c r="P7" s="29" t="str">
        <f t="shared" si="0"/>
        <v>DISNEY---&gt;ORLY</v>
      </c>
      <c r="Q7" s="6" t="s">
        <v>222</v>
      </c>
      <c r="R7" s="6" t="s">
        <v>18</v>
      </c>
      <c r="S7" s="7">
        <v>0.87847222222222221</v>
      </c>
      <c r="T7" s="35"/>
    </row>
    <row r="8" spans="1:20" x14ac:dyDescent="0.2">
      <c r="A8" s="5">
        <v>209038</v>
      </c>
      <c r="B8" s="6" t="s">
        <v>203</v>
      </c>
      <c r="C8" s="6" t="s">
        <v>200</v>
      </c>
      <c r="D8" s="6" t="s">
        <v>202</v>
      </c>
      <c r="E8" s="30">
        <v>41902</v>
      </c>
      <c r="F8" s="31">
        <v>41883</v>
      </c>
      <c r="G8" s="6" t="s">
        <v>239</v>
      </c>
      <c r="H8" s="6">
        <v>2</v>
      </c>
      <c r="I8" s="6">
        <v>2</v>
      </c>
      <c r="J8" s="6">
        <v>0</v>
      </c>
      <c r="K8" s="6">
        <v>4</v>
      </c>
      <c r="L8" s="6" t="s">
        <v>317</v>
      </c>
      <c r="M8" s="6" t="s">
        <v>234</v>
      </c>
      <c r="N8" s="6" t="s">
        <v>224</v>
      </c>
      <c r="O8" s="6" t="s">
        <v>319</v>
      </c>
      <c r="P8" s="29" t="str">
        <f t="shared" si="0"/>
        <v>DISNEY---&gt;CDG</v>
      </c>
      <c r="Q8" s="6" t="s">
        <v>223</v>
      </c>
      <c r="R8" s="6" t="s">
        <v>9</v>
      </c>
      <c r="S8" s="7">
        <v>0.87152777777777768</v>
      </c>
      <c r="T8" s="35"/>
    </row>
    <row r="9" spans="1:20" x14ac:dyDescent="0.2">
      <c r="A9" s="5">
        <v>206388</v>
      </c>
      <c r="B9" s="6" t="s">
        <v>208</v>
      </c>
      <c r="C9" s="6" t="s">
        <v>206</v>
      </c>
      <c r="D9" s="6" t="s">
        <v>202</v>
      </c>
      <c r="E9" s="30">
        <v>41902</v>
      </c>
      <c r="F9" s="31">
        <v>41883</v>
      </c>
      <c r="G9" s="6" t="s">
        <v>325</v>
      </c>
      <c r="H9" s="6">
        <v>2</v>
      </c>
      <c r="I9" s="6">
        <v>2</v>
      </c>
      <c r="J9" s="6">
        <v>0</v>
      </c>
      <c r="K9" s="6">
        <v>4</v>
      </c>
      <c r="L9" s="6" t="s">
        <v>317</v>
      </c>
      <c r="M9" s="6" t="s">
        <v>337</v>
      </c>
      <c r="N9" s="6" t="s">
        <v>224</v>
      </c>
      <c r="O9" s="6" t="s">
        <v>322</v>
      </c>
      <c r="P9" s="29" t="str">
        <f t="shared" si="0"/>
        <v>DISNEY---&gt;ORLY</v>
      </c>
      <c r="Q9" s="6" t="s">
        <v>222</v>
      </c>
      <c r="R9" s="6" t="s">
        <v>19</v>
      </c>
      <c r="S9" s="7">
        <v>0.87847222222222221</v>
      </c>
      <c r="T9" s="35"/>
    </row>
    <row r="10" spans="1:20" x14ac:dyDescent="0.2">
      <c r="A10" s="5">
        <v>213487</v>
      </c>
      <c r="B10" s="6" t="s">
        <v>207</v>
      </c>
      <c r="C10" s="6" t="s">
        <v>206</v>
      </c>
      <c r="D10" s="6" t="s">
        <v>202</v>
      </c>
      <c r="E10" s="30">
        <v>41902</v>
      </c>
      <c r="F10" s="31">
        <v>41883</v>
      </c>
      <c r="G10" s="6" t="s">
        <v>326</v>
      </c>
      <c r="H10" s="6">
        <v>2</v>
      </c>
      <c r="I10" s="6">
        <v>2</v>
      </c>
      <c r="J10" s="6">
        <v>0</v>
      </c>
      <c r="K10" s="6">
        <v>4</v>
      </c>
      <c r="L10" s="6" t="s">
        <v>322</v>
      </c>
      <c r="M10" s="6" t="s">
        <v>321</v>
      </c>
      <c r="N10" s="6" t="s">
        <v>222</v>
      </c>
      <c r="O10" s="6" t="s">
        <v>317</v>
      </c>
      <c r="P10" s="29" t="str">
        <f t="shared" si="0"/>
        <v>ORLY---&gt;DISNEY</v>
      </c>
      <c r="Q10" s="6" t="s">
        <v>224</v>
      </c>
      <c r="R10" s="6" t="s">
        <v>22</v>
      </c>
      <c r="S10" s="7">
        <v>0.375</v>
      </c>
      <c r="T10" s="35"/>
    </row>
    <row r="11" spans="1:20" x14ac:dyDescent="0.2">
      <c r="A11" s="5">
        <v>218719</v>
      </c>
      <c r="B11" s="6" t="s">
        <v>208</v>
      </c>
      <c r="C11" s="6" t="s">
        <v>206</v>
      </c>
      <c r="D11" s="6" t="s">
        <v>202</v>
      </c>
      <c r="E11" s="30">
        <v>41902</v>
      </c>
      <c r="F11" s="31">
        <v>41883</v>
      </c>
      <c r="G11" s="6" t="s">
        <v>327</v>
      </c>
      <c r="H11" s="6">
        <v>2</v>
      </c>
      <c r="I11" s="6">
        <v>2</v>
      </c>
      <c r="J11" s="6">
        <v>0</v>
      </c>
      <c r="K11" s="6">
        <v>4</v>
      </c>
      <c r="L11" s="6" t="s">
        <v>317</v>
      </c>
      <c r="M11" s="6" t="s">
        <v>317</v>
      </c>
      <c r="N11" s="6" t="s">
        <v>224</v>
      </c>
      <c r="O11" s="6" t="s">
        <v>322</v>
      </c>
      <c r="P11" s="29" t="str">
        <f t="shared" si="0"/>
        <v>DISNEY---&gt;ORLY</v>
      </c>
      <c r="Q11" s="6" t="s">
        <v>222</v>
      </c>
      <c r="R11" s="6" t="s">
        <v>23</v>
      </c>
      <c r="S11" s="7">
        <v>0.83333333333333326</v>
      </c>
      <c r="T11" s="35"/>
    </row>
    <row r="12" spans="1:20" x14ac:dyDescent="0.2">
      <c r="A12" s="5">
        <v>208195</v>
      </c>
      <c r="B12" s="6" t="s">
        <v>208</v>
      </c>
      <c r="C12" s="6" t="s">
        <v>206</v>
      </c>
      <c r="D12" s="6" t="s">
        <v>202</v>
      </c>
      <c r="E12" s="30">
        <v>41902</v>
      </c>
      <c r="F12" s="31">
        <v>41883</v>
      </c>
      <c r="G12" s="6" t="s">
        <v>325</v>
      </c>
      <c r="H12" s="6">
        <v>2</v>
      </c>
      <c r="I12" s="6">
        <v>1</v>
      </c>
      <c r="J12" s="6">
        <v>0</v>
      </c>
      <c r="K12" s="6">
        <v>3</v>
      </c>
      <c r="L12" s="6" t="s">
        <v>317</v>
      </c>
      <c r="M12" s="6" t="s">
        <v>337</v>
      </c>
      <c r="N12" s="6" t="s">
        <v>224</v>
      </c>
      <c r="O12" s="6" t="s">
        <v>322</v>
      </c>
      <c r="P12" s="29" t="str">
        <f t="shared" si="0"/>
        <v>DISNEY---&gt;ORLY</v>
      </c>
      <c r="Q12" s="6" t="s">
        <v>222</v>
      </c>
      <c r="R12" s="6" t="s">
        <v>24</v>
      </c>
      <c r="S12" s="7">
        <v>0.82291666666666663</v>
      </c>
      <c r="T12" s="35"/>
    </row>
    <row r="13" spans="1:20" x14ac:dyDescent="0.2">
      <c r="A13" s="5">
        <v>211309</v>
      </c>
      <c r="B13" s="6" t="s">
        <v>215</v>
      </c>
      <c r="C13" s="6" t="s">
        <v>211</v>
      </c>
      <c r="D13" s="6" t="s">
        <v>202</v>
      </c>
      <c r="E13" s="30">
        <v>41902</v>
      </c>
      <c r="F13" s="31">
        <v>41883</v>
      </c>
      <c r="G13" s="6" t="s">
        <v>240</v>
      </c>
      <c r="H13" s="6">
        <v>2</v>
      </c>
      <c r="I13" s="6">
        <v>1</v>
      </c>
      <c r="J13" s="6">
        <v>0</v>
      </c>
      <c r="K13" s="6">
        <v>3</v>
      </c>
      <c r="L13" s="6" t="s">
        <v>317</v>
      </c>
      <c r="M13" s="6" t="s">
        <v>317</v>
      </c>
      <c r="N13" s="6" t="s">
        <v>224</v>
      </c>
      <c r="O13" s="6" t="s">
        <v>26</v>
      </c>
      <c r="P13" s="29" t="str">
        <f t="shared" si="0"/>
        <v>?????</v>
      </c>
      <c r="Q13" s="6" t="s">
        <v>220</v>
      </c>
      <c r="R13" s="6" t="s">
        <v>12</v>
      </c>
      <c r="S13" s="7">
        <v>0.43749999999999994</v>
      </c>
      <c r="T13" s="35"/>
    </row>
    <row r="14" spans="1:20" x14ac:dyDescent="0.2">
      <c r="A14" s="5">
        <v>212354</v>
      </c>
      <c r="B14" s="6" t="s">
        <v>203</v>
      </c>
      <c r="C14" s="6" t="s">
        <v>200</v>
      </c>
      <c r="D14" s="6" t="s">
        <v>202</v>
      </c>
      <c r="E14" s="30">
        <v>41902</v>
      </c>
      <c r="F14" s="31">
        <v>41883</v>
      </c>
      <c r="G14" s="6" t="s">
        <v>239</v>
      </c>
      <c r="H14" s="6">
        <v>2</v>
      </c>
      <c r="I14" s="6">
        <v>1</v>
      </c>
      <c r="J14" s="6">
        <v>0</v>
      </c>
      <c r="K14" s="6">
        <v>3</v>
      </c>
      <c r="L14" s="6" t="s">
        <v>317</v>
      </c>
      <c r="M14" s="6" t="s">
        <v>234</v>
      </c>
      <c r="N14" s="6" t="s">
        <v>224</v>
      </c>
      <c r="O14" s="6" t="s">
        <v>319</v>
      </c>
      <c r="P14" s="29" t="str">
        <f t="shared" si="0"/>
        <v>DISNEY---&gt;CDG</v>
      </c>
      <c r="Q14" s="6" t="s">
        <v>223</v>
      </c>
      <c r="R14" s="6" t="s">
        <v>28</v>
      </c>
      <c r="S14" s="7">
        <v>0.86805555555555547</v>
      </c>
      <c r="T14" s="35"/>
    </row>
    <row r="15" spans="1:20" x14ac:dyDescent="0.2">
      <c r="A15" s="5">
        <v>218839</v>
      </c>
      <c r="B15" s="6" t="s">
        <v>208</v>
      </c>
      <c r="C15" s="6" t="s">
        <v>206</v>
      </c>
      <c r="D15" s="6" t="s">
        <v>202</v>
      </c>
      <c r="E15" s="30">
        <v>41902</v>
      </c>
      <c r="F15" s="31">
        <v>41883</v>
      </c>
      <c r="G15" s="6" t="s">
        <v>324</v>
      </c>
      <c r="H15" s="6">
        <v>3</v>
      </c>
      <c r="I15" s="6">
        <v>0</v>
      </c>
      <c r="J15" s="6">
        <v>0</v>
      </c>
      <c r="K15" s="6">
        <v>3</v>
      </c>
      <c r="L15" s="6" t="s">
        <v>317</v>
      </c>
      <c r="M15" s="6" t="s">
        <v>317</v>
      </c>
      <c r="N15" s="6" t="s">
        <v>224</v>
      </c>
      <c r="O15" s="6" t="s">
        <v>322</v>
      </c>
      <c r="P15" s="29" t="str">
        <f t="shared" si="0"/>
        <v>DISNEY---&gt;ORLY</v>
      </c>
      <c r="Q15" s="6" t="s">
        <v>222</v>
      </c>
      <c r="R15" s="6" t="s">
        <v>18</v>
      </c>
      <c r="S15" s="7">
        <v>0.87847222222222221</v>
      </c>
      <c r="T15" s="35"/>
    </row>
    <row r="16" spans="1:20" x14ac:dyDescent="0.2">
      <c r="A16" s="5">
        <v>213677</v>
      </c>
      <c r="B16" s="6" t="s">
        <v>203</v>
      </c>
      <c r="C16" s="6" t="s">
        <v>200</v>
      </c>
      <c r="D16" s="6" t="s">
        <v>202</v>
      </c>
      <c r="E16" s="30">
        <v>41902</v>
      </c>
      <c r="F16" s="31">
        <v>41883</v>
      </c>
      <c r="G16" s="6" t="s">
        <v>238</v>
      </c>
      <c r="H16" s="6">
        <v>2</v>
      </c>
      <c r="I16" s="6">
        <v>1</v>
      </c>
      <c r="J16" s="6">
        <v>0</v>
      </c>
      <c r="K16" s="6">
        <v>3</v>
      </c>
      <c r="L16" s="6" t="s">
        <v>317</v>
      </c>
      <c r="M16" s="6" t="s">
        <v>337</v>
      </c>
      <c r="N16" s="6" t="s">
        <v>224</v>
      </c>
      <c r="O16" s="6" t="s">
        <v>319</v>
      </c>
      <c r="P16" s="29" t="str">
        <f t="shared" si="0"/>
        <v>DISNEY---&gt;CDG</v>
      </c>
      <c r="Q16" s="6" t="s">
        <v>223</v>
      </c>
      <c r="R16" s="6" t="s">
        <v>28</v>
      </c>
      <c r="S16" s="7">
        <v>0.86805555555555547</v>
      </c>
      <c r="T16" s="35"/>
    </row>
    <row r="17" spans="1:20" x14ac:dyDescent="0.2">
      <c r="A17" s="5">
        <v>212412</v>
      </c>
      <c r="B17" s="6" t="s">
        <v>208</v>
      </c>
      <c r="C17" s="6" t="s">
        <v>206</v>
      </c>
      <c r="D17" s="6" t="s">
        <v>202</v>
      </c>
      <c r="E17" s="30">
        <v>41902</v>
      </c>
      <c r="F17" s="31">
        <v>41883</v>
      </c>
      <c r="G17" s="6" t="s">
        <v>324</v>
      </c>
      <c r="H17" s="6">
        <v>4</v>
      </c>
      <c r="I17" s="6">
        <v>3</v>
      </c>
      <c r="J17" s="6">
        <v>0</v>
      </c>
      <c r="K17" s="6">
        <v>7</v>
      </c>
      <c r="L17" s="6" t="s">
        <v>317</v>
      </c>
      <c r="M17" s="6" t="s">
        <v>317</v>
      </c>
      <c r="N17" s="6" t="s">
        <v>224</v>
      </c>
      <c r="O17" s="6" t="s">
        <v>322</v>
      </c>
      <c r="P17" s="29" t="str">
        <f t="shared" si="0"/>
        <v>DISNEY---&gt;ORLY</v>
      </c>
      <c r="Q17" s="6" t="s">
        <v>222</v>
      </c>
      <c r="R17" s="6" t="s">
        <v>10</v>
      </c>
      <c r="S17" s="7">
        <v>0.77777777777777779</v>
      </c>
      <c r="T17" s="35"/>
    </row>
    <row r="18" spans="1:20" x14ac:dyDescent="0.2">
      <c r="A18" s="5">
        <v>218535</v>
      </c>
      <c r="B18" s="6" t="s">
        <v>208</v>
      </c>
      <c r="C18" s="6" t="s">
        <v>206</v>
      </c>
      <c r="D18" s="6" t="s">
        <v>202</v>
      </c>
      <c r="E18" s="30">
        <v>41902</v>
      </c>
      <c r="F18" s="31">
        <v>41883</v>
      </c>
      <c r="G18" s="6" t="s">
        <v>325</v>
      </c>
      <c r="H18" s="6">
        <v>2</v>
      </c>
      <c r="I18" s="6">
        <v>2</v>
      </c>
      <c r="J18" s="6">
        <v>0</v>
      </c>
      <c r="K18" s="6">
        <v>4</v>
      </c>
      <c r="L18" s="6" t="s">
        <v>317</v>
      </c>
      <c r="M18" s="6" t="s">
        <v>337</v>
      </c>
      <c r="N18" s="6" t="s">
        <v>224</v>
      </c>
      <c r="O18" s="6" t="s">
        <v>322</v>
      </c>
      <c r="P18" s="29" t="str">
        <f t="shared" si="0"/>
        <v>DISNEY---&gt;ORLY</v>
      </c>
      <c r="Q18" s="6" t="s">
        <v>222</v>
      </c>
      <c r="R18" s="6" t="s">
        <v>31</v>
      </c>
      <c r="S18" s="7">
        <v>0.75694444444444442</v>
      </c>
      <c r="T18" s="35"/>
    </row>
    <row r="19" spans="1:20" x14ac:dyDescent="0.2">
      <c r="A19" s="5">
        <v>215965</v>
      </c>
      <c r="B19" s="6" t="s">
        <v>208</v>
      </c>
      <c r="C19" s="6" t="s">
        <v>206</v>
      </c>
      <c r="D19" s="6" t="s">
        <v>202</v>
      </c>
      <c r="E19" s="30">
        <v>41902</v>
      </c>
      <c r="F19" s="31">
        <v>41883</v>
      </c>
      <c r="G19" s="6" t="s">
        <v>325</v>
      </c>
      <c r="H19" s="6">
        <v>4</v>
      </c>
      <c r="I19" s="6">
        <v>0</v>
      </c>
      <c r="J19" s="6">
        <v>0</v>
      </c>
      <c r="K19" s="6">
        <v>4</v>
      </c>
      <c r="L19" s="6" t="s">
        <v>317</v>
      </c>
      <c r="M19" s="6" t="s">
        <v>337</v>
      </c>
      <c r="N19" s="6" t="s">
        <v>224</v>
      </c>
      <c r="O19" s="6" t="s">
        <v>322</v>
      </c>
      <c r="P19" s="29" t="str">
        <f t="shared" si="0"/>
        <v>DISNEY---&gt;ORLY</v>
      </c>
      <c r="Q19" s="6" t="s">
        <v>222</v>
      </c>
      <c r="R19" s="6" t="s">
        <v>29</v>
      </c>
      <c r="S19" s="7">
        <v>0.53125</v>
      </c>
      <c r="T19" s="35"/>
    </row>
    <row r="20" spans="1:20" x14ac:dyDescent="0.2">
      <c r="A20" s="5">
        <v>211912</v>
      </c>
      <c r="B20" s="6" t="s">
        <v>203</v>
      </c>
      <c r="C20" s="6" t="s">
        <v>200</v>
      </c>
      <c r="D20" s="6" t="s">
        <v>202</v>
      </c>
      <c r="E20" s="30">
        <v>41902</v>
      </c>
      <c r="F20" s="31">
        <v>41883</v>
      </c>
      <c r="G20" s="6" t="s">
        <v>238</v>
      </c>
      <c r="H20" s="6">
        <v>2</v>
      </c>
      <c r="I20" s="6">
        <v>2</v>
      </c>
      <c r="J20" s="6">
        <v>0</v>
      </c>
      <c r="K20" s="6">
        <v>4</v>
      </c>
      <c r="L20" s="6" t="s">
        <v>317</v>
      </c>
      <c r="M20" s="6" t="s">
        <v>337</v>
      </c>
      <c r="N20" s="6" t="s">
        <v>224</v>
      </c>
      <c r="O20" s="6" t="s">
        <v>319</v>
      </c>
      <c r="P20" s="29" t="str">
        <f t="shared" si="0"/>
        <v>DISNEY---&gt;CDG</v>
      </c>
      <c r="Q20" s="6" t="s">
        <v>223</v>
      </c>
      <c r="R20" s="6" t="s">
        <v>14</v>
      </c>
      <c r="S20" s="7">
        <v>0.55555555555555547</v>
      </c>
      <c r="T20" s="35"/>
    </row>
    <row r="21" spans="1:20" x14ac:dyDescent="0.2">
      <c r="A21" s="5">
        <v>216051</v>
      </c>
      <c r="B21" s="6" t="s">
        <v>203</v>
      </c>
      <c r="C21" s="6" t="s">
        <v>200</v>
      </c>
      <c r="D21" s="6" t="s">
        <v>202</v>
      </c>
      <c r="E21" s="30">
        <v>41902</v>
      </c>
      <c r="F21" s="31">
        <v>41883</v>
      </c>
      <c r="G21" s="6" t="s">
        <v>241</v>
      </c>
      <c r="H21" s="6">
        <v>2</v>
      </c>
      <c r="I21" s="6">
        <v>1</v>
      </c>
      <c r="J21" s="6">
        <v>0</v>
      </c>
      <c r="K21" s="6">
        <v>3</v>
      </c>
      <c r="L21" s="6" t="s">
        <v>317</v>
      </c>
      <c r="M21" s="6" t="s">
        <v>338</v>
      </c>
      <c r="N21" s="6" t="s">
        <v>224</v>
      </c>
      <c r="O21" s="6" t="s">
        <v>319</v>
      </c>
      <c r="P21" s="29" t="str">
        <f t="shared" si="0"/>
        <v>DISNEY---&gt;CDG</v>
      </c>
      <c r="Q21" s="6" t="s">
        <v>223</v>
      </c>
      <c r="R21" s="6" t="s">
        <v>11</v>
      </c>
      <c r="S21" s="7">
        <v>0.86805555555555547</v>
      </c>
      <c r="T21" s="35"/>
    </row>
    <row r="22" spans="1:20" x14ac:dyDescent="0.2">
      <c r="A22" s="5">
        <v>212025</v>
      </c>
      <c r="B22" s="6" t="s">
        <v>208</v>
      </c>
      <c r="C22" s="6" t="s">
        <v>206</v>
      </c>
      <c r="D22" s="6" t="s">
        <v>202</v>
      </c>
      <c r="E22" s="30">
        <v>41902</v>
      </c>
      <c r="F22" s="31">
        <v>41883</v>
      </c>
      <c r="G22" s="6" t="s">
        <v>328</v>
      </c>
      <c r="H22" s="6">
        <v>1</v>
      </c>
      <c r="I22" s="6">
        <v>1</v>
      </c>
      <c r="J22" s="6">
        <v>0</v>
      </c>
      <c r="K22" s="6">
        <v>2</v>
      </c>
      <c r="L22" s="6" t="s">
        <v>317</v>
      </c>
      <c r="M22" s="6" t="s">
        <v>338</v>
      </c>
      <c r="N22" s="6" t="s">
        <v>224</v>
      </c>
      <c r="O22" s="6" t="s">
        <v>322</v>
      </c>
      <c r="P22" s="29" t="str">
        <f t="shared" si="0"/>
        <v>DISNEY---&gt;ORLY</v>
      </c>
      <c r="Q22" s="6" t="s">
        <v>222</v>
      </c>
      <c r="R22" s="6" t="s">
        <v>32</v>
      </c>
      <c r="S22" s="7">
        <v>0.70833333333333326</v>
      </c>
      <c r="T22" s="35"/>
    </row>
    <row r="23" spans="1:20" x14ac:dyDescent="0.2">
      <c r="A23" s="5">
        <v>210534</v>
      </c>
      <c r="B23" s="6" t="s">
        <v>203</v>
      </c>
      <c r="C23" s="6" t="s">
        <v>200</v>
      </c>
      <c r="D23" s="6" t="s">
        <v>202</v>
      </c>
      <c r="E23" s="30">
        <v>41902</v>
      </c>
      <c r="F23" s="31">
        <v>41883</v>
      </c>
      <c r="G23" s="6" t="s">
        <v>238</v>
      </c>
      <c r="H23" s="6">
        <v>2</v>
      </c>
      <c r="I23" s="6">
        <v>1</v>
      </c>
      <c r="J23" s="6">
        <v>0</v>
      </c>
      <c r="K23" s="6">
        <v>3</v>
      </c>
      <c r="L23" s="6" t="s">
        <v>317</v>
      </c>
      <c r="M23" s="6" t="s">
        <v>337</v>
      </c>
      <c r="N23" s="6" t="s">
        <v>224</v>
      </c>
      <c r="O23" s="6" t="s">
        <v>319</v>
      </c>
      <c r="P23" s="29" t="str">
        <f t="shared" si="0"/>
        <v>DISNEY---&gt;CDG</v>
      </c>
      <c r="Q23" s="6" t="s">
        <v>223</v>
      </c>
      <c r="R23" s="6" t="s">
        <v>34</v>
      </c>
      <c r="S23" s="7">
        <v>0.92708333333333326</v>
      </c>
      <c r="T23" s="35"/>
    </row>
    <row r="24" spans="1:20" x14ac:dyDescent="0.2">
      <c r="A24" s="5">
        <v>217624</v>
      </c>
      <c r="B24" s="6" t="s">
        <v>203</v>
      </c>
      <c r="C24" s="6" t="s">
        <v>200</v>
      </c>
      <c r="D24" s="6" t="s">
        <v>202</v>
      </c>
      <c r="E24" s="30">
        <v>41902</v>
      </c>
      <c r="F24" s="31">
        <v>41883</v>
      </c>
      <c r="G24" s="6" t="s">
        <v>242</v>
      </c>
      <c r="H24" s="6">
        <v>2</v>
      </c>
      <c r="I24" s="6">
        <v>2</v>
      </c>
      <c r="J24" s="6">
        <v>0</v>
      </c>
      <c r="K24" s="6">
        <v>4</v>
      </c>
      <c r="L24" s="6" t="s">
        <v>317</v>
      </c>
      <c r="M24" s="6" t="s">
        <v>317</v>
      </c>
      <c r="N24" s="6" t="s">
        <v>224</v>
      </c>
      <c r="O24" s="6" t="s">
        <v>319</v>
      </c>
      <c r="P24" s="29" t="str">
        <f t="shared" si="0"/>
        <v>DISNEY---&gt;CDG</v>
      </c>
      <c r="Q24" s="6" t="s">
        <v>223</v>
      </c>
      <c r="R24" s="6" t="s">
        <v>11</v>
      </c>
      <c r="S24" s="7">
        <v>0.86805555555555547</v>
      </c>
      <c r="T24" s="35"/>
    </row>
    <row r="25" spans="1:20" x14ac:dyDescent="0.2">
      <c r="A25" s="5">
        <v>219328</v>
      </c>
      <c r="B25" s="6" t="s">
        <v>209</v>
      </c>
      <c r="C25" s="6" t="s">
        <v>206</v>
      </c>
      <c r="D25" s="6" t="s">
        <v>204</v>
      </c>
      <c r="E25" s="30">
        <v>41902</v>
      </c>
      <c r="F25" s="31">
        <v>41883</v>
      </c>
      <c r="G25" s="6" t="s">
        <v>325</v>
      </c>
      <c r="H25" s="6">
        <v>2</v>
      </c>
      <c r="I25" s="6">
        <v>2</v>
      </c>
      <c r="J25" s="6">
        <v>0</v>
      </c>
      <c r="K25" s="6">
        <v>4</v>
      </c>
      <c r="L25" s="6" t="s">
        <v>317</v>
      </c>
      <c r="M25" s="6" t="s">
        <v>337</v>
      </c>
      <c r="N25" s="6" t="s">
        <v>221</v>
      </c>
      <c r="O25" s="6" t="s">
        <v>322</v>
      </c>
      <c r="P25" s="29" t="str">
        <f t="shared" si="0"/>
        <v>DISNEY---&gt;ORLY</v>
      </c>
      <c r="Q25" s="6" t="s">
        <v>222</v>
      </c>
      <c r="R25" s="6" t="s">
        <v>23</v>
      </c>
      <c r="S25" s="7">
        <v>0.83333333333333326</v>
      </c>
      <c r="T25" s="35"/>
    </row>
    <row r="26" spans="1:20" x14ac:dyDescent="0.2">
      <c r="A26" s="5">
        <v>217587</v>
      </c>
      <c r="B26" s="6" t="s">
        <v>203</v>
      </c>
      <c r="C26" s="6" t="s">
        <v>200</v>
      </c>
      <c r="D26" s="6" t="s">
        <v>202</v>
      </c>
      <c r="E26" s="30">
        <v>41902</v>
      </c>
      <c r="F26" s="31">
        <v>41883</v>
      </c>
      <c r="G26" s="6" t="s">
        <v>243</v>
      </c>
      <c r="H26" s="6">
        <v>3</v>
      </c>
      <c r="I26" s="6">
        <v>1</v>
      </c>
      <c r="J26" s="6">
        <v>0</v>
      </c>
      <c r="K26" s="6">
        <v>4</v>
      </c>
      <c r="L26" s="6" t="s">
        <v>317</v>
      </c>
      <c r="M26" s="6" t="s">
        <v>317</v>
      </c>
      <c r="N26" s="6" t="s">
        <v>224</v>
      </c>
      <c r="O26" s="6" t="s">
        <v>319</v>
      </c>
      <c r="P26" s="29" t="str">
        <f t="shared" si="0"/>
        <v>DISNEY---&gt;CDG</v>
      </c>
      <c r="Q26" s="6" t="s">
        <v>223</v>
      </c>
      <c r="R26" s="6" t="s">
        <v>27</v>
      </c>
      <c r="S26" s="7">
        <v>0.86458333333333326</v>
      </c>
      <c r="T26" s="35"/>
    </row>
    <row r="27" spans="1:20" x14ac:dyDescent="0.2">
      <c r="A27" s="5">
        <v>216121</v>
      </c>
      <c r="B27" s="6" t="s">
        <v>203</v>
      </c>
      <c r="C27" s="6" t="s">
        <v>200</v>
      </c>
      <c r="D27" s="6" t="s">
        <v>202</v>
      </c>
      <c r="E27" s="30">
        <v>41902</v>
      </c>
      <c r="F27" s="31">
        <v>41883</v>
      </c>
      <c r="G27" s="6" t="s">
        <v>241</v>
      </c>
      <c r="H27" s="6">
        <v>3</v>
      </c>
      <c r="I27" s="6">
        <v>0</v>
      </c>
      <c r="J27" s="6">
        <v>0</v>
      </c>
      <c r="K27" s="6">
        <v>3</v>
      </c>
      <c r="L27" s="6" t="s">
        <v>317</v>
      </c>
      <c r="M27" s="6" t="s">
        <v>338</v>
      </c>
      <c r="N27" s="6" t="s">
        <v>224</v>
      </c>
      <c r="O27" s="6" t="s">
        <v>319</v>
      </c>
      <c r="P27" s="29" t="str">
        <f t="shared" si="0"/>
        <v>DISNEY---&gt;CDG</v>
      </c>
      <c r="Q27" s="6" t="s">
        <v>223</v>
      </c>
      <c r="R27" s="6" t="s">
        <v>27</v>
      </c>
      <c r="S27" s="7">
        <v>0.86458333333333326</v>
      </c>
      <c r="T27" s="35"/>
    </row>
    <row r="28" spans="1:20" x14ac:dyDescent="0.2">
      <c r="A28" s="5">
        <v>217625</v>
      </c>
      <c r="B28" s="6" t="s">
        <v>203</v>
      </c>
      <c r="C28" s="6" t="s">
        <v>200</v>
      </c>
      <c r="D28" s="6" t="s">
        <v>202</v>
      </c>
      <c r="E28" s="30">
        <v>41902</v>
      </c>
      <c r="F28" s="31">
        <v>41883</v>
      </c>
      <c r="G28" s="6" t="s">
        <v>242</v>
      </c>
      <c r="H28" s="6">
        <v>2</v>
      </c>
      <c r="I28" s="6">
        <v>1</v>
      </c>
      <c r="J28" s="6">
        <v>1</v>
      </c>
      <c r="K28" s="6">
        <v>4</v>
      </c>
      <c r="L28" s="6" t="s">
        <v>317</v>
      </c>
      <c r="M28" s="6" t="s">
        <v>317</v>
      </c>
      <c r="N28" s="6" t="s">
        <v>224</v>
      </c>
      <c r="O28" s="6" t="s">
        <v>319</v>
      </c>
      <c r="P28" s="29" t="str">
        <f t="shared" si="0"/>
        <v>DISNEY---&gt;CDG</v>
      </c>
      <c r="Q28" s="6" t="s">
        <v>223</v>
      </c>
      <c r="R28" s="6" t="s">
        <v>11</v>
      </c>
      <c r="S28" s="7">
        <v>0.86805555555555547</v>
      </c>
      <c r="T28" s="35"/>
    </row>
    <row r="29" spans="1:20" x14ac:dyDescent="0.2">
      <c r="A29" s="5">
        <v>218130</v>
      </c>
      <c r="B29" s="6" t="s">
        <v>203</v>
      </c>
      <c r="C29" s="6" t="s">
        <v>200</v>
      </c>
      <c r="D29" s="6" t="s">
        <v>202</v>
      </c>
      <c r="E29" s="30">
        <v>41902</v>
      </c>
      <c r="F29" s="31">
        <v>41883</v>
      </c>
      <c r="G29" s="6" t="s">
        <v>238</v>
      </c>
      <c r="H29" s="6">
        <v>2</v>
      </c>
      <c r="I29" s="6">
        <v>0</v>
      </c>
      <c r="J29" s="6">
        <v>0</v>
      </c>
      <c r="K29" s="6">
        <v>2</v>
      </c>
      <c r="L29" s="6" t="s">
        <v>317</v>
      </c>
      <c r="M29" s="6" t="s">
        <v>337</v>
      </c>
      <c r="N29" s="6" t="s">
        <v>224</v>
      </c>
      <c r="O29" s="6" t="s">
        <v>319</v>
      </c>
      <c r="P29" s="29" t="str">
        <f t="shared" si="0"/>
        <v>DISNEY---&gt;CDG</v>
      </c>
      <c r="Q29" s="6" t="s">
        <v>223</v>
      </c>
      <c r="R29" s="6" t="s">
        <v>27</v>
      </c>
      <c r="S29" s="7">
        <v>0.86458333333333326</v>
      </c>
      <c r="T29" s="35"/>
    </row>
    <row r="30" spans="1:20" x14ac:dyDescent="0.2">
      <c r="A30" s="5">
        <v>216654</v>
      </c>
      <c r="B30" s="6" t="s">
        <v>208</v>
      </c>
      <c r="C30" s="6" t="s">
        <v>206</v>
      </c>
      <c r="D30" s="6" t="s">
        <v>202</v>
      </c>
      <c r="E30" s="30">
        <v>41902</v>
      </c>
      <c r="F30" s="31">
        <v>41883</v>
      </c>
      <c r="G30" s="6" t="s">
        <v>325</v>
      </c>
      <c r="H30" s="6">
        <v>3</v>
      </c>
      <c r="I30" s="6">
        <v>2</v>
      </c>
      <c r="J30" s="6">
        <v>0</v>
      </c>
      <c r="K30" s="6">
        <v>5</v>
      </c>
      <c r="L30" s="6" t="s">
        <v>317</v>
      </c>
      <c r="M30" s="6" t="s">
        <v>337</v>
      </c>
      <c r="N30" s="6" t="s">
        <v>224</v>
      </c>
      <c r="O30" s="6" t="s">
        <v>322</v>
      </c>
      <c r="P30" s="29" t="str">
        <f t="shared" si="0"/>
        <v>DISNEY---&gt;ORLY</v>
      </c>
      <c r="Q30" s="6" t="s">
        <v>222</v>
      </c>
      <c r="R30" s="6" t="s">
        <v>37</v>
      </c>
      <c r="S30" s="7">
        <v>0.81944444444444442</v>
      </c>
      <c r="T30" s="35"/>
    </row>
    <row r="31" spans="1:20" x14ac:dyDescent="0.2">
      <c r="A31" s="5">
        <v>216435</v>
      </c>
      <c r="B31" s="6" t="s">
        <v>208</v>
      </c>
      <c r="C31" s="6" t="s">
        <v>206</v>
      </c>
      <c r="D31" s="6" t="s">
        <v>202</v>
      </c>
      <c r="E31" s="30">
        <v>41902</v>
      </c>
      <c r="F31" s="31">
        <v>41883</v>
      </c>
      <c r="G31" s="6" t="s">
        <v>327</v>
      </c>
      <c r="H31" s="6">
        <v>1</v>
      </c>
      <c r="I31" s="6">
        <v>1</v>
      </c>
      <c r="J31" s="6">
        <v>0</v>
      </c>
      <c r="K31" s="6">
        <v>2</v>
      </c>
      <c r="L31" s="6" t="s">
        <v>317</v>
      </c>
      <c r="M31" s="6" t="s">
        <v>317</v>
      </c>
      <c r="N31" s="6" t="s">
        <v>224</v>
      </c>
      <c r="O31" s="6" t="s">
        <v>322</v>
      </c>
      <c r="P31" s="29" t="str">
        <f t="shared" si="0"/>
        <v>DISNEY---&gt;ORLY</v>
      </c>
      <c r="Q31" s="6" t="s">
        <v>222</v>
      </c>
      <c r="R31" s="6" t="s">
        <v>38</v>
      </c>
      <c r="S31" s="7">
        <v>0.90625</v>
      </c>
      <c r="T31" s="35"/>
    </row>
    <row r="32" spans="1:20" x14ac:dyDescent="0.2">
      <c r="A32" s="5">
        <v>207100</v>
      </c>
      <c r="B32" s="6" t="s">
        <v>203</v>
      </c>
      <c r="C32" s="6" t="s">
        <v>200</v>
      </c>
      <c r="D32" s="6" t="s">
        <v>202</v>
      </c>
      <c r="E32" s="30">
        <v>41902</v>
      </c>
      <c r="F32" s="31">
        <v>41883</v>
      </c>
      <c r="G32" s="6" t="s">
        <v>244</v>
      </c>
      <c r="H32" s="6">
        <v>2</v>
      </c>
      <c r="I32" s="6">
        <v>2</v>
      </c>
      <c r="J32" s="6">
        <v>0</v>
      </c>
      <c r="K32" s="6">
        <v>4</v>
      </c>
      <c r="L32" s="6" t="s">
        <v>317</v>
      </c>
      <c r="M32" s="6" t="s">
        <v>234</v>
      </c>
      <c r="N32" s="6" t="s">
        <v>224</v>
      </c>
      <c r="O32" s="6" t="s">
        <v>319</v>
      </c>
      <c r="P32" s="29" t="str">
        <f t="shared" si="0"/>
        <v>DISNEY---&gt;CDG</v>
      </c>
      <c r="Q32" s="6" t="s">
        <v>223</v>
      </c>
      <c r="R32" s="6" t="s">
        <v>39</v>
      </c>
      <c r="S32" s="7">
        <v>0.76041666666666663</v>
      </c>
      <c r="T32" s="35"/>
    </row>
    <row r="33" spans="1:20" x14ac:dyDescent="0.2">
      <c r="A33" s="5">
        <v>216435</v>
      </c>
      <c r="B33" s="6" t="s">
        <v>208</v>
      </c>
      <c r="C33" s="6" t="s">
        <v>206</v>
      </c>
      <c r="D33" s="6" t="s">
        <v>202</v>
      </c>
      <c r="E33" s="30">
        <v>41902</v>
      </c>
      <c r="F33" s="31">
        <v>41883</v>
      </c>
      <c r="G33" s="6" t="s">
        <v>327</v>
      </c>
      <c r="H33" s="6">
        <v>2</v>
      </c>
      <c r="I33" s="6">
        <v>1</v>
      </c>
      <c r="J33" s="6">
        <v>0</v>
      </c>
      <c r="K33" s="6">
        <v>3</v>
      </c>
      <c r="L33" s="6" t="s">
        <v>317</v>
      </c>
      <c r="M33" s="6" t="s">
        <v>317</v>
      </c>
      <c r="N33" s="6" t="s">
        <v>224</v>
      </c>
      <c r="O33" s="6" t="s">
        <v>322</v>
      </c>
      <c r="P33" s="29" t="str">
        <f t="shared" si="0"/>
        <v>DISNEY---&gt;ORLY</v>
      </c>
      <c r="Q33" s="6" t="s">
        <v>222</v>
      </c>
      <c r="R33" s="6" t="s">
        <v>38</v>
      </c>
      <c r="S33" s="7">
        <v>0.90625</v>
      </c>
      <c r="T33" s="35"/>
    </row>
    <row r="34" spans="1:20" x14ac:dyDescent="0.2">
      <c r="A34" s="5">
        <v>219332</v>
      </c>
      <c r="B34" s="6" t="s">
        <v>210</v>
      </c>
      <c r="C34" s="6" t="s">
        <v>206</v>
      </c>
      <c r="D34" s="6" t="s">
        <v>204</v>
      </c>
      <c r="E34" s="30">
        <v>41902</v>
      </c>
      <c r="F34" s="31">
        <v>41883</v>
      </c>
      <c r="G34" s="6" t="s">
        <v>329</v>
      </c>
      <c r="H34" s="6">
        <v>2</v>
      </c>
      <c r="I34" s="6">
        <v>1</v>
      </c>
      <c r="J34" s="6">
        <v>0</v>
      </c>
      <c r="K34" s="6">
        <v>3</v>
      </c>
      <c r="L34" s="6" t="s">
        <v>322</v>
      </c>
      <c r="M34" s="6" t="s">
        <v>321</v>
      </c>
      <c r="N34" s="6" t="s">
        <v>222</v>
      </c>
      <c r="O34" s="6" t="s">
        <v>317</v>
      </c>
      <c r="P34" s="29" t="str">
        <f t="shared" si="0"/>
        <v>ORLY---&gt;DISNEY</v>
      </c>
      <c r="Q34" s="6" t="s">
        <v>221</v>
      </c>
      <c r="R34" s="6" t="s">
        <v>40</v>
      </c>
      <c r="S34" s="7">
        <v>0.36458333333333331</v>
      </c>
      <c r="T34" s="35"/>
    </row>
    <row r="35" spans="1:20" x14ac:dyDescent="0.2">
      <c r="A35" s="5">
        <v>210821</v>
      </c>
      <c r="B35" s="6" t="s">
        <v>203</v>
      </c>
      <c r="C35" s="6" t="s">
        <v>200</v>
      </c>
      <c r="D35" s="6" t="s">
        <v>202</v>
      </c>
      <c r="E35" s="30">
        <v>41902</v>
      </c>
      <c r="F35" s="31">
        <v>41883</v>
      </c>
      <c r="G35" s="6" t="s">
        <v>245</v>
      </c>
      <c r="H35" s="6">
        <v>2</v>
      </c>
      <c r="I35" s="6">
        <v>2</v>
      </c>
      <c r="J35" s="6">
        <v>0</v>
      </c>
      <c r="K35" s="6">
        <v>4</v>
      </c>
      <c r="L35" s="6" t="s">
        <v>317</v>
      </c>
      <c r="M35" s="6" t="s">
        <v>317</v>
      </c>
      <c r="N35" s="6" t="s">
        <v>224</v>
      </c>
      <c r="O35" s="6" t="s">
        <v>319</v>
      </c>
      <c r="P35" s="29" t="str">
        <f t="shared" si="0"/>
        <v>DISNEY---&gt;CDG</v>
      </c>
      <c r="Q35" s="6" t="s">
        <v>223</v>
      </c>
      <c r="R35" s="6" t="s">
        <v>39</v>
      </c>
      <c r="S35" s="7">
        <v>0.76041666666666663</v>
      </c>
      <c r="T35" s="35"/>
    </row>
    <row r="36" spans="1:20" x14ac:dyDescent="0.2">
      <c r="A36" s="5">
        <v>212477</v>
      </c>
      <c r="B36" s="6" t="s">
        <v>208</v>
      </c>
      <c r="C36" s="6" t="s">
        <v>206</v>
      </c>
      <c r="D36" s="6" t="s">
        <v>202</v>
      </c>
      <c r="E36" s="30">
        <v>41902</v>
      </c>
      <c r="F36" s="31">
        <v>41883</v>
      </c>
      <c r="G36" s="6" t="s">
        <v>325</v>
      </c>
      <c r="H36" s="6">
        <v>2</v>
      </c>
      <c r="I36" s="6">
        <v>3</v>
      </c>
      <c r="J36" s="6">
        <v>0</v>
      </c>
      <c r="K36" s="6">
        <v>5</v>
      </c>
      <c r="L36" s="6" t="s">
        <v>317</v>
      </c>
      <c r="M36" s="6" t="s">
        <v>337</v>
      </c>
      <c r="N36" s="6" t="s">
        <v>224</v>
      </c>
      <c r="O36" s="6" t="s">
        <v>322</v>
      </c>
      <c r="P36" s="29" t="str">
        <f t="shared" si="0"/>
        <v>DISNEY---&gt;ORLY</v>
      </c>
      <c r="Q36" s="6" t="s">
        <v>222</v>
      </c>
      <c r="R36" s="6" t="s">
        <v>25</v>
      </c>
      <c r="S36" s="7">
        <v>0.84374999999999989</v>
      </c>
      <c r="T36" s="35"/>
    </row>
    <row r="37" spans="1:20" x14ac:dyDescent="0.2">
      <c r="A37" s="5">
        <v>216776</v>
      </c>
      <c r="B37" s="6" t="s">
        <v>215</v>
      </c>
      <c r="C37" s="6" t="s">
        <v>211</v>
      </c>
      <c r="D37" s="6" t="s">
        <v>202</v>
      </c>
      <c r="E37" s="30">
        <v>41902</v>
      </c>
      <c r="F37" s="31">
        <v>41883</v>
      </c>
      <c r="G37" s="6" t="s">
        <v>246</v>
      </c>
      <c r="H37" s="6">
        <v>3</v>
      </c>
      <c r="I37" s="6">
        <v>1</v>
      </c>
      <c r="J37" s="6">
        <v>0</v>
      </c>
      <c r="K37" s="6">
        <v>4</v>
      </c>
      <c r="L37" s="6" t="s">
        <v>317</v>
      </c>
      <c r="M37" s="6" t="s">
        <v>234</v>
      </c>
      <c r="N37" s="6" t="s">
        <v>224</v>
      </c>
      <c r="O37" s="6" t="s">
        <v>26</v>
      </c>
      <c r="P37" s="29" t="str">
        <f t="shared" si="0"/>
        <v>?????</v>
      </c>
      <c r="Q37" s="6" t="s">
        <v>220</v>
      </c>
      <c r="R37" s="6" t="s">
        <v>12</v>
      </c>
      <c r="S37" s="7">
        <v>0.77083333333333337</v>
      </c>
      <c r="T37" s="35"/>
    </row>
    <row r="38" spans="1:20" x14ac:dyDescent="0.2">
      <c r="A38" s="5">
        <v>216472</v>
      </c>
      <c r="B38" s="6" t="s">
        <v>215</v>
      </c>
      <c r="C38" s="6" t="s">
        <v>211</v>
      </c>
      <c r="D38" s="6" t="s">
        <v>202</v>
      </c>
      <c r="E38" s="30">
        <v>41902</v>
      </c>
      <c r="F38" s="31">
        <v>41883</v>
      </c>
      <c r="G38" s="6" t="s">
        <v>247</v>
      </c>
      <c r="H38" s="6">
        <v>2</v>
      </c>
      <c r="I38" s="6">
        <v>1</v>
      </c>
      <c r="J38" s="6">
        <v>0</v>
      </c>
      <c r="K38" s="6">
        <v>3</v>
      </c>
      <c r="L38" s="6" t="s">
        <v>317</v>
      </c>
      <c r="M38" s="6" t="s">
        <v>234</v>
      </c>
      <c r="N38" s="6" t="s">
        <v>224</v>
      </c>
      <c r="O38" s="6" t="s">
        <v>41</v>
      </c>
      <c r="P38" s="29" t="str">
        <f t="shared" si="0"/>
        <v>?????</v>
      </c>
      <c r="Q38" s="6" t="s">
        <v>220</v>
      </c>
      <c r="R38" s="6" t="s">
        <v>12</v>
      </c>
      <c r="S38" s="7">
        <v>0.43749999999999994</v>
      </c>
      <c r="T38" s="35"/>
    </row>
    <row r="39" spans="1:20" x14ac:dyDescent="0.2">
      <c r="A39" s="5">
        <v>215044</v>
      </c>
      <c r="B39" s="6" t="s">
        <v>208</v>
      </c>
      <c r="C39" s="6" t="s">
        <v>206</v>
      </c>
      <c r="D39" s="6" t="s">
        <v>202</v>
      </c>
      <c r="E39" s="30">
        <v>41902</v>
      </c>
      <c r="F39" s="31">
        <v>41883</v>
      </c>
      <c r="G39" s="6" t="s">
        <v>324</v>
      </c>
      <c r="H39" s="6">
        <v>2</v>
      </c>
      <c r="I39" s="6">
        <v>1</v>
      </c>
      <c r="J39" s="6">
        <v>0</v>
      </c>
      <c r="K39" s="6">
        <v>3</v>
      </c>
      <c r="L39" s="6" t="s">
        <v>317</v>
      </c>
      <c r="M39" s="6" t="s">
        <v>317</v>
      </c>
      <c r="N39" s="6" t="s">
        <v>224</v>
      </c>
      <c r="O39" s="6" t="s">
        <v>322</v>
      </c>
      <c r="P39" s="29" t="str">
        <f t="shared" si="0"/>
        <v>DISNEY---&gt;ORLY</v>
      </c>
      <c r="Q39" s="6" t="s">
        <v>222</v>
      </c>
      <c r="R39" s="6" t="s">
        <v>29</v>
      </c>
      <c r="S39" s="7">
        <v>0.53125</v>
      </c>
      <c r="T39" s="35"/>
    </row>
    <row r="40" spans="1:20" x14ac:dyDescent="0.2">
      <c r="A40" s="5">
        <v>215045</v>
      </c>
      <c r="B40" s="6" t="s">
        <v>208</v>
      </c>
      <c r="C40" s="6" t="s">
        <v>206</v>
      </c>
      <c r="D40" s="6" t="s">
        <v>202</v>
      </c>
      <c r="E40" s="30">
        <v>41902</v>
      </c>
      <c r="F40" s="31">
        <v>41883</v>
      </c>
      <c r="G40" s="6" t="s">
        <v>324</v>
      </c>
      <c r="H40" s="6">
        <v>2</v>
      </c>
      <c r="I40" s="6">
        <v>1</v>
      </c>
      <c r="J40" s="6">
        <v>0</v>
      </c>
      <c r="K40" s="6">
        <v>3</v>
      </c>
      <c r="L40" s="6" t="s">
        <v>317</v>
      </c>
      <c r="M40" s="6" t="s">
        <v>317</v>
      </c>
      <c r="N40" s="6" t="s">
        <v>224</v>
      </c>
      <c r="O40" s="6" t="s">
        <v>322</v>
      </c>
      <c r="P40" s="29" t="str">
        <f t="shared" si="0"/>
        <v>DISNEY---&gt;ORLY</v>
      </c>
      <c r="Q40" s="6" t="s">
        <v>222</v>
      </c>
      <c r="R40" s="6" t="s">
        <v>29</v>
      </c>
      <c r="S40" s="7">
        <v>0.53125</v>
      </c>
      <c r="T40" s="35"/>
    </row>
    <row r="41" spans="1:20" x14ac:dyDescent="0.2">
      <c r="A41" s="5">
        <v>219524</v>
      </c>
      <c r="B41" s="6" t="s">
        <v>203</v>
      </c>
      <c r="C41" s="6" t="s">
        <v>200</v>
      </c>
      <c r="D41" s="6" t="s">
        <v>202</v>
      </c>
      <c r="E41" s="30">
        <v>41902</v>
      </c>
      <c r="F41" s="31">
        <v>41883</v>
      </c>
      <c r="G41" s="6" t="s">
        <v>241</v>
      </c>
      <c r="H41" s="6">
        <v>1</v>
      </c>
      <c r="I41" s="6">
        <v>0</v>
      </c>
      <c r="J41" s="6">
        <v>0</v>
      </c>
      <c r="K41" s="6">
        <v>1</v>
      </c>
      <c r="L41" s="6" t="s">
        <v>317</v>
      </c>
      <c r="M41" s="6" t="s">
        <v>338</v>
      </c>
      <c r="N41" s="6" t="s">
        <v>224</v>
      </c>
      <c r="O41" s="6" t="s">
        <v>319</v>
      </c>
      <c r="P41" s="29" t="str">
        <f t="shared" si="0"/>
        <v>DISNEY---&gt;CDG</v>
      </c>
      <c r="Q41" s="6" t="s">
        <v>223</v>
      </c>
      <c r="R41" s="6" t="s">
        <v>11</v>
      </c>
      <c r="S41" s="7">
        <v>0.86805555555555547</v>
      </c>
      <c r="T41" s="35"/>
    </row>
    <row r="42" spans="1:20" x14ac:dyDescent="0.2">
      <c r="A42" s="5">
        <v>218202</v>
      </c>
      <c r="B42" s="6" t="s">
        <v>208</v>
      </c>
      <c r="C42" s="6" t="s">
        <v>206</v>
      </c>
      <c r="D42" s="6" t="s">
        <v>202</v>
      </c>
      <c r="E42" s="30">
        <v>41902</v>
      </c>
      <c r="F42" s="31">
        <v>41883</v>
      </c>
      <c r="G42" s="6" t="s">
        <v>325</v>
      </c>
      <c r="H42" s="6">
        <v>2</v>
      </c>
      <c r="I42" s="6">
        <v>2</v>
      </c>
      <c r="J42" s="6">
        <v>0</v>
      </c>
      <c r="K42" s="6">
        <v>4</v>
      </c>
      <c r="L42" s="6" t="s">
        <v>317</v>
      </c>
      <c r="M42" s="6" t="s">
        <v>337</v>
      </c>
      <c r="N42" s="6" t="s">
        <v>224</v>
      </c>
      <c r="O42" s="6" t="s">
        <v>322</v>
      </c>
      <c r="P42" s="29" t="str">
        <f t="shared" si="0"/>
        <v>DISNEY---&gt;ORLY</v>
      </c>
      <c r="Q42" s="6" t="s">
        <v>222</v>
      </c>
      <c r="R42" s="6" t="s">
        <v>45</v>
      </c>
      <c r="S42" s="7">
        <v>0.40277777777777779</v>
      </c>
      <c r="T42" s="35"/>
    </row>
    <row r="43" spans="1:20" x14ac:dyDescent="0.2">
      <c r="A43" s="5">
        <v>216889</v>
      </c>
      <c r="B43" s="6" t="s">
        <v>203</v>
      </c>
      <c r="C43" s="6" t="s">
        <v>200</v>
      </c>
      <c r="D43" s="6" t="s">
        <v>202</v>
      </c>
      <c r="E43" s="30">
        <v>41902</v>
      </c>
      <c r="F43" s="31">
        <v>41883</v>
      </c>
      <c r="G43" s="6" t="s">
        <v>242</v>
      </c>
      <c r="H43" s="6">
        <v>2</v>
      </c>
      <c r="I43" s="6">
        <v>2</v>
      </c>
      <c r="J43" s="6">
        <v>0</v>
      </c>
      <c r="K43" s="6">
        <v>4</v>
      </c>
      <c r="L43" s="6" t="s">
        <v>317</v>
      </c>
      <c r="M43" s="6" t="s">
        <v>317</v>
      </c>
      <c r="N43" s="6" t="s">
        <v>224</v>
      </c>
      <c r="O43" s="6" t="s">
        <v>319</v>
      </c>
      <c r="P43" s="29" t="str">
        <f t="shared" si="0"/>
        <v>DISNEY---&gt;CDG</v>
      </c>
      <c r="Q43" s="6" t="s">
        <v>223</v>
      </c>
      <c r="R43" s="6" t="s">
        <v>27</v>
      </c>
      <c r="S43" s="7">
        <v>0.86458333333333326</v>
      </c>
      <c r="T43" s="35"/>
    </row>
    <row r="44" spans="1:20" x14ac:dyDescent="0.2">
      <c r="A44" s="5">
        <v>215807</v>
      </c>
      <c r="B44" s="6" t="s">
        <v>208</v>
      </c>
      <c r="C44" s="6" t="s">
        <v>206</v>
      </c>
      <c r="D44" s="6" t="s">
        <v>202</v>
      </c>
      <c r="E44" s="30">
        <v>41902</v>
      </c>
      <c r="F44" s="31">
        <v>41883</v>
      </c>
      <c r="G44" s="6" t="s">
        <v>330</v>
      </c>
      <c r="H44" s="6">
        <v>3</v>
      </c>
      <c r="I44" s="6">
        <v>3</v>
      </c>
      <c r="J44" s="6">
        <v>0</v>
      </c>
      <c r="K44" s="6">
        <v>6</v>
      </c>
      <c r="L44" s="6" t="s">
        <v>317</v>
      </c>
      <c r="M44" s="6" t="s">
        <v>234</v>
      </c>
      <c r="N44" s="6" t="s">
        <v>224</v>
      </c>
      <c r="O44" s="6" t="s">
        <v>322</v>
      </c>
      <c r="P44" s="29" t="str">
        <f t="shared" si="0"/>
        <v>DISNEY---&gt;ORLY</v>
      </c>
      <c r="Q44" s="6" t="s">
        <v>222</v>
      </c>
      <c r="R44" s="6" t="s">
        <v>46</v>
      </c>
      <c r="S44" s="7">
        <v>0.72569444444444442</v>
      </c>
      <c r="T44" s="35"/>
    </row>
    <row r="45" spans="1:20" x14ac:dyDescent="0.2">
      <c r="A45" s="5">
        <v>214946</v>
      </c>
      <c r="B45" s="6" t="s">
        <v>209</v>
      </c>
      <c r="C45" s="6" t="s">
        <v>206</v>
      </c>
      <c r="D45" s="6" t="s">
        <v>204</v>
      </c>
      <c r="E45" s="30">
        <v>41902</v>
      </c>
      <c r="F45" s="31">
        <v>41883</v>
      </c>
      <c r="G45" s="6" t="s">
        <v>325</v>
      </c>
      <c r="H45" s="6">
        <v>3</v>
      </c>
      <c r="I45" s="6">
        <v>2</v>
      </c>
      <c r="J45" s="6">
        <v>0</v>
      </c>
      <c r="K45" s="6">
        <v>5</v>
      </c>
      <c r="L45" s="6" t="s">
        <v>317</v>
      </c>
      <c r="M45" s="6" t="s">
        <v>337</v>
      </c>
      <c r="N45" s="6" t="s">
        <v>221</v>
      </c>
      <c r="O45" s="6" t="s">
        <v>322</v>
      </c>
      <c r="P45" s="29" t="str">
        <f t="shared" si="0"/>
        <v>DISNEY---&gt;ORLY</v>
      </c>
      <c r="Q45" s="6" t="s">
        <v>222</v>
      </c>
      <c r="R45" s="6" t="s">
        <v>42</v>
      </c>
      <c r="S45" s="7">
        <v>0.70833333333333326</v>
      </c>
      <c r="T45" s="35"/>
    </row>
    <row r="46" spans="1:20" x14ac:dyDescent="0.2">
      <c r="A46" s="5">
        <v>211898</v>
      </c>
      <c r="B46" s="6" t="s">
        <v>208</v>
      </c>
      <c r="C46" s="6" t="s">
        <v>206</v>
      </c>
      <c r="D46" s="6" t="s">
        <v>202</v>
      </c>
      <c r="E46" s="30">
        <v>41902</v>
      </c>
      <c r="F46" s="31">
        <v>41883</v>
      </c>
      <c r="G46" s="6" t="s">
        <v>325</v>
      </c>
      <c r="H46" s="6">
        <v>2</v>
      </c>
      <c r="I46" s="6">
        <v>0</v>
      </c>
      <c r="J46" s="6">
        <v>1</v>
      </c>
      <c r="K46" s="6">
        <v>3</v>
      </c>
      <c r="L46" s="6" t="s">
        <v>317</v>
      </c>
      <c r="M46" s="6" t="s">
        <v>337</v>
      </c>
      <c r="N46" s="6" t="s">
        <v>224</v>
      </c>
      <c r="O46" s="6" t="s">
        <v>322</v>
      </c>
      <c r="P46" s="29" t="str">
        <f t="shared" si="0"/>
        <v>DISNEY---&gt;ORLY</v>
      </c>
      <c r="Q46" s="6" t="s">
        <v>222</v>
      </c>
      <c r="R46" s="6" t="s">
        <v>42</v>
      </c>
      <c r="S46" s="7">
        <v>0.70833333333333326</v>
      </c>
      <c r="T46" s="35"/>
    </row>
    <row r="47" spans="1:20" x14ac:dyDescent="0.2">
      <c r="A47" s="5">
        <v>219545</v>
      </c>
      <c r="B47" s="6" t="s">
        <v>205</v>
      </c>
      <c r="C47" s="6" t="s">
        <v>200</v>
      </c>
      <c r="D47" s="6" t="s">
        <v>204</v>
      </c>
      <c r="E47" s="30">
        <v>41902</v>
      </c>
      <c r="F47" s="31">
        <v>41883</v>
      </c>
      <c r="G47" s="6" t="s">
        <v>248</v>
      </c>
      <c r="H47" s="6">
        <v>2</v>
      </c>
      <c r="I47" s="6">
        <v>2</v>
      </c>
      <c r="J47" s="6">
        <v>0</v>
      </c>
      <c r="K47" s="6">
        <v>4</v>
      </c>
      <c r="L47" s="6" t="s">
        <v>319</v>
      </c>
      <c r="M47" s="6" t="s">
        <v>319</v>
      </c>
      <c r="N47" s="6" t="s">
        <v>223</v>
      </c>
      <c r="O47" s="6" t="s">
        <v>317</v>
      </c>
      <c r="P47" s="29" t="str">
        <f t="shared" si="0"/>
        <v>CDG---&gt;DISNEY</v>
      </c>
      <c r="Q47" s="6" t="s">
        <v>221</v>
      </c>
      <c r="R47" s="6" t="s">
        <v>47</v>
      </c>
      <c r="S47" s="7">
        <v>0.37152777777777779</v>
      </c>
      <c r="T47" s="35"/>
    </row>
    <row r="48" spans="1:20" x14ac:dyDescent="0.2">
      <c r="A48" s="5">
        <v>215173</v>
      </c>
      <c r="B48" s="6" t="s">
        <v>215</v>
      </c>
      <c r="C48" s="6" t="s">
        <v>211</v>
      </c>
      <c r="D48" s="6" t="s">
        <v>202</v>
      </c>
      <c r="E48" s="30">
        <v>41902</v>
      </c>
      <c r="F48" s="31">
        <v>41883</v>
      </c>
      <c r="G48" s="6" t="s">
        <v>237</v>
      </c>
      <c r="H48" s="6">
        <v>3</v>
      </c>
      <c r="I48" s="6">
        <v>1</v>
      </c>
      <c r="J48" s="6">
        <v>0</v>
      </c>
      <c r="K48" s="6">
        <v>4</v>
      </c>
      <c r="L48" s="6" t="s">
        <v>317</v>
      </c>
      <c r="M48" s="6" t="s">
        <v>337</v>
      </c>
      <c r="N48" s="6" t="s">
        <v>224</v>
      </c>
      <c r="O48" s="6" t="s">
        <v>13</v>
      </c>
      <c r="P48" s="29" t="str">
        <f t="shared" si="0"/>
        <v>?????</v>
      </c>
      <c r="Q48" s="6" t="s">
        <v>220</v>
      </c>
      <c r="R48" s="6" t="s">
        <v>12</v>
      </c>
      <c r="S48" s="7">
        <v>0.43749999999999994</v>
      </c>
      <c r="T48" s="35"/>
    </row>
    <row r="49" spans="1:20" x14ac:dyDescent="0.2">
      <c r="A49" s="5">
        <v>202835</v>
      </c>
      <c r="B49" s="6" t="s">
        <v>215</v>
      </c>
      <c r="C49" s="6" t="s">
        <v>211</v>
      </c>
      <c r="D49" s="6" t="s">
        <v>202</v>
      </c>
      <c r="E49" s="30">
        <v>41902</v>
      </c>
      <c r="F49" s="31">
        <v>41883</v>
      </c>
      <c r="G49" s="6" t="s">
        <v>240</v>
      </c>
      <c r="H49" s="6">
        <v>2</v>
      </c>
      <c r="I49" s="6">
        <v>1</v>
      </c>
      <c r="J49" s="6">
        <v>0</v>
      </c>
      <c r="K49" s="6">
        <v>3</v>
      </c>
      <c r="L49" s="6" t="s">
        <v>317</v>
      </c>
      <c r="M49" s="6" t="s">
        <v>317</v>
      </c>
      <c r="N49" s="6" t="s">
        <v>224</v>
      </c>
      <c r="O49" s="6" t="s">
        <v>26</v>
      </c>
      <c r="P49" s="29" t="str">
        <f t="shared" si="0"/>
        <v>?????</v>
      </c>
      <c r="Q49" s="6" t="s">
        <v>220</v>
      </c>
      <c r="R49" s="6" t="s">
        <v>12</v>
      </c>
      <c r="S49" s="7">
        <v>0.43749999999999994</v>
      </c>
      <c r="T49" s="35"/>
    </row>
    <row r="50" spans="1:20" x14ac:dyDescent="0.2">
      <c r="A50" s="5">
        <v>218800</v>
      </c>
      <c r="B50" s="6" t="s">
        <v>208</v>
      </c>
      <c r="C50" s="6" t="s">
        <v>206</v>
      </c>
      <c r="D50" s="6" t="s">
        <v>202</v>
      </c>
      <c r="E50" s="30">
        <v>41902</v>
      </c>
      <c r="F50" s="31">
        <v>41883</v>
      </c>
      <c r="G50" s="6" t="s">
        <v>327</v>
      </c>
      <c r="H50" s="6">
        <v>2</v>
      </c>
      <c r="I50" s="6">
        <v>1</v>
      </c>
      <c r="J50" s="6">
        <v>0</v>
      </c>
      <c r="K50" s="6">
        <v>3</v>
      </c>
      <c r="L50" s="6" t="s">
        <v>317</v>
      </c>
      <c r="M50" s="6" t="s">
        <v>317</v>
      </c>
      <c r="N50" s="6" t="s">
        <v>224</v>
      </c>
      <c r="O50" s="6" t="s">
        <v>322</v>
      </c>
      <c r="P50" s="29" t="str">
        <f t="shared" si="0"/>
        <v>DISNEY---&gt;ORLY</v>
      </c>
      <c r="Q50" s="6" t="s">
        <v>222</v>
      </c>
      <c r="R50" s="6" t="s">
        <v>29</v>
      </c>
      <c r="S50" s="7">
        <v>0.53125</v>
      </c>
      <c r="T50" s="35"/>
    </row>
    <row r="51" spans="1:20" x14ac:dyDescent="0.2">
      <c r="A51" s="5">
        <v>202836</v>
      </c>
      <c r="B51" s="6" t="s">
        <v>215</v>
      </c>
      <c r="C51" s="6" t="s">
        <v>211</v>
      </c>
      <c r="D51" s="6" t="s">
        <v>202</v>
      </c>
      <c r="E51" s="30">
        <v>41902</v>
      </c>
      <c r="F51" s="31">
        <v>41883</v>
      </c>
      <c r="G51" s="6" t="s">
        <v>240</v>
      </c>
      <c r="H51" s="6">
        <v>1</v>
      </c>
      <c r="I51" s="6">
        <v>1</v>
      </c>
      <c r="J51" s="6">
        <v>0</v>
      </c>
      <c r="K51" s="6">
        <v>2</v>
      </c>
      <c r="L51" s="6" t="s">
        <v>317</v>
      </c>
      <c r="M51" s="6" t="s">
        <v>317</v>
      </c>
      <c r="N51" s="6" t="s">
        <v>224</v>
      </c>
      <c r="O51" s="6" t="s">
        <v>26</v>
      </c>
      <c r="P51" s="29" t="str">
        <f t="shared" si="0"/>
        <v>?????</v>
      </c>
      <c r="Q51" s="6" t="s">
        <v>220</v>
      </c>
      <c r="R51" s="6" t="s">
        <v>12</v>
      </c>
      <c r="S51" s="7">
        <v>0.43749999999999994</v>
      </c>
      <c r="T51" s="35"/>
    </row>
    <row r="52" spans="1:20" x14ac:dyDescent="0.2">
      <c r="A52" s="5">
        <v>208178</v>
      </c>
      <c r="B52" s="6" t="s">
        <v>208</v>
      </c>
      <c r="C52" s="6" t="s">
        <v>206</v>
      </c>
      <c r="D52" s="6" t="s">
        <v>202</v>
      </c>
      <c r="E52" s="30">
        <v>41902</v>
      </c>
      <c r="F52" s="31">
        <v>41883</v>
      </c>
      <c r="G52" s="6" t="s">
        <v>325</v>
      </c>
      <c r="H52" s="6">
        <v>1</v>
      </c>
      <c r="I52" s="6">
        <v>1</v>
      </c>
      <c r="J52" s="6">
        <v>0</v>
      </c>
      <c r="K52" s="6">
        <v>2</v>
      </c>
      <c r="L52" s="6" t="s">
        <v>317</v>
      </c>
      <c r="M52" s="6" t="s">
        <v>337</v>
      </c>
      <c r="N52" s="6" t="s">
        <v>224</v>
      </c>
      <c r="O52" s="6" t="s">
        <v>322</v>
      </c>
      <c r="P52" s="29" t="str">
        <f t="shared" si="0"/>
        <v>DISNEY---&gt;ORLY</v>
      </c>
      <c r="Q52" s="6" t="s">
        <v>222</v>
      </c>
      <c r="R52" s="6" t="s">
        <v>19</v>
      </c>
      <c r="S52" s="7">
        <v>0.87847222222222221</v>
      </c>
      <c r="T52" s="35"/>
    </row>
    <row r="53" spans="1:20" x14ac:dyDescent="0.2">
      <c r="A53" s="5">
        <v>203592</v>
      </c>
      <c r="B53" s="6" t="s">
        <v>208</v>
      </c>
      <c r="C53" s="6" t="s">
        <v>206</v>
      </c>
      <c r="D53" s="6" t="s">
        <v>202</v>
      </c>
      <c r="E53" s="30">
        <v>41902</v>
      </c>
      <c r="F53" s="31">
        <v>41883</v>
      </c>
      <c r="G53" s="6" t="s">
        <v>324</v>
      </c>
      <c r="H53" s="6">
        <v>4</v>
      </c>
      <c r="I53" s="6">
        <v>2</v>
      </c>
      <c r="J53" s="6">
        <v>0</v>
      </c>
      <c r="K53" s="6">
        <v>6</v>
      </c>
      <c r="L53" s="6" t="s">
        <v>317</v>
      </c>
      <c r="M53" s="6" t="s">
        <v>317</v>
      </c>
      <c r="N53" s="6" t="s">
        <v>224</v>
      </c>
      <c r="O53" s="6" t="s">
        <v>322</v>
      </c>
      <c r="P53" s="29" t="str">
        <f t="shared" si="0"/>
        <v>DISNEY---&gt;ORLY</v>
      </c>
      <c r="Q53" s="6" t="s">
        <v>222</v>
      </c>
      <c r="R53" s="6" t="s">
        <v>18</v>
      </c>
      <c r="S53" s="7">
        <v>0.87847222222222221</v>
      </c>
      <c r="T53" s="35"/>
    </row>
    <row r="54" spans="1:20" x14ac:dyDescent="0.2">
      <c r="A54" s="5">
        <v>213425</v>
      </c>
      <c r="B54" s="6" t="s">
        <v>208</v>
      </c>
      <c r="C54" s="6" t="s">
        <v>206</v>
      </c>
      <c r="D54" s="6" t="s">
        <v>202</v>
      </c>
      <c r="E54" s="30">
        <v>41902</v>
      </c>
      <c r="F54" s="31">
        <v>41883</v>
      </c>
      <c r="G54" s="6" t="s">
        <v>324</v>
      </c>
      <c r="H54" s="6">
        <v>3</v>
      </c>
      <c r="I54" s="6">
        <v>0</v>
      </c>
      <c r="J54" s="6">
        <v>0</v>
      </c>
      <c r="K54" s="6">
        <v>3</v>
      </c>
      <c r="L54" s="6" t="s">
        <v>317</v>
      </c>
      <c r="M54" s="6" t="s">
        <v>317</v>
      </c>
      <c r="N54" s="6" t="s">
        <v>224</v>
      </c>
      <c r="O54" s="6" t="s">
        <v>322</v>
      </c>
      <c r="P54" s="29" t="str">
        <f t="shared" si="0"/>
        <v>DISNEY---&gt;ORLY</v>
      </c>
      <c r="Q54" s="6" t="s">
        <v>222</v>
      </c>
      <c r="R54" s="6" t="s">
        <v>29</v>
      </c>
      <c r="S54" s="7">
        <v>0.53125</v>
      </c>
      <c r="T54" s="35"/>
    </row>
    <row r="55" spans="1:20" x14ac:dyDescent="0.2">
      <c r="A55" s="5">
        <v>212466</v>
      </c>
      <c r="B55" s="6" t="s">
        <v>215</v>
      </c>
      <c r="C55" s="6" t="s">
        <v>211</v>
      </c>
      <c r="D55" s="6" t="s">
        <v>202</v>
      </c>
      <c r="E55" s="30">
        <v>41902</v>
      </c>
      <c r="F55" s="31">
        <v>41883</v>
      </c>
      <c r="G55" s="6" t="s">
        <v>249</v>
      </c>
      <c r="H55" s="6">
        <v>3</v>
      </c>
      <c r="I55" s="6">
        <v>1</v>
      </c>
      <c r="J55" s="6">
        <v>0</v>
      </c>
      <c r="K55" s="6">
        <v>4</v>
      </c>
      <c r="L55" s="6" t="s">
        <v>317</v>
      </c>
      <c r="M55" s="6" t="s">
        <v>229</v>
      </c>
      <c r="N55" s="6" t="s">
        <v>224</v>
      </c>
      <c r="O55" s="6" t="s">
        <v>35</v>
      </c>
      <c r="P55" s="29" t="str">
        <f t="shared" si="0"/>
        <v>?????</v>
      </c>
      <c r="Q55" s="6" t="s">
        <v>220</v>
      </c>
      <c r="R55" s="6" t="s">
        <v>12</v>
      </c>
      <c r="S55" s="7">
        <v>0.43749999999999994</v>
      </c>
      <c r="T55" s="35"/>
    </row>
    <row r="56" spans="1:20" x14ac:dyDescent="0.2">
      <c r="A56" s="5">
        <v>213427</v>
      </c>
      <c r="B56" s="6" t="s">
        <v>208</v>
      </c>
      <c r="C56" s="6" t="s">
        <v>206</v>
      </c>
      <c r="D56" s="6" t="s">
        <v>202</v>
      </c>
      <c r="E56" s="30">
        <v>41902</v>
      </c>
      <c r="F56" s="31">
        <v>41883</v>
      </c>
      <c r="G56" s="6" t="s">
        <v>324</v>
      </c>
      <c r="H56" s="6">
        <v>3</v>
      </c>
      <c r="I56" s="6">
        <v>1</v>
      </c>
      <c r="J56" s="6">
        <v>0</v>
      </c>
      <c r="K56" s="6">
        <v>4</v>
      </c>
      <c r="L56" s="6" t="s">
        <v>317</v>
      </c>
      <c r="M56" s="6" t="s">
        <v>317</v>
      </c>
      <c r="N56" s="6" t="s">
        <v>224</v>
      </c>
      <c r="O56" s="6" t="s">
        <v>322</v>
      </c>
      <c r="P56" s="29" t="str">
        <f t="shared" si="0"/>
        <v>DISNEY---&gt;ORLY</v>
      </c>
      <c r="Q56" s="6" t="s">
        <v>222</v>
      </c>
      <c r="R56" s="6" t="s">
        <v>29</v>
      </c>
      <c r="S56" s="7">
        <v>0.53125</v>
      </c>
      <c r="T56" s="35"/>
    </row>
    <row r="57" spans="1:20" x14ac:dyDescent="0.2">
      <c r="A57" s="5">
        <v>216536</v>
      </c>
      <c r="B57" s="6" t="s">
        <v>203</v>
      </c>
      <c r="C57" s="6" t="s">
        <v>200</v>
      </c>
      <c r="D57" s="6" t="s">
        <v>202</v>
      </c>
      <c r="E57" s="30">
        <v>41902</v>
      </c>
      <c r="F57" s="31">
        <v>41883</v>
      </c>
      <c r="G57" s="6" t="s">
        <v>250</v>
      </c>
      <c r="H57" s="6">
        <v>2</v>
      </c>
      <c r="I57" s="6">
        <v>1</v>
      </c>
      <c r="J57" s="6">
        <v>0</v>
      </c>
      <c r="K57" s="6">
        <v>3</v>
      </c>
      <c r="L57" s="6" t="s">
        <v>317</v>
      </c>
      <c r="M57" s="6" t="s">
        <v>317</v>
      </c>
      <c r="N57" s="6" t="s">
        <v>224</v>
      </c>
      <c r="O57" s="6" t="s">
        <v>319</v>
      </c>
      <c r="P57" s="29" t="str">
        <f t="shared" si="0"/>
        <v>DISNEY---&gt;CDG</v>
      </c>
      <c r="Q57" s="6" t="s">
        <v>223</v>
      </c>
      <c r="R57" s="6" t="s">
        <v>49</v>
      </c>
      <c r="S57" s="7">
        <v>0.64236111111111116</v>
      </c>
      <c r="T57" s="35"/>
    </row>
    <row r="58" spans="1:20" x14ac:dyDescent="0.2">
      <c r="A58" s="5">
        <v>206000</v>
      </c>
      <c r="B58" s="6" t="s">
        <v>208</v>
      </c>
      <c r="C58" s="6" t="s">
        <v>206</v>
      </c>
      <c r="D58" s="6" t="s">
        <v>202</v>
      </c>
      <c r="E58" s="30">
        <v>41903</v>
      </c>
      <c r="F58" s="31">
        <v>41883</v>
      </c>
      <c r="G58" s="6" t="s">
        <v>324</v>
      </c>
      <c r="H58" s="6">
        <v>2</v>
      </c>
      <c r="I58" s="6">
        <v>2</v>
      </c>
      <c r="J58" s="6">
        <v>0</v>
      </c>
      <c r="K58" s="6">
        <v>4</v>
      </c>
      <c r="L58" s="6" t="s">
        <v>317</v>
      </c>
      <c r="M58" s="6" t="s">
        <v>317</v>
      </c>
      <c r="N58" s="6" t="s">
        <v>224</v>
      </c>
      <c r="O58" s="6" t="s">
        <v>322</v>
      </c>
      <c r="P58" s="29" t="str">
        <f t="shared" si="0"/>
        <v>DISNEY---&gt;ORLY</v>
      </c>
      <c r="Q58" s="6" t="s">
        <v>222</v>
      </c>
      <c r="R58" s="6" t="s">
        <v>29</v>
      </c>
      <c r="S58" s="7">
        <v>0.53125</v>
      </c>
      <c r="T58" s="35"/>
    </row>
    <row r="59" spans="1:20" x14ac:dyDescent="0.2">
      <c r="A59" s="5">
        <v>219426</v>
      </c>
      <c r="B59" s="6" t="s">
        <v>210</v>
      </c>
      <c r="C59" s="6" t="s">
        <v>206</v>
      </c>
      <c r="D59" s="6" t="s">
        <v>204</v>
      </c>
      <c r="E59" s="30">
        <v>41903</v>
      </c>
      <c r="F59" s="31">
        <v>41883</v>
      </c>
      <c r="G59" s="6" t="s">
        <v>326</v>
      </c>
      <c r="H59" s="6">
        <v>2</v>
      </c>
      <c r="I59" s="6">
        <v>2</v>
      </c>
      <c r="J59" s="6">
        <v>0</v>
      </c>
      <c r="K59" s="6">
        <v>4</v>
      </c>
      <c r="L59" s="6" t="s">
        <v>322</v>
      </c>
      <c r="M59" s="6" t="s">
        <v>321</v>
      </c>
      <c r="N59" s="6" t="s">
        <v>222</v>
      </c>
      <c r="O59" s="6" t="s">
        <v>317</v>
      </c>
      <c r="P59" s="29" t="str">
        <f t="shared" si="0"/>
        <v>ORLY---&gt;DISNEY</v>
      </c>
      <c r="Q59" s="6" t="s">
        <v>221</v>
      </c>
      <c r="R59" s="6" t="s">
        <v>22</v>
      </c>
      <c r="S59" s="7">
        <v>0.375</v>
      </c>
      <c r="T59" s="35"/>
    </row>
    <row r="60" spans="1:20" x14ac:dyDescent="0.2">
      <c r="A60" s="5">
        <v>218491</v>
      </c>
      <c r="B60" s="6" t="s">
        <v>208</v>
      </c>
      <c r="C60" s="6" t="s">
        <v>206</v>
      </c>
      <c r="D60" s="6" t="s">
        <v>202</v>
      </c>
      <c r="E60" s="30">
        <v>41903</v>
      </c>
      <c r="F60" s="31">
        <v>41883</v>
      </c>
      <c r="G60" s="6" t="s">
        <v>327</v>
      </c>
      <c r="H60" s="6">
        <v>2</v>
      </c>
      <c r="I60" s="6">
        <v>2</v>
      </c>
      <c r="J60" s="6">
        <v>0</v>
      </c>
      <c r="K60" s="6">
        <v>4</v>
      </c>
      <c r="L60" s="6" t="s">
        <v>317</v>
      </c>
      <c r="M60" s="6" t="s">
        <v>317</v>
      </c>
      <c r="N60" s="6" t="s">
        <v>224</v>
      </c>
      <c r="O60" s="6" t="s">
        <v>322</v>
      </c>
      <c r="P60" s="29" t="str">
        <f t="shared" si="0"/>
        <v>DISNEY---&gt;ORLY</v>
      </c>
      <c r="Q60" s="6" t="s">
        <v>222</v>
      </c>
      <c r="R60" s="6" t="s">
        <v>19</v>
      </c>
      <c r="S60" s="7">
        <v>0.73958333333333326</v>
      </c>
      <c r="T60" s="35"/>
    </row>
    <row r="61" spans="1:20" x14ac:dyDescent="0.2">
      <c r="A61" s="5">
        <v>219429</v>
      </c>
      <c r="B61" s="6" t="s">
        <v>210</v>
      </c>
      <c r="C61" s="6" t="s">
        <v>206</v>
      </c>
      <c r="D61" s="6" t="s">
        <v>204</v>
      </c>
      <c r="E61" s="30">
        <v>41903</v>
      </c>
      <c r="F61" s="31">
        <v>41883</v>
      </c>
      <c r="G61" s="6" t="s">
        <v>326</v>
      </c>
      <c r="H61" s="6">
        <v>2</v>
      </c>
      <c r="I61" s="6">
        <v>3</v>
      </c>
      <c r="J61" s="6">
        <v>0</v>
      </c>
      <c r="K61" s="6">
        <v>5</v>
      </c>
      <c r="L61" s="6" t="s">
        <v>322</v>
      </c>
      <c r="M61" s="6" t="s">
        <v>321</v>
      </c>
      <c r="N61" s="6" t="s">
        <v>222</v>
      </c>
      <c r="O61" s="6" t="s">
        <v>317</v>
      </c>
      <c r="P61" s="29" t="str">
        <f t="shared" si="0"/>
        <v>ORLY---&gt;DISNEY</v>
      </c>
      <c r="Q61" s="6" t="s">
        <v>221</v>
      </c>
      <c r="R61" s="6" t="s">
        <v>50</v>
      </c>
      <c r="S61" s="7">
        <v>0.3923611111111111</v>
      </c>
      <c r="T61" s="35"/>
    </row>
    <row r="62" spans="1:20" x14ac:dyDescent="0.2">
      <c r="A62" s="5">
        <v>218657</v>
      </c>
      <c r="B62" s="6" t="s">
        <v>207</v>
      </c>
      <c r="C62" s="6" t="s">
        <v>206</v>
      </c>
      <c r="D62" s="6" t="s">
        <v>202</v>
      </c>
      <c r="E62" s="30">
        <v>41903</v>
      </c>
      <c r="F62" s="31">
        <v>41883</v>
      </c>
      <c r="G62" s="6" t="s">
        <v>331</v>
      </c>
      <c r="H62" s="6">
        <v>2</v>
      </c>
      <c r="I62" s="6">
        <v>2</v>
      </c>
      <c r="J62" s="6">
        <v>0</v>
      </c>
      <c r="K62" s="6">
        <v>4</v>
      </c>
      <c r="L62" s="6" t="s">
        <v>322</v>
      </c>
      <c r="M62" s="6" t="s">
        <v>321</v>
      </c>
      <c r="N62" s="6" t="s">
        <v>222</v>
      </c>
      <c r="O62" s="6" t="s">
        <v>317</v>
      </c>
      <c r="P62" s="29" t="str">
        <f t="shared" si="0"/>
        <v>ORLY---&gt;DISNEY</v>
      </c>
      <c r="Q62" s="6" t="s">
        <v>224</v>
      </c>
      <c r="R62" s="6" t="s">
        <v>51</v>
      </c>
      <c r="S62" s="7">
        <v>0.86458333333333326</v>
      </c>
      <c r="T62" s="35"/>
    </row>
    <row r="63" spans="1:20" x14ac:dyDescent="0.2">
      <c r="A63" s="5">
        <v>214458</v>
      </c>
      <c r="B63" s="6" t="s">
        <v>208</v>
      </c>
      <c r="C63" s="6" t="s">
        <v>206</v>
      </c>
      <c r="D63" s="6" t="s">
        <v>202</v>
      </c>
      <c r="E63" s="30">
        <v>41903</v>
      </c>
      <c r="F63" s="31">
        <v>41883</v>
      </c>
      <c r="G63" s="6" t="s">
        <v>330</v>
      </c>
      <c r="H63" s="6">
        <v>2</v>
      </c>
      <c r="I63" s="6">
        <v>1</v>
      </c>
      <c r="J63" s="6">
        <v>0</v>
      </c>
      <c r="K63" s="6">
        <v>3</v>
      </c>
      <c r="L63" s="6" t="s">
        <v>317</v>
      </c>
      <c r="M63" s="6" t="s">
        <v>234</v>
      </c>
      <c r="N63" s="6" t="s">
        <v>224</v>
      </c>
      <c r="O63" s="6" t="s">
        <v>322</v>
      </c>
      <c r="P63" s="29" t="str">
        <f t="shared" si="0"/>
        <v>DISNEY---&gt;ORLY</v>
      </c>
      <c r="Q63" s="6" t="s">
        <v>222</v>
      </c>
      <c r="R63" s="6" t="s">
        <v>18</v>
      </c>
      <c r="S63" s="7">
        <v>0.87847222222222221</v>
      </c>
      <c r="T63" s="35"/>
    </row>
    <row r="64" spans="1:20" x14ac:dyDescent="0.2">
      <c r="A64" s="5">
        <v>215288</v>
      </c>
      <c r="B64" s="6" t="s">
        <v>208</v>
      </c>
      <c r="C64" s="6" t="s">
        <v>206</v>
      </c>
      <c r="D64" s="6" t="s">
        <v>202</v>
      </c>
      <c r="E64" s="30">
        <v>41903</v>
      </c>
      <c r="F64" s="31">
        <v>41883</v>
      </c>
      <c r="G64" s="6" t="s">
        <v>327</v>
      </c>
      <c r="H64" s="6">
        <v>2</v>
      </c>
      <c r="I64" s="6">
        <v>1</v>
      </c>
      <c r="J64" s="6">
        <v>0</v>
      </c>
      <c r="K64" s="6">
        <v>3</v>
      </c>
      <c r="L64" s="6" t="s">
        <v>317</v>
      </c>
      <c r="M64" s="6" t="s">
        <v>317</v>
      </c>
      <c r="N64" s="6" t="s">
        <v>224</v>
      </c>
      <c r="O64" s="6" t="s">
        <v>322</v>
      </c>
      <c r="P64" s="29" t="str">
        <f t="shared" si="0"/>
        <v>DISNEY---&gt;ORLY</v>
      </c>
      <c r="Q64" s="6" t="s">
        <v>222</v>
      </c>
      <c r="R64" s="6" t="s">
        <v>53</v>
      </c>
      <c r="S64" s="7">
        <v>0.43402777777777773</v>
      </c>
      <c r="T64" s="35"/>
    </row>
    <row r="65" spans="1:20" x14ac:dyDescent="0.2">
      <c r="A65" s="5">
        <v>219549</v>
      </c>
      <c r="B65" s="6" t="s">
        <v>210</v>
      </c>
      <c r="C65" s="6" t="s">
        <v>206</v>
      </c>
      <c r="D65" s="6" t="s">
        <v>204</v>
      </c>
      <c r="E65" s="30">
        <v>41903</v>
      </c>
      <c r="F65" s="31">
        <v>41883</v>
      </c>
      <c r="G65" s="6" t="s">
        <v>332</v>
      </c>
      <c r="H65" s="6">
        <v>1</v>
      </c>
      <c r="I65" s="6">
        <v>1</v>
      </c>
      <c r="J65" s="6">
        <v>0</v>
      </c>
      <c r="K65" s="6">
        <v>2</v>
      </c>
      <c r="L65" s="6" t="s">
        <v>322</v>
      </c>
      <c r="M65" s="6" t="s">
        <v>321</v>
      </c>
      <c r="N65" s="6" t="s">
        <v>222</v>
      </c>
      <c r="O65" s="6" t="s">
        <v>317</v>
      </c>
      <c r="P65" s="29" t="str">
        <f t="shared" si="0"/>
        <v>ORLY---&gt;DISNEY</v>
      </c>
      <c r="Q65" s="6" t="s">
        <v>221</v>
      </c>
      <c r="R65" s="6" t="s">
        <v>54</v>
      </c>
      <c r="S65" s="7">
        <v>0.37847222222222221</v>
      </c>
      <c r="T65" s="35"/>
    </row>
    <row r="66" spans="1:20" x14ac:dyDescent="0.2">
      <c r="A66" s="5">
        <v>218500</v>
      </c>
      <c r="B66" s="6" t="s">
        <v>207</v>
      </c>
      <c r="C66" s="6" t="s">
        <v>206</v>
      </c>
      <c r="D66" s="6" t="s">
        <v>202</v>
      </c>
      <c r="E66" s="30">
        <v>41903</v>
      </c>
      <c r="F66" s="31">
        <v>41883</v>
      </c>
      <c r="G66" s="6" t="s">
        <v>331</v>
      </c>
      <c r="H66" s="6">
        <v>2</v>
      </c>
      <c r="I66" s="6">
        <v>1</v>
      </c>
      <c r="J66" s="6">
        <v>0</v>
      </c>
      <c r="K66" s="6">
        <v>3</v>
      </c>
      <c r="L66" s="6" t="s">
        <v>322</v>
      </c>
      <c r="M66" s="6" t="s">
        <v>321</v>
      </c>
      <c r="N66" s="6" t="s">
        <v>222</v>
      </c>
      <c r="O66" s="6" t="s">
        <v>317</v>
      </c>
      <c r="P66" s="29" t="str">
        <f t="shared" si="0"/>
        <v>ORLY---&gt;DISNEY</v>
      </c>
      <c r="Q66" s="6" t="s">
        <v>224</v>
      </c>
      <c r="R66" s="6" t="s">
        <v>54</v>
      </c>
      <c r="S66" s="7">
        <v>0.37847222222222221</v>
      </c>
      <c r="T66" s="35"/>
    </row>
    <row r="67" spans="1:20" x14ac:dyDescent="0.2">
      <c r="A67" s="5">
        <v>216631</v>
      </c>
      <c r="B67" s="6" t="s">
        <v>201</v>
      </c>
      <c r="C67" s="6" t="s">
        <v>200</v>
      </c>
      <c r="D67" s="6" t="s">
        <v>202</v>
      </c>
      <c r="E67" s="30">
        <v>41903</v>
      </c>
      <c r="F67" s="31">
        <v>41883</v>
      </c>
      <c r="G67" s="6" t="s">
        <v>251</v>
      </c>
      <c r="H67" s="6">
        <v>2</v>
      </c>
      <c r="I67" s="6">
        <v>2</v>
      </c>
      <c r="J67" s="6">
        <v>0</v>
      </c>
      <c r="K67" s="6">
        <v>4</v>
      </c>
      <c r="L67" s="6" t="s">
        <v>319</v>
      </c>
      <c r="M67" s="6" t="s">
        <v>320</v>
      </c>
      <c r="N67" s="6" t="s">
        <v>223</v>
      </c>
      <c r="O67" s="6" t="s">
        <v>317</v>
      </c>
      <c r="P67" s="29" t="str">
        <f t="shared" ref="P67:P130" si="1">IF(AND(L67="CDG",O67="DISNEY"),"CDG---&gt;DISNEY",IF(AND(L67="DISNEY",O67="CDG"),"DISNEY---&gt;CDG",IF(AND(L67="ORLY",O67="DISNEY"),"ORLY---&gt;DISNEY",IF(AND(L67="DISNEY",O67="ORLY"),"DISNEY---&gt;ORLY","?????"))))</f>
        <v>CDG---&gt;DISNEY</v>
      </c>
      <c r="Q67" s="6" t="s">
        <v>224</v>
      </c>
      <c r="R67" s="6" t="s">
        <v>57</v>
      </c>
      <c r="S67" s="7">
        <v>0.3611111111111111</v>
      </c>
      <c r="T67" s="35"/>
    </row>
    <row r="68" spans="1:20" x14ac:dyDescent="0.2">
      <c r="A68" s="5">
        <v>219269</v>
      </c>
      <c r="B68" s="6" t="s">
        <v>209</v>
      </c>
      <c r="C68" s="6" t="s">
        <v>206</v>
      </c>
      <c r="D68" s="6" t="s">
        <v>204</v>
      </c>
      <c r="E68" s="30">
        <v>41903</v>
      </c>
      <c r="F68" s="31">
        <v>41883</v>
      </c>
      <c r="G68" s="6" t="s">
        <v>324</v>
      </c>
      <c r="H68" s="6">
        <v>3</v>
      </c>
      <c r="I68" s="6">
        <v>1</v>
      </c>
      <c r="J68" s="6">
        <v>0</v>
      </c>
      <c r="K68" s="6">
        <v>4</v>
      </c>
      <c r="L68" s="6" t="s">
        <v>317</v>
      </c>
      <c r="M68" s="6" t="s">
        <v>317</v>
      </c>
      <c r="N68" s="6" t="s">
        <v>221</v>
      </c>
      <c r="O68" s="6" t="s">
        <v>322</v>
      </c>
      <c r="P68" s="29" t="str">
        <f t="shared" si="1"/>
        <v>DISNEY---&gt;ORLY</v>
      </c>
      <c r="Q68" s="6" t="s">
        <v>222</v>
      </c>
      <c r="R68" s="6" t="s">
        <v>29</v>
      </c>
      <c r="S68" s="7">
        <v>0.53125</v>
      </c>
      <c r="T68" s="35"/>
    </row>
    <row r="69" spans="1:20" x14ac:dyDescent="0.2">
      <c r="A69" s="5">
        <v>203175</v>
      </c>
      <c r="B69" s="6" t="s">
        <v>207</v>
      </c>
      <c r="C69" s="6" t="s">
        <v>206</v>
      </c>
      <c r="D69" s="6" t="s">
        <v>202</v>
      </c>
      <c r="E69" s="30">
        <v>41903</v>
      </c>
      <c r="F69" s="31">
        <v>41883</v>
      </c>
      <c r="G69" s="6" t="s">
        <v>326</v>
      </c>
      <c r="H69" s="6">
        <v>2</v>
      </c>
      <c r="I69" s="6">
        <v>2</v>
      </c>
      <c r="J69" s="6">
        <v>0</v>
      </c>
      <c r="K69" s="6">
        <v>4</v>
      </c>
      <c r="L69" s="6" t="s">
        <v>322</v>
      </c>
      <c r="M69" s="6" t="s">
        <v>321</v>
      </c>
      <c r="N69" s="6" t="s">
        <v>222</v>
      </c>
      <c r="O69" s="6" t="s">
        <v>317</v>
      </c>
      <c r="P69" s="29" t="str">
        <f t="shared" si="1"/>
        <v>ORLY---&gt;DISNEY</v>
      </c>
      <c r="Q69" s="6" t="s">
        <v>224</v>
      </c>
      <c r="R69" s="6" t="s">
        <v>61</v>
      </c>
      <c r="S69" s="7">
        <v>0.44791666666666663</v>
      </c>
      <c r="T69" s="35"/>
    </row>
    <row r="70" spans="1:20" x14ac:dyDescent="0.2">
      <c r="A70" s="5">
        <v>215979</v>
      </c>
      <c r="B70" s="6" t="s">
        <v>208</v>
      </c>
      <c r="C70" s="6" t="s">
        <v>206</v>
      </c>
      <c r="D70" s="6" t="s">
        <v>202</v>
      </c>
      <c r="E70" s="30">
        <v>41903</v>
      </c>
      <c r="F70" s="31">
        <v>41883</v>
      </c>
      <c r="G70" s="6" t="s">
        <v>325</v>
      </c>
      <c r="H70" s="6">
        <v>2</v>
      </c>
      <c r="I70" s="6">
        <v>1</v>
      </c>
      <c r="J70" s="6">
        <v>0</v>
      </c>
      <c r="K70" s="6">
        <v>3</v>
      </c>
      <c r="L70" s="6" t="s">
        <v>317</v>
      </c>
      <c r="M70" s="6" t="s">
        <v>337</v>
      </c>
      <c r="N70" s="6" t="s">
        <v>224</v>
      </c>
      <c r="O70" s="6" t="s">
        <v>322</v>
      </c>
      <c r="P70" s="29" t="str">
        <f t="shared" si="1"/>
        <v>DISNEY---&gt;ORLY</v>
      </c>
      <c r="Q70" s="6" t="s">
        <v>222</v>
      </c>
      <c r="R70" s="6" t="s">
        <v>62</v>
      </c>
      <c r="S70" s="7">
        <v>0.84027777777777768</v>
      </c>
      <c r="T70" s="35"/>
    </row>
    <row r="71" spans="1:20" x14ac:dyDescent="0.2">
      <c r="A71" s="5">
        <v>213090</v>
      </c>
      <c r="B71" s="6" t="s">
        <v>203</v>
      </c>
      <c r="C71" s="6" t="s">
        <v>200</v>
      </c>
      <c r="D71" s="6" t="s">
        <v>202</v>
      </c>
      <c r="E71" s="30">
        <v>41903</v>
      </c>
      <c r="F71" s="31">
        <v>41883</v>
      </c>
      <c r="G71" s="6" t="s">
        <v>242</v>
      </c>
      <c r="H71" s="6">
        <v>2</v>
      </c>
      <c r="I71" s="6">
        <v>1</v>
      </c>
      <c r="J71" s="6">
        <v>0</v>
      </c>
      <c r="K71" s="6">
        <v>3</v>
      </c>
      <c r="L71" s="6" t="s">
        <v>317</v>
      </c>
      <c r="M71" s="6" t="s">
        <v>317</v>
      </c>
      <c r="N71" s="6" t="s">
        <v>224</v>
      </c>
      <c r="O71" s="6" t="s">
        <v>319</v>
      </c>
      <c r="P71" s="29" t="str">
        <f t="shared" si="1"/>
        <v>DISNEY---&gt;CDG</v>
      </c>
      <c r="Q71" s="6" t="s">
        <v>223</v>
      </c>
      <c r="R71" s="6" t="s">
        <v>64</v>
      </c>
      <c r="S71" s="7">
        <v>0.92708333333333326</v>
      </c>
      <c r="T71" s="35"/>
    </row>
    <row r="72" spans="1:20" x14ac:dyDescent="0.2">
      <c r="A72" s="5">
        <v>218505</v>
      </c>
      <c r="B72" s="6" t="s">
        <v>208</v>
      </c>
      <c r="C72" s="6" t="s">
        <v>206</v>
      </c>
      <c r="D72" s="6" t="s">
        <v>202</v>
      </c>
      <c r="E72" s="30">
        <v>41903</v>
      </c>
      <c r="F72" s="31">
        <v>41883</v>
      </c>
      <c r="G72" s="6" t="s">
        <v>324</v>
      </c>
      <c r="H72" s="6">
        <v>2</v>
      </c>
      <c r="I72" s="6">
        <v>2</v>
      </c>
      <c r="J72" s="6">
        <v>0</v>
      </c>
      <c r="K72" s="6">
        <v>4</v>
      </c>
      <c r="L72" s="6" t="s">
        <v>317</v>
      </c>
      <c r="M72" s="6" t="s">
        <v>317</v>
      </c>
      <c r="N72" s="6" t="s">
        <v>224</v>
      </c>
      <c r="O72" s="6" t="s">
        <v>322</v>
      </c>
      <c r="P72" s="29" t="str">
        <f t="shared" si="1"/>
        <v>DISNEY---&gt;ORLY</v>
      </c>
      <c r="Q72" s="6" t="s">
        <v>222</v>
      </c>
      <c r="R72" s="6" t="s">
        <v>67</v>
      </c>
      <c r="S72" s="7">
        <v>0.88194444444444442</v>
      </c>
      <c r="T72" s="35"/>
    </row>
    <row r="73" spans="1:20" x14ac:dyDescent="0.2">
      <c r="A73" s="5">
        <v>215514</v>
      </c>
      <c r="B73" s="6" t="s">
        <v>208</v>
      </c>
      <c r="C73" s="6" t="s">
        <v>206</v>
      </c>
      <c r="D73" s="6" t="s">
        <v>202</v>
      </c>
      <c r="E73" s="30">
        <v>41903</v>
      </c>
      <c r="F73" s="31">
        <v>41883</v>
      </c>
      <c r="G73" s="6" t="s">
        <v>333</v>
      </c>
      <c r="H73" s="6">
        <v>5</v>
      </c>
      <c r="I73" s="6">
        <v>4</v>
      </c>
      <c r="J73" s="6">
        <v>0</v>
      </c>
      <c r="K73" s="6">
        <v>9</v>
      </c>
      <c r="L73" s="6" t="s">
        <v>317</v>
      </c>
      <c r="M73" s="6" t="s">
        <v>229</v>
      </c>
      <c r="N73" s="6" t="s">
        <v>224</v>
      </c>
      <c r="O73" s="6" t="s">
        <v>322</v>
      </c>
      <c r="P73" s="29" t="str">
        <f t="shared" si="1"/>
        <v>DISNEY---&gt;ORLY</v>
      </c>
      <c r="Q73" s="6" t="s">
        <v>222</v>
      </c>
      <c r="R73" s="6" t="s">
        <v>67</v>
      </c>
      <c r="S73" s="7">
        <v>0.88194444444444442</v>
      </c>
      <c r="T73" s="35"/>
    </row>
    <row r="74" spans="1:20" x14ac:dyDescent="0.2">
      <c r="A74" s="5">
        <v>218847</v>
      </c>
      <c r="B74" s="6" t="s">
        <v>208</v>
      </c>
      <c r="C74" s="6" t="s">
        <v>206</v>
      </c>
      <c r="D74" s="6" t="s">
        <v>202</v>
      </c>
      <c r="E74" s="30">
        <v>41903</v>
      </c>
      <c r="F74" s="31">
        <v>41883</v>
      </c>
      <c r="G74" s="6" t="s">
        <v>324</v>
      </c>
      <c r="H74" s="6">
        <v>2</v>
      </c>
      <c r="I74" s="6">
        <v>1</v>
      </c>
      <c r="J74" s="6">
        <v>0</v>
      </c>
      <c r="K74" s="6">
        <v>3</v>
      </c>
      <c r="L74" s="6" t="s">
        <v>317</v>
      </c>
      <c r="M74" s="6" t="s">
        <v>317</v>
      </c>
      <c r="N74" s="6" t="s">
        <v>224</v>
      </c>
      <c r="O74" s="6" t="s">
        <v>322</v>
      </c>
      <c r="P74" s="29" t="str">
        <f t="shared" si="1"/>
        <v>DISNEY---&gt;ORLY</v>
      </c>
      <c r="Q74" s="6" t="s">
        <v>222</v>
      </c>
      <c r="R74" s="6" t="s">
        <v>62</v>
      </c>
      <c r="S74" s="7">
        <v>0.84027777777777768</v>
      </c>
      <c r="T74" s="35"/>
    </row>
    <row r="75" spans="1:20" x14ac:dyDescent="0.2">
      <c r="A75" s="5">
        <v>206387</v>
      </c>
      <c r="B75" s="6" t="s">
        <v>207</v>
      </c>
      <c r="C75" s="6" t="s">
        <v>206</v>
      </c>
      <c r="D75" s="6" t="s">
        <v>202</v>
      </c>
      <c r="E75" s="30">
        <v>41903</v>
      </c>
      <c r="F75" s="31">
        <v>41883</v>
      </c>
      <c r="G75" s="6" t="s">
        <v>334</v>
      </c>
      <c r="H75" s="6">
        <v>2</v>
      </c>
      <c r="I75" s="6">
        <v>1</v>
      </c>
      <c r="J75" s="6">
        <v>0</v>
      </c>
      <c r="K75" s="6">
        <v>3</v>
      </c>
      <c r="L75" s="6" t="s">
        <v>322</v>
      </c>
      <c r="M75" s="6" t="s">
        <v>321</v>
      </c>
      <c r="N75" s="6" t="s">
        <v>222</v>
      </c>
      <c r="O75" s="6" t="s">
        <v>317</v>
      </c>
      <c r="P75" s="29" t="str">
        <f t="shared" si="1"/>
        <v>ORLY---&gt;DISNEY</v>
      </c>
      <c r="Q75" s="6" t="s">
        <v>224</v>
      </c>
      <c r="R75" s="6" t="s">
        <v>68</v>
      </c>
      <c r="S75" s="7">
        <v>0.73263888888888884</v>
      </c>
      <c r="T75" s="35"/>
    </row>
    <row r="76" spans="1:20" x14ac:dyDescent="0.2">
      <c r="A76" s="5">
        <v>213091</v>
      </c>
      <c r="B76" s="6" t="s">
        <v>203</v>
      </c>
      <c r="C76" s="6" t="s">
        <v>200</v>
      </c>
      <c r="D76" s="6" t="s">
        <v>202</v>
      </c>
      <c r="E76" s="30">
        <v>41903</v>
      </c>
      <c r="F76" s="31">
        <v>41883</v>
      </c>
      <c r="G76" s="6" t="s">
        <v>242</v>
      </c>
      <c r="H76" s="6">
        <v>2</v>
      </c>
      <c r="I76" s="6">
        <v>2</v>
      </c>
      <c r="J76" s="6">
        <v>0</v>
      </c>
      <c r="K76" s="6">
        <v>4</v>
      </c>
      <c r="L76" s="6" t="s">
        <v>317</v>
      </c>
      <c r="M76" s="6" t="s">
        <v>317</v>
      </c>
      <c r="N76" s="6" t="s">
        <v>224</v>
      </c>
      <c r="O76" s="6" t="s">
        <v>319</v>
      </c>
      <c r="P76" s="29" t="str">
        <f t="shared" si="1"/>
        <v>DISNEY---&gt;CDG</v>
      </c>
      <c r="Q76" s="6" t="s">
        <v>223</v>
      </c>
      <c r="R76" s="6" t="s">
        <v>64</v>
      </c>
      <c r="S76" s="7">
        <v>0.92708333333333326</v>
      </c>
      <c r="T76" s="35"/>
    </row>
    <row r="77" spans="1:20" x14ac:dyDescent="0.2">
      <c r="A77" s="5">
        <v>215516</v>
      </c>
      <c r="B77" s="6" t="s">
        <v>201</v>
      </c>
      <c r="C77" s="6" t="s">
        <v>200</v>
      </c>
      <c r="D77" s="6" t="s">
        <v>202</v>
      </c>
      <c r="E77" s="30">
        <v>41903</v>
      </c>
      <c r="F77" s="31">
        <v>41883</v>
      </c>
      <c r="G77" s="6" t="s">
        <v>252</v>
      </c>
      <c r="H77" s="6">
        <v>2</v>
      </c>
      <c r="I77" s="6">
        <v>1</v>
      </c>
      <c r="J77" s="6">
        <v>0</v>
      </c>
      <c r="K77" s="6">
        <v>3</v>
      </c>
      <c r="L77" s="6" t="s">
        <v>319</v>
      </c>
      <c r="M77" s="6" t="s">
        <v>319</v>
      </c>
      <c r="N77" s="6" t="s">
        <v>223</v>
      </c>
      <c r="O77" s="6" t="s">
        <v>317</v>
      </c>
      <c r="P77" s="29" t="str">
        <f t="shared" si="1"/>
        <v>CDG---&gt;DISNEY</v>
      </c>
      <c r="Q77" s="6" t="s">
        <v>224</v>
      </c>
      <c r="R77" s="6" t="s">
        <v>69</v>
      </c>
      <c r="S77" s="7">
        <v>0.37847222222222221</v>
      </c>
      <c r="T77" s="35"/>
    </row>
    <row r="78" spans="1:20" x14ac:dyDescent="0.2">
      <c r="A78" s="5">
        <v>217804</v>
      </c>
      <c r="B78" s="6" t="s">
        <v>208</v>
      </c>
      <c r="C78" s="6" t="s">
        <v>206</v>
      </c>
      <c r="D78" s="6" t="s">
        <v>202</v>
      </c>
      <c r="E78" s="30">
        <v>41903</v>
      </c>
      <c r="F78" s="31">
        <v>41883</v>
      </c>
      <c r="G78" s="6" t="s">
        <v>327</v>
      </c>
      <c r="H78" s="6">
        <v>2</v>
      </c>
      <c r="I78" s="6">
        <v>3</v>
      </c>
      <c r="J78" s="6">
        <v>0</v>
      </c>
      <c r="K78" s="6">
        <v>5</v>
      </c>
      <c r="L78" s="6" t="s">
        <v>317</v>
      </c>
      <c r="M78" s="6" t="s">
        <v>317</v>
      </c>
      <c r="N78" s="6" t="s">
        <v>224</v>
      </c>
      <c r="O78" s="6" t="s">
        <v>322</v>
      </c>
      <c r="P78" s="29" t="str">
        <f t="shared" si="1"/>
        <v>DISNEY---&gt;ORLY</v>
      </c>
      <c r="Q78" s="6" t="s">
        <v>222</v>
      </c>
      <c r="R78" s="6" t="s">
        <v>70</v>
      </c>
      <c r="S78" s="7">
        <v>0.82291666666666663</v>
      </c>
      <c r="T78" s="35"/>
    </row>
    <row r="79" spans="1:20" x14ac:dyDescent="0.2">
      <c r="A79" s="5">
        <v>206229</v>
      </c>
      <c r="B79" s="6" t="s">
        <v>208</v>
      </c>
      <c r="C79" s="6" t="s">
        <v>206</v>
      </c>
      <c r="D79" s="6" t="s">
        <v>202</v>
      </c>
      <c r="E79" s="30">
        <v>41903</v>
      </c>
      <c r="F79" s="31">
        <v>41883</v>
      </c>
      <c r="G79" s="6" t="s">
        <v>328</v>
      </c>
      <c r="H79" s="6">
        <v>2</v>
      </c>
      <c r="I79" s="6">
        <v>2</v>
      </c>
      <c r="J79" s="6">
        <v>0</v>
      </c>
      <c r="K79" s="6">
        <v>4</v>
      </c>
      <c r="L79" s="6" t="s">
        <v>317</v>
      </c>
      <c r="M79" s="6" t="s">
        <v>338</v>
      </c>
      <c r="N79" s="6" t="s">
        <v>224</v>
      </c>
      <c r="O79" s="6" t="s">
        <v>322</v>
      </c>
      <c r="P79" s="29" t="str">
        <f t="shared" si="1"/>
        <v>DISNEY---&gt;ORLY</v>
      </c>
      <c r="Q79" s="6" t="s">
        <v>222</v>
      </c>
      <c r="R79" s="6" t="s">
        <v>67</v>
      </c>
      <c r="S79" s="7">
        <v>0.88194444444444442</v>
      </c>
      <c r="T79" s="35"/>
    </row>
    <row r="80" spans="1:20" x14ac:dyDescent="0.2">
      <c r="A80" s="5">
        <v>219473</v>
      </c>
      <c r="B80" s="6" t="s">
        <v>253</v>
      </c>
      <c r="C80" s="6" t="s">
        <v>339</v>
      </c>
      <c r="D80" s="6" t="s">
        <v>339</v>
      </c>
      <c r="E80" s="30">
        <v>41903</v>
      </c>
      <c r="F80" s="31">
        <v>41883</v>
      </c>
      <c r="G80" s="6" t="s">
        <v>242</v>
      </c>
      <c r="H80" s="6">
        <v>2</v>
      </c>
      <c r="I80" s="6">
        <v>1</v>
      </c>
      <c r="J80" s="6">
        <v>0</v>
      </c>
      <c r="K80" s="6">
        <v>3</v>
      </c>
      <c r="L80" s="6" t="s">
        <v>317</v>
      </c>
      <c r="M80" s="6" t="s">
        <v>317</v>
      </c>
      <c r="N80" s="6" t="s">
        <v>221</v>
      </c>
      <c r="O80" s="6" t="s">
        <v>319</v>
      </c>
      <c r="P80" s="29" t="str">
        <f t="shared" si="1"/>
        <v>DISNEY---&gt;CDG</v>
      </c>
      <c r="Q80" s="6" t="s">
        <v>223</v>
      </c>
      <c r="R80" s="6" t="s">
        <v>64</v>
      </c>
      <c r="S80" s="7">
        <v>0.92708333333333326</v>
      </c>
      <c r="T80" s="35"/>
    </row>
    <row r="81" spans="1:20" x14ac:dyDescent="0.2">
      <c r="A81" s="5">
        <v>207982</v>
      </c>
      <c r="B81" s="6" t="s">
        <v>208</v>
      </c>
      <c r="C81" s="6" t="s">
        <v>206</v>
      </c>
      <c r="D81" s="6" t="s">
        <v>202</v>
      </c>
      <c r="E81" s="30">
        <v>41903</v>
      </c>
      <c r="F81" s="31">
        <v>41883</v>
      </c>
      <c r="G81" s="6" t="s">
        <v>325</v>
      </c>
      <c r="H81" s="6">
        <v>2</v>
      </c>
      <c r="I81" s="6">
        <v>2</v>
      </c>
      <c r="J81" s="6">
        <v>0</v>
      </c>
      <c r="K81" s="6">
        <v>4</v>
      </c>
      <c r="L81" s="6" t="s">
        <v>317</v>
      </c>
      <c r="M81" s="6" t="s">
        <v>337</v>
      </c>
      <c r="N81" s="6" t="s">
        <v>224</v>
      </c>
      <c r="O81" s="6" t="s">
        <v>322</v>
      </c>
      <c r="P81" s="29" t="str">
        <f t="shared" si="1"/>
        <v>DISNEY---&gt;ORLY</v>
      </c>
      <c r="Q81" s="6" t="s">
        <v>222</v>
      </c>
      <c r="R81" s="6" t="s">
        <v>18</v>
      </c>
      <c r="S81" s="7">
        <v>0.87847222222222221</v>
      </c>
      <c r="T81" s="35"/>
    </row>
    <row r="82" spans="1:20" x14ac:dyDescent="0.2">
      <c r="A82" s="5">
        <v>209229</v>
      </c>
      <c r="B82" s="6" t="s">
        <v>208</v>
      </c>
      <c r="C82" s="6" t="s">
        <v>206</v>
      </c>
      <c r="D82" s="6" t="s">
        <v>202</v>
      </c>
      <c r="E82" s="30">
        <v>41903</v>
      </c>
      <c r="F82" s="31">
        <v>41883</v>
      </c>
      <c r="G82" s="6" t="s">
        <v>324</v>
      </c>
      <c r="H82" s="6">
        <v>2</v>
      </c>
      <c r="I82" s="6">
        <v>2</v>
      </c>
      <c r="J82" s="6">
        <v>0</v>
      </c>
      <c r="K82" s="6">
        <v>4</v>
      </c>
      <c r="L82" s="6" t="s">
        <v>317</v>
      </c>
      <c r="M82" s="6" t="s">
        <v>317</v>
      </c>
      <c r="N82" s="6" t="s">
        <v>224</v>
      </c>
      <c r="O82" s="6" t="s">
        <v>322</v>
      </c>
      <c r="P82" s="29" t="str">
        <f t="shared" si="1"/>
        <v>DISNEY---&gt;ORLY</v>
      </c>
      <c r="Q82" s="6" t="s">
        <v>222</v>
      </c>
      <c r="R82" s="6" t="s">
        <v>42</v>
      </c>
      <c r="S82" s="7">
        <v>0.70833333333333326</v>
      </c>
      <c r="T82" s="35"/>
    </row>
    <row r="83" spans="1:20" x14ac:dyDescent="0.2">
      <c r="A83" s="5">
        <v>215527</v>
      </c>
      <c r="B83" s="6" t="s">
        <v>207</v>
      </c>
      <c r="C83" s="6" t="s">
        <v>206</v>
      </c>
      <c r="D83" s="6" t="s">
        <v>202</v>
      </c>
      <c r="E83" s="30">
        <v>41903</v>
      </c>
      <c r="F83" s="31">
        <v>41883</v>
      </c>
      <c r="G83" s="6" t="s">
        <v>332</v>
      </c>
      <c r="H83" s="6">
        <v>2</v>
      </c>
      <c r="I83" s="6">
        <v>1</v>
      </c>
      <c r="J83" s="6">
        <v>0</v>
      </c>
      <c r="K83" s="6">
        <v>3</v>
      </c>
      <c r="L83" s="6" t="s">
        <v>322</v>
      </c>
      <c r="M83" s="6" t="s">
        <v>321</v>
      </c>
      <c r="N83" s="6" t="s">
        <v>222</v>
      </c>
      <c r="O83" s="6" t="s">
        <v>317</v>
      </c>
      <c r="P83" s="29" t="str">
        <f t="shared" si="1"/>
        <v>ORLY---&gt;DISNEY</v>
      </c>
      <c r="Q83" s="6" t="s">
        <v>224</v>
      </c>
      <c r="R83" s="6" t="s">
        <v>54</v>
      </c>
      <c r="S83" s="7">
        <v>0.37847222222222221</v>
      </c>
      <c r="T83" s="35"/>
    </row>
    <row r="84" spans="1:20" x14ac:dyDescent="0.2">
      <c r="A84" s="5">
        <v>206230</v>
      </c>
      <c r="B84" s="6" t="s">
        <v>208</v>
      </c>
      <c r="C84" s="6" t="s">
        <v>206</v>
      </c>
      <c r="D84" s="6" t="s">
        <v>202</v>
      </c>
      <c r="E84" s="30">
        <v>41903</v>
      </c>
      <c r="F84" s="31">
        <v>41883</v>
      </c>
      <c r="G84" s="6" t="s">
        <v>328</v>
      </c>
      <c r="H84" s="6">
        <v>2</v>
      </c>
      <c r="I84" s="6">
        <v>0</v>
      </c>
      <c r="J84" s="6">
        <v>0</v>
      </c>
      <c r="K84" s="6">
        <v>2</v>
      </c>
      <c r="L84" s="6" t="s">
        <v>317</v>
      </c>
      <c r="M84" s="6" t="s">
        <v>338</v>
      </c>
      <c r="N84" s="6" t="s">
        <v>224</v>
      </c>
      <c r="O84" s="6" t="s">
        <v>322</v>
      </c>
      <c r="P84" s="29" t="str">
        <f t="shared" si="1"/>
        <v>DISNEY---&gt;ORLY</v>
      </c>
      <c r="Q84" s="6" t="s">
        <v>222</v>
      </c>
      <c r="R84" s="6" t="s">
        <v>67</v>
      </c>
      <c r="S84" s="7">
        <v>0.88194444444444442</v>
      </c>
      <c r="T84" s="35"/>
    </row>
    <row r="85" spans="1:20" x14ac:dyDescent="0.2">
      <c r="A85" s="5">
        <v>219311</v>
      </c>
      <c r="B85" s="6" t="s">
        <v>253</v>
      </c>
      <c r="C85" s="6" t="s">
        <v>339</v>
      </c>
      <c r="D85" s="6" t="s">
        <v>339</v>
      </c>
      <c r="E85" s="30">
        <v>41903</v>
      </c>
      <c r="F85" s="31">
        <v>41883</v>
      </c>
      <c r="G85" s="6" t="s">
        <v>243</v>
      </c>
      <c r="H85" s="6">
        <v>2</v>
      </c>
      <c r="I85" s="6">
        <v>1</v>
      </c>
      <c r="J85" s="6">
        <v>0</v>
      </c>
      <c r="K85" s="6">
        <v>3</v>
      </c>
      <c r="L85" s="6" t="s">
        <v>317</v>
      </c>
      <c r="M85" s="6" t="s">
        <v>317</v>
      </c>
      <c r="N85" s="6" t="s">
        <v>221</v>
      </c>
      <c r="O85" s="6" t="s">
        <v>319</v>
      </c>
      <c r="P85" s="29" t="str">
        <f t="shared" si="1"/>
        <v>DISNEY---&gt;CDG</v>
      </c>
      <c r="Q85" s="6" t="s">
        <v>223</v>
      </c>
      <c r="R85" s="6" t="s">
        <v>64</v>
      </c>
      <c r="S85" s="7">
        <v>0.92708333333333326</v>
      </c>
      <c r="T85" s="35"/>
    </row>
    <row r="86" spans="1:20" x14ac:dyDescent="0.2">
      <c r="A86" s="5">
        <v>218233</v>
      </c>
      <c r="B86" s="6" t="s">
        <v>209</v>
      </c>
      <c r="C86" s="6" t="s">
        <v>206</v>
      </c>
      <c r="D86" s="6" t="s">
        <v>204</v>
      </c>
      <c r="E86" s="30">
        <v>41903</v>
      </c>
      <c r="F86" s="31">
        <v>41883</v>
      </c>
      <c r="G86" s="6" t="s">
        <v>327</v>
      </c>
      <c r="H86" s="6">
        <v>2</v>
      </c>
      <c r="I86" s="6">
        <v>1</v>
      </c>
      <c r="J86" s="6">
        <v>0</v>
      </c>
      <c r="K86" s="6">
        <v>3</v>
      </c>
      <c r="L86" s="6" t="s">
        <v>317</v>
      </c>
      <c r="M86" s="6" t="s">
        <v>317</v>
      </c>
      <c r="N86" s="6" t="s">
        <v>221</v>
      </c>
      <c r="O86" s="6" t="s">
        <v>322</v>
      </c>
      <c r="P86" s="29" t="str">
        <f t="shared" si="1"/>
        <v>DISNEY---&gt;ORLY</v>
      </c>
      <c r="Q86" s="6" t="s">
        <v>222</v>
      </c>
      <c r="R86" s="6" t="s">
        <v>75</v>
      </c>
      <c r="S86" s="7">
        <v>0.78819444444444442</v>
      </c>
      <c r="T86" s="35"/>
    </row>
    <row r="87" spans="1:20" x14ac:dyDescent="0.2">
      <c r="A87" s="5">
        <v>215835</v>
      </c>
      <c r="B87" s="6" t="s">
        <v>201</v>
      </c>
      <c r="C87" s="6" t="s">
        <v>200</v>
      </c>
      <c r="D87" s="6" t="s">
        <v>202</v>
      </c>
      <c r="E87" s="30">
        <v>41903</v>
      </c>
      <c r="F87" s="31">
        <v>41883</v>
      </c>
      <c r="G87" s="6" t="s">
        <v>254</v>
      </c>
      <c r="H87" s="6">
        <v>6</v>
      </c>
      <c r="I87" s="6">
        <v>4</v>
      </c>
      <c r="J87" s="6">
        <v>0</v>
      </c>
      <c r="K87" s="6">
        <v>10</v>
      </c>
      <c r="L87" s="6" t="s">
        <v>319</v>
      </c>
      <c r="M87" s="6" t="s">
        <v>320</v>
      </c>
      <c r="N87" s="6" t="s">
        <v>223</v>
      </c>
      <c r="O87" s="6" t="s">
        <v>317</v>
      </c>
      <c r="P87" s="29" t="str">
        <f t="shared" si="1"/>
        <v>CDG---&gt;DISNEY</v>
      </c>
      <c r="Q87" s="6" t="s">
        <v>224</v>
      </c>
      <c r="R87" s="6" t="s">
        <v>76</v>
      </c>
      <c r="S87" s="7">
        <v>0.61111111111111105</v>
      </c>
      <c r="T87" s="35"/>
    </row>
    <row r="88" spans="1:20" x14ac:dyDescent="0.2">
      <c r="A88" s="5">
        <v>210122</v>
      </c>
      <c r="B88" s="6" t="s">
        <v>208</v>
      </c>
      <c r="C88" s="6" t="s">
        <v>206</v>
      </c>
      <c r="D88" s="6" t="s">
        <v>202</v>
      </c>
      <c r="E88" s="30">
        <v>41903</v>
      </c>
      <c r="F88" s="31">
        <v>41883</v>
      </c>
      <c r="G88" s="6" t="s">
        <v>330</v>
      </c>
      <c r="H88" s="6">
        <v>3</v>
      </c>
      <c r="I88" s="6">
        <v>3</v>
      </c>
      <c r="J88" s="6">
        <v>0</v>
      </c>
      <c r="K88" s="6">
        <v>6</v>
      </c>
      <c r="L88" s="6" t="s">
        <v>317</v>
      </c>
      <c r="M88" s="6" t="s">
        <v>234</v>
      </c>
      <c r="N88" s="6" t="s">
        <v>224</v>
      </c>
      <c r="O88" s="6" t="s">
        <v>322</v>
      </c>
      <c r="P88" s="29" t="str">
        <f t="shared" si="1"/>
        <v>DISNEY---&gt;ORLY</v>
      </c>
      <c r="Q88" s="6" t="s">
        <v>222</v>
      </c>
      <c r="R88" s="6" t="s">
        <v>60</v>
      </c>
      <c r="S88" s="7">
        <v>0.39930555555555558</v>
      </c>
      <c r="T88" s="35"/>
    </row>
    <row r="89" spans="1:20" x14ac:dyDescent="0.2">
      <c r="A89" s="5">
        <v>217050</v>
      </c>
      <c r="B89" s="6" t="s">
        <v>203</v>
      </c>
      <c r="C89" s="6" t="s">
        <v>200</v>
      </c>
      <c r="D89" s="6" t="s">
        <v>202</v>
      </c>
      <c r="E89" s="30">
        <v>41903</v>
      </c>
      <c r="F89" s="31">
        <v>41883</v>
      </c>
      <c r="G89" s="6" t="s">
        <v>255</v>
      </c>
      <c r="H89" s="6">
        <v>2</v>
      </c>
      <c r="I89" s="6">
        <v>2</v>
      </c>
      <c r="J89" s="6">
        <v>0</v>
      </c>
      <c r="K89" s="6">
        <v>4</v>
      </c>
      <c r="L89" s="6" t="s">
        <v>317</v>
      </c>
      <c r="M89" s="6" t="s">
        <v>317</v>
      </c>
      <c r="N89" s="6" t="s">
        <v>224</v>
      </c>
      <c r="O89" s="6" t="s">
        <v>319</v>
      </c>
      <c r="P89" s="29" t="str">
        <f t="shared" si="1"/>
        <v>DISNEY---&gt;CDG</v>
      </c>
      <c r="Q89" s="6" t="s">
        <v>223</v>
      </c>
      <c r="R89" s="6" t="s">
        <v>77</v>
      </c>
      <c r="S89" s="7">
        <v>0.61111111111111105</v>
      </c>
      <c r="T89" s="35"/>
    </row>
    <row r="90" spans="1:20" x14ac:dyDescent="0.2">
      <c r="A90" s="5">
        <v>217836</v>
      </c>
      <c r="B90" s="6" t="s">
        <v>201</v>
      </c>
      <c r="C90" s="6" t="s">
        <v>200</v>
      </c>
      <c r="D90" s="6" t="s">
        <v>202</v>
      </c>
      <c r="E90" s="30">
        <v>41903</v>
      </c>
      <c r="F90" s="31">
        <v>41883</v>
      </c>
      <c r="G90" s="6" t="s">
        <v>254</v>
      </c>
      <c r="H90" s="6">
        <v>2</v>
      </c>
      <c r="I90" s="6">
        <v>2</v>
      </c>
      <c r="J90" s="6">
        <v>0</v>
      </c>
      <c r="K90" s="6">
        <v>4</v>
      </c>
      <c r="L90" s="6" t="s">
        <v>319</v>
      </c>
      <c r="M90" s="6" t="s">
        <v>320</v>
      </c>
      <c r="N90" s="6" t="s">
        <v>223</v>
      </c>
      <c r="O90" s="6" t="s">
        <v>317</v>
      </c>
      <c r="P90" s="29" t="str">
        <f t="shared" si="1"/>
        <v>CDG---&gt;DISNEY</v>
      </c>
      <c r="Q90" s="6" t="s">
        <v>224</v>
      </c>
      <c r="R90" s="6" t="s">
        <v>59</v>
      </c>
      <c r="S90" s="7">
        <v>0.3923611111111111</v>
      </c>
      <c r="T90" s="35"/>
    </row>
    <row r="91" spans="1:20" x14ac:dyDescent="0.2">
      <c r="A91" s="5">
        <v>216698</v>
      </c>
      <c r="B91" s="6" t="s">
        <v>203</v>
      </c>
      <c r="C91" s="6" t="s">
        <v>200</v>
      </c>
      <c r="D91" s="6" t="s">
        <v>202</v>
      </c>
      <c r="E91" s="30">
        <v>41903</v>
      </c>
      <c r="F91" s="31">
        <v>41883</v>
      </c>
      <c r="G91" s="6" t="s">
        <v>242</v>
      </c>
      <c r="H91" s="6">
        <v>2</v>
      </c>
      <c r="I91" s="6">
        <v>1</v>
      </c>
      <c r="J91" s="6">
        <v>0</v>
      </c>
      <c r="K91" s="6">
        <v>3</v>
      </c>
      <c r="L91" s="6" t="s">
        <v>317</v>
      </c>
      <c r="M91" s="6" t="s">
        <v>317</v>
      </c>
      <c r="N91" s="6" t="s">
        <v>224</v>
      </c>
      <c r="O91" s="6" t="s">
        <v>319</v>
      </c>
      <c r="P91" s="29" t="str">
        <f t="shared" si="1"/>
        <v>DISNEY---&gt;CDG</v>
      </c>
      <c r="Q91" s="6" t="s">
        <v>223</v>
      </c>
      <c r="R91" s="6" t="s">
        <v>78</v>
      </c>
      <c r="S91" s="7">
        <v>0.67708333333333326</v>
      </c>
      <c r="T91" s="35"/>
    </row>
    <row r="92" spans="1:20" x14ac:dyDescent="0.2">
      <c r="A92" s="5">
        <v>216495</v>
      </c>
      <c r="B92" s="6" t="s">
        <v>203</v>
      </c>
      <c r="C92" s="6" t="s">
        <v>200</v>
      </c>
      <c r="D92" s="6" t="s">
        <v>202</v>
      </c>
      <c r="E92" s="30">
        <v>41903</v>
      </c>
      <c r="F92" s="31">
        <v>41883</v>
      </c>
      <c r="G92" s="6" t="s">
        <v>242</v>
      </c>
      <c r="H92" s="6">
        <v>2</v>
      </c>
      <c r="I92" s="6">
        <v>1</v>
      </c>
      <c r="J92" s="6">
        <v>0</v>
      </c>
      <c r="K92" s="6">
        <v>3</v>
      </c>
      <c r="L92" s="6" t="s">
        <v>317</v>
      </c>
      <c r="M92" s="6" t="s">
        <v>317</v>
      </c>
      <c r="N92" s="6" t="s">
        <v>224</v>
      </c>
      <c r="O92" s="6" t="s">
        <v>319</v>
      </c>
      <c r="P92" s="29" t="str">
        <f t="shared" si="1"/>
        <v>DISNEY---&gt;CDG</v>
      </c>
      <c r="Q92" s="6" t="s">
        <v>223</v>
      </c>
      <c r="R92" s="6" t="s">
        <v>64</v>
      </c>
      <c r="S92" s="7">
        <v>0.92708333333333326</v>
      </c>
      <c r="T92" s="35"/>
    </row>
    <row r="93" spans="1:20" x14ac:dyDescent="0.2">
      <c r="A93" s="5">
        <v>219251</v>
      </c>
      <c r="B93" s="6" t="s">
        <v>209</v>
      </c>
      <c r="C93" s="6" t="s">
        <v>206</v>
      </c>
      <c r="D93" s="6" t="s">
        <v>204</v>
      </c>
      <c r="E93" s="30">
        <v>41903</v>
      </c>
      <c r="F93" s="31">
        <v>41883</v>
      </c>
      <c r="G93" s="6" t="s">
        <v>333</v>
      </c>
      <c r="H93" s="6">
        <v>2</v>
      </c>
      <c r="I93" s="6">
        <v>2</v>
      </c>
      <c r="J93" s="6">
        <v>0</v>
      </c>
      <c r="K93" s="6">
        <v>4</v>
      </c>
      <c r="L93" s="6" t="s">
        <v>317</v>
      </c>
      <c r="M93" s="6" t="s">
        <v>229</v>
      </c>
      <c r="N93" s="6" t="s">
        <v>221</v>
      </c>
      <c r="O93" s="6" t="s">
        <v>322</v>
      </c>
      <c r="P93" s="29" t="str">
        <f t="shared" si="1"/>
        <v>DISNEY---&gt;ORLY</v>
      </c>
      <c r="Q93" s="6" t="s">
        <v>222</v>
      </c>
      <c r="R93" s="6" t="s">
        <v>38</v>
      </c>
      <c r="S93" s="7">
        <v>0.90625</v>
      </c>
      <c r="T93" s="35"/>
    </row>
    <row r="94" spans="1:20" x14ac:dyDescent="0.2">
      <c r="A94" s="5">
        <v>216946</v>
      </c>
      <c r="B94" s="6" t="s">
        <v>203</v>
      </c>
      <c r="C94" s="6" t="s">
        <v>200</v>
      </c>
      <c r="D94" s="6" t="s">
        <v>202</v>
      </c>
      <c r="E94" s="30">
        <v>41903</v>
      </c>
      <c r="F94" s="31">
        <v>41883</v>
      </c>
      <c r="G94" s="6" t="s">
        <v>256</v>
      </c>
      <c r="H94" s="6">
        <v>4</v>
      </c>
      <c r="I94" s="6">
        <v>3</v>
      </c>
      <c r="J94" s="6">
        <v>1</v>
      </c>
      <c r="K94" s="6">
        <v>8</v>
      </c>
      <c r="L94" s="6" t="s">
        <v>317</v>
      </c>
      <c r="M94" s="6" t="s">
        <v>337</v>
      </c>
      <c r="N94" s="6" t="s">
        <v>224</v>
      </c>
      <c r="O94" s="6" t="s">
        <v>319</v>
      </c>
      <c r="P94" s="29" t="str">
        <f t="shared" si="1"/>
        <v>DISNEY---&gt;CDG</v>
      </c>
      <c r="Q94" s="6" t="s">
        <v>223</v>
      </c>
      <c r="R94" s="6" t="s">
        <v>80</v>
      </c>
      <c r="S94" s="7">
        <v>0.72916666666666663</v>
      </c>
      <c r="T94" s="35"/>
    </row>
    <row r="95" spans="1:20" x14ac:dyDescent="0.2">
      <c r="A95" s="5">
        <v>217053</v>
      </c>
      <c r="B95" s="6" t="s">
        <v>208</v>
      </c>
      <c r="C95" s="6" t="s">
        <v>206</v>
      </c>
      <c r="D95" s="6" t="s">
        <v>202</v>
      </c>
      <c r="E95" s="30">
        <v>41903</v>
      </c>
      <c r="F95" s="31">
        <v>41883</v>
      </c>
      <c r="G95" s="6" t="s">
        <v>325</v>
      </c>
      <c r="H95" s="6">
        <v>2</v>
      </c>
      <c r="I95" s="6">
        <v>3</v>
      </c>
      <c r="J95" s="6">
        <v>0</v>
      </c>
      <c r="K95" s="6">
        <v>5</v>
      </c>
      <c r="L95" s="6" t="s">
        <v>317</v>
      </c>
      <c r="M95" s="6" t="s">
        <v>337</v>
      </c>
      <c r="N95" s="6" t="s">
        <v>224</v>
      </c>
      <c r="O95" s="6" t="s">
        <v>322</v>
      </c>
      <c r="P95" s="29" t="str">
        <f t="shared" si="1"/>
        <v>DISNEY---&gt;ORLY</v>
      </c>
      <c r="Q95" s="6" t="s">
        <v>222</v>
      </c>
      <c r="R95" s="6" t="s">
        <v>52</v>
      </c>
      <c r="S95" s="7">
        <v>0.63194444444444442</v>
      </c>
      <c r="T95" s="35"/>
    </row>
    <row r="96" spans="1:20" x14ac:dyDescent="0.2">
      <c r="A96" s="5">
        <v>213062</v>
      </c>
      <c r="B96" s="6" t="s">
        <v>203</v>
      </c>
      <c r="C96" s="6" t="s">
        <v>200</v>
      </c>
      <c r="D96" s="6" t="s">
        <v>202</v>
      </c>
      <c r="E96" s="30">
        <v>41903</v>
      </c>
      <c r="F96" s="31">
        <v>41883</v>
      </c>
      <c r="G96" s="6" t="s">
        <v>257</v>
      </c>
      <c r="H96" s="6">
        <v>2</v>
      </c>
      <c r="I96" s="6">
        <v>2</v>
      </c>
      <c r="J96" s="6">
        <v>1</v>
      </c>
      <c r="K96" s="6">
        <v>5</v>
      </c>
      <c r="L96" s="6" t="s">
        <v>317</v>
      </c>
      <c r="M96" s="6" t="s">
        <v>229</v>
      </c>
      <c r="N96" s="6" t="s">
        <v>224</v>
      </c>
      <c r="O96" s="6" t="s">
        <v>319</v>
      </c>
      <c r="P96" s="29" t="str">
        <f t="shared" si="1"/>
        <v>DISNEY---&gt;CDG</v>
      </c>
      <c r="Q96" s="6" t="s">
        <v>223</v>
      </c>
      <c r="R96" s="6" t="s">
        <v>30</v>
      </c>
      <c r="S96" s="7">
        <v>0.71874999999999989</v>
      </c>
      <c r="T96" s="35"/>
    </row>
    <row r="97" spans="1:20" x14ac:dyDescent="0.2">
      <c r="A97" s="5">
        <v>210939</v>
      </c>
      <c r="B97" s="6" t="s">
        <v>207</v>
      </c>
      <c r="C97" s="6" t="s">
        <v>206</v>
      </c>
      <c r="D97" s="6" t="s">
        <v>202</v>
      </c>
      <c r="E97" s="30">
        <v>41903</v>
      </c>
      <c r="F97" s="31">
        <v>41883</v>
      </c>
      <c r="G97" s="6" t="s">
        <v>334</v>
      </c>
      <c r="H97" s="6">
        <v>2</v>
      </c>
      <c r="I97" s="6">
        <v>2</v>
      </c>
      <c r="J97" s="6">
        <v>0</v>
      </c>
      <c r="K97" s="6">
        <v>4</v>
      </c>
      <c r="L97" s="6" t="s">
        <v>322</v>
      </c>
      <c r="M97" s="6" t="s">
        <v>321</v>
      </c>
      <c r="N97" s="6" t="s">
        <v>222</v>
      </c>
      <c r="O97" s="6" t="s">
        <v>317</v>
      </c>
      <c r="P97" s="29" t="str">
        <f t="shared" si="1"/>
        <v>ORLY---&gt;DISNEY</v>
      </c>
      <c r="Q97" s="6" t="s">
        <v>224</v>
      </c>
      <c r="R97" s="6" t="s">
        <v>54</v>
      </c>
      <c r="S97" s="7">
        <v>0.37847222222222221</v>
      </c>
      <c r="T97" s="35"/>
    </row>
    <row r="98" spans="1:20" x14ac:dyDescent="0.2">
      <c r="A98" s="5">
        <v>219452</v>
      </c>
      <c r="B98" s="6" t="s">
        <v>209</v>
      </c>
      <c r="C98" s="6" t="s">
        <v>206</v>
      </c>
      <c r="D98" s="6" t="s">
        <v>204</v>
      </c>
      <c r="E98" s="30">
        <v>41903</v>
      </c>
      <c r="F98" s="31">
        <v>41883</v>
      </c>
      <c r="G98" s="6" t="s">
        <v>325</v>
      </c>
      <c r="H98" s="6">
        <v>2</v>
      </c>
      <c r="I98" s="6">
        <v>2</v>
      </c>
      <c r="J98" s="6">
        <v>0</v>
      </c>
      <c r="K98" s="6">
        <v>4</v>
      </c>
      <c r="L98" s="6" t="s">
        <v>317</v>
      </c>
      <c r="M98" s="6" t="s">
        <v>337</v>
      </c>
      <c r="N98" s="6" t="s">
        <v>221</v>
      </c>
      <c r="O98" s="6" t="s">
        <v>322</v>
      </c>
      <c r="P98" s="29" t="str">
        <f t="shared" si="1"/>
        <v>DISNEY---&gt;ORLY</v>
      </c>
      <c r="Q98" s="6" t="s">
        <v>222</v>
      </c>
      <c r="R98" s="6" t="s">
        <v>70</v>
      </c>
      <c r="S98" s="7">
        <v>0.82638888888888884</v>
      </c>
      <c r="T98" s="35"/>
    </row>
    <row r="99" spans="1:20" x14ac:dyDescent="0.2">
      <c r="A99" s="5">
        <v>208240</v>
      </c>
      <c r="B99" s="6" t="s">
        <v>201</v>
      </c>
      <c r="C99" s="6" t="s">
        <v>200</v>
      </c>
      <c r="D99" s="6" t="s">
        <v>202</v>
      </c>
      <c r="E99" s="30">
        <v>41903</v>
      </c>
      <c r="F99" s="31">
        <v>41883</v>
      </c>
      <c r="G99" s="6" t="s">
        <v>258</v>
      </c>
      <c r="H99" s="6">
        <v>2</v>
      </c>
      <c r="I99" s="6">
        <v>1</v>
      </c>
      <c r="J99" s="6">
        <v>0</v>
      </c>
      <c r="K99" s="6">
        <v>3</v>
      </c>
      <c r="L99" s="6" t="s">
        <v>319</v>
      </c>
      <c r="M99" s="6" t="s">
        <v>319</v>
      </c>
      <c r="N99" s="6" t="s">
        <v>223</v>
      </c>
      <c r="O99" s="6" t="s">
        <v>317</v>
      </c>
      <c r="P99" s="29" t="str">
        <f t="shared" si="1"/>
        <v>CDG---&gt;DISNEY</v>
      </c>
      <c r="Q99" s="6" t="s">
        <v>224</v>
      </c>
      <c r="R99" s="6" t="s">
        <v>79</v>
      </c>
      <c r="S99" s="7">
        <v>0.83333333333333326</v>
      </c>
      <c r="T99" s="35"/>
    </row>
    <row r="100" spans="1:20" x14ac:dyDescent="0.2">
      <c r="A100" s="5">
        <v>205789</v>
      </c>
      <c r="B100" s="6" t="s">
        <v>208</v>
      </c>
      <c r="C100" s="6" t="s">
        <v>206</v>
      </c>
      <c r="D100" s="6" t="s">
        <v>202</v>
      </c>
      <c r="E100" s="30">
        <v>41903</v>
      </c>
      <c r="F100" s="31">
        <v>41883</v>
      </c>
      <c r="G100" s="6" t="s">
        <v>333</v>
      </c>
      <c r="H100" s="6">
        <v>2</v>
      </c>
      <c r="I100" s="6">
        <v>2</v>
      </c>
      <c r="J100" s="6">
        <v>0</v>
      </c>
      <c r="K100" s="6">
        <v>4</v>
      </c>
      <c r="L100" s="6" t="s">
        <v>317</v>
      </c>
      <c r="M100" s="6" t="s">
        <v>229</v>
      </c>
      <c r="N100" s="6" t="s">
        <v>224</v>
      </c>
      <c r="O100" s="6" t="s">
        <v>322</v>
      </c>
      <c r="P100" s="29" t="str">
        <f t="shared" si="1"/>
        <v>DISNEY---&gt;ORLY</v>
      </c>
      <c r="Q100" s="6" t="s">
        <v>222</v>
      </c>
      <c r="R100" s="6" t="s">
        <v>32</v>
      </c>
      <c r="S100" s="7">
        <v>0.70833333333333326</v>
      </c>
      <c r="T100" s="35"/>
    </row>
    <row r="101" spans="1:20" x14ac:dyDescent="0.2">
      <c r="A101" s="5">
        <v>219164</v>
      </c>
      <c r="B101" s="6" t="s">
        <v>210</v>
      </c>
      <c r="C101" s="6" t="s">
        <v>206</v>
      </c>
      <c r="D101" s="6" t="s">
        <v>204</v>
      </c>
      <c r="E101" s="30">
        <v>41903</v>
      </c>
      <c r="F101" s="31">
        <v>41883</v>
      </c>
      <c r="G101" s="6" t="s">
        <v>334</v>
      </c>
      <c r="H101" s="6">
        <v>2</v>
      </c>
      <c r="I101" s="6">
        <v>1</v>
      </c>
      <c r="J101" s="6">
        <v>0</v>
      </c>
      <c r="K101" s="6">
        <v>3</v>
      </c>
      <c r="L101" s="6" t="s">
        <v>322</v>
      </c>
      <c r="M101" s="6" t="s">
        <v>321</v>
      </c>
      <c r="N101" s="6" t="s">
        <v>222</v>
      </c>
      <c r="O101" s="6" t="s">
        <v>317</v>
      </c>
      <c r="P101" s="29" t="str">
        <f t="shared" si="1"/>
        <v>ORLY---&gt;DISNEY</v>
      </c>
      <c r="Q101" s="6" t="s">
        <v>221</v>
      </c>
      <c r="R101" s="6" t="s">
        <v>61</v>
      </c>
      <c r="S101" s="7">
        <v>0.44791666666666663</v>
      </c>
      <c r="T101" s="35"/>
    </row>
    <row r="102" spans="1:20" x14ac:dyDescent="0.2">
      <c r="A102" s="5">
        <v>207753</v>
      </c>
      <c r="B102" s="6" t="s">
        <v>215</v>
      </c>
      <c r="C102" s="6" t="s">
        <v>211</v>
      </c>
      <c r="D102" s="6" t="s">
        <v>202</v>
      </c>
      <c r="E102" s="30">
        <v>41903</v>
      </c>
      <c r="F102" s="31">
        <v>41883</v>
      </c>
      <c r="G102" s="6" t="s">
        <v>259</v>
      </c>
      <c r="H102" s="6">
        <v>2</v>
      </c>
      <c r="I102" s="6">
        <v>2</v>
      </c>
      <c r="J102" s="6">
        <v>0</v>
      </c>
      <c r="K102" s="6">
        <v>4</v>
      </c>
      <c r="L102" s="6" t="s">
        <v>317</v>
      </c>
      <c r="M102" s="6" t="s">
        <v>317</v>
      </c>
      <c r="N102" s="6" t="s">
        <v>224</v>
      </c>
      <c r="O102" s="6" t="s">
        <v>26</v>
      </c>
      <c r="P102" s="29" t="str">
        <f t="shared" si="1"/>
        <v>?????</v>
      </c>
      <c r="Q102" s="6" t="s">
        <v>220</v>
      </c>
      <c r="R102" s="6" t="s">
        <v>12</v>
      </c>
      <c r="S102" s="7">
        <v>0.43749999999999994</v>
      </c>
      <c r="T102" s="35"/>
    </row>
    <row r="103" spans="1:20" x14ac:dyDescent="0.2">
      <c r="A103" s="5">
        <v>211124</v>
      </c>
      <c r="B103" s="6" t="s">
        <v>207</v>
      </c>
      <c r="C103" s="6" t="s">
        <v>206</v>
      </c>
      <c r="D103" s="6" t="s">
        <v>202</v>
      </c>
      <c r="E103" s="30">
        <v>41903</v>
      </c>
      <c r="F103" s="31">
        <v>41883</v>
      </c>
      <c r="G103" s="6" t="s">
        <v>326</v>
      </c>
      <c r="H103" s="6">
        <v>1</v>
      </c>
      <c r="I103" s="6">
        <v>2</v>
      </c>
      <c r="J103" s="6">
        <v>0</v>
      </c>
      <c r="K103" s="6">
        <v>3</v>
      </c>
      <c r="L103" s="6" t="s">
        <v>322</v>
      </c>
      <c r="M103" s="6" t="s">
        <v>321</v>
      </c>
      <c r="N103" s="6" t="s">
        <v>222</v>
      </c>
      <c r="O103" s="6" t="s">
        <v>317</v>
      </c>
      <c r="P103" s="29" t="str">
        <f t="shared" si="1"/>
        <v>ORLY---&gt;DISNEY</v>
      </c>
      <c r="Q103" s="6" t="s">
        <v>224</v>
      </c>
      <c r="R103" s="6" t="s">
        <v>83</v>
      </c>
      <c r="S103" s="7">
        <v>0.45138888888888884</v>
      </c>
      <c r="T103" s="35"/>
    </row>
    <row r="104" spans="1:20" x14ac:dyDescent="0.2">
      <c r="A104" s="5">
        <v>208297</v>
      </c>
      <c r="B104" s="6" t="s">
        <v>201</v>
      </c>
      <c r="C104" s="6" t="s">
        <v>200</v>
      </c>
      <c r="D104" s="6" t="s">
        <v>202</v>
      </c>
      <c r="E104" s="30">
        <v>41903</v>
      </c>
      <c r="F104" s="31">
        <v>41883</v>
      </c>
      <c r="G104" s="6" t="s">
        <v>260</v>
      </c>
      <c r="H104" s="6">
        <v>2</v>
      </c>
      <c r="I104" s="6">
        <v>1</v>
      </c>
      <c r="J104" s="6">
        <v>0</v>
      </c>
      <c r="K104" s="6">
        <v>3</v>
      </c>
      <c r="L104" s="6" t="s">
        <v>319</v>
      </c>
      <c r="M104" s="6" t="s">
        <v>319</v>
      </c>
      <c r="N104" s="6" t="s">
        <v>223</v>
      </c>
      <c r="O104" s="6" t="s">
        <v>317</v>
      </c>
      <c r="P104" s="29" t="str">
        <f t="shared" si="1"/>
        <v>CDG---&gt;DISNEY</v>
      </c>
      <c r="Q104" s="6" t="s">
        <v>224</v>
      </c>
      <c r="R104" s="6" t="s">
        <v>47</v>
      </c>
      <c r="S104" s="7">
        <v>0.375</v>
      </c>
      <c r="T104" s="35"/>
    </row>
    <row r="105" spans="1:20" x14ac:dyDescent="0.2">
      <c r="A105" s="5">
        <v>219064</v>
      </c>
      <c r="B105" s="6" t="s">
        <v>208</v>
      </c>
      <c r="C105" s="6" t="s">
        <v>206</v>
      </c>
      <c r="D105" s="6" t="s">
        <v>202</v>
      </c>
      <c r="E105" s="30">
        <v>41903</v>
      </c>
      <c r="F105" s="31">
        <v>41883</v>
      </c>
      <c r="G105" s="6" t="s">
        <v>325</v>
      </c>
      <c r="H105" s="6">
        <v>2</v>
      </c>
      <c r="I105" s="6">
        <v>2</v>
      </c>
      <c r="J105" s="6">
        <v>0</v>
      </c>
      <c r="K105" s="6">
        <v>4</v>
      </c>
      <c r="L105" s="6" t="s">
        <v>317</v>
      </c>
      <c r="M105" s="6" t="s">
        <v>337</v>
      </c>
      <c r="N105" s="6" t="s">
        <v>224</v>
      </c>
      <c r="O105" s="6" t="s">
        <v>322</v>
      </c>
      <c r="P105" s="29" t="str">
        <f t="shared" si="1"/>
        <v>DISNEY---&gt;ORLY</v>
      </c>
      <c r="Q105" s="6" t="s">
        <v>222</v>
      </c>
      <c r="R105" s="6" t="s">
        <v>67</v>
      </c>
      <c r="S105" s="7">
        <v>0.88194444444444442</v>
      </c>
      <c r="T105" s="35"/>
    </row>
    <row r="106" spans="1:20" x14ac:dyDescent="0.2">
      <c r="A106" s="5">
        <v>205351</v>
      </c>
      <c r="B106" s="6" t="s">
        <v>208</v>
      </c>
      <c r="C106" s="6" t="s">
        <v>206</v>
      </c>
      <c r="D106" s="6" t="s">
        <v>202</v>
      </c>
      <c r="E106" s="30">
        <v>41903</v>
      </c>
      <c r="F106" s="31">
        <v>41883</v>
      </c>
      <c r="G106" s="6" t="s">
        <v>330</v>
      </c>
      <c r="H106" s="6">
        <v>2</v>
      </c>
      <c r="I106" s="6">
        <v>1</v>
      </c>
      <c r="J106" s="6">
        <v>0</v>
      </c>
      <c r="K106" s="6">
        <v>3</v>
      </c>
      <c r="L106" s="6" t="s">
        <v>317</v>
      </c>
      <c r="M106" s="6" t="s">
        <v>234</v>
      </c>
      <c r="N106" s="6" t="s">
        <v>224</v>
      </c>
      <c r="O106" s="6" t="s">
        <v>322</v>
      </c>
      <c r="P106" s="29" t="str">
        <f t="shared" si="1"/>
        <v>DISNEY---&gt;ORLY</v>
      </c>
      <c r="Q106" s="6" t="s">
        <v>222</v>
      </c>
      <c r="R106" s="6" t="s">
        <v>42</v>
      </c>
      <c r="S106" s="7">
        <v>0.70833333333333326</v>
      </c>
      <c r="T106" s="35"/>
    </row>
    <row r="107" spans="1:20" x14ac:dyDescent="0.2">
      <c r="A107" s="5">
        <v>212960</v>
      </c>
      <c r="B107" s="6" t="s">
        <v>203</v>
      </c>
      <c r="C107" s="6" t="s">
        <v>200</v>
      </c>
      <c r="D107" s="6" t="s">
        <v>202</v>
      </c>
      <c r="E107" s="30">
        <v>41903</v>
      </c>
      <c r="F107" s="31">
        <v>41883</v>
      </c>
      <c r="G107" s="6" t="s">
        <v>243</v>
      </c>
      <c r="H107" s="6">
        <v>2</v>
      </c>
      <c r="I107" s="6">
        <v>2</v>
      </c>
      <c r="J107" s="6">
        <v>0</v>
      </c>
      <c r="K107" s="6">
        <v>4</v>
      </c>
      <c r="L107" s="6" t="s">
        <v>317</v>
      </c>
      <c r="M107" s="6" t="s">
        <v>317</v>
      </c>
      <c r="N107" s="6" t="s">
        <v>224</v>
      </c>
      <c r="O107" s="6" t="s">
        <v>319</v>
      </c>
      <c r="P107" s="29" t="str">
        <f t="shared" si="1"/>
        <v>DISNEY---&gt;CDG</v>
      </c>
      <c r="Q107" s="6" t="s">
        <v>223</v>
      </c>
      <c r="R107" s="6" t="s">
        <v>27</v>
      </c>
      <c r="S107" s="7">
        <v>0.86458333333333326</v>
      </c>
      <c r="T107" s="35"/>
    </row>
    <row r="108" spans="1:20" x14ac:dyDescent="0.2">
      <c r="A108" s="5">
        <v>207921</v>
      </c>
      <c r="B108" s="6" t="s">
        <v>208</v>
      </c>
      <c r="C108" s="6" t="s">
        <v>206</v>
      </c>
      <c r="D108" s="6" t="s">
        <v>202</v>
      </c>
      <c r="E108" s="30">
        <v>41903</v>
      </c>
      <c r="F108" s="31">
        <v>41883</v>
      </c>
      <c r="G108" s="6" t="s">
        <v>324</v>
      </c>
      <c r="H108" s="6">
        <v>2</v>
      </c>
      <c r="I108" s="6">
        <v>1</v>
      </c>
      <c r="J108" s="6">
        <v>0</v>
      </c>
      <c r="K108" s="6">
        <v>3</v>
      </c>
      <c r="L108" s="6" t="s">
        <v>317</v>
      </c>
      <c r="M108" s="6" t="s">
        <v>317</v>
      </c>
      <c r="N108" s="6" t="s">
        <v>224</v>
      </c>
      <c r="O108" s="6" t="s">
        <v>322</v>
      </c>
      <c r="P108" s="29" t="str">
        <f t="shared" si="1"/>
        <v>DISNEY---&gt;ORLY</v>
      </c>
      <c r="Q108" s="6" t="s">
        <v>222</v>
      </c>
      <c r="R108" s="6" t="s">
        <v>72</v>
      </c>
      <c r="S108" s="7">
        <v>0.75347222222222221</v>
      </c>
      <c r="T108" s="35"/>
    </row>
    <row r="109" spans="1:20" x14ac:dyDescent="0.2">
      <c r="A109" s="5">
        <v>217026</v>
      </c>
      <c r="B109" s="6" t="s">
        <v>207</v>
      </c>
      <c r="C109" s="6" t="s">
        <v>206</v>
      </c>
      <c r="D109" s="6" t="s">
        <v>202</v>
      </c>
      <c r="E109" s="30">
        <v>41903</v>
      </c>
      <c r="F109" s="31">
        <v>41883</v>
      </c>
      <c r="G109" s="6" t="s">
        <v>332</v>
      </c>
      <c r="H109" s="6">
        <v>2</v>
      </c>
      <c r="I109" s="6">
        <v>3</v>
      </c>
      <c r="J109" s="6">
        <v>0</v>
      </c>
      <c r="K109" s="6">
        <v>5</v>
      </c>
      <c r="L109" s="6" t="s">
        <v>322</v>
      </c>
      <c r="M109" s="6" t="s">
        <v>321</v>
      </c>
      <c r="N109" s="6" t="s">
        <v>222</v>
      </c>
      <c r="O109" s="6" t="s">
        <v>317</v>
      </c>
      <c r="P109" s="29" t="str">
        <f t="shared" si="1"/>
        <v>ORLY---&gt;DISNEY</v>
      </c>
      <c r="Q109" s="6" t="s">
        <v>224</v>
      </c>
      <c r="R109" s="6" t="s">
        <v>61</v>
      </c>
      <c r="S109" s="7">
        <v>0.44791666666666663</v>
      </c>
      <c r="T109" s="35"/>
    </row>
    <row r="110" spans="1:20" x14ac:dyDescent="0.2">
      <c r="A110" s="5">
        <v>216549</v>
      </c>
      <c r="B110" s="6" t="s">
        <v>207</v>
      </c>
      <c r="C110" s="6" t="s">
        <v>206</v>
      </c>
      <c r="D110" s="6" t="s">
        <v>202</v>
      </c>
      <c r="E110" s="30">
        <v>41903</v>
      </c>
      <c r="F110" s="31">
        <v>41883</v>
      </c>
      <c r="G110" s="6" t="s">
        <v>329</v>
      </c>
      <c r="H110" s="6">
        <v>4</v>
      </c>
      <c r="I110" s="6">
        <v>1</v>
      </c>
      <c r="J110" s="6">
        <v>0</v>
      </c>
      <c r="K110" s="6">
        <v>5</v>
      </c>
      <c r="L110" s="6" t="s">
        <v>322</v>
      </c>
      <c r="M110" s="6" t="s">
        <v>321</v>
      </c>
      <c r="N110" s="6" t="s">
        <v>222</v>
      </c>
      <c r="O110" s="6" t="s">
        <v>317</v>
      </c>
      <c r="P110" s="29" t="str">
        <f t="shared" si="1"/>
        <v>ORLY---&gt;DISNEY</v>
      </c>
      <c r="Q110" s="6" t="s">
        <v>224</v>
      </c>
      <c r="R110" s="6" t="s">
        <v>50</v>
      </c>
      <c r="S110" s="7">
        <v>0.3923611111111111</v>
      </c>
      <c r="T110" s="35"/>
    </row>
    <row r="111" spans="1:20" x14ac:dyDescent="0.2">
      <c r="A111" s="5">
        <v>218987</v>
      </c>
      <c r="B111" s="6" t="s">
        <v>207</v>
      </c>
      <c r="C111" s="6" t="s">
        <v>206</v>
      </c>
      <c r="D111" s="6" t="s">
        <v>202</v>
      </c>
      <c r="E111" s="30">
        <v>41903</v>
      </c>
      <c r="F111" s="31">
        <v>41883</v>
      </c>
      <c r="G111" s="6" t="s">
        <v>326</v>
      </c>
      <c r="H111" s="6">
        <v>2</v>
      </c>
      <c r="I111" s="6">
        <v>2</v>
      </c>
      <c r="J111" s="6">
        <v>0</v>
      </c>
      <c r="K111" s="6">
        <v>4</v>
      </c>
      <c r="L111" s="6" t="s">
        <v>322</v>
      </c>
      <c r="M111" s="6" t="s">
        <v>321</v>
      </c>
      <c r="N111" s="6" t="s">
        <v>222</v>
      </c>
      <c r="O111" s="6" t="s">
        <v>317</v>
      </c>
      <c r="P111" s="29" t="str">
        <f t="shared" si="1"/>
        <v>ORLY---&gt;DISNEY</v>
      </c>
      <c r="Q111" s="6" t="s">
        <v>224</v>
      </c>
      <c r="R111" s="6" t="s">
        <v>84</v>
      </c>
      <c r="S111" s="7">
        <v>0.40277777777777779</v>
      </c>
      <c r="T111" s="35"/>
    </row>
    <row r="112" spans="1:20" x14ac:dyDescent="0.2">
      <c r="A112" s="5">
        <v>219026</v>
      </c>
      <c r="B112" s="6" t="s">
        <v>208</v>
      </c>
      <c r="C112" s="6" t="s">
        <v>206</v>
      </c>
      <c r="D112" s="6" t="s">
        <v>202</v>
      </c>
      <c r="E112" s="30">
        <v>41903</v>
      </c>
      <c r="F112" s="31">
        <v>41883</v>
      </c>
      <c r="G112" s="6" t="s">
        <v>324</v>
      </c>
      <c r="H112" s="6">
        <v>2</v>
      </c>
      <c r="I112" s="6">
        <v>2</v>
      </c>
      <c r="J112" s="6">
        <v>0</v>
      </c>
      <c r="K112" s="6">
        <v>4</v>
      </c>
      <c r="L112" s="6" t="s">
        <v>317</v>
      </c>
      <c r="M112" s="6" t="s">
        <v>317</v>
      </c>
      <c r="N112" s="6" t="s">
        <v>224</v>
      </c>
      <c r="O112" s="6" t="s">
        <v>322</v>
      </c>
      <c r="P112" s="29" t="str">
        <f t="shared" si="1"/>
        <v>DISNEY---&gt;ORLY</v>
      </c>
      <c r="Q112" s="6" t="s">
        <v>222</v>
      </c>
      <c r="R112" s="6" t="s">
        <v>85</v>
      </c>
      <c r="S112" s="7">
        <v>0.34375</v>
      </c>
      <c r="T112" s="35"/>
    </row>
    <row r="113" spans="1:20" x14ac:dyDescent="0.2">
      <c r="A113" s="5">
        <v>218205</v>
      </c>
      <c r="B113" s="6" t="s">
        <v>207</v>
      </c>
      <c r="C113" s="6" t="s">
        <v>206</v>
      </c>
      <c r="D113" s="6" t="s">
        <v>202</v>
      </c>
      <c r="E113" s="30">
        <v>41903</v>
      </c>
      <c r="F113" s="31">
        <v>41883</v>
      </c>
      <c r="G113" s="6" t="s">
        <v>335</v>
      </c>
      <c r="H113" s="6">
        <v>2</v>
      </c>
      <c r="I113" s="6">
        <v>1</v>
      </c>
      <c r="J113" s="6">
        <v>0</v>
      </c>
      <c r="K113" s="6">
        <v>3</v>
      </c>
      <c r="L113" s="6" t="s">
        <v>322</v>
      </c>
      <c r="M113" s="6" t="s">
        <v>321</v>
      </c>
      <c r="N113" s="6" t="s">
        <v>222</v>
      </c>
      <c r="O113" s="6" t="s">
        <v>317</v>
      </c>
      <c r="P113" s="29" t="str">
        <f t="shared" si="1"/>
        <v>ORLY---&gt;DISNEY</v>
      </c>
      <c r="Q113" s="6" t="s">
        <v>224</v>
      </c>
      <c r="R113" s="6" t="s">
        <v>86</v>
      </c>
      <c r="S113" s="7">
        <v>0.40277777777777779</v>
      </c>
      <c r="T113" s="35"/>
    </row>
    <row r="114" spans="1:20" x14ac:dyDescent="0.2">
      <c r="A114" s="5">
        <v>217794</v>
      </c>
      <c r="B114" s="6" t="s">
        <v>203</v>
      </c>
      <c r="C114" s="6" t="s">
        <v>200</v>
      </c>
      <c r="D114" s="6" t="s">
        <v>202</v>
      </c>
      <c r="E114" s="30">
        <v>41903</v>
      </c>
      <c r="F114" s="31">
        <v>41883</v>
      </c>
      <c r="G114" s="6" t="s">
        <v>239</v>
      </c>
      <c r="H114" s="6">
        <v>4</v>
      </c>
      <c r="I114" s="6">
        <v>1</v>
      </c>
      <c r="J114" s="6">
        <v>0</v>
      </c>
      <c r="K114" s="6">
        <v>5</v>
      </c>
      <c r="L114" s="6" t="s">
        <v>317</v>
      </c>
      <c r="M114" s="6" t="s">
        <v>234</v>
      </c>
      <c r="N114" s="6" t="s">
        <v>224</v>
      </c>
      <c r="O114" s="6" t="s">
        <v>319</v>
      </c>
      <c r="P114" s="29" t="str">
        <f t="shared" si="1"/>
        <v>DISNEY---&gt;CDG</v>
      </c>
      <c r="Q114" s="6" t="s">
        <v>223</v>
      </c>
      <c r="R114" s="6" t="s">
        <v>78</v>
      </c>
      <c r="S114" s="7">
        <v>0.67708333333333326</v>
      </c>
      <c r="T114" s="35"/>
    </row>
    <row r="115" spans="1:20" x14ac:dyDescent="0.2">
      <c r="A115" s="5">
        <v>203397</v>
      </c>
      <c r="B115" s="6" t="s">
        <v>208</v>
      </c>
      <c r="C115" s="6" t="s">
        <v>206</v>
      </c>
      <c r="D115" s="6" t="s">
        <v>202</v>
      </c>
      <c r="E115" s="30">
        <v>41903</v>
      </c>
      <c r="F115" s="31">
        <v>41883</v>
      </c>
      <c r="G115" s="6" t="s">
        <v>325</v>
      </c>
      <c r="H115" s="6">
        <v>2</v>
      </c>
      <c r="I115" s="6">
        <v>1</v>
      </c>
      <c r="J115" s="6">
        <v>1</v>
      </c>
      <c r="K115" s="6">
        <v>4</v>
      </c>
      <c r="L115" s="6" t="s">
        <v>317</v>
      </c>
      <c r="M115" s="6" t="s">
        <v>337</v>
      </c>
      <c r="N115" s="6" t="s">
        <v>224</v>
      </c>
      <c r="O115" s="6" t="s">
        <v>322</v>
      </c>
      <c r="P115" s="29" t="str">
        <f t="shared" si="1"/>
        <v>DISNEY---&gt;ORLY</v>
      </c>
      <c r="Q115" s="6" t="s">
        <v>222</v>
      </c>
      <c r="R115" s="6" t="s">
        <v>29</v>
      </c>
      <c r="S115" s="7">
        <v>0.53125</v>
      </c>
      <c r="T115" s="35"/>
    </row>
    <row r="116" spans="1:20" x14ac:dyDescent="0.2">
      <c r="A116" s="5">
        <v>213598</v>
      </c>
      <c r="B116" s="6" t="s">
        <v>253</v>
      </c>
      <c r="C116" s="6" t="s">
        <v>339</v>
      </c>
      <c r="D116" s="6" t="s">
        <v>339</v>
      </c>
      <c r="E116" s="30">
        <v>41903</v>
      </c>
      <c r="F116" s="31">
        <v>41883</v>
      </c>
      <c r="G116" s="6" t="s">
        <v>238</v>
      </c>
      <c r="H116" s="6">
        <v>4</v>
      </c>
      <c r="I116" s="6">
        <v>4</v>
      </c>
      <c r="J116" s="6">
        <v>0</v>
      </c>
      <c r="K116" s="6">
        <v>8</v>
      </c>
      <c r="L116" s="6" t="s">
        <v>317</v>
      </c>
      <c r="M116" s="6" t="s">
        <v>337</v>
      </c>
      <c r="N116" s="6" t="s">
        <v>221</v>
      </c>
      <c r="O116" s="6" t="s">
        <v>319</v>
      </c>
      <c r="P116" s="29" t="str">
        <f t="shared" si="1"/>
        <v>DISNEY---&gt;CDG</v>
      </c>
      <c r="Q116" s="6" t="s">
        <v>223</v>
      </c>
      <c r="R116" s="6" t="s">
        <v>11</v>
      </c>
      <c r="S116" s="7">
        <v>0.86805555555555547</v>
      </c>
      <c r="T116" s="35"/>
    </row>
    <row r="117" spans="1:20" x14ac:dyDescent="0.2">
      <c r="A117" s="5">
        <v>203398</v>
      </c>
      <c r="B117" s="6" t="s">
        <v>208</v>
      </c>
      <c r="C117" s="6" t="s">
        <v>206</v>
      </c>
      <c r="D117" s="6" t="s">
        <v>202</v>
      </c>
      <c r="E117" s="30">
        <v>41903</v>
      </c>
      <c r="F117" s="31">
        <v>41883</v>
      </c>
      <c r="G117" s="6" t="s">
        <v>325</v>
      </c>
      <c r="H117" s="6">
        <v>2</v>
      </c>
      <c r="I117" s="6">
        <v>2</v>
      </c>
      <c r="J117" s="6">
        <v>0</v>
      </c>
      <c r="K117" s="6">
        <v>4</v>
      </c>
      <c r="L117" s="6" t="s">
        <v>317</v>
      </c>
      <c r="M117" s="6" t="s">
        <v>337</v>
      </c>
      <c r="N117" s="6" t="s">
        <v>224</v>
      </c>
      <c r="O117" s="6" t="s">
        <v>322</v>
      </c>
      <c r="P117" s="29" t="str">
        <f t="shared" si="1"/>
        <v>DISNEY---&gt;ORLY</v>
      </c>
      <c r="Q117" s="6" t="s">
        <v>222</v>
      </c>
      <c r="R117" s="6" t="s">
        <v>29</v>
      </c>
      <c r="S117" s="7">
        <v>0.53125</v>
      </c>
      <c r="T117" s="35"/>
    </row>
    <row r="118" spans="1:20" x14ac:dyDescent="0.2">
      <c r="A118" s="5">
        <v>218813</v>
      </c>
      <c r="B118" s="6" t="s">
        <v>207</v>
      </c>
      <c r="C118" s="6" t="s">
        <v>206</v>
      </c>
      <c r="D118" s="6" t="s">
        <v>202</v>
      </c>
      <c r="E118" s="30">
        <v>41903</v>
      </c>
      <c r="F118" s="31">
        <v>41883</v>
      </c>
      <c r="G118" s="6" t="s">
        <v>334</v>
      </c>
      <c r="H118" s="6">
        <v>2</v>
      </c>
      <c r="I118" s="6">
        <v>1</v>
      </c>
      <c r="J118" s="6">
        <v>0</v>
      </c>
      <c r="K118" s="6">
        <v>3</v>
      </c>
      <c r="L118" s="6" t="s">
        <v>322</v>
      </c>
      <c r="M118" s="6" t="s">
        <v>321</v>
      </c>
      <c r="N118" s="6" t="s">
        <v>222</v>
      </c>
      <c r="O118" s="6" t="s">
        <v>317</v>
      </c>
      <c r="P118" s="29" t="str">
        <f t="shared" si="1"/>
        <v>ORLY---&gt;DISNEY</v>
      </c>
      <c r="Q118" s="6" t="s">
        <v>224</v>
      </c>
      <c r="R118" s="6" t="s">
        <v>56</v>
      </c>
      <c r="S118" s="7">
        <v>0.3923611111111111</v>
      </c>
      <c r="T118" s="35"/>
    </row>
    <row r="119" spans="1:20" x14ac:dyDescent="0.2">
      <c r="A119" s="5">
        <v>211123</v>
      </c>
      <c r="B119" s="6" t="s">
        <v>207</v>
      </c>
      <c r="C119" s="6" t="s">
        <v>206</v>
      </c>
      <c r="D119" s="6" t="s">
        <v>202</v>
      </c>
      <c r="E119" s="30">
        <v>41903</v>
      </c>
      <c r="F119" s="31">
        <v>41883</v>
      </c>
      <c r="G119" s="6" t="s">
        <v>326</v>
      </c>
      <c r="H119" s="6">
        <v>2</v>
      </c>
      <c r="I119" s="6">
        <v>0</v>
      </c>
      <c r="J119" s="6">
        <v>0</v>
      </c>
      <c r="K119" s="6">
        <v>2</v>
      </c>
      <c r="L119" s="6" t="s">
        <v>322</v>
      </c>
      <c r="M119" s="6" t="s">
        <v>321</v>
      </c>
      <c r="N119" s="6" t="s">
        <v>222</v>
      </c>
      <c r="O119" s="6" t="s">
        <v>317</v>
      </c>
      <c r="P119" s="29" t="str">
        <f t="shared" si="1"/>
        <v>ORLY---&gt;DISNEY</v>
      </c>
      <c r="Q119" s="6" t="s">
        <v>224</v>
      </c>
      <c r="R119" s="6" t="s">
        <v>83</v>
      </c>
      <c r="S119" s="7">
        <v>0.45138888888888884</v>
      </c>
      <c r="T119" s="35"/>
    </row>
    <row r="120" spans="1:20" x14ac:dyDescent="0.2">
      <c r="A120" s="5">
        <v>216353</v>
      </c>
      <c r="B120" s="6" t="s">
        <v>201</v>
      </c>
      <c r="C120" s="6" t="s">
        <v>200</v>
      </c>
      <c r="D120" s="6" t="s">
        <v>202</v>
      </c>
      <c r="E120" s="30">
        <v>41903</v>
      </c>
      <c r="F120" s="31">
        <v>41883</v>
      </c>
      <c r="G120" s="6" t="s">
        <v>254</v>
      </c>
      <c r="H120" s="6">
        <v>2</v>
      </c>
      <c r="I120" s="6">
        <v>2</v>
      </c>
      <c r="J120" s="6">
        <v>0</v>
      </c>
      <c r="K120" s="6">
        <v>4</v>
      </c>
      <c r="L120" s="6" t="s">
        <v>319</v>
      </c>
      <c r="M120" s="6" t="s">
        <v>320</v>
      </c>
      <c r="N120" s="6" t="s">
        <v>223</v>
      </c>
      <c r="O120" s="6" t="s">
        <v>317</v>
      </c>
      <c r="P120" s="29" t="str">
        <f t="shared" si="1"/>
        <v>CDG---&gt;DISNEY</v>
      </c>
      <c r="Q120" s="6" t="s">
        <v>224</v>
      </c>
      <c r="R120" s="6" t="s">
        <v>87</v>
      </c>
      <c r="S120" s="7">
        <v>0.51388888888888884</v>
      </c>
      <c r="T120" s="35"/>
    </row>
    <row r="121" spans="1:20" x14ac:dyDescent="0.2">
      <c r="A121" s="5">
        <v>217875</v>
      </c>
      <c r="B121" s="6" t="s">
        <v>207</v>
      </c>
      <c r="C121" s="6" t="s">
        <v>206</v>
      </c>
      <c r="D121" s="6" t="s">
        <v>202</v>
      </c>
      <c r="E121" s="30">
        <v>41903</v>
      </c>
      <c r="F121" s="31">
        <v>41883</v>
      </c>
      <c r="G121" s="6" t="s">
        <v>329</v>
      </c>
      <c r="H121" s="6">
        <v>2</v>
      </c>
      <c r="I121" s="6">
        <v>1</v>
      </c>
      <c r="J121" s="6">
        <v>0</v>
      </c>
      <c r="K121" s="6">
        <v>3</v>
      </c>
      <c r="L121" s="6" t="s">
        <v>322</v>
      </c>
      <c r="M121" s="6" t="s">
        <v>321</v>
      </c>
      <c r="N121" s="6" t="s">
        <v>222</v>
      </c>
      <c r="O121" s="6" t="s">
        <v>317</v>
      </c>
      <c r="P121" s="29" t="str">
        <f t="shared" si="1"/>
        <v>ORLY---&gt;DISNEY</v>
      </c>
      <c r="Q121" s="6" t="s">
        <v>224</v>
      </c>
      <c r="R121" s="6" t="s">
        <v>71</v>
      </c>
      <c r="S121" s="7">
        <v>0.42708333333333331</v>
      </c>
      <c r="T121" s="35"/>
    </row>
    <row r="122" spans="1:20" x14ac:dyDescent="0.2">
      <c r="A122" s="5">
        <v>218656</v>
      </c>
      <c r="B122" s="6" t="s">
        <v>203</v>
      </c>
      <c r="C122" s="6" t="s">
        <v>200</v>
      </c>
      <c r="D122" s="6" t="s">
        <v>202</v>
      </c>
      <c r="E122" s="30">
        <v>41903</v>
      </c>
      <c r="F122" s="31">
        <v>41883</v>
      </c>
      <c r="G122" s="6" t="s">
        <v>257</v>
      </c>
      <c r="H122" s="6">
        <v>2</v>
      </c>
      <c r="I122" s="6">
        <v>2</v>
      </c>
      <c r="J122" s="6">
        <v>0</v>
      </c>
      <c r="K122" s="6">
        <v>4</v>
      </c>
      <c r="L122" s="6" t="s">
        <v>317</v>
      </c>
      <c r="M122" s="6" t="s">
        <v>229</v>
      </c>
      <c r="N122" s="6" t="s">
        <v>224</v>
      </c>
      <c r="O122" s="6" t="s">
        <v>319</v>
      </c>
      <c r="P122" s="29" t="str">
        <f t="shared" si="1"/>
        <v>DISNEY---&gt;CDG</v>
      </c>
      <c r="Q122" s="6" t="s">
        <v>223</v>
      </c>
      <c r="R122" s="6" t="s">
        <v>88</v>
      </c>
      <c r="S122" s="7">
        <v>0.74652777777777768</v>
      </c>
      <c r="T122" s="35"/>
    </row>
    <row r="123" spans="1:20" x14ac:dyDescent="0.2">
      <c r="A123" s="5">
        <v>210466</v>
      </c>
      <c r="B123" s="6" t="s">
        <v>203</v>
      </c>
      <c r="C123" s="6" t="s">
        <v>200</v>
      </c>
      <c r="D123" s="6" t="s">
        <v>202</v>
      </c>
      <c r="E123" s="30">
        <v>41903</v>
      </c>
      <c r="F123" s="31">
        <v>41883</v>
      </c>
      <c r="G123" s="6" t="s">
        <v>242</v>
      </c>
      <c r="H123" s="6">
        <v>2</v>
      </c>
      <c r="I123" s="6">
        <v>2</v>
      </c>
      <c r="J123" s="6">
        <v>1</v>
      </c>
      <c r="K123" s="6">
        <v>5</v>
      </c>
      <c r="L123" s="6" t="s">
        <v>317</v>
      </c>
      <c r="M123" s="6" t="s">
        <v>317</v>
      </c>
      <c r="N123" s="6" t="s">
        <v>224</v>
      </c>
      <c r="O123" s="6" t="s">
        <v>319</v>
      </c>
      <c r="P123" s="29" t="str">
        <f t="shared" si="1"/>
        <v>DISNEY---&gt;CDG</v>
      </c>
      <c r="Q123" s="6" t="s">
        <v>223</v>
      </c>
      <c r="R123" s="6" t="s">
        <v>34</v>
      </c>
      <c r="S123" s="7">
        <v>0.92708333333333326</v>
      </c>
      <c r="T123" s="35"/>
    </row>
    <row r="124" spans="1:20" x14ac:dyDescent="0.2">
      <c r="A124" s="5">
        <v>217511</v>
      </c>
      <c r="B124" s="6" t="s">
        <v>208</v>
      </c>
      <c r="C124" s="6" t="s">
        <v>206</v>
      </c>
      <c r="D124" s="6" t="s">
        <v>202</v>
      </c>
      <c r="E124" s="30">
        <v>41903</v>
      </c>
      <c r="F124" s="31">
        <v>41883</v>
      </c>
      <c r="G124" s="6" t="s">
        <v>325</v>
      </c>
      <c r="H124" s="6">
        <v>2</v>
      </c>
      <c r="I124" s="6">
        <v>2</v>
      </c>
      <c r="J124" s="6">
        <v>0</v>
      </c>
      <c r="K124" s="6">
        <v>4</v>
      </c>
      <c r="L124" s="6" t="s">
        <v>317</v>
      </c>
      <c r="M124" s="6" t="s">
        <v>337</v>
      </c>
      <c r="N124" s="6" t="s">
        <v>224</v>
      </c>
      <c r="O124" s="6" t="s">
        <v>322</v>
      </c>
      <c r="P124" s="29" t="str">
        <f t="shared" si="1"/>
        <v>DISNEY---&gt;ORLY</v>
      </c>
      <c r="Q124" s="6" t="s">
        <v>222</v>
      </c>
      <c r="R124" s="6" t="s">
        <v>52</v>
      </c>
      <c r="S124" s="7">
        <v>0.63194444444444442</v>
      </c>
      <c r="T124" s="35"/>
    </row>
    <row r="125" spans="1:20" x14ac:dyDescent="0.2">
      <c r="A125" s="5">
        <v>216966</v>
      </c>
      <c r="B125" s="6" t="s">
        <v>203</v>
      </c>
      <c r="C125" s="6" t="s">
        <v>200</v>
      </c>
      <c r="D125" s="6" t="s">
        <v>202</v>
      </c>
      <c r="E125" s="30">
        <v>41903</v>
      </c>
      <c r="F125" s="31">
        <v>41883</v>
      </c>
      <c r="G125" s="6" t="s">
        <v>242</v>
      </c>
      <c r="H125" s="6">
        <v>2</v>
      </c>
      <c r="I125" s="6">
        <v>1</v>
      </c>
      <c r="J125" s="6">
        <v>0</v>
      </c>
      <c r="K125" s="6">
        <v>3</v>
      </c>
      <c r="L125" s="6" t="s">
        <v>317</v>
      </c>
      <c r="M125" s="6" t="s">
        <v>317</v>
      </c>
      <c r="N125" s="6" t="s">
        <v>224</v>
      </c>
      <c r="O125" s="6" t="s">
        <v>319</v>
      </c>
      <c r="P125" s="29" t="str">
        <f t="shared" si="1"/>
        <v>DISNEY---&gt;CDG</v>
      </c>
      <c r="Q125" s="6" t="s">
        <v>223</v>
      </c>
      <c r="R125" s="6" t="s">
        <v>11</v>
      </c>
      <c r="S125" s="7">
        <v>0.86805555555555547</v>
      </c>
      <c r="T125" s="35"/>
    </row>
    <row r="126" spans="1:20" x14ac:dyDescent="0.2">
      <c r="A126" s="5">
        <v>210467</v>
      </c>
      <c r="B126" s="6" t="s">
        <v>203</v>
      </c>
      <c r="C126" s="6" t="s">
        <v>200</v>
      </c>
      <c r="D126" s="6" t="s">
        <v>202</v>
      </c>
      <c r="E126" s="30">
        <v>41903</v>
      </c>
      <c r="F126" s="31">
        <v>41883</v>
      </c>
      <c r="G126" s="6" t="s">
        <v>242</v>
      </c>
      <c r="H126" s="6">
        <v>1</v>
      </c>
      <c r="I126" s="6">
        <v>2</v>
      </c>
      <c r="J126" s="6">
        <v>0</v>
      </c>
      <c r="K126" s="6">
        <v>3</v>
      </c>
      <c r="L126" s="6" t="s">
        <v>317</v>
      </c>
      <c r="M126" s="6" t="s">
        <v>317</v>
      </c>
      <c r="N126" s="6" t="s">
        <v>224</v>
      </c>
      <c r="O126" s="6" t="s">
        <v>319</v>
      </c>
      <c r="P126" s="29" t="str">
        <f t="shared" si="1"/>
        <v>DISNEY---&gt;CDG</v>
      </c>
      <c r="Q126" s="6" t="s">
        <v>223</v>
      </c>
      <c r="R126" s="6" t="s">
        <v>34</v>
      </c>
      <c r="S126" s="7">
        <v>0.92708333333333326</v>
      </c>
      <c r="T126" s="35"/>
    </row>
    <row r="127" spans="1:20" x14ac:dyDescent="0.2">
      <c r="A127" s="5">
        <v>218548</v>
      </c>
      <c r="B127" s="6" t="s">
        <v>208</v>
      </c>
      <c r="C127" s="6" t="s">
        <v>206</v>
      </c>
      <c r="D127" s="6" t="s">
        <v>202</v>
      </c>
      <c r="E127" s="30">
        <v>41903</v>
      </c>
      <c r="F127" s="31">
        <v>41883</v>
      </c>
      <c r="G127" s="6" t="s">
        <v>325</v>
      </c>
      <c r="H127" s="6">
        <v>2</v>
      </c>
      <c r="I127" s="6">
        <v>2</v>
      </c>
      <c r="J127" s="6">
        <v>0</v>
      </c>
      <c r="K127" s="6">
        <v>4</v>
      </c>
      <c r="L127" s="6" t="s">
        <v>317</v>
      </c>
      <c r="M127" s="6" t="s">
        <v>337</v>
      </c>
      <c r="N127" s="6" t="s">
        <v>224</v>
      </c>
      <c r="O127" s="6" t="s">
        <v>322</v>
      </c>
      <c r="P127" s="29" t="str">
        <f t="shared" si="1"/>
        <v>DISNEY---&gt;ORLY</v>
      </c>
      <c r="Q127" s="6" t="s">
        <v>222</v>
      </c>
      <c r="R127" s="6" t="s">
        <v>90</v>
      </c>
      <c r="S127" s="7">
        <v>0.53125</v>
      </c>
      <c r="T127" s="35"/>
    </row>
    <row r="128" spans="1:20" x14ac:dyDescent="0.2">
      <c r="A128" s="5">
        <v>216967</v>
      </c>
      <c r="B128" s="6" t="s">
        <v>203</v>
      </c>
      <c r="C128" s="6" t="s">
        <v>200</v>
      </c>
      <c r="D128" s="6" t="s">
        <v>202</v>
      </c>
      <c r="E128" s="30">
        <v>41903</v>
      </c>
      <c r="F128" s="31">
        <v>41883</v>
      </c>
      <c r="G128" s="6" t="s">
        <v>242</v>
      </c>
      <c r="H128" s="6">
        <v>2</v>
      </c>
      <c r="I128" s="6">
        <v>2</v>
      </c>
      <c r="J128" s="6">
        <v>0</v>
      </c>
      <c r="K128" s="6">
        <v>4</v>
      </c>
      <c r="L128" s="6" t="s">
        <v>317</v>
      </c>
      <c r="M128" s="6" t="s">
        <v>317</v>
      </c>
      <c r="N128" s="6" t="s">
        <v>224</v>
      </c>
      <c r="O128" s="6" t="s">
        <v>319</v>
      </c>
      <c r="P128" s="29" t="str">
        <f t="shared" si="1"/>
        <v>DISNEY---&gt;CDG</v>
      </c>
      <c r="Q128" s="6" t="s">
        <v>223</v>
      </c>
      <c r="R128" s="6" t="s">
        <v>11</v>
      </c>
      <c r="S128" s="7">
        <v>0.86805555555555547</v>
      </c>
      <c r="T128" s="35"/>
    </row>
    <row r="129" spans="1:20" x14ac:dyDescent="0.2">
      <c r="A129" s="5">
        <v>213307</v>
      </c>
      <c r="B129" s="6" t="s">
        <v>208</v>
      </c>
      <c r="C129" s="6" t="s">
        <v>206</v>
      </c>
      <c r="D129" s="6" t="s">
        <v>202</v>
      </c>
      <c r="E129" s="30">
        <v>41903</v>
      </c>
      <c r="F129" s="31">
        <v>41883</v>
      </c>
      <c r="G129" s="6" t="s">
        <v>333</v>
      </c>
      <c r="H129" s="6">
        <v>2</v>
      </c>
      <c r="I129" s="6">
        <v>1</v>
      </c>
      <c r="J129" s="6">
        <v>0</v>
      </c>
      <c r="K129" s="6">
        <v>3</v>
      </c>
      <c r="L129" s="6" t="s">
        <v>317</v>
      </c>
      <c r="M129" s="6" t="s">
        <v>229</v>
      </c>
      <c r="N129" s="6" t="s">
        <v>224</v>
      </c>
      <c r="O129" s="6" t="s">
        <v>322</v>
      </c>
      <c r="P129" s="29" t="str">
        <f t="shared" si="1"/>
        <v>DISNEY---&gt;ORLY</v>
      </c>
      <c r="Q129" s="6" t="s">
        <v>222</v>
      </c>
      <c r="R129" s="6" t="s">
        <v>75</v>
      </c>
      <c r="S129" s="7">
        <v>0.78819444444444442</v>
      </c>
      <c r="T129" s="35"/>
    </row>
    <row r="130" spans="1:20" x14ac:dyDescent="0.2">
      <c r="A130" s="5">
        <v>209847</v>
      </c>
      <c r="B130" s="6" t="s">
        <v>207</v>
      </c>
      <c r="C130" s="6" t="s">
        <v>206</v>
      </c>
      <c r="D130" s="6" t="s">
        <v>202</v>
      </c>
      <c r="E130" s="30">
        <v>41903</v>
      </c>
      <c r="F130" s="31">
        <v>41883</v>
      </c>
      <c r="G130" s="6" t="s">
        <v>332</v>
      </c>
      <c r="H130" s="6">
        <v>2</v>
      </c>
      <c r="I130" s="6">
        <v>0</v>
      </c>
      <c r="J130" s="6">
        <v>0</v>
      </c>
      <c r="K130" s="6">
        <v>2</v>
      </c>
      <c r="L130" s="6" t="s">
        <v>322</v>
      </c>
      <c r="M130" s="6" t="s">
        <v>321</v>
      </c>
      <c r="N130" s="6" t="s">
        <v>222</v>
      </c>
      <c r="O130" s="6" t="s">
        <v>317</v>
      </c>
      <c r="P130" s="29" t="str">
        <f t="shared" si="1"/>
        <v>ORLY---&gt;DISNEY</v>
      </c>
      <c r="Q130" s="6" t="s">
        <v>224</v>
      </c>
      <c r="R130" s="6" t="s">
        <v>91</v>
      </c>
      <c r="S130" s="7">
        <v>0.36458333333333331</v>
      </c>
      <c r="T130" s="35"/>
    </row>
    <row r="131" spans="1:20" x14ac:dyDescent="0.2">
      <c r="A131" s="5">
        <v>218450</v>
      </c>
      <c r="B131" s="6" t="s">
        <v>201</v>
      </c>
      <c r="C131" s="6" t="s">
        <v>200</v>
      </c>
      <c r="D131" s="6" t="s">
        <v>202</v>
      </c>
      <c r="E131" s="30">
        <v>41903</v>
      </c>
      <c r="F131" s="31">
        <v>41883</v>
      </c>
      <c r="G131" s="6" t="s">
        <v>251</v>
      </c>
      <c r="H131" s="6">
        <v>2</v>
      </c>
      <c r="I131" s="6">
        <v>1</v>
      </c>
      <c r="J131" s="6">
        <v>0</v>
      </c>
      <c r="K131" s="6">
        <v>3</v>
      </c>
      <c r="L131" s="6" t="s">
        <v>319</v>
      </c>
      <c r="M131" s="6" t="s">
        <v>320</v>
      </c>
      <c r="N131" s="6" t="s">
        <v>223</v>
      </c>
      <c r="O131" s="6" t="s">
        <v>317</v>
      </c>
      <c r="P131" s="29" t="str">
        <f t="shared" ref="P131:P194" si="2">IF(AND(L131="CDG",O131="DISNEY"),"CDG---&gt;DISNEY",IF(AND(L131="DISNEY",O131="CDG"),"DISNEY---&gt;CDG",IF(AND(L131="ORLY",O131="DISNEY"),"ORLY---&gt;DISNEY",IF(AND(L131="DISNEY",O131="ORLY"),"DISNEY---&gt;ORLY","?????"))))</f>
        <v>CDG---&gt;DISNEY</v>
      </c>
      <c r="Q131" s="6" t="s">
        <v>224</v>
      </c>
      <c r="R131" s="6" t="s">
        <v>82</v>
      </c>
      <c r="S131" s="7">
        <v>0.38541666666666669</v>
      </c>
      <c r="T131" s="35"/>
    </row>
    <row r="132" spans="1:20" x14ac:dyDescent="0.2">
      <c r="A132" s="5">
        <v>218700</v>
      </c>
      <c r="B132" s="6" t="s">
        <v>208</v>
      </c>
      <c r="C132" s="6" t="s">
        <v>206</v>
      </c>
      <c r="D132" s="6" t="s">
        <v>202</v>
      </c>
      <c r="E132" s="30">
        <v>41903</v>
      </c>
      <c r="F132" s="31">
        <v>41883</v>
      </c>
      <c r="G132" s="6" t="s">
        <v>325</v>
      </c>
      <c r="H132" s="6">
        <v>2</v>
      </c>
      <c r="I132" s="6">
        <v>2</v>
      </c>
      <c r="J132" s="6">
        <v>0</v>
      </c>
      <c r="K132" s="6">
        <v>4</v>
      </c>
      <c r="L132" s="6" t="s">
        <v>317</v>
      </c>
      <c r="M132" s="6" t="s">
        <v>337</v>
      </c>
      <c r="N132" s="6" t="s">
        <v>224</v>
      </c>
      <c r="O132" s="6" t="s">
        <v>322</v>
      </c>
      <c r="P132" s="29" t="str">
        <f t="shared" si="2"/>
        <v>DISNEY---&gt;ORLY</v>
      </c>
      <c r="Q132" s="6" t="s">
        <v>222</v>
      </c>
      <c r="R132" s="6" t="s">
        <v>52</v>
      </c>
      <c r="S132" s="7">
        <v>0.63194444444444442</v>
      </c>
      <c r="T132" s="35"/>
    </row>
    <row r="133" spans="1:20" x14ac:dyDescent="0.2">
      <c r="A133" s="5">
        <v>218712</v>
      </c>
      <c r="B133" s="6" t="s">
        <v>203</v>
      </c>
      <c r="C133" s="6" t="s">
        <v>200</v>
      </c>
      <c r="D133" s="6" t="s">
        <v>202</v>
      </c>
      <c r="E133" s="30">
        <v>41903</v>
      </c>
      <c r="F133" s="31">
        <v>41883</v>
      </c>
      <c r="G133" s="6" t="s">
        <v>238</v>
      </c>
      <c r="H133" s="6">
        <v>2</v>
      </c>
      <c r="I133" s="6">
        <v>2</v>
      </c>
      <c r="J133" s="6">
        <v>0</v>
      </c>
      <c r="K133" s="6">
        <v>4</v>
      </c>
      <c r="L133" s="6" t="s">
        <v>317</v>
      </c>
      <c r="M133" s="6" t="s">
        <v>337</v>
      </c>
      <c r="N133" s="6" t="s">
        <v>224</v>
      </c>
      <c r="O133" s="6" t="s">
        <v>319</v>
      </c>
      <c r="P133" s="29" t="str">
        <f t="shared" si="2"/>
        <v>DISNEY---&gt;CDG</v>
      </c>
      <c r="Q133" s="6" t="s">
        <v>223</v>
      </c>
      <c r="R133" s="6" t="s">
        <v>48</v>
      </c>
      <c r="S133" s="7">
        <v>0.67708333333333326</v>
      </c>
      <c r="T133" s="35"/>
    </row>
    <row r="134" spans="1:20" x14ac:dyDescent="0.2">
      <c r="A134" s="5">
        <v>216801</v>
      </c>
      <c r="B134" s="6" t="s">
        <v>207</v>
      </c>
      <c r="C134" s="6" t="s">
        <v>206</v>
      </c>
      <c r="D134" s="6" t="s">
        <v>202</v>
      </c>
      <c r="E134" s="30">
        <v>41903</v>
      </c>
      <c r="F134" s="31">
        <v>41883</v>
      </c>
      <c r="G134" s="6" t="s">
        <v>334</v>
      </c>
      <c r="H134" s="6">
        <v>3</v>
      </c>
      <c r="I134" s="6">
        <v>1</v>
      </c>
      <c r="J134" s="6">
        <v>0</v>
      </c>
      <c r="K134" s="6">
        <v>4</v>
      </c>
      <c r="L134" s="6" t="s">
        <v>322</v>
      </c>
      <c r="M134" s="6" t="s">
        <v>321</v>
      </c>
      <c r="N134" s="6" t="s">
        <v>222</v>
      </c>
      <c r="O134" s="6" t="s">
        <v>317</v>
      </c>
      <c r="P134" s="29" t="str">
        <f t="shared" si="2"/>
        <v>ORLY---&gt;DISNEY</v>
      </c>
      <c r="Q134" s="6" t="s">
        <v>224</v>
      </c>
      <c r="R134" s="6" t="s">
        <v>51</v>
      </c>
      <c r="S134" s="7">
        <v>0.86458333333333326</v>
      </c>
      <c r="T134" s="35"/>
    </row>
    <row r="135" spans="1:20" x14ac:dyDescent="0.2">
      <c r="A135" s="5">
        <v>207819</v>
      </c>
      <c r="B135" s="6" t="s">
        <v>207</v>
      </c>
      <c r="C135" s="6" t="s">
        <v>206</v>
      </c>
      <c r="D135" s="6" t="s">
        <v>202</v>
      </c>
      <c r="E135" s="30">
        <v>41903</v>
      </c>
      <c r="F135" s="31">
        <v>41883</v>
      </c>
      <c r="G135" s="6" t="s">
        <v>332</v>
      </c>
      <c r="H135" s="6">
        <v>2</v>
      </c>
      <c r="I135" s="6">
        <v>3</v>
      </c>
      <c r="J135" s="6">
        <v>0</v>
      </c>
      <c r="K135" s="6">
        <v>5</v>
      </c>
      <c r="L135" s="6" t="s">
        <v>322</v>
      </c>
      <c r="M135" s="6" t="s">
        <v>321</v>
      </c>
      <c r="N135" s="6" t="s">
        <v>222</v>
      </c>
      <c r="O135" s="6" t="s">
        <v>317</v>
      </c>
      <c r="P135" s="29" t="str">
        <f t="shared" si="2"/>
        <v>ORLY---&gt;DISNEY</v>
      </c>
      <c r="Q135" s="6" t="s">
        <v>224</v>
      </c>
      <c r="R135" s="6" t="s">
        <v>22</v>
      </c>
      <c r="S135" s="7">
        <v>0.375</v>
      </c>
      <c r="T135" s="35"/>
    </row>
    <row r="136" spans="1:20" x14ac:dyDescent="0.2">
      <c r="A136" s="5">
        <v>207441</v>
      </c>
      <c r="B136" s="6" t="s">
        <v>203</v>
      </c>
      <c r="C136" s="6" t="s">
        <v>200</v>
      </c>
      <c r="D136" s="6" t="s">
        <v>202</v>
      </c>
      <c r="E136" s="30">
        <v>41903</v>
      </c>
      <c r="F136" s="31">
        <v>41883</v>
      </c>
      <c r="G136" s="6" t="s">
        <v>239</v>
      </c>
      <c r="H136" s="6">
        <v>2</v>
      </c>
      <c r="I136" s="6">
        <v>2</v>
      </c>
      <c r="J136" s="6">
        <v>0</v>
      </c>
      <c r="K136" s="6">
        <v>4</v>
      </c>
      <c r="L136" s="6" t="s">
        <v>317</v>
      </c>
      <c r="M136" s="6" t="s">
        <v>234</v>
      </c>
      <c r="N136" s="6" t="s">
        <v>224</v>
      </c>
      <c r="O136" s="6" t="s">
        <v>319</v>
      </c>
      <c r="P136" s="29" t="str">
        <f t="shared" si="2"/>
        <v>DISNEY---&gt;CDG</v>
      </c>
      <c r="Q136" s="6" t="s">
        <v>223</v>
      </c>
      <c r="R136" s="6" t="s">
        <v>34</v>
      </c>
      <c r="S136" s="7">
        <v>0.92708333333333326</v>
      </c>
      <c r="T136" s="35"/>
    </row>
    <row r="137" spans="1:20" x14ac:dyDescent="0.2">
      <c r="A137" s="5">
        <v>212333</v>
      </c>
      <c r="B137" s="6" t="s">
        <v>208</v>
      </c>
      <c r="C137" s="6" t="s">
        <v>206</v>
      </c>
      <c r="D137" s="6" t="s">
        <v>202</v>
      </c>
      <c r="E137" s="30">
        <v>41903</v>
      </c>
      <c r="F137" s="31">
        <v>41883</v>
      </c>
      <c r="G137" s="6" t="s">
        <v>324</v>
      </c>
      <c r="H137" s="6">
        <v>2</v>
      </c>
      <c r="I137" s="6">
        <v>1</v>
      </c>
      <c r="J137" s="6">
        <v>0</v>
      </c>
      <c r="K137" s="6">
        <v>3</v>
      </c>
      <c r="L137" s="6" t="s">
        <v>317</v>
      </c>
      <c r="M137" s="6" t="s">
        <v>317</v>
      </c>
      <c r="N137" s="6" t="s">
        <v>224</v>
      </c>
      <c r="O137" s="6" t="s">
        <v>322</v>
      </c>
      <c r="P137" s="29" t="str">
        <f t="shared" si="2"/>
        <v>DISNEY---&gt;ORLY</v>
      </c>
      <c r="Q137" s="6" t="s">
        <v>222</v>
      </c>
      <c r="R137" s="6" t="s">
        <v>60</v>
      </c>
      <c r="S137" s="7">
        <v>0.39930555555555558</v>
      </c>
      <c r="T137" s="35"/>
    </row>
    <row r="138" spans="1:20" x14ac:dyDescent="0.2">
      <c r="A138" s="5">
        <v>214923</v>
      </c>
      <c r="B138" s="6" t="s">
        <v>203</v>
      </c>
      <c r="C138" s="6" t="s">
        <v>200</v>
      </c>
      <c r="D138" s="6" t="s">
        <v>202</v>
      </c>
      <c r="E138" s="30">
        <v>41903</v>
      </c>
      <c r="F138" s="31">
        <v>41883</v>
      </c>
      <c r="G138" s="6" t="s">
        <v>257</v>
      </c>
      <c r="H138" s="6">
        <v>2</v>
      </c>
      <c r="I138" s="6">
        <v>2</v>
      </c>
      <c r="J138" s="6">
        <v>0</v>
      </c>
      <c r="K138" s="6">
        <v>4</v>
      </c>
      <c r="L138" s="6" t="s">
        <v>317</v>
      </c>
      <c r="M138" s="6" t="s">
        <v>229</v>
      </c>
      <c r="N138" s="6" t="s">
        <v>224</v>
      </c>
      <c r="O138" s="6" t="s">
        <v>319</v>
      </c>
      <c r="P138" s="29" t="str">
        <f t="shared" si="2"/>
        <v>DISNEY---&gt;CDG</v>
      </c>
      <c r="Q138" s="6" t="s">
        <v>223</v>
      </c>
      <c r="R138" s="6" t="s">
        <v>30</v>
      </c>
      <c r="S138" s="7">
        <v>0.71874999999999989</v>
      </c>
      <c r="T138" s="35"/>
    </row>
    <row r="139" spans="1:20" x14ac:dyDescent="0.2">
      <c r="A139" s="5">
        <v>216204</v>
      </c>
      <c r="B139" s="6" t="s">
        <v>208</v>
      </c>
      <c r="C139" s="6" t="s">
        <v>206</v>
      </c>
      <c r="D139" s="6" t="s">
        <v>202</v>
      </c>
      <c r="E139" s="30">
        <v>41903</v>
      </c>
      <c r="F139" s="31">
        <v>41883</v>
      </c>
      <c r="G139" s="6" t="s">
        <v>324</v>
      </c>
      <c r="H139" s="6">
        <v>2</v>
      </c>
      <c r="I139" s="6">
        <v>2</v>
      </c>
      <c r="J139" s="6">
        <v>0</v>
      </c>
      <c r="K139" s="6">
        <v>4</v>
      </c>
      <c r="L139" s="6" t="s">
        <v>317</v>
      </c>
      <c r="M139" s="6" t="s">
        <v>317</v>
      </c>
      <c r="N139" s="6" t="s">
        <v>224</v>
      </c>
      <c r="O139" s="6" t="s">
        <v>322</v>
      </c>
      <c r="P139" s="29" t="str">
        <f t="shared" si="2"/>
        <v>DISNEY---&gt;ORLY</v>
      </c>
      <c r="Q139" s="6" t="s">
        <v>222</v>
      </c>
      <c r="R139" s="6" t="s">
        <v>25</v>
      </c>
      <c r="S139" s="7">
        <v>0.84374999999999989</v>
      </c>
      <c r="T139" s="35"/>
    </row>
    <row r="140" spans="1:20" x14ac:dyDescent="0.2">
      <c r="A140" s="5">
        <v>208428</v>
      </c>
      <c r="B140" s="6" t="s">
        <v>208</v>
      </c>
      <c r="C140" s="6" t="s">
        <v>206</v>
      </c>
      <c r="D140" s="6" t="s">
        <v>202</v>
      </c>
      <c r="E140" s="30">
        <v>41903</v>
      </c>
      <c r="F140" s="31">
        <v>41883</v>
      </c>
      <c r="G140" s="6" t="s">
        <v>325</v>
      </c>
      <c r="H140" s="6">
        <v>1</v>
      </c>
      <c r="I140" s="6">
        <v>0</v>
      </c>
      <c r="J140" s="6">
        <v>0</v>
      </c>
      <c r="K140" s="6">
        <v>1</v>
      </c>
      <c r="L140" s="6" t="s">
        <v>317</v>
      </c>
      <c r="M140" s="6" t="s">
        <v>337</v>
      </c>
      <c r="N140" s="6" t="s">
        <v>224</v>
      </c>
      <c r="O140" s="6" t="s">
        <v>322</v>
      </c>
      <c r="P140" s="29" t="str">
        <f t="shared" si="2"/>
        <v>DISNEY---&gt;ORLY</v>
      </c>
      <c r="Q140" s="6" t="s">
        <v>222</v>
      </c>
      <c r="R140" s="6" t="s">
        <v>42</v>
      </c>
      <c r="S140" s="7">
        <v>0.70833333333333326</v>
      </c>
      <c r="T140" s="35"/>
    </row>
    <row r="141" spans="1:20" x14ac:dyDescent="0.2">
      <c r="A141" s="5">
        <v>207681</v>
      </c>
      <c r="B141" s="6" t="s">
        <v>208</v>
      </c>
      <c r="C141" s="6" t="s">
        <v>206</v>
      </c>
      <c r="D141" s="6" t="s">
        <v>202</v>
      </c>
      <c r="E141" s="30">
        <v>41903</v>
      </c>
      <c r="F141" s="31">
        <v>41883</v>
      </c>
      <c r="G141" s="6" t="s">
        <v>324</v>
      </c>
      <c r="H141" s="6">
        <v>2</v>
      </c>
      <c r="I141" s="6">
        <v>2</v>
      </c>
      <c r="J141" s="6">
        <v>0</v>
      </c>
      <c r="K141" s="6">
        <v>4</v>
      </c>
      <c r="L141" s="6" t="s">
        <v>317</v>
      </c>
      <c r="M141" s="6" t="s">
        <v>317</v>
      </c>
      <c r="N141" s="6" t="s">
        <v>224</v>
      </c>
      <c r="O141" s="6" t="s">
        <v>322</v>
      </c>
      <c r="P141" s="29" t="str">
        <f t="shared" si="2"/>
        <v>DISNEY---&gt;ORLY</v>
      </c>
      <c r="Q141" s="6" t="s">
        <v>222</v>
      </c>
      <c r="R141" s="6" t="s">
        <v>70</v>
      </c>
      <c r="S141" s="7">
        <v>0.82291666666666663</v>
      </c>
      <c r="T141" s="35"/>
    </row>
    <row r="142" spans="1:20" x14ac:dyDescent="0.2">
      <c r="A142" s="5">
        <v>216652</v>
      </c>
      <c r="B142" s="6" t="s">
        <v>207</v>
      </c>
      <c r="C142" s="6" t="s">
        <v>206</v>
      </c>
      <c r="D142" s="6" t="s">
        <v>202</v>
      </c>
      <c r="E142" s="30">
        <v>41903</v>
      </c>
      <c r="F142" s="31">
        <v>41883</v>
      </c>
      <c r="G142" s="6" t="s">
        <v>326</v>
      </c>
      <c r="H142" s="6">
        <v>2</v>
      </c>
      <c r="I142" s="6">
        <v>1</v>
      </c>
      <c r="J142" s="6">
        <v>0</v>
      </c>
      <c r="K142" s="6">
        <v>3</v>
      </c>
      <c r="L142" s="6" t="s">
        <v>322</v>
      </c>
      <c r="M142" s="6" t="s">
        <v>321</v>
      </c>
      <c r="N142" s="6" t="s">
        <v>222</v>
      </c>
      <c r="O142" s="6" t="s">
        <v>317</v>
      </c>
      <c r="P142" s="29" t="str">
        <f t="shared" si="2"/>
        <v>ORLY---&gt;DISNEY</v>
      </c>
      <c r="Q142" s="6" t="s">
        <v>224</v>
      </c>
      <c r="R142" s="6" t="s">
        <v>66</v>
      </c>
      <c r="S142" s="7">
        <v>0.60069444444444442</v>
      </c>
      <c r="T142" s="35"/>
    </row>
    <row r="143" spans="1:20" x14ac:dyDescent="0.2">
      <c r="A143" s="5">
        <v>213827</v>
      </c>
      <c r="B143" s="6" t="s">
        <v>209</v>
      </c>
      <c r="C143" s="6" t="s">
        <v>206</v>
      </c>
      <c r="D143" s="6" t="s">
        <v>204</v>
      </c>
      <c r="E143" s="30">
        <v>41903</v>
      </c>
      <c r="F143" s="31">
        <v>41883</v>
      </c>
      <c r="G143" s="6" t="s">
        <v>324</v>
      </c>
      <c r="H143" s="6">
        <v>2</v>
      </c>
      <c r="I143" s="6">
        <v>3</v>
      </c>
      <c r="J143" s="6">
        <v>0</v>
      </c>
      <c r="K143" s="6">
        <v>5</v>
      </c>
      <c r="L143" s="6" t="s">
        <v>317</v>
      </c>
      <c r="M143" s="6" t="s">
        <v>317</v>
      </c>
      <c r="N143" s="6" t="s">
        <v>221</v>
      </c>
      <c r="O143" s="6" t="s">
        <v>322</v>
      </c>
      <c r="P143" s="29" t="str">
        <f t="shared" si="2"/>
        <v>DISNEY---&gt;ORLY</v>
      </c>
      <c r="Q143" s="6" t="s">
        <v>222</v>
      </c>
      <c r="R143" s="6" t="s">
        <v>18</v>
      </c>
      <c r="S143" s="7">
        <v>0.87847222222222221</v>
      </c>
      <c r="T143" s="35"/>
    </row>
    <row r="144" spans="1:20" x14ac:dyDescent="0.2">
      <c r="A144" s="5">
        <v>216173</v>
      </c>
      <c r="B144" s="6" t="s">
        <v>208</v>
      </c>
      <c r="C144" s="6" t="s">
        <v>206</v>
      </c>
      <c r="D144" s="6" t="s">
        <v>202</v>
      </c>
      <c r="E144" s="30">
        <v>41903</v>
      </c>
      <c r="F144" s="31">
        <v>41883</v>
      </c>
      <c r="G144" s="6" t="s">
        <v>325</v>
      </c>
      <c r="H144" s="6">
        <v>1</v>
      </c>
      <c r="I144" s="6">
        <v>1</v>
      </c>
      <c r="J144" s="6">
        <v>0</v>
      </c>
      <c r="K144" s="6">
        <v>2</v>
      </c>
      <c r="L144" s="6" t="s">
        <v>317</v>
      </c>
      <c r="M144" s="6" t="s">
        <v>337</v>
      </c>
      <c r="N144" s="6" t="s">
        <v>224</v>
      </c>
      <c r="O144" s="6" t="s">
        <v>322</v>
      </c>
      <c r="P144" s="29" t="str">
        <f t="shared" si="2"/>
        <v>DISNEY---&gt;ORLY</v>
      </c>
      <c r="Q144" s="6" t="s">
        <v>222</v>
      </c>
      <c r="R144" s="6" t="s">
        <v>52</v>
      </c>
      <c r="S144" s="7">
        <v>0.63194444444444442</v>
      </c>
      <c r="T144" s="35"/>
    </row>
    <row r="145" spans="1:20" x14ac:dyDescent="0.2">
      <c r="A145" s="5">
        <v>207752</v>
      </c>
      <c r="B145" s="6" t="s">
        <v>215</v>
      </c>
      <c r="C145" s="6" t="s">
        <v>211</v>
      </c>
      <c r="D145" s="6" t="s">
        <v>202</v>
      </c>
      <c r="E145" s="30">
        <v>41903</v>
      </c>
      <c r="F145" s="31">
        <v>41883</v>
      </c>
      <c r="G145" s="6" t="s">
        <v>246</v>
      </c>
      <c r="H145" s="6">
        <v>2</v>
      </c>
      <c r="I145" s="6">
        <v>2</v>
      </c>
      <c r="J145" s="6">
        <v>1</v>
      </c>
      <c r="K145" s="6">
        <v>5</v>
      </c>
      <c r="L145" s="6" t="s">
        <v>317</v>
      </c>
      <c r="M145" s="6" t="s">
        <v>234</v>
      </c>
      <c r="N145" s="6" t="s">
        <v>224</v>
      </c>
      <c r="O145" s="6" t="s">
        <v>26</v>
      </c>
      <c r="P145" s="29" t="str">
        <f t="shared" si="2"/>
        <v>?????</v>
      </c>
      <c r="Q145" s="6" t="s">
        <v>220</v>
      </c>
      <c r="R145" s="6" t="s">
        <v>12</v>
      </c>
      <c r="S145" s="7">
        <v>0.43749999999999994</v>
      </c>
      <c r="T145" s="35"/>
    </row>
    <row r="146" spans="1:20" x14ac:dyDescent="0.2">
      <c r="A146" s="5">
        <v>208428</v>
      </c>
      <c r="B146" s="6" t="s">
        <v>208</v>
      </c>
      <c r="C146" s="6" t="s">
        <v>206</v>
      </c>
      <c r="D146" s="6" t="s">
        <v>202</v>
      </c>
      <c r="E146" s="30">
        <v>41903</v>
      </c>
      <c r="F146" s="31">
        <v>41883</v>
      </c>
      <c r="G146" s="6" t="s">
        <v>325</v>
      </c>
      <c r="H146" s="6">
        <v>2</v>
      </c>
      <c r="I146" s="6">
        <v>1</v>
      </c>
      <c r="J146" s="6">
        <v>0</v>
      </c>
      <c r="K146" s="6">
        <v>3</v>
      </c>
      <c r="L146" s="6" t="s">
        <v>317</v>
      </c>
      <c r="M146" s="6" t="s">
        <v>337</v>
      </c>
      <c r="N146" s="6" t="s">
        <v>224</v>
      </c>
      <c r="O146" s="6" t="s">
        <v>322</v>
      </c>
      <c r="P146" s="29" t="str">
        <f t="shared" si="2"/>
        <v>DISNEY---&gt;ORLY</v>
      </c>
      <c r="Q146" s="6" t="s">
        <v>222</v>
      </c>
      <c r="R146" s="6" t="s">
        <v>42</v>
      </c>
      <c r="S146" s="7">
        <v>0.70833333333333326</v>
      </c>
      <c r="T146" s="35"/>
    </row>
    <row r="147" spans="1:20" x14ac:dyDescent="0.2">
      <c r="A147" s="5">
        <v>215408</v>
      </c>
      <c r="B147" s="6" t="s">
        <v>207</v>
      </c>
      <c r="C147" s="6" t="s">
        <v>206</v>
      </c>
      <c r="D147" s="6" t="s">
        <v>202</v>
      </c>
      <c r="E147" s="30">
        <v>41903</v>
      </c>
      <c r="F147" s="31">
        <v>41883</v>
      </c>
      <c r="G147" s="6" t="s">
        <v>326</v>
      </c>
      <c r="H147" s="6">
        <v>2</v>
      </c>
      <c r="I147" s="6">
        <v>1</v>
      </c>
      <c r="J147" s="6">
        <v>0</v>
      </c>
      <c r="K147" s="6">
        <v>3</v>
      </c>
      <c r="L147" s="6" t="s">
        <v>322</v>
      </c>
      <c r="M147" s="6" t="s">
        <v>321</v>
      </c>
      <c r="N147" s="6" t="s">
        <v>222</v>
      </c>
      <c r="O147" s="6" t="s">
        <v>317</v>
      </c>
      <c r="P147" s="29" t="str">
        <f t="shared" si="2"/>
        <v>ORLY---&gt;DISNEY</v>
      </c>
      <c r="Q147" s="6" t="s">
        <v>224</v>
      </c>
      <c r="R147" s="6" t="s">
        <v>92</v>
      </c>
      <c r="S147" s="7">
        <v>0.42708333333333331</v>
      </c>
      <c r="T147" s="35"/>
    </row>
    <row r="148" spans="1:20" x14ac:dyDescent="0.2">
      <c r="A148" s="5">
        <v>217387</v>
      </c>
      <c r="B148" s="6" t="s">
        <v>253</v>
      </c>
      <c r="C148" s="6" t="s">
        <v>339</v>
      </c>
      <c r="D148" s="6" t="s">
        <v>339</v>
      </c>
      <c r="E148" s="30">
        <v>41903</v>
      </c>
      <c r="F148" s="31">
        <v>41883</v>
      </c>
      <c r="G148" s="6" t="s">
        <v>242</v>
      </c>
      <c r="H148" s="6">
        <v>2</v>
      </c>
      <c r="I148" s="6">
        <v>1</v>
      </c>
      <c r="J148" s="6">
        <v>0</v>
      </c>
      <c r="K148" s="6">
        <v>3</v>
      </c>
      <c r="L148" s="6" t="s">
        <v>317</v>
      </c>
      <c r="M148" s="6" t="s">
        <v>317</v>
      </c>
      <c r="N148" s="6" t="s">
        <v>221</v>
      </c>
      <c r="O148" s="6" t="s">
        <v>319</v>
      </c>
      <c r="P148" s="29" t="str">
        <f t="shared" si="2"/>
        <v>DISNEY---&gt;CDG</v>
      </c>
      <c r="Q148" s="6" t="s">
        <v>223</v>
      </c>
      <c r="R148" s="6" t="s">
        <v>48</v>
      </c>
      <c r="S148" s="7">
        <v>0.67708333333333326</v>
      </c>
      <c r="T148" s="35"/>
    </row>
    <row r="149" spans="1:20" x14ac:dyDescent="0.2">
      <c r="A149" s="5">
        <v>218993</v>
      </c>
      <c r="B149" s="6" t="s">
        <v>201</v>
      </c>
      <c r="C149" s="6" t="s">
        <v>200</v>
      </c>
      <c r="D149" s="6" t="s">
        <v>202</v>
      </c>
      <c r="E149" s="30">
        <v>41903</v>
      </c>
      <c r="F149" s="31">
        <v>41883</v>
      </c>
      <c r="G149" s="6" t="s">
        <v>254</v>
      </c>
      <c r="H149" s="6">
        <v>2</v>
      </c>
      <c r="I149" s="6">
        <v>0</v>
      </c>
      <c r="J149" s="6">
        <v>0</v>
      </c>
      <c r="K149" s="6">
        <v>2</v>
      </c>
      <c r="L149" s="6" t="s">
        <v>319</v>
      </c>
      <c r="M149" s="6" t="s">
        <v>320</v>
      </c>
      <c r="N149" s="6" t="s">
        <v>223</v>
      </c>
      <c r="O149" s="6" t="s">
        <v>317</v>
      </c>
      <c r="P149" s="29" t="str">
        <f t="shared" si="2"/>
        <v>CDG---&gt;DISNEY</v>
      </c>
      <c r="Q149" s="6" t="s">
        <v>224</v>
      </c>
      <c r="R149" s="6" t="s">
        <v>65</v>
      </c>
      <c r="S149" s="7">
        <v>0.38541666666666669</v>
      </c>
      <c r="T149" s="35"/>
    </row>
    <row r="150" spans="1:20" x14ac:dyDescent="0.2">
      <c r="A150" s="5">
        <v>213064</v>
      </c>
      <c r="B150" s="6" t="s">
        <v>208</v>
      </c>
      <c r="C150" s="6" t="s">
        <v>206</v>
      </c>
      <c r="D150" s="6" t="s">
        <v>202</v>
      </c>
      <c r="E150" s="30">
        <v>41903</v>
      </c>
      <c r="F150" s="31">
        <v>41883</v>
      </c>
      <c r="G150" s="6" t="s">
        <v>333</v>
      </c>
      <c r="H150" s="6">
        <v>2</v>
      </c>
      <c r="I150" s="6">
        <v>2</v>
      </c>
      <c r="J150" s="6">
        <v>0</v>
      </c>
      <c r="K150" s="6">
        <v>4</v>
      </c>
      <c r="L150" s="6" t="s">
        <v>317</v>
      </c>
      <c r="M150" s="6" t="s">
        <v>229</v>
      </c>
      <c r="N150" s="6" t="s">
        <v>224</v>
      </c>
      <c r="O150" s="6" t="s">
        <v>322</v>
      </c>
      <c r="P150" s="29" t="str">
        <f t="shared" si="2"/>
        <v>DISNEY---&gt;ORLY</v>
      </c>
      <c r="Q150" s="6" t="s">
        <v>222</v>
      </c>
      <c r="R150" s="6" t="s">
        <v>25</v>
      </c>
      <c r="S150" s="7">
        <v>0.84374999999999989</v>
      </c>
      <c r="T150" s="35"/>
    </row>
    <row r="151" spans="1:20" x14ac:dyDescent="0.2">
      <c r="A151" s="5">
        <v>215519</v>
      </c>
      <c r="B151" s="6" t="s">
        <v>203</v>
      </c>
      <c r="C151" s="6" t="s">
        <v>200</v>
      </c>
      <c r="D151" s="6" t="s">
        <v>202</v>
      </c>
      <c r="E151" s="30">
        <v>41903</v>
      </c>
      <c r="F151" s="31">
        <v>41883</v>
      </c>
      <c r="G151" s="6" t="s">
        <v>243</v>
      </c>
      <c r="H151" s="6">
        <v>2</v>
      </c>
      <c r="I151" s="6">
        <v>1</v>
      </c>
      <c r="J151" s="6">
        <v>0</v>
      </c>
      <c r="K151" s="6">
        <v>3</v>
      </c>
      <c r="L151" s="6" t="s">
        <v>317</v>
      </c>
      <c r="M151" s="6" t="s">
        <v>317</v>
      </c>
      <c r="N151" s="6" t="s">
        <v>224</v>
      </c>
      <c r="O151" s="6" t="s">
        <v>319</v>
      </c>
      <c r="P151" s="29" t="str">
        <f t="shared" si="2"/>
        <v>DISNEY---&gt;CDG</v>
      </c>
      <c r="Q151" s="6" t="s">
        <v>223</v>
      </c>
      <c r="R151" s="6" t="s">
        <v>73</v>
      </c>
      <c r="S151" s="7">
        <v>0.64930555555555558</v>
      </c>
      <c r="T151" s="35"/>
    </row>
    <row r="152" spans="1:20" x14ac:dyDescent="0.2">
      <c r="A152" s="5">
        <v>213400</v>
      </c>
      <c r="B152" s="6" t="s">
        <v>203</v>
      </c>
      <c r="C152" s="6" t="s">
        <v>200</v>
      </c>
      <c r="D152" s="6" t="s">
        <v>202</v>
      </c>
      <c r="E152" s="30">
        <v>41903</v>
      </c>
      <c r="F152" s="31">
        <v>41883</v>
      </c>
      <c r="G152" s="6" t="s">
        <v>257</v>
      </c>
      <c r="H152" s="6">
        <v>2</v>
      </c>
      <c r="I152" s="6">
        <v>1</v>
      </c>
      <c r="J152" s="6">
        <v>0</v>
      </c>
      <c r="K152" s="6">
        <v>3</v>
      </c>
      <c r="L152" s="6" t="s">
        <v>317</v>
      </c>
      <c r="M152" s="6" t="s">
        <v>229</v>
      </c>
      <c r="N152" s="6" t="s">
        <v>224</v>
      </c>
      <c r="O152" s="6" t="s">
        <v>319</v>
      </c>
      <c r="P152" s="29" t="str">
        <f t="shared" si="2"/>
        <v>DISNEY---&gt;CDG</v>
      </c>
      <c r="Q152" s="6" t="s">
        <v>223</v>
      </c>
      <c r="R152" s="6" t="s">
        <v>48</v>
      </c>
      <c r="S152" s="7">
        <v>0.67708333333333326</v>
      </c>
      <c r="T152" s="35"/>
    </row>
    <row r="153" spans="1:20" x14ac:dyDescent="0.2">
      <c r="A153" s="5">
        <v>207910</v>
      </c>
      <c r="B153" s="6" t="s">
        <v>207</v>
      </c>
      <c r="C153" s="6" t="s">
        <v>206</v>
      </c>
      <c r="D153" s="6" t="s">
        <v>202</v>
      </c>
      <c r="E153" s="30">
        <v>41903</v>
      </c>
      <c r="F153" s="31">
        <v>41883</v>
      </c>
      <c r="G153" s="6" t="s">
        <v>326</v>
      </c>
      <c r="H153" s="6">
        <v>5</v>
      </c>
      <c r="I153" s="6">
        <v>1</v>
      </c>
      <c r="J153" s="6">
        <v>0</v>
      </c>
      <c r="K153" s="6">
        <v>6</v>
      </c>
      <c r="L153" s="6" t="s">
        <v>322</v>
      </c>
      <c r="M153" s="6" t="s">
        <v>321</v>
      </c>
      <c r="N153" s="6" t="s">
        <v>222</v>
      </c>
      <c r="O153" s="6" t="s">
        <v>317</v>
      </c>
      <c r="P153" s="29" t="str">
        <f t="shared" si="2"/>
        <v>ORLY---&gt;DISNEY</v>
      </c>
      <c r="Q153" s="6" t="s">
        <v>224</v>
      </c>
      <c r="R153" s="6" t="s">
        <v>22</v>
      </c>
      <c r="S153" s="7">
        <v>0.375</v>
      </c>
      <c r="T153" s="35"/>
    </row>
    <row r="154" spans="1:20" x14ac:dyDescent="0.2">
      <c r="A154" s="5">
        <v>205936</v>
      </c>
      <c r="B154" s="6" t="s">
        <v>207</v>
      </c>
      <c r="C154" s="6" t="s">
        <v>206</v>
      </c>
      <c r="D154" s="6" t="s">
        <v>202</v>
      </c>
      <c r="E154" s="30">
        <v>41903</v>
      </c>
      <c r="F154" s="31">
        <v>41883</v>
      </c>
      <c r="G154" s="6" t="s">
        <v>331</v>
      </c>
      <c r="H154" s="6">
        <v>3</v>
      </c>
      <c r="I154" s="6">
        <v>1</v>
      </c>
      <c r="J154" s="6">
        <v>0</v>
      </c>
      <c r="K154" s="6">
        <v>4</v>
      </c>
      <c r="L154" s="6" t="s">
        <v>322</v>
      </c>
      <c r="M154" s="6" t="s">
        <v>321</v>
      </c>
      <c r="N154" s="6" t="s">
        <v>222</v>
      </c>
      <c r="O154" s="6" t="s">
        <v>317</v>
      </c>
      <c r="P154" s="29" t="str">
        <f t="shared" si="2"/>
        <v>ORLY---&gt;DISNEY</v>
      </c>
      <c r="Q154" s="6" t="s">
        <v>224</v>
      </c>
      <c r="R154" s="6" t="s">
        <v>93</v>
      </c>
      <c r="S154" s="7">
        <v>0.69791666666666663</v>
      </c>
      <c r="T154" s="35"/>
    </row>
    <row r="155" spans="1:20" x14ac:dyDescent="0.2">
      <c r="A155" s="5">
        <v>208062</v>
      </c>
      <c r="B155" s="6" t="s">
        <v>212</v>
      </c>
      <c r="C155" s="6" t="s">
        <v>211</v>
      </c>
      <c r="D155" s="6" t="s">
        <v>202</v>
      </c>
      <c r="E155" s="30">
        <v>41903</v>
      </c>
      <c r="F155" s="31">
        <v>41883</v>
      </c>
      <c r="G155" s="6" t="s">
        <v>261</v>
      </c>
      <c r="H155" s="6">
        <v>3</v>
      </c>
      <c r="I155" s="6">
        <v>0</v>
      </c>
      <c r="J155" s="6">
        <v>0</v>
      </c>
      <c r="K155" s="6">
        <v>3</v>
      </c>
      <c r="L155" s="6" t="s">
        <v>95</v>
      </c>
      <c r="M155" s="6" t="s">
        <v>226</v>
      </c>
      <c r="N155" s="6" t="s">
        <v>225</v>
      </c>
      <c r="O155" s="6" t="s">
        <v>317</v>
      </c>
      <c r="P155" s="29" t="str">
        <f t="shared" si="2"/>
        <v>?????</v>
      </c>
      <c r="Q155" s="6" t="s">
        <v>224</v>
      </c>
      <c r="R155" s="6" t="s">
        <v>94</v>
      </c>
      <c r="S155" s="7">
        <v>0.66180555555555554</v>
      </c>
      <c r="T155" s="35"/>
    </row>
    <row r="156" spans="1:20" x14ac:dyDescent="0.2">
      <c r="A156" s="5">
        <v>218665</v>
      </c>
      <c r="B156" s="6" t="s">
        <v>208</v>
      </c>
      <c r="C156" s="6" t="s">
        <v>206</v>
      </c>
      <c r="D156" s="6" t="s">
        <v>202</v>
      </c>
      <c r="E156" s="30">
        <v>41903</v>
      </c>
      <c r="F156" s="31">
        <v>41883</v>
      </c>
      <c r="G156" s="6" t="s">
        <v>325</v>
      </c>
      <c r="H156" s="6">
        <v>8</v>
      </c>
      <c r="I156" s="6">
        <v>0</v>
      </c>
      <c r="J156" s="6">
        <v>0</v>
      </c>
      <c r="K156" s="6">
        <v>8</v>
      </c>
      <c r="L156" s="6" t="s">
        <v>317</v>
      </c>
      <c r="M156" s="6" t="s">
        <v>337</v>
      </c>
      <c r="N156" s="6" t="s">
        <v>224</v>
      </c>
      <c r="O156" s="6" t="s">
        <v>322</v>
      </c>
      <c r="P156" s="29" t="str">
        <f t="shared" si="2"/>
        <v>DISNEY---&gt;ORLY</v>
      </c>
      <c r="Q156" s="6" t="s">
        <v>222</v>
      </c>
      <c r="R156" s="6" t="s">
        <v>38</v>
      </c>
      <c r="S156" s="7">
        <v>0.90625</v>
      </c>
      <c r="T156" s="35"/>
    </row>
    <row r="157" spans="1:20" x14ac:dyDescent="0.2">
      <c r="A157" s="5">
        <v>218588</v>
      </c>
      <c r="B157" s="6" t="s">
        <v>203</v>
      </c>
      <c r="C157" s="6" t="s">
        <v>200</v>
      </c>
      <c r="D157" s="6" t="s">
        <v>202</v>
      </c>
      <c r="E157" s="30">
        <v>41903</v>
      </c>
      <c r="F157" s="31">
        <v>41883</v>
      </c>
      <c r="G157" s="6" t="s">
        <v>255</v>
      </c>
      <c r="H157" s="6">
        <v>2</v>
      </c>
      <c r="I157" s="6">
        <v>1</v>
      </c>
      <c r="J157" s="6">
        <v>0</v>
      </c>
      <c r="K157" s="6">
        <v>3</v>
      </c>
      <c r="L157" s="6" t="s">
        <v>317</v>
      </c>
      <c r="M157" s="6" t="s">
        <v>317</v>
      </c>
      <c r="N157" s="6" t="s">
        <v>224</v>
      </c>
      <c r="O157" s="6" t="s">
        <v>319</v>
      </c>
      <c r="P157" s="29" t="str">
        <f t="shared" si="2"/>
        <v>DISNEY---&gt;CDG</v>
      </c>
      <c r="Q157" s="6" t="s">
        <v>223</v>
      </c>
      <c r="R157" s="6" t="s">
        <v>77</v>
      </c>
      <c r="S157" s="7">
        <v>0.61111111111111105</v>
      </c>
      <c r="T157" s="35"/>
    </row>
    <row r="158" spans="1:20" x14ac:dyDescent="0.2">
      <c r="A158" s="5">
        <v>219472</v>
      </c>
      <c r="B158" s="6" t="s">
        <v>205</v>
      </c>
      <c r="C158" s="6" t="s">
        <v>200</v>
      </c>
      <c r="D158" s="6" t="s">
        <v>204</v>
      </c>
      <c r="E158" s="30">
        <v>41903</v>
      </c>
      <c r="F158" s="31">
        <v>41883</v>
      </c>
      <c r="G158" s="6" t="s">
        <v>262</v>
      </c>
      <c r="H158" s="6">
        <v>2</v>
      </c>
      <c r="I158" s="6">
        <v>1</v>
      </c>
      <c r="J158" s="6">
        <v>0</v>
      </c>
      <c r="K158" s="6">
        <v>3</v>
      </c>
      <c r="L158" s="6" t="s">
        <v>319</v>
      </c>
      <c r="M158" s="6" t="s">
        <v>319</v>
      </c>
      <c r="N158" s="6" t="s">
        <v>223</v>
      </c>
      <c r="O158" s="6" t="s">
        <v>317</v>
      </c>
      <c r="P158" s="29" t="str">
        <f t="shared" si="2"/>
        <v>CDG---&gt;DISNEY</v>
      </c>
      <c r="Q158" s="6" t="s">
        <v>221</v>
      </c>
      <c r="R158" s="6" t="s">
        <v>47</v>
      </c>
      <c r="S158" s="7">
        <v>0.375</v>
      </c>
      <c r="T158" s="35"/>
    </row>
    <row r="159" spans="1:20" x14ac:dyDescent="0.2">
      <c r="A159" s="5">
        <v>210120</v>
      </c>
      <c r="B159" s="6" t="s">
        <v>208</v>
      </c>
      <c r="C159" s="6" t="s">
        <v>206</v>
      </c>
      <c r="D159" s="6" t="s">
        <v>202</v>
      </c>
      <c r="E159" s="30">
        <v>41903</v>
      </c>
      <c r="F159" s="31">
        <v>41883</v>
      </c>
      <c r="G159" s="6" t="s">
        <v>325</v>
      </c>
      <c r="H159" s="6">
        <v>2</v>
      </c>
      <c r="I159" s="6">
        <v>1</v>
      </c>
      <c r="J159" s="6">
        <v>1</v>
      </c>
      <c r="K159" s="6">
        <v>4</v>
      </c>
      <c r="L159" s="6" t="s">
        <v>317</v>
      </c>
      <c r="M159" s="6" t="s">
        <v>337</v>
      </c>
      <c r="N159" s="6" t="s">
        <v>224</v>
      </c>
      <c r="O159" s="6" t="s">
        <v>322</v>
      </c>
      <c r="P159" s="29" t="str">
        <f t="shared" si="2"/>
        <v>DISNEY---&gt;ORLY</v>
      </c>
      <c r="Q159" s="6" t="s">
        <v>222</v>
      </c>
      <c r="R159" s="6" t="s">
        <v>67</v>
      </c>
      <c r="S159" s="7">
        <v>0.88194444444444442</v>
      </c>
      <c r="T159" s="35"/>
    </row>
    <row r="160" spans="1:20" x14ac:dyDescent="0.2">
      <c r="A160" s="5">
        <v>209427</v>
      </c>
      <c r="B160" s="6" t="s">
        <v>208</v>
      </c>
      <c r="C160" s="6" t="s">
        <v>206</v>
      </c>
      <c r="D160" s="6" t="s">
        <v>202</v>
      </c>
      <c r="E160" s="30">
        <v>41903</v>
      </c>
      <c r="F160" s="31">
        <v>41883</v>
      </c>
      <c r="G160" s="6" t="s">
        <v>325</v>
      </c>
      <c r="H160" s="6">
        <v>2</v>
      </c>
      <c r="I160" s="6">
        <v>2</v>
      </c>
      <c r="J160" s="6">
        <v>0</v>
      </c>
      <c r="K160" s="6">
        <v>4</v>
      </c>
      <c r="L160" s="6" t="s">
        <v>317</v>
      </c>
      <c r="M160" s="6" t="s">
        <v>337</v>
      </c>
      <c r="N160" s="6" t="s">
        <v>224</v>
      </c>
      <c r="O160" s="6" t="s">
        <v>322</v>
      </c>
      <c r="P160" s="29" t="str">
        <f t="shared" si="2"/>
        <v>DISNEY---&gt;ORLY</v>
      </c>
      <c r="Q160" s="6" t="s">
        <v>222</v>
      </c>
      <c r="R160" s="6" t="s">
        <v>60</v>
      </c>
      <c r="S160" s="7">
        <v>0.39930555555555558</v>
      </c>
      <c r="T160" s="35"/>
    </row>
    <row r="161" spans="1:20" x14ac:dyDescent="0.2">
      <c r="A161" s="5">
        <v>205938</v>
      </c>
      <c r="B161" s="6" t="s">
        <v>207</v>
      </c>
      <c r="C161" s="6" t="s">
        <v>206</v>
      </c>
      <c r="D161" s="6" t="s">
        <v>202</v>
      </c>
      <c r="E161" s="30">
        <v>41903</v>
      </c>
      <c r="F161" s="31">
        <v>41883</v>
      </c>
      <c r="G161" s="6" t="s">
        <v>331</v>
      </c>
      <c r="H161" s="6">
        <v>3</v>
      </c>
      <c r="I161" s="6">
        <v>1</v>
      </c>
      <c r="J161" s="6">
        <v>0</v>
      </c>
      <c r="K161" s="6">
        <v>4</v>
      </c>
      <c r="L161" s="6" t="s">
        <v>322</v>
      </c>
      <c r="M161" s="6" t="s">
        <v>321</v>
      </c>
      <c r="N161" s="6" t="s">
        <v>222</v>
      </c>
      <c r="O161" s="6" t="s">
        <v>317</v>
      </c>
      <c r="P161" s="29" t="str">
        <f t="shared" si="2"/>
        <v>ORLY---&gt;DISNEY</v>
      </c>
      <c r="Q161" s="6" t="s">
        <v>224</v>
      </c>
      <c r="R161" s="6" t="s">
        <v>93</v>
      </c>
      <c r="S161" s="7">
        <v>0.69791666666666663</v>
      </c>
      <c r="T161" s="35"/>
    </row>
    <row r="162" spans="1:20" x14ac:dyDescent="0.2">
      <c r="A162" s="5">
        <v>213238</v>
      </c>
      <c r="B162" s="6" t="s">
        <v>203</v>
      </c>
      <c r="C162" s="6" t="s">
        <v>200</v>
      </c>
      <c r="D162" s="6" t="s">
        <v>202</v>
      </c>
      <c r="E162" s="30">
        <v>41903</v>
      </c>
      <c r="F162" s="31">
        <v>41883</v>
      </c>
      <c r="G162" s="6" t="s">
        <v>239</v>
      </c>
      <c r="H162" s="6">
        <v>2</v>
      </c>
      <c r="I162" s="6">
        <v>4</v>
      </c>
      <c r="J162" s="6">
        <v>0</v>
      </c>
      <c r="K162" s="6">
        <v>6</v>
      </c>
      <c r="L162" s="6" t="s">
        <v>317</v>
      </c>
      <c r="M162" s="6" t="s">
        <v>234</v>
      </c>
      <c r="N162" s="6" t="s">
        <v>224</v>
      </c>
      <c r="O162" s="6" t="s">
        <v>319</v>
      </c>
      <c r="P162" s="29" t="str">
        <f t="shared" si="2"/>
        <v>DISNEY---&gt;CDG</v>
      </c>
      <c r="Q162" s="6" t="s">
        <v>223</v>
      </c>
      <c r="R162" s="6" t="s">
        <v>27</v>
      </c>
      <c r="S162" s="7">
        <v>0.86458333333333326</v>
      </c>
      <c r="T162" s="35"/>
    </row>
    <row r="163" spans="1:20" x14ac:dyDescent="0.2">
      <c r="A163" s="5">
        <v>209435</v>
      </c>
      <c r="B163" s="6" t="s">
        <v>208</v>
      </c>
      <c r="C163" s="6" t="s">
        <v>206</v>
      </c>
      <c r="D163" s="6" t="s">
        <v>202</v>
      </c>
      <c r="E163" s="30">
        <v>41903</v>
      </c>
      <c r="F163" s="31">
        <v>41883</v>
      </c>
      <c r="G163" s="6" t="s">
        <v>325</v>
      </c>
      <c r="H163" s="6">
        <v>2</v>
      </c>
      <c r="I163" s="6">
        <v>2</v>
      </c>
      <c r="J163" s="6">
        <v>0</v>
      </c>
      <c r="K163" s="6">
        <v>4</v>
      </c>
      <c r="L163" s="6" t="s">
        <v>317</v>
      </c>
      <c r="M163" s="6" t="s">
        <v>337</v>
      </c>
      <c r="N163" s="6" t="s">
        <v>224</v>
      </c>
      <c r="O163" s="6" t="s">
        <v>322</v>
      </c>
      <c r="P163" s="29" t="str">
        <f t="shared" si="2"/>
        <v>DISNEY---&gt;ORLY</v>
      </c>
      <c r="Q163" s="6" t="s">
        <v>222</v>
      </c>
      <c r="R163" s="6" t="s">
        <v>42</v>
      </c>
      <c r="S163" s="7">
        <v>0.70833333333333326</v>
      </c>
      <c r="T163" s="35"/>
    </row>
    <row r="164" spans="1:20" x14ac:dyDescent="0.2">
      <c r="A164" s="5">
        <v>218341</v>
      </c>
      <c r="B164" s="6" t="s">
        <v>208</v>
      </c>
      <c r="C164" s="6" t="s">
        <v>206</v>
      </c>
      <c r="D164" s="6" t="s">
        <v>202</v>
      </c>
      <c r="E164" s="30">
        <v>41903</v>
      </c>
      <c r="F164" s="31">
        <v>41883</v>
      </c>
      <c r="G164" s="6" t="s">
        <v>327</v>
      </c>
      <c r="H164" s="6">
        <v>2</v>
      </c>
      <c r="I164" s="6">
        <v>2</v>
      </c>
      <c r="J164" s="6">
        <v>0</v>
      </c>
      <c r="K164" s="6">
        <v>4</v>
      </c>
      <c r="L164" s="6" t="s">
        <v>317</v>
      </c>
      <c r="M164" s="6" t="s">
        <v>317</v>
      </c>
      <c r="N164" s="6" t="s">
        <v>224</v>
      </c>
      <c r="O164" s="6" t="s">
        <v>322</v>
      </c>
      <c r="P164" s="29" t="str">
        <f t="shared" si="2"/>
        <v>DISNEY---&gt;ORLY</v>
      </c>
      <c r="Q164" s="6" t="s">
        <v>222</v>
      </c>
      <c r="R164" s="6" t="s">
        <v>96</v>
      </c>
      <c r="S164" s="7">
        <v>0.77430555555555558</v>
      </c>
      <c r="T164" s="35"/>
    </row>
    <row r="165" spans="1:20" x14ac:dyDescent="0.2">
      <c r="A165" s="5">
        <v>206939</v>
      </c>
      <c r="B165" s="6" t="s">
        <v>208</v>
      </c>
      <c r="C165" s="6" t="s">
        <v>206</v>
      </c>
      <c r="D165" s="6" t="s">
        <v>202</v>
      </c>
      <c r="E165" s="30">
        <v>41903</v>
      </c>
      <c r="F165" s="31">
        <v>41883</v>
      </c>
      <c r="G165" s="6" t="s">
        <v>324</v>
      </c>
      <c r="H165" s="6">
        <v>2</v>
      </c>
      <c r="I165" s="6">
        <v>0</v>
      </c>
      <c r="J165" s="6">
        <v>0</v>
      </c>
      <c r="K165" s="6">
        <v>2</v>
      </c>
      <c r="L165" s="6" t="s">
        <v>317</v>
      </c>
      <c r="M165" s="6" t="s">
        <v>317</v>
      </c>
      <c r="N165" s="6" t="s">
        <v>224</v>
      </c>
      <c r="O165" s="6" t="s">
        <v>322</v>
      </c>
      <c r="P165" s="29" t="str">
        <f t="shared" si="2"/>
        <v>DISNEY---&gt;ORLY</v>
      </c>
      <c r="Q165" s="6" t="s">
        <v>222</v>
      </c>
      <c r="R165" s="6" t="s">
        <v>29</v>
      </c>
      <c r="S165" s="7">
        <v>0.53125</v>
      </c>
      <c r="T165" s="35"/>
    </row>
    <row r="166" spans="1:20" x14ac:dyDescent="0.2">
      <c r="A166" s="5">
        <v>206944</v>
      </c>
      <c r="B166" s="6" t="s">
        <v>208</v>
      </c>
      <c r="C166" s="6" t="s">
        <v>206</v>
      </c>
      <c r="D166" s="6" t="s">
        <v>202</v>
      </c>
      <c r="E166" s="30">
        <v>41903</v>
      </c>
      <c r="F166" s="31">
        <v>41883</v>
      </c>
      <c r="G166" s="6" t="s">
        <v>330</v>
      </c>
      <c r="H166" s="6">
        <v>4</v>
      </c>
      <c r="I166" s="6">
        <v>2</v>
      </c>
      <c r="J166" s="6">
        <v>0</v>
      </c>
      <c r="K166" s="6">
        <v>6</v>
      </c>
      <c r="L166" s="6" t="s">
        <v>317</v>
      </c>
      <c r="M166" s="6" t="s">
        <v>234</v>
      </c>
      <c r="N166" s="6" t="s">
        <v>224</v>
      </c>
      <c r="O166" s="6" t="s">
        <v>322</v>
      </c>
      <c r="P166" s="29" t="str">
        <f t="shared" si="2"/>
        <v>DISNEY---&gt;ORLY</v>
      </c>
      <c r="Q166" s="6" t="s">
        <v>222</v>
      </c>
      <c r="R166" s="6" t="s">
        <v>18</v>
      </c>
      <c r="S166" s="7">
        <v>0.87847222222222221</v>
      </c>
      <c r="T166" s="35"/>
    </row>
    <row r="167" spans="1:20" x14ac:dyDescent="0.2">
      <c r="A167" s="5">
        <v>217602</v>
      </c>
      <c r="B167" s="6" t="s">
        <v>207</v>
      </c>
      <c r="C167" s="6" t="s">
        <v>206</v>
      </c>
      <c r="D167" s="6" t="s">
        <v>202</v>
      </c>
      <c r="E167" s="30">
        <v>41903</v>
      </c>
      <c r="F167" s="31">
        <v>41883</v>
      </c>
      <c r="G167" s="6" t="s">
        <v>331</v>
      </c>
      <c r="H167" s="6">
        <v>2</v>
      </c>
      <c r="I167" s="6">
        <v>2</v>
      </c>
      <c r="J167" s="6">
        <v>0</v>
      </c>
      <c r="K167" s="6">
        <v>4</v>
      </c>
      <c r="L167" s="6" t="s">
        <v>322</v>
      </c>
      <c r="M167" s="6" t="s">
        <v>321</v>
      </c>
      <c r="N167" s="6" t="s">
        <v>222</v>
      </c>
      <c r="O167" s="6" t="s">
        <v>317</v>
      </c>
      <c r="P167" s="29" t="str">
        <f t="shared" si="2"/>
        <v>ORLY---&gt;DISNEY</v>
      </c>
      <c r="Q167" s="6" t="s">
        <v>224</v>
      </c>
      <c r="R167" s="6" t="s">
        <v>97</v>
      </c>
      <c r="S167" s="7">
        <v>0.50347222222222221</v>
      </c>
      <c r="T167" s="35"/>
    </row>
    <row r="168" spans="1:20" x14ac:dyDescent="0.2">
      <c r="A168" s="5">
        <v>216998</v>
      </c>
      <c r="B168" s="6" t="s">
        <v>208</v>
      </c>
      <c r="C168" s="6" t="s">
        <v>206</v>
      </c>
      <c r="D168" s="6" t="s">
        <v>202</v>
      </c>
      <c r="E168" s="30">
        <v>41903</v>
      </c>
      <c r="F168" s="31">
        <v>41883</v>
      </c>
      <c r="G168" s="6" t="s">
        <v>327</v>
      </c>
      <c r="H168" s="6">
        <v>3</v>
      </c>
      <c r="I168" s="6">
        <v>1</v>
      </c>
      <c r="J168" s="6">
        <v>0</v>
      </c>
      <c r="K168" s="6">
        <v>4</v>
      </c>
      <c r="L168" s="6" t="s">
        <v>317</v>
      </c>
      <c r="M168" s="6" t="s">
        <v>317</v>
      </c>
      <c r="N168" s="6" t="s">
        <v>224</v>
      </c>
      <c r="O168" s="6" t="s">
        <v>322</v>
      </c>
      <c r="P168" s="29" t="str">
        <f t="shared" si="2"/>
        <v>DISNEY---&gt;ORLY</v>
      </c>
      <c r="Q168" s="6" t="s">
        <v>222</v>
      </c>
      <c r="R168" s="6" t="s">
        <v>98</v>
      </c>
      <c r="S168" s="7">
        <v>0.77430555555555558</v>
      </c>
      <c r="T168" s="35"/>
    </row>
    <row r="169" spans="1:20" x14ac:dyDescent="0.2">
      <c r="A169" s="5">
        <v>219057</v>
      </c>
      <c r="B169" s="6" t="s">
        <v>207</v>
      </c>
      <c r="C169" s="6" t="s">
        <v>206</v>
      </c>
      <c r="D169" s="6" t="s">
        <v>202</v>
      </c>
      <c r="E169" s="30">
        <v>41903</v>
      </c>
      <c r="F169" s="31">
        <v>41883</v>
      </c>
      <c r="G169" s="6" t="s">
        <v>332</v>
      </c>
      <c r="H169" s="6">
        <v>4</v>
      </c>
      <c r="I169" s="6">
        <v>1</v>
      </c>
      <c r="J169" s="6">
        <v>1</v>
      </c>
      <c r="K169" s="6">
        <v>6</v>
      </c>
      <c r="L169" s="6" t="s">
        <v>322</v>
      </c>
      <c r="M169" s="6" t="s">
        <v>321</v>
      </c>
      <c r="N169" s="6" t="s">
        <v>222</v>
      </c>
      <c r="O169" s="6" t="s">
        <v>317</v>
      </c>
      <c r="P169" s="29" t="str">
        <f t="shared" si="2"/>
        <v>ORLY---&gt;DISNEY</v>
      </c>
      <c r="Q169" s="6" t="s">
        <v>224</v>
      </c>
      <c r="R169" s="6" t="s">
        <v>54</v>
      </c>
      <c r="S169" s="7">
        <v>0.37847222222222221</v>
      </c>
      <c r="T169" s="35"/>
    </row>
    <row r="170" spans="1:20" x14ac:dyDescent="0.2">
      <c r="A170" s="5">
        <v>210571</v>
      </c>
      <c r="B170" s="6" t="s">
        <v>207</v>
      </c>
      <c r="C170" s="6" t="s">
        <v>206</v>
      </c>
      <c r="D170" s="6" t="s">
        <v>202</v>
      </c>
      <c r="E170" s="30">
        <v>41903</v>
      </c>
      <c r="F170" s="31">
        <v>41883</v>
      </c>
      <c r="G170" s="6" t="s">
        <v>331</v>
      </c>
      <c r="H170" s="6">
        <v>2</v>
      </c>
      <c r="I170" s="6">
        <v>2</v>
      </c>
      <c r="J170" s="6">
        <v>0</v>
      </c>
      <c r="K170" s="6">
        <v>4</v>
      </c>
      <c r="L170" s="6" t="s">
        <v>322</v>
      </c>
      <c r="M170" s="6" t="s">
        <v>321</v>
      </c>
      <c r="N170" s="6" t="s">
        <v>222</v>
      </c>
      <c r="O170" s="6" t="s">
        <v>317</v>
      </c>
      <c r="P170" s="29" t="str">
        <f t="shared" si="2"/>
        <v>ORLY---&gt;DISNEY</v>
      </c>
      <c r="Q170" s="6" t="s">
        <v>224</v>
      </c>
      <c r="R170" s="6" t="s">
        <v>68</v>
      </c>
      <c r="S170" s="7">
        <v>0.73263888888888884</v>
      </c>
      <c r="T170" s="35"/>
    </row>
    <row r="171" spans="1:20" x14ac:dyDescent="0.2">
      <c r="A171" s="5">
        <v>205447</v>
      </c>
      <c r="B171" s="6" t="s">
        <v>208</v>
      </c>
      <c r="C171" s="6" t="s">
        <v>206</v>
      </c>
      <c r="D171" s="6" t="s">
        <v>202</v>
      </c>
      <c r="E171" s="30">
        <v>41903</v>
      </c>
      <c r="F171" s="31">
        <v>41883</v>
      </c>
      <c r="G171" s="6" t="s">
        <v>327</v>
      </c>
      <c r="H171" s="6">
        <v>2</v>
      </c>
      <c r="I171" s="6">
        <v>2</v>
      </c>
      <c r="J171" s="6">
        <v>0</v>
      </c>
      <c r="K171" s="6">
        <v>4</v>
      </c>
      <c r="L171" s="6" t="s">
        <v>317</v>
      </c>
      <c r="M171" s="6" t="s">
        <v>317</v>
      </c>
      <c r="N171" s="6" t="s">
        <v>224</v>
      </c>
      <c r="O171" s="6" t="s">
        <v>322</v>
      </c>
      <c r="P171" s="29" t="str">
        <f t="shared" si="2"/>
        <v>DISNEY---&gt;ORLY</v>
      </c>
      <c r="Q171" s="6" t="s">
        <v>222</v>
      </c>
      <c r="R171" s="6" t="s">
        <v>29</v>
      </c>
      <c r="S171" s="7">
        <v>0.53125</v>
      </c>
      <c r="T171" s="35"/>
    </row>
    <row r="172" spans="1:20" x14ac:dyDescent="0.2">
      <c r="A172" s="5">
        <v>219345</v>
      </c>
      <c r="B172" s="6" t="s">
        <v>209</v>
      </c>
      <c r="C172" s="6" t="s">
        <v>206</v>
      </c>
      <c r="D172" s="6" t="s">
        <v>204</v>
      </c>
      <c r="E172" s="30">
        <v>41903</v>
      </c>
      <c r="F172" s="31">
        <v>41883</v>
      </c>
      <c r="G172" s="6" t="s">
        <v>333</v>
      </c>
      <c r="H172" s="6">
        <v>3</v>
      </c>
      <c r="I172" s="6">
        <v>1</v>
      </c>
      <c r="J172" s="6">
        <v>0</v>
      </c>
      <c r="K172" s="6">
        <v>4</v>
      </c>
      <c r="L172" s="6" t="s">
        <v>317</v>
      </c>
      <c r="M172" s="6" t="s">
        <v>229</v>
      </c>
      <c r="N172" s="6" t="s">
        <v>221</v>
      </c>
      <c r="O172" s="6" t="s">
        <v>322</v>
      </c>
      <c r="P172" s="29" t="str">
        <f t="shared" si="2"/>
        <v>DISNEY---&gt;ORLY</v>
      </c>
      <c r="Q172" s="6" t="s">
        <v>222</v>
      </c>
      <c r="R172" s="6" t="s">
        <v>99</v>
      </c>
      <c r="S172" s="7">
        <v>0.90625</v>
      </c>
      <c r="T172" s="35"/>
    </row>
    <row r="173" spans="1:20" x14ac:dyDescent="0.2">
      <c r="A173" s="5">
        <v>219199</v>
      </c>
      <c r="B173" s="6" t="s">
        <v>210</v>
      </c>
      <c r="C173" s="6" t="s">
        <v>206</v>
      </c>
      <c r="D173" s="6" t="s">
        <v>204</v>
      </c>
      <c r="E173" s="30">
        <v>41903</v>
      </c>
      <c r="F173" s="31">
        <v>41883</v>
      </c>
      <c r="G173" s="6" t="s">
        <v>334</v>
      </c>
      <c r="H173" s="6">
        <v>7</v>
      </c>
      <c r="I173" s="6">
        <v>1</v>
      </c>
      <c r="J173" s="6">
        <v>0</v>
      </c>
      <c r="K173" s="6">
        <v>8</v>
      </c>
      <c r="L173" s="6" t="s">
        <v>322</v>
      </c>
      <c r="M173" s="6" t="s">
        <v>321</v>
      </c>
      <c r="N173" s="6" t="s">
        <v>222</v>
      </c>
      <c r="O173" s="6" t="s">
        <v>317</v>
      </c>
      <c r="P173" s="29" t="str">
        <f t="shared" si="2"/>
        <v>ORLY---&gt;DISNEY</v>
      </c>
      <c r="Q173" s="6" t="s">
        <v>221</v>
      </c>
      <c r="R173" s="6" t="s">
        <v>89</v>
      </c>
      <c r="S173" s="7">
        <v>0.52083333333333337</v>
      </c>
      <c r="T173" s="35"/>
    </row>
    <row r="174" spans="1:20" x14ac:dyDescent="0.2">
      <c r="A174" s="5">
        <v>209218</v>
      </c>
      <c r="B174" s="6" t="s">
        <v>208</v>
      </c>
      <c r="C174" s="6" t="s">
        <v>206</v>
      </c>
      <c r="D174" s="6" t="s">
        <v>202</v>
      </c>
      <c r="E174" s="30">
        <v>41903</v>
      </c>
      <c r="F174" s="31">
        <v>41883</v>
      </c>
      <c r="G174" s="6" t="s">
        <v>327</v>
      </c>
      <c r="H174" s="6">
        <v>2</v>
      </c>
      <c r="I174" s="6">
        <v>1</v>
      </c>
      <c r="J174" s="6">
        <v>0</v>
      </c>
      <c r="K174" s="6">
        <v>3</v>
      </c>
      <c r="L174" s="6" t="s">
        <v>317</v>
      </c>
      <c r="M174" s="6" t="s">
        <v>317</v>
      </c>
      <c r="N174" s="6" t="s">
        <v>224</v>
      </c>
      <c r="O174" s="6" t="s">
        <v>322</v>
      </c>
      <c r="P174" s="29" t="str">
        <f t="shared" si="2"/>
        <v>DISNEY---&gt;ORLY</v>
      </c>
      <c r="Q174" s="6" t="s">
        <v>222</v>
      </c>
      <c r="R174" s="6" t="s">
        <v>42</v>
      </c>
      <c r="S174" s="7">
        <v>0.70833333333333326</v>
      </c>
      <c r="T174" s="35"/>
    </row>
    <row r="175" spans="1:20" x14ac:dyDescent="0.2">
      <c r="A175" s="5">
        <v>205448</v>
      </c>
      <c r="B175" s="6" t="s">
        <v>208</v>
      </c>
      <c r="C175" s="6" t="s">
        <v>206</v>
      </c>
      <c r="D175" s="6" t="s">
        <v>202</v>
      </c>
      <c r="E175" s="30">
        <v>41903</v>
      </c>
      <c r="F175" s="31">
        <v>41883</v>
      </c>
      <c r="G175" s="6" t="s">
        <v>327</v>
      </c>
      <c r="H175" s="6">
        <v>2</v>
      </c>
      <c r="I175" s="6">
        <v>1</v>
      </c>
      <c r="J175" s="6">
        <v>0</v>
      </c>
      <c r="K175" s="6">
        <v>3</v>
      </c>
      <c r="L175" s="6" t="s">
        <v>317</v>
      </c>
      <c r="M175" s="6" t="s">
        <v>317</v>
      </c>
      <c r="N175" s="6" t="s">
        <v>224</v>
      </c>
      <c r="O175" s="6" t="s">
        <v>322</v>
      </c>
      <c r="P175" s="29" t="str">
        <f t="shared" si="2"/>
        <v>DISNEY---&gt;ORLY</v>
      </c>
      <c r="Q175" s="6" t="s">
        <v>222</v>
      </c>
      <c r="R175" s="6" t="s">
        <v>29</v>
      </c>
      <c r="S175" s="7">
        <v>0.53125</v>
      </c>
      <c r="T175" s="35"/>
    </row>
    <row r="176" spans="1:20" x14ac:dyDescent="0.2">
      <c r="A176" s="5">
        <v>217951</v>
      </c>
      <c r="B176" s="6" t="s">
        <v>208</v>
      </c>
      <c r="C176" s="6" t="s">
        <v>206</v>
      </c>
      <c r="D176" s="6" t="s">
        <v>202</v>
      </c>
      <c r="E176" s="30">
        <v>41903</v>
      </c>
      <c r="F176" s="31">
        <v>41883</v>
      </c>
      <c r="G176" s="6" t="s">
        <v>324</v>
      </c>
      <c r="H176" s="6">
        <v>2</v>
      </c>
      <c r="I176" s="6">
        <v>1</v>
      </c>
      <c r="J176" s="6">
        <v>0</v>
      </c>
      <c r="K176" s="6">
        <v>3</v>
      </c>
      <c r="L176" s="6" t="s">
        <v>317</v>
      </c>
      <c r="M176" s="6" t="s">
        <v>317</v>
      </c>
      <c r="N176" s="6" t="s">
        <v>224</v>
      </c>
      <c r="O176" s="6" t="s">
        <v>322</v>
      </c>
      <c r="P176" s="29" t="str">
        <f t="shared" si="2"/>
        <v>DISNEY---&gt;ORLY</v>
      </c>
      <c r="Q176" s="6" t="s">
        <v>222</v>
      </c>
      <c r="R176" s="6" t="s">
        <v>70</v>
      </c>
      <c r="S176" s="7">
        <v>0.82291666666666663</v>
      </c>
      <c r="T176" s="35"/>
    </row>
    <row r="177" spans="1:20" x14ac:dyDescent="0.2">
      <c r="A177" s="5">
        <v>216084</v>
      </c>
      <c r="B177" s="6" t="s">
        <v>203</v>
      </c>
      <c r="C177" s="6" t="s">
        <v>200</v>
      </c>
      <c r="D177" s="6" t="s">
        <v>202</v>
      </c>
      <c r="E177" s="30">
        <v>41903</v>
      </c>
      <c r="F177" s="31">
        <v>41883</v>
      </c>
      <c r="G177" s="6" t="s">
        <v>255</v>
      </c>
      <c r="H177" s="6">
        <v>2</v>
      </c>
      <c r="I177" s="6">
        <v>2</v>
      </c>
      <c r="J177" s="6">
        <v>0</v>
      </c>
      <c r="K177" s="6">
        <v>4</v>
      </c>
      <c r="L177" s="6" t="s">
        <v>317</v>
      </c>
      <c r="M177" s="6" t="s">
        <v>317</v>
      </c>
      <c r="N177" s="6" t="s">
        <v>224</v>
      </c>
      <c r="O177" s="6" t="s">
        <v>319</v>
      </c>
      <c r="P177" s="29" t="str">
        <f t="shared" si="2"/>
        <v>DISNEY---&gt;CDG</v>
      </c>
      <c r="Q177" s="6" t="s">
        <v>223</v>
      </c>
      <c r="R177" s="6" t="s">
        <v>100</v>
      </c>
      <c r="S177" s="7">
        <v>0.40277777777777779</v>
      </c>
      <c r="T177" s="35"/>
    </row>
    <row r="178" spans="1:20" x14ac:dyDescent="0.2">
      <c r="A178" s="5">
        <v>216806</v>
      </c>
      <c r="B178" s="6" t="s">
        <v>215</v>
      </c>
      <c r="C178" s="6" t="s">
        <v>211</v>
      </c>
      <c r="D178" s="6" t="s">
        <v>202</v>
      </c>
      <c r="E178" s="30">
        <v>41903</v>
      </c>
      <c r="F178" s="31">
        <v>41883</v>
      </c>
      <c r="G178" s="6" t="s">
        <v>263</v>
      </c>
      <c r="H178" s="6">
        <v>3</v>
      </c>
      <c r="I178" s="6">
        <v>1</v>
      </c>
      <c r="J178" s="6">
        <v>0</v>
      </c>
      <c r="K178" s="6">
        <v>4</v>
      </c>
      <c r="L178" s="6" t="s">
        <v>317</v>
      </c>
      <c r="M178" s="6" t="s">
        <v>317</v>
      </c>
      <c r="N178" s="6" t="s">
        <v>224</v>
      </c>
      <c r="O178" s="6" t="s">
        <v>41</v>
      </c>
      <c r="P178" s="29" t="str">
        <f t="shared" si="2"/>
        <v>?????</v>
      </c>
      <c r="Q178" s="6" t="s">
        <v>220</v>
      </c>
      <c r="R178" s="6" t="s">
        <v>12</v>
      </c>
      <c r="S178" s="7">
        <v>0.43749999999999994</v>
      </c>
      <c r="T178" s="35"/>
    </row>
    <row r="179" spans="1:20" x14ac:dyDescent="0.2">
      <c r="A179" s="5">
        <v>218919</v>
      </c>
      <c r="B179" s="6" t="s">
        <v>207</v>
      </c>
      <c r="C179" s="6" t="s">
        <v>206</v>
      </c>
      <c r="D179" s="6" t="s">
        <v>202</v>
      </c>
      <c r="E179" s="30">
        <v>41903</v>
      </c>
      <c r="F179" s="31">
        <v>41883</v>
      </c>
      <c r="G179" s="6" t="s">
        <v>334</v>
      </c>
      <c r="H179" s="6">
        <v>5</v>
      </c>
      <c r="I179" s="6">
        <v>2</v>
      </c>
      <c r="J179" s="6">
        <v>0</v>
      </c>
      <c r="K179" s="6">
        <v>7</v>
      </c>
      <c r="L179" s="6" t="s">
        <v>322</v>
      </c>
      <c r="M179" s="6" t="s">
        <v>321</v>
      </c>
      <c r="N179" s="6" t="s">
        <v>222</v>
      </c>
      <c r="O179" s="6" t="s">
        <v>317</v>
      </c>
      <c r="P179" s="29" t="str">
        <f t="shared" si="2"/>
        <v>ORLY---&gt;DISNEY</v>
      </c>
      <c r="Q179" s="6" t="s">
        <v>224</v>
      </c>
      <c r="R179" s="6" t="s">
        <v>22</v>
      </c>
      <c r="S179" s="7">
        <v>0.375</v>
      </c>
      <c r="T179" s="35"/>
    </row>
    <row r="180" spans="1:20" x14ac:dyDescent="0.2">
      <c r="A180" s="5">
        <v>218064</v>
      </c>
      <c r="B180" s="6" t="s">
        <v>203</v>
      </c>
      <c r="C180" s="6" t="s">
        <v>200</v>
      </c>
      <c r="D180" s="6" t="s">
        <v>202</v>
      </c>
      <c r="E180" s="30">
        <v>41903</v>
      </c>
      <c r="F180" s="31">
        <v>41883</v>
      </c>
      <c r="G180" s="6" t="s">
        <v>239</v>
      </c>
      <c r="H180" s="6">
        <v>2</v>
      </c>
      <c r="I180" s="6">
        <v>2</v>
      </c>
      <c r="J180" s="6">
        <v>0</v>
      </c>
      <c r="K180" s="6">
        <v>4</v>
      </c>
      <c r="L180" s="6" t="s">
        <v>317</v>
      </c>
      <c r="M180" s="6" t="s">
        <v>234</v>
      </c>
      <c r="N180" s="6" t="s">
        <v>224</v>
      </c>
      <c r="O180" s="6" t="s">
        <v>319</v>
      </c>
      <c r="P180" s="29" t="str">
        <f t="shared" si="2"/>
        <v>DISNEY---&gt;CDG</v>
      </c>
      <c r="Q180" s="6" t="s">
        <v>223</v>
      </c>
      <c r="R180" s="6" t="s">
        <v>11</v>
      </c>
      <c r="S180" s="7">
        <v>0.86805555555555547</v>
      </c>
      <c r="T180" s="35"/>
    </row>
    <row r="181" spans="1:20" x14ac:dyDescent="0.2">
      <c r="A181" s="5">
        <v>217196</v>
      </c>
      <c r="B181" s="6" t="s">
        <v>207</v>
      </c>
      <c r="C181" s="6" t="s">
        <v>206</v>
      </c>
      <c r="D181" s="6" t="s">
        <v>202</v>
      </c>
      <c r="E181" s="30">
        <v>41903</v>
      </c>
      <c r="F181" s="31">
        <v>41883</v>
      </c>
      <c r="G181" s="6" t="s">
        <v>329</v>
      </c>
      <c r="H181" s="6">
        <v>2</v>
      </c>
      <c r="I181" s="6">
        <v>2</v>
      </c>
      <c r="J181" s="6">
        <v>0</v>
      </c>
      <c r="K181" s="6">
        <v>4</v>
      </c>
      <c r="L181" s="6" t="s">
        <v>322</v>
      </c>
      <c r="M181" s="6" t="s">
        <v>321</v>
      </c>
      <c r="N181" s="6" t="s">
        <v>222</v>
      </c>
      <c r="O181" s="6" t="s">
        <v>317</v>
      </c>
      <c r="P181" s="29" t="str">
        <f t="shared" si="2"/>
        <v>ORLY---&gt;DISNEY</v>
      </c>
      <c r="Q181" s="6" t="s">
        <v>224</v>
      </c>
      <c r="R181" s="6" t="s">
        <v>61</v>
      </c>
      <c r="S181" s="7">
        <v>0.44791666666666663</v>
      </c>
      <c r="T181" s="35"/>
    </row>
    <row r="182" spans="1:20" x14ac:dyDescent="0.2">
      <c r="A182" s="5">
        <v>217197</v>
      </c>
      <c r="B182" s="6" t="s">
        <v>207</v>
      </c>
      <c r="C182" s="6" t="s">
        <v>206</v>
      </c>
      <c r="D182" s="6" t="s">
        <v>202</v>
      </c>
      <c r="E182" s="30">
        <v>41903</v>
      </c>
      <c r="F182" s="31">
        <v>41883</v>
      </c>
      <c r="G182" s="6" t="s">
        <v>329</v>
      </c>
      <c r="H182" s="6">
        <v>2</v>
      </c>
      <c r="I182" s="6">
        <v>2</v>
      </c>
      <c r="J182" s="6">
        <v>0</v>
      </c>
      <c r="K182" s="6">
        <v>4</v>
      </c>
      <c r="L182" s="6" t="s">
        <v>322</v>
      </c>
      <c r="M182" s="6" t="s">
        <v>321</v>
      </c>
      <c r="N182" s="6" t="s">
        <v>222</v>
      </c>
      <c r="O182" s="6" t="s">
        <v>317</v>
      </c>
      <c r="P182" s="29" t="str">
        <f t="shared" si="2"/>
        <v>ORLY---&gt;DISNEY</v>
      </c>
      <c r="Q182" s="6" t="s">
        <v>224</v>
      </c>
      <c r="R182" s="6" t="s">
        <v>61</v>
      </c>
      <c r="S182" s="7">
        <v>0.44791666666666663</v>
      </c>
      <c r="T182" s="35"/>
    </row>
    <row r="183" spans="1:20" x14ac:dyDescent="0.2">
      <c r="A183" s="5">
        <v>218685</v>
      </c>
      <c r="B183" s="6" t="s">
        <v>215</v>
      </c>
      <c r="C183" s="6" t="s">
        <v>211</v>
      </c>
      <c r="D183" s="6" t="s">
        <v>202</v>
      </c>
      <c r="E183" s="30">
        <v>41903</v>
      </c>
      <c r="F183" s="31">
        <v>41883</v>
      </c>
      <c r="G183" s="6" t="s">
        <v>246</v>
      </c>
      <c r="H183" s="6">
        <v>1</v>
      </c>
      <c r="I183" s="6">
        <v>1</v>
      </c>
      <c r="J183" s="6">
        <v>0</v>
      </c>
      <c r="K183" s="6">
        <v>2</v>
      </c>
      <c r="L183" s="6" t="s">
        <v>317</v>
      </c>
      <c r="M183" s="6" t="s">
        <v>234</v>
      </c>
      <c r="N183" s="6" t="s">
        <v>224</v>
      </c>
      <c r="O183" s="6" t="s">
        <v>26</v>
      </c>
      <c r="P183" s="29" t="str">
        <f t="shared" si="2"/>
        <v>?????</v>
      </c>
      <c r="Q183" s="6" t="s">
        <v>220</v>
      </c>
      <c r="R183" s="6" t="s">
        <v>12</v>
      </c>
      <c r="S183" s="7">
        <v>0.43749999999999994</v>
      </c>
      <c r="T183" s="35"/>
    </row>
    <row r="184" spans="1:20" x14ac:dyDescent="0.2">
      <c r="A184" s="5">
        <v>218402</v>
      </c>
      <c r="B184" s="6" t="s">
        <v>201</v>
      </c>
      <c r="C184" s="6" t="s">
        <v>200</v>
      </c>
      <c r="D184" s="6" t="s">
        <v>202</v>
      </c>
      <c r="E184" s="30">
        <v>41903</v>
      </c>
      <c r="F184" s="31">
        <v>41883</v>
      </c>
      <c r="G184" s="6" t="s">
        <v>254</v>
      </c>
      <c r="H184" s="6">
        <v>2</v>
      </c>
      <c r="I184" s="6">
        <v>2</v>
      </c>
      <c r="J184" s="6">
        <v>0</v>
      </c>
      <c r="K184" s="6">
        <v>4</v>
      </c>
      <c r="L184" s="6" t="s">
        <v>319</v>
      </c>
      <c r="M184" s="6" t="s">
        <v>320</v>
      </c>
      <c r="N184" s="6" t="s">
        <v>223</v>
      </c>
      <c r="O184" s="6" t="s">
        <v>317</v>
      </c>
      <c r="P184" s="29" t="str">
        <f t="shared" si="2"/>
        <v>CDG---&gt;DISNEY</v>
      </c>
      <c r="Q184" s="6" t="s">
        <v>224</v>
      </c>
      <c r="R184" s="6" t="s">
        <v>101</v>
      </c>
      <c r="S184" s="7">
        <v>0.63194444444444442</v>
      </c>
      <c r="T184" s="35"/>
    </row>
    <row r="185" spans="1:20" x14ac:dyDescent="0.2">
      <c r="A185" s="5">
        <v>218606</v>
      </c>
      <c r="B185" s="6" t="s">
        <v>208</v>
      </c>
      <c r="C185" s="6" t="s">
        <v>206</v>
      </c>
      <c r="D185" s="6" t="s">
        <v>202</v>
      </c>
      <c r="E185" s="30">
        <v>41903</v>
      </c>
      <c r="F185" s="31">
        <v>41883</v>
      </c>
      <c r="G185" s="6" t="s">
        <v>325</v>
      </c>
      <c r="H185" s="6">
        <v>3</v>
      </c>
      <c r="I185" s="6">
        <v>3</v>
      </c>
      <c r="J185" s="6">
        <v>0</v>
      </c>
      <c r="K185" s="6">
        <v>6</v>
      </c>
      <c r="L185" s="6" t="s">
        <v>317</v>
      </c>
      <c r="M185" s="6" t="s">
        <v>337</v>
      </c>
      <c r="N185" s="6" t="s">
        <v>224</v>
      </c>
      <c r="O185" s="6" t="s">
        <v>322</v>
      </c>
      <c r="P185" s="29" t="str">
        <f t="shared" si="2"/>
        <v>DISNEY---&gt;ORLY</v>
      </c>
      <c r="Q185" s="6" t="s">
        <v>222</v>
      </c>
      <c r="R185" s="6" t="s">
        <v>18</v>
      </c>
      <c r="S185" s="7">
        <v>0.87847222222222221</v>
      </c>
      <c r="T185" s="35"/>
    </row>
    <row r="186" spans="1:20" x14ac:dyDescent="0.2">
      <c r="A186" s="5">
        <v>218803</v>
      </c>
      <c r="B186" s="6" t="s">
        <v>213</v>
      </c>
      <c r="C186" s="6" t="s">
        <v>211</v>
      </c>
      <c r="D186" s="6" t="s">
        <v>202</v>
      </c>
      <c r="E186" s="30">
        <v>41903</v>
      </c>
      <c r="F186" s="31">
        <v>41883</v>
      </c>
      <c r="G186" s="6" t="s">
        <v>264</v>
      </c>
      <c r="H186" s="6">
        <v>1</v>
      </c>
      <c r="I186" s="6">
        <v>1</v>
      </c>
      <c r="J186" s="6">
        <v>0</v>
      </c>
      <c r="K186" s="6">
        <v>2</v>
      </c>
      <c r="L186" s="6" t="s">
        <v>102</v>
      </c>
      <c r="M186" s="6" t="s">
        <v>232</v>
      </c>
      <c r="N186" s="6" t="s">
        <v>220</v>
      </c>
      <c r="O186" s="6" t="s">
        <v>317</v>
      </c>
      <c r="P186" s="29" t="str">
        <f t="shared" si="2"/>
        <v>?????</v>
      </c>
      <c r="Q186" s="6" t="s">
        <v>224</v>
      </c>
      <c r="R186" s="6" t="s">
        <v>12</v>
      </c>
      <c r="S186" s="7">
        <v>0.39583333333333331</v>
      </c>
      <c r="T186" s="35"/>
    </row>
    <row r="187" spans="1:20" x14ac:dyDescent="0.2">
      <c r="A187" s="5">
        <v>217198</v>
      </c>
      <c r="B187" s="6" t="s">
        <v>207</v>
      </c>
      <c r="C187" s="6" t="s">
        <v>206</v>
      </c>
      <c r="D187" s="6" t="s">
        <v>202</v>
      </c>
      <c r="E187" s="30">
        <v>41903</v>
      </c>
      <c r="F187" s="31">
        <v>41883</v>
      </c>
      <c r="G187" s="6" t="s">
        <v>329</v>
      </c>
      <c r="H187" s="6">
        <v>2</v>
      </c>
      <c r="I187" s="6">
        <v>0</v>
      </c>
      <c r="J187" s="6">
        <v>0</v>
      </c>
      <c r="K187" s="6">
        <v>2</v>
      </c>
      <c r="L187" s="6" t="s">
        <v>322</v>
      </c>
      <c r="M187" s="6" t="s">
        <v>321</v>
      </c>
      <c r="N187" s="6" t="s">
        <v>222</v>
      </c>
      <c r="O187" s="6" t="s">
        <v>317</v>
      </c>
      <c r="P187" s="29" t="str">
        <f t="shared" si="2"/>
        <v>ORLY---&gt;DISNEY</v>
      </c>
      <c r="Q187" s="6" t="s">
        <v>224</v>
      </c>
      <c r="R187" s="6" t="s">
        <v>61</v>
      </c>
      <c r="S187" s="7">
        <v>0.44791666666666663</v>
      </c>
      <c r="T187" s="35"/>
    </row>
    <row r="188" spans="1:20" x14ac:dyDescent="0.2">
      <c r="A188" s="5">
        <v>214744</v>
      </c>
      <c r="B188" s="6" t="s">
        <v>207</v>
      </c>
      <c r="C188" s="6" t="s">
        <v>206</v>
      </c>
      <c r="D188" s="6" t="s">
        <v>202</v>
      </c>
      <c r="E188" s="30">
        <v>41903</v>
      </c>
      <c r="F188" s="31">
        <v>41883</v>
      </c>
      <c r="G188" s="6" t="s">
        <v>331</v>
      </c>
      <c r="H188" s="6">
        <v>1</v>
      </c>
      <c r="I188" s="6">
        <v>1</v>
      </c>
      <c r="J188" s="6">
        <v>0</v>
      </c>
      <c r="K188" s="6">
        <v>2</v>
      </c>
      <c r="L188" s="6" t="s">
        <v>322</v>
      </c>
      <c r="M188" s="6" t="s">
        <v>321</v>
      </c>
      <c r="N188" s="6" t="s">
        <v>222</v>
      </c>
      <c r="O188" s="6" t="s">
        <v>317</v>
      </c>
      <c r="P188" s="29" t="str">
        <f t="shared" si="2"/>
        <v>ORLY---&gt;DISNEY</v>
      </c>
      <c r="Q188" s="6" t="s">
        <v>224</v>
      </c>
      <c r="R188" s="6" t="s">
        <v>74</v>
      </c>
      <c r="S188" s="7">
        <v>0.46180555555555552</v>
      </c>
      <c r="T188" s="35"/>
    </row>
    <row r="189" spans="1:20" x14ac:dyDescent="0.2">
      <c r="A189" s="5">
        <v>206659</v>
      </c>
      <c r="B189" s="6" t="s">
        <v>213</v>
      </c>
      <c r="C189" s="6" t="s">
        <v>211</v>
      </c>
      <c r="D189" s="6" t="s">
        <v>202</v>
      </c>
      <c r="E189" s="30">
        <v>41903</v>
      </c>
      <c r="F189" s="31">
        <v>41883</v>
      </c>
      <c r="G189" s="6" t="s">
        <v>265</v>
      </c>
      <c r="H189" s="6">
        <v>2</v>
      </c>
      <c r="I189" s="6">
        <v>1</v>
      </c>
      <c r="J189" s="6">
        <v>0</v>
      </c>
      <c r="K189" s="6">
        <v>3</v>
      </c>
      <c r="L189" s="6" t="s">
        <v>33</v>
      </c>
      <c r="M189" s="6" t="s">
        <v>233</v>
      </c>
      <c r="N189" s="6" t="s">
        <v>220</v>
      </c>
      <c r="O189" s="6" t="s">
        <v>317</v>
      </c>
      <c r="P189" s="29" t="str">
        <f t="shared" si="2"/>
        <v>?????</v>
      </c>
      <c r="Q189" s="6" t="s">
        <v>224</v>
      </c>
      <c r="R189" s="6" t="s">
        <v>12</v>
      </c>
      <c r="S189" s="7">
        <v>0.39583333333333331</v>
      </c>
      <c r="T189" s="35"/>
    </row>
    <row r="190" spans="1:20" x14ac:dyDescent="0.2">
      <c r="A190" s="5">
        <v>207063</v>
      </c>
      <c r="B190" s="6" t="s">
        <v>203</v>
      </c>
      <c r="C190" s="6" t="s">
        <v>200</v>
      </c>
      <c r="D190" s="6" t="s">
        <v>202</v>
      </c>
      <c r="E190" s="30">
        <v>41903</v>
      </c>
      <c r="F190" s="31">
        <v>41883</v>
      </c>
      <c r="G190" s="6" t="s">
        <v>242</v>
      </c>
      <c r="H190" s="6">
        <v>4</v>
      </c>
      <c r="I190" s="6">
        <v>1</v>
      </c>
      <c r="J190" s="6">
        <v>0</v>
      </c>
      <c r="K190" s="6">
        <v>5</v>
      </c>
      <c r="L190" s="6" t="s">
        <v>317</v>
      </c>
      <c r="M190" s="6" t="s">
        <v>317</v>
      </c>
      <c r="N190" s="6" t="s">
        <v>224</v>
      </c>
      <c r="O190" s="6" t="s">
        <v>319</v>
      </c>
      <c r="P190" s="29" t="str">
        <f t="shared" si="2"/>
        <v>DISNEY---&gt;CDG</v>
      </c>
      <c r="Q190" s="6" t="s">
        <v>223</v>
      </c>
      <c r="R190" s="6" t="s">
        <v>48</v>
      </c>
      <c r="S190" s="7">
        <v>0.67708333333333326</v>
      </c>
      <c r="T190" s="35"/>
    </row>
    <row r="191" spans="1:20" x14ac:dyDescent="0.2">
      <c r="A191" s="5">
        <v>214451</v>
      </c>
      <c r="B191" s="6" t="s">
        <v>203</v>
      </c>
      <c r="C191" s="6" t="s">
        <v>200</v>
      </c>
      <c r="D191" s="6" t="s">
        <v>202</v>
      </c>
      <c r="E191" s="30">
        <v>41903</v>
      </c>
      <c r="F191" s="31">
        <v>41883</v>
      </c>
      <c r="G191" s="6" t="s">
        <v>238</v>
      </c>
      <c r="H191" s="6">
        <v>2</v>
      </c>
      <c r="I191" s="6">
        <v>3</v>
      </c>
      <c r="J191" s="6">
        <v>0</v>
      </c>
      <c r="K191" s="6">
        <v>5</v>
      </c>
      <c r="L191" s="6" t="s">
        <v>317</v>
      </c>
      <c r="M191" s="6" t="s">
        <v>337</v>
      </c>
      <c r="N191" s="6" t="s">
        <v>224</v>
      </c>
      <c r="O191" s="6" t="s">
        <v>319</v>
      </c>
      <c r="P191" s="29" t="str">
        <f t="shared" si="2"/>
        <v>DISNEY---&gt;CDG</v>
      </c>
      <c r="Q191" s="6" t="s">
        <v>223</v>
      </c>
      <c r="R191" s="6" t="s">
        <v>64</v>
      </c>
      <c r="S191" s="7">
        <v>0.92708333333333326</v>
      </c>
      <c r="T191" s="35"/>
    </row>
    <row r="192" spans="1:20" x14ac:dyDescent="0.2">
      <c r="A192" s="5">
        <v>219496</v>
      </c>
      <c r="B192" s="6" t="s">
        <v>209</v>
      </c>
      <c r="C192" s="6" t="s">
        <v>206</v>
      </c>
      <c r="D192" s="6" t="s">
        <v>204</v>
      </c>
      <c r="E192" s="30">
        <v>41903</v>
      </c>
      <c r="F192" s="31">
        <v>41883</v>
      </c>
      <c r="G192" s="6" t="s">
        <v>327</v>
      </c>
      <c r="H192" s="6">
        <v>2</v>
      </c>
      <c r="I192" s="6">
        <v>1</v>
      </c>
      <c r="J192" s="6">
        <v>1</v>
      </c>
      <c r="K192" s="6">
        <v>4</v>
      </c>
      <c r="L192" s="6" t="s">
        <v>317</v>
      </c>
      <c r="M192" s="6" t="s">
        <v>317</v>
      </c>
      <c r="N192" s="6" t="s">
        <v>221</v>
      </c>
      <c r="O192" s="6" t="s">
        <v>322</v>
      </c>
      <c r="P192" s="29" t="str">
        <f t="shared" si="2"/>
        <v>DISNEY---&gt;ORLY</v>
      </c>
      <c r="Q192" s="6" t="s">
        <v>222</v>
      </c>
      <c r="R192" s="6" t="s">
        <v>37</v>
      </c>
      <c r="S192" s="7">
        <v>0.71874999999999989</v>
      </c>
      <c r="T192" s="35"/>
    </row>
    <row r="193" spans="1:20" x14ac:dyDescent="0.2">
      <c r="A193" s="5">
        <v>213086</v>
      </c>
      <c r="B193" s="6" t="s">
        <v>203</v>
      </c>
      <c r="C193" s="6" t="s">
        <v>200</v>
      </c>
      <c r="D193" s="6" t="s">
        <v>202</v>
      </c>
      <c r="E193" s="30">
        <v>41903</v>
      </c>
      <c r="F193" s="31">
        <v>41883</v>
      </c>
      <c r="G193" s="6" t="s">
        <v>266</v>
      </c>
      <c r="H193" s="6">
        <v>2</v>
      </c>
      <c r="I193" s="6">
        <v>1</v>
      </c>
      <c r="J193" s="6">
        <v>0</v>
      </c>
      <c r="K193" s="6">
        <v>3</v>
      </c>
      <c r="L193" s="6" t="s">
        <v>317</v>
      </c>
      <c r="M193" s="6" t="s">
        <v>229</v>
      </c>
      <c r="N193" s="6" t="s">
        <v>224</v>
      </c>
      <c r="O193" s="6" t="s">
        <v>319</v>
      </c>
      <c r="P193" s="29" t="str">
        <f t="shared" si="2"/>
        <v>DISNEY---&gt;CDG</v>
      </c>
      <c r="Q193" s="6" t="s">
        <v>223</v>
      </c>
      <c r="R193" s="6" t="s">
        <v>103</v>
      </c>
      <c r="S193" s="7">
        <v>0.86458333333333326</v>
      </c>
      <c r="T193" s="35"/>
    </row>
    <row r="194" spans="1:20" x14ac:dyDescent="0.2">
      <c r="A194" s="5">
        <v>202687</v>
      </c>
      <c r="B194" s="6" t="s">
        <v>207</v>
      </c>
      <c r="C194" s="6" t="s">
        <v>206</v>
      </c>
      <c r="D194" s="6" t="s">
        <v>202</v>
      </c>
      <c r="E194" s="30">
        <v>41903</v>
      </c>
      <c r="F194" s="31">
        <v>41883</v>
      </c>
      <c r="G194" s="6" t="s">
        <v>334</v>
      </c>
      <c r="H194" s="6">
        <v>3</v>
      </c>
      <c r="I194" s="6">
        <v>0</v>
      </c>
      <c r="J194" s="6">
        <v>0</v>
      </c>
      <c r="K194" s="6">
        <v>3</v>
      </c>
      <c r="L194" s="6" t="s">
        <v>322</v>
      </c>
      <c r="M194" s="6" t="s">
        <v>321</v>
      </c>
      <c r="N194" s="6" t="s">
        <v>222</v>
      </c>
      <c r="O194" s="6" t="s">
        <v>317</v>
      </c>
      <c r="P194" s="29" t="str">
        <f t="shared" si="2"/>
        <v>ORLY---&gt;DISNEY</v>
      </c>
      <c r="Q194" s="6" t="s">
        <v>224</v>
      </c>
      <c r="R194" s="6" t="s">
        <v>68</v>
      </c>
      <c r="S194" s="7">
        <v>0.73263888888888884</v>
      </c>
      <c r="T194" s="35"/>
    </row>
    <row r="195" spans="1:20" x14ac:dyDescent="0.2">
      <c r="A195" s="5">
        <v>206222</v>
      </c>
      <c r="B195" s="6" t="s">
        <v>208</v>
      </c>
      <c r="C195" s="6" t="s">
        <v>206</v>
      </c>
      <c r="D195" s="6" t="s">
        <v>202</v>
      </c>
      <c r="E195" s="30">
        <v>41903</v>
      </c>
      <c r="F195" s="31">
        <v>41883</v>
      </c>
      <c r="G195" s="6" t="s">
        <v>333</v>
      </c>
      <c r="H195" s="6">
        <v>2</v>
      </c>
      <c r="I195" s="6">
        <v>2</v>
      </c>
      <c r="J195" s="6">
        <v>0</v>
      </c>
      <c r="K195" s="6">
        <v>4</v>
      </c>
      <c r="L195" s="6" t="s">
        <v>317</v>
      </c>
      <c r="M195" s="6" t="s">
        <v>229</v>
      </c>
      <c r="N195" s="6" t="s">
        <v>224</v>
      </c>
      <c r="O195" s="6" t="s">
        <v>322</v>
      </c>
      <c r="P195" s="29" t="str">
        <f t="shared" ref="P195:P258" si="3">IF(AND(L195="CDG",O195="DISNEY"),"CDG---&gt;DISNEY",IF(AND(L195="DISNEY",O195="CDG"),"DISNEY---&gt;CDG",IF(AND(L195="ORLY",O195="DISNEY"),"ORLY---&gt;DISNEY",IF(AND(L195="DISNEY",O195="ORLY"),"DISNEY---&gt;ORLY","?????"))))</f>
        <v>DISNEY---&gt;ORLY</v>
      </c>
      <c r="Q195" s="6" t="s">
        <v>222</v>
      </c>
      <c r="R195" s="6" t="s">
        <v>104</v>
      </c>
      <c r="S195" s="7">
        <v>0.4826388888888889</v>
      </c>
      <c r="T195" s="35"/>
    </row>
    <row r="196" spans="1:20" x14ac:dyDescent="0.2">
      <c r="A196" s="5">
        <v>211806</v>
      </c>
      <c r="B196" s="6" t="s">
        <v>208</v>
      </c>
      <c r="C196" s="6" t="s">
        <v>206</v>
      </c>
      <c r="D196" s="6" t="s">
        <v>202</v>
      </c>
      <c r="E196" s="30">
        <v>41904</v>
      </c>
      <c r="F196" s="31">
        <v>41883</v>
      </c>
      <c r="G196" s="6" t="s">
        <v>333</v>
      </c>
      <c r="H196" s="6">
        <v>2</v>
      </c>
      <c r="I196" s="6">
        <v>2</v>
      </c>
      <c r="J196" s="6">
        <v>0</v>
      </c>
      <c r="K196" s="6">
        <v>4</v>
      </c>
      <c r="L196" s="6" t="s">
        <v>317</v>
      </c>
      <c r="M196" s="6" t="s">
        <v>229</v>
      </c>
      <c r="N196" s="6" t="s">
        <v>224</v>
      </c>
      <c r="O196" s="6" t="s">
        <v>322</v>
      </c>
      <c r="P196" s="29" t="str">
        <f t="shared" si="3"/>
        <v>DISNEY---&gt;ORLY</v>
      </c>
      <c r="Q196" s="6" t="s">
        <v>222</v>
      </c>
      <c r="R196" s="6" t="s">
        <v>32</v>
      </c>
      <c r="S196" s="7">
        <v>0.70833333333333326</v>
      </c>
      <c r="T196" s="35"/>
    </row>
    <row r="197" spans="1:20" x14ac:dyDescent="0.2">
      <c r="A197" s="5">
        <v>217099</v>
      </c>
      <c r="B197" s="6" t="s">
        <v>208</v>
      </c>
      <c r="C197" s="6" t="s">
        <v>206</v>
      </c>
      <c r="D197" s="6" t="s">
        <v>202</v>
      </c>
      <c r="E197" s="30">
        <v>41904</v>
      </c>
      <c r="F197" s="31">
        <v>41883</v>
      </c>
      <c r="G197" s="6" t="s">
        <v>330</v>
      </c>
      <c r="H197" s="6">
        <v>2</v>
      </c>
      <c r="I197" s="6">
        <v>0</v>
      </c>
      <c r="J197" s="6">
        <v>1</v>
      </c>
      <c r="K197" s="6">
        <v>3</v>
      </c>
      <c r="L197" s="6" t="s">
        <v>317</v>
      </c>
      <c r="M197" s="6" t="s">
        <v>234</v>
      </c>
      <c r="N197" s="6" t="s">
        <v>224</v>
      </c>
      <c r="O197" s="6" t="s">
        <v>322</v>
      </c>
      <c r="P197" s="29" t="str">
        <f t="shared" si="3"/>
        <v>DISNEY---&gt;ORLY</v>
      </c>
      <c r="Q197" s="6" t="s">
        <v>222</v>
      </c>
      <c r="R197" s="6" t="s">
        <v>18</v>
      </c>
      <c r="S197" s="7">
        <v>0.87847222222222221</v>
      </c>
      <c r="T197" s="35"/>
    </row>
    <row r="198" spans="1:20" x14ac:dyDescent="0.2">
      <c r="A198" s="5">
        <v>212919</v>
      </c>
      <c r="B198" s="6" t="s">
        <v>201</v>
      </c>
      <c r="C198" s="6" t="s">
        <v>200</v>
      </c>
      <c r="D198" s="6" t="s">
        <v>202</v>
      </c>
      <c r="E198" s="30">
        <v>41904</v>
      </c>
      <c r="F198" s="31">
        <v>41883</v>
      </c>
      <c r="G198" s="6" t="s">
        <v>254</v>
      </c>
      <c r="H198" s="6">
        <v>2</v>
      </c>
      <c r="I198" s="6">
        <v>2</v>
      </c>
      <c r="J198" s="6">
        <v>0</v>
      </c>
      <c r="K198" s="6">
        <v>4</v>
      </c>
      <c r="L198" s="6" t="s">
        <v>319</v>
      </c>
      <c r="M198" s="6" t="s">
        <v>320</v>
      </c>
      <c r="N198" s="6" t="s">
        <v>223</v>
      </c>
      <c r="O198" s="6" t="s">
        <v>317</v>
      </c>
      <c r="P198" s="29" t="str">
        <f t="shared" si="3"/>
        <v>CDG---&gt;DISNEY</v>
      </c>
      <c r="Q198" s="6" t="s">
        <v>224</v>
      </c>
      <c r="R198" s="6" t="s">
        <v>82</v>
      </c>
      <c r="S198" s="7">
        <v>0.38541666666666669</v>
      </c>
      <c r="T198" s="35"/>
    </row>
    <row r="199" spans="1:20" x14ac:dyDescent="0.2">
      <c r="A199" s="5">
        <v>211434</v>
      </c>
      <c r="B199" s="6" t="s">
        <v>201</v>
      </c>
      <c r="C199" s="6" t="s">
        <v>200</v>
      </c>
      <c r="D199" s="6" t="s">
        <v>202</v>
      </c>
      <c r="E199" s="30">
        <v>41904</v>
      </c>
      <c r="F199" s="31">
        <v>41883</v>
      </c>
      <c r="G199" s="6" t="s">
        <v>267</v>
      </c>
      <c r="H199" s="6">
        <v>2</v>
      </c>
      <c r="I199" s="6">
        <v>1</v>
      </c>
      <c r="J199" s="6">
        <v>0</v>
      </c>
      <c r="K199" s="6">
        <v>3</v>
      </c>
      <c r="L199" s="6" t="s">
        <v>319</v>
      </c>
      <c r="M199" s="6" t="s">
        <v>320</v>
      </c>
      <c r="N199" s="6" t="s">
        <v>223</v>
      </c>
      <c r="O199" s="6" t="s">
        <v>317</v>
      </c>
      <c r="P199" s="29" t="str">
        <f t="shared" si="3"/>
        <v>CDG---&gt;DISNEY</v>
      </c>
      <c r="Q199" s="6" t="s">
        <v>224</v>
      </c>
      <c r="R199" s="6" t="s">
        <v>101</v>
      </c>
      <c r="S199" s="7">
        <v>0.63194444444444442</v>
      </c>
      <c r="T199" s="35"/>
    </row>
    <row r="200" spans="1:20" x14ac:dyDescent="0.2">
      <c r="A200" s="5">
        <v>213436</v>
      </c>
      <c r="B200" s="6" t="s">
        <v>208</v>
      </c>
      <c r="C200" s="6" t="s">
        <v>206</v>
      </c>
      <c r="D200" s="6" t="s">
        <v>202</v>
      </c>
      <c r="E200" s="30">
        <v>41904</v>
      </c>
      <c r="F200" s="31">
        <v>41883</v>
      </c>
      <c r="G200" s="6" t="s">
        <v>324</v>
      </c>
      <c r="H200" s="6">
        <v>3</v>
      </c>
      <c r="I200" s="6">
        <v>1</v>
      </c>
      <c r="J200" s="6">
        <v>0</v>
      </c>
      <c r="K200" s="6">
        <v>4</v>
      </c>
      <c r="L200" s="6" t="s">
        <v>317</v>
      </c>
      <c r="M200" s="6" t="s">
        <v>317</v>
      </c>
      <c r="N200" s="6" t="s">
        <v>224</v>
      </c>
      <c r="O200" s="6" t="s">
        <v>322</v>
      </c>
      <c r="P200" s="29" t="str">
        <f t="shared" si="3"/>
        <v>DISNEY---&gt;ORLY</v>
      </c>
      <c r="Q200" s="6" t="s">
        <v>222</v>
      </c>
      <c r="R200" s="6" t="s">
        <v>10</v>
      </c>
      <c r="S200" s="7">
        <v>0.77777777777777779</v>
      </c>
      <c r="T200" s="35"/>
    </row>
    <row r="201" spans="1:20" x14ac:dyDescent="0.2">
      <c r="A201" s="5">
        <v>214734</v>
      </c>
      <c r="B201" s="6" t="s">
        <v>203</v>
      </c>
      <c r="C201" s="6" t="s">
        <v>200</v>
      </c>
      <c r="D201" s="6" t="s">
        <v>202</v>
      </c>
      <c r="E201" s="30">
        <v>41904</v>
      </c>
      <c r="F201" s="31">
        <v>41883</v>
      </c>
      <c r="G201" s="6" t="s">
        <v>238</v>
      </c>
      <c r="H201" s="6">
        <v>2</v>
      </c>
      <c r="I201" s="6">
        <v>2</v>
      </c>
      <c r="J201" s="6">
        <v>0</v>
      </c>
      <c r="K201" s="6">
        <v>4</v>
      </c>
      <c r="L201" s="6" t="s">
        <v>317</v>
      </c>
      <c r="M201" s="6" t="s">
        <v>337</v>
      </c>
      <c r="N201" s="6" t="s">
        <v>224</v>
      </c>
      <c r="O201" s="6" t="s">
        <v>319</v>
      </c>
      <c r="P201" s="29" t="str">
        <f t="shared" si="3"/>
        <v>DISNEY---&gt;CDG</v>
      </c>
      <c r="Q201" s="6" t="s">
        <v>223</v>
      </c>
      <c r="R201" s="6" t="s">
        <v>14</v>
      </c>
      <c r="S201" s="7">
        <v>0.55555555555555547</v>
      </c>
      <c r="T201" s="35"/>
    </row>
    <row r="202" spans="1:20" x14ac:dyDescent="0.2">
      <c r="A202" s="5">
        <v>219397</v>
      </c>
      <c r="B202" s="6" t="s">
        <v>209</v>
      </c>
      <c r="C202" s="6" t="s">
        <v>206</v>
      </c>
      <c r="D202" s="6" t="s">
        <v>204</v>
      </c>
      <c r="E202" s="30">
        <v>41904</v>
      </c>
      <c r="F202" s="31">
        <v>41883</v>
      </c>
      <c r="G202" s="6" t="s">
        <v>327</v>
      </c>
      <c r="H202" s="6">
        <v>2</v>
      </c>
      <c r="I202" s="6">
        <v>1</v>
      </c>
      <c r="J202" s="6">
        <v>1</v>
      </c>
      <c r="K202" s="6">
        <v>4</v>
      </c>
      <c r="L202" s="6" t="s">
        <v>317</v>
      </c>
      <c r="M202" s="6" t="s">
        <v>317</v>
      </c>
      <c r="N202" s="6" t="s">
        <v>221</v>
      </c>
      <c r="O202" s="6" t="s">
        <v>322</v>
      </c>
      <c r="P202" s="29" t="str">
        <f t="shared" si="3"/>
        <v>DISNEY---&gt;ORLY</v>
      </c>
      <c r="Q202" s="6" t="s">
        <v>222</v>
      </c>
      <c r="R202" s="6" t="s">
        <v>105</v>
      </c>
      <c r="S202" s="7">
        <v>0.55902777777777779</v>
      </c>
      <c r="T202" s="35"/>
    </row>
    <row r="203" spans="1:20" x14ac:dyDescent="0.2">
      <c r="A203" s="5">
        <v>204334</v>
      </c>
      <c r="B203" s="6" t="s">
        <v>208</v>
      </c>
      <c r="C203" s="6" t="s">
        <v>206</v>
      </c>
      <c r="D203" s="6" t="s">
        <v>202</v>
      </c>
      <c r="E203" s="30">
        <v>41904</v>
      </c>
      <c r="F203" s="31">
        <v>41883</v>
      </c>
      <c r="G203" s="6" t="s">
        <v>324</v>
      </c>
      <c r="H203" s="6">
        <v>2</v>
      </c>
      <c r="I203" s="6">
        <v>2</v>
      </c>
      <c r="J203" s="6">
        <v>0</v>
      </c>
      <c r="K203" s="6">
        <v>4</v>
      </c>
      <c r="L203" s="6" t="s">
        <v>317</v>
      </c>
      <c r="M203" s="6" t="s">
        <v>317</v>
      </c>
      <c r="N203" s="6" t="s">
        <v>224</v>
      </c>
      <c r="O203" s="6" t="s">
        <v>322</v>
      </c>
      <c r="P203" s="29" t="str">
        <f t="shared" si="3"/>
        <v>DISNEY---&gt;ORLY</v>
      </c>
      <c r="Q203" s="6" t="s">
        <v>222</v>
      </c>
      <c r="R203" s="6" t="s">
        <v>106</v>
      </c>
      <c r="S203" s="7">
        <v>0.39930555555555558</v>
      </c>
      <c r="T203" s="35"/>
    </row>
    <row r="204" spans="1:20" x14ac:dyDescent="0.2">
      <c r="A204" s="5">
        <v>207085</v>
      </c>
      <c r="B204" s="6" t="s">
        <v>201</v>
      </c>
      <c r="C204" s="6" t="s">
        <v>200</v>
      </c>
      <c r="D204" s="6" t="s">
        <v>202</v>
      </c>
      <c r="E204" s="30">
        <v>41904</v>
      </c>
      <c r="F204" s="31">
        <v>41883</v>
      </c>
      <c r="G204" s="6" t="s">
        <v>254</v>
      </c>
      <c r="H204" s="6">
        <v>2</v>
      </c>
      <c r="I204" s="6">
        <v>2</v>
      </c>
      <c r="J204" s="6">
        <v>0</v>
      </c>
      <c r="K204" s="6">
        <v>4</v>
      </c>
      <c r="L204" s="6" t="s">
        <v>319</v>
      </c>
      <c r="M204" s="6" t="s">
        <v>320</v>
      </c>
      <c r="N204" s="6" t="s">
        <v>223</v>
      </c>
      <c r="O204" s="6" t="s">
        <v>317</v>
      </c>
      <c r="P204" s="29" t="str">
        <f t="shared" si="3"/>
        <v>CDG---&gt;DISNEY</v>
      </c>
      <c r="Q204" s="6" t="s">
        <v>224</v>
      </c>
      <c r="R204" s="6" t="s">
        <v>82</v>
      </c>
      <c r="S204" s="7">
        <v>0.38541666666666669</v>
      </c>
      <c r="T204" s="35"/>
    </row>
    <row r="205" spans="1:20" x14ac:dyDescent="0.2">
      <c r="A205" s="5">
        <v>211056</v>
      </c>
      <c r="B205" s="6" t="s">
        <v>208</v>
      </c>
      <c r="C205" s="6" t="s">
        <v>206</v>
      </c>
      <c r="D205" s="6" t="s">
        <v>202</v>
      </c>
      <c r="E205" s="30">
        <v>41904</v>
      </c>
      <c r="F205" s="31">
        <v>41883</v>
      </c>
      <c r="G205" s="6" t="s">
        <v>325</v>
      </c>
      <c r="H205" s="6">
        <v>3</v>
      </c>
      <c r="I205" s="6">
        <v>1</v>
      </c>
      <c r="J205" s="6">
        <v>0</v>
      </c>
      <c r="K205" s="6">
        <v>4</v>
      </c>
      <c r="L205" s="6" t="s">
        <v>317</v>
      </c>
      <c r="M205" s="6" t="s">
        <v>337</v>
      </c>
      <c r="N205" s="6" t="s">
        <v>224</v>
      </c>
      <c r="O205" s="6" t="s">
        <v>322</v>
      </c>
      <c r="P205" s="29" t="str">
        <f t="shared" si="3"/>
        <v>DISNEY---&gt;ORLY</v>
      </c>
      <c r="Q205" s="6" t="s">
        <v>222</v>
      </c>
      <c r="R205" s="6" t="s">
        <v>10</v>
      </c>
      <c r="S205" s="7">
        <v>0.77777777777777779</v>
      </c>
      <c r="T205" s="35"/>
    </row>
    <row r="206" spans="1:20" x14ac:dyDescent="0.2">
      <c r="A206" s="5">
        <v>212976</v>
      </c>
      <c r="B206" s="6" t="s">
        <v>208</v>
      </c>
      <c r="C206" s="6" t="s">
        <v>206</v>
      </c>
      <c r="D206" s="6" t="s">
        <v>202</v>
      </c>
      <c r="E206" s="30">
        <v>41904</v>
      </c>
      <c r="F206" s="31">
        <v>41883</v>
      </c>
      <c r="G206" s="6" t="s">
        <v>325</v>
      </c>
      <c r="H206" s="6">
        <v>2</v>
      </c>
      <c r="I206" s="6">
        <v>0</v>
      </c>
      <c r="J206" s="6">
        <v>0</v>
      </c>
      <c r="K206" s="6">
        <v>2</v>
      </c>
      <c r="L206" s="6" t="s">
        <v>317</v>
      </c>
      <c r="M206" s="6" t="s">
        <v>337</v>
      </c>
      <c r="N206" s="6" t="s">
        <v>224</v>
      </c>
      <c r="O206" s="6" t="s">
        <v>322</v>
      </c>
      <c r="P206" s="29" t="str">
        <f t="shared" si="3"/>
        <v>DISNEY---&gt;ORLY</v>
      </c>
      <c r="Q206" s="6" t="s">
        <v>222</v>
      </c>
      <c r="R206" s="6" t="s">
        <v>31</v>
      </c>
      <c r="S206" s="7">
        <v>0.75694444444444442</v>
      </c>
      <c r="T206" s="35"/>
    </row>
    <row r="207" spans="1:20" x14ac:dyDescent="0.2">
      <c r="A207" s="5">
        <v>215342</v>
      </c>
      <c r="B207" s="6" t="s">
        <v>208</v>
      </c>
      <c r="C207" s="6" t="s">
        <v>206</v>
      </c>
      <c r="D207" s="6" t="s">
        <v>202</v>
      </c>
      <c r="E207" s="30">
        <v>41904</v>
      </c>
      <c r="F207" s="31">
        <v>41883</v>
      </c>
      <c r="G207" s="6" t="s">
        <v>325</v>
      </c>
      <c r="H207" s="6">
        <v>2</v>
      </c>
      <c r="I207" s="6">
        <v>2</v>
      </c>
      <c r="J207" s="6">
        <v>0</v>
      </c>
      <c r="K207" s="6">
        <v>4</v>
      </c>
      <c r="L207" s="6" t="s">
        <v>317</v>
      </c>
      <c r="M207" s="6" t="s">
        <v>337</v>
      </c>
      <c r="N207" s="6" t="s">
        <v>224</v>
      </c>
      <c r="O207" s="6" t="s">
        <v>322</v>
      </c>
      <c r="P207" s="29" t="str">
        <f t="shared" si="3"/>
        <v>DISNEY---&gt;ORLY</v>
      </c>
      <c r="Q207" s="6" t="s">
        <v>222</v>
      </c>
      <c r="R207" s="6" t="s">
        <v>18</v>
      </c>
      <c r="S207" s="7">
        <v>0.87847222222222221</v>
      </c>
      <c r="T207" s="35"/>
    </row>
    <row r="208" spans="1:20" x14ac:dyDescent="0.2">
      <c r="A208" s="5">
        <v>214762</v>
      </c>
      <c r="B208" s="6" t="s">
        <v>203</v>
      </c>
      <c r="C208" s="6" t="s">
        <v>200</v>
      </c>
      <c r="D208" s="6" t="s">
        <v>202</v>
      </c>
      <c r="E208" s="30">
        <v>41904</v>
      </c>
      <c r="F208" s="31">
        <v>41883</v>
      </c>
      <c r="G208" s="6" t="s">
        <v>255</v>
      </c>
      <c r="H208" s="6">
        <v>2</v>
      </c>
      <c r="I208" s="6">
        <v>1</v>
      </c>
      <c r="J208" s="6">
        <v>0</v>
      </c>
      <c r="K208" s="6">
        <v>3</v>
      </c>
      <c r="L208" s="6" t="s">
        <v>317</v>
      </c>
      <c r="M208" s="6" t="s">
        <v>317</v>
      </c>
      <c r="N208" s="6" t="s">
        <v>224</v>
      </c>
      <c r="O208" s="6" t="s">
        <v>319</v>
      </c>
      <c r="P208" s="29" t="str">
        <f t="shared" si="3"/>
        <v>DISNEY---&gt;CDG</v>
      </c>
      <c r="Q208" s="6" t="s">
        <v>223</v>
      </c>
      <c r="R208" s="6" t="s">
        <v>108</v>
      </c>
      <c r="S208" s="7">
        <v>0.40277777777777779</v>
      </c>
      <c r="T208" s="35"/>
    </row>
    <row r="209" spans="1:20" x14ac:dyDescent="0.2">
      <c r="A209" s="5">
        <v>209029</v>
      </c>
      <c r="B209" s="6" t="s">
        <v>208</v>
      </c>
      <c r="C209" s="6" t="s">
        <v>206</v>
      </c>
      <c r="D209" s="6" t="s">
        <v>202</v>
      </c>
      <c r="E209" s="30">
        <v>41904</v>
      </c>
      <c r="F209" s="31">
        <v>41883</v>
      </c>
      <c r="G209" s="6" t="s">
        <v>330</v>
      </c>
      <c r="H209" s="6">
        <v>2</v>
      </c>
      <c r="I209" s="6">
        <v>1</v>
      </c>
      <c r="J209" s="6">
        <v>0</v>
      </c>
      <c r="K209" s="6">
        <v>3</v>
      </c>
      <c r="L209" s="6" t="s">
        <v>317</v>
      </c>
      <c r="M209" s="6" t="s">
        <v>234</v>
      </c>
      <c r="N209" s="6" t="s">
        <v>224</v>
      </c>
      <c r="O209" s="6" t="s">
        <v>322</v>
      </c>
      <c r="P209" s="29" t="str">
        <f t="shared" si="3"/>
        <v>DISNEY---&gt;ORLY</v>
      </c>
      <c r="Q209" s="6" t="s">
        <v>222</v>
      </c>
      <c r="R209" s="6" t="s">
        <v>109</v>
      </c>
      <c r="S209" s="7">
        <v>0.29861111111111105</v>
      </c>
      <c r="T209" s="35"/>
    </row>
    <row r="210" spans="1:20" x14ac:dyDescent="0.2">
      <c r="A210" s="5">
        <v>215903</v>
      </c>
      <c r="B210" s="6" t="s">
        <v>208</v>
      </c>
      <c r="C210" s="6" t="s">
        <v>206</v>
      </c>
      <c r="D210" s="6" t="s">
        <v>202</v>
      </c>
      <c r="E210" s="30">
        <v>41904</v>
      </c>
      <c r="F210" s="31">
        <v>41883</v>
      </c>
      <c r="G210" s="6" t="s">
        <v>324</v>
      </c>
      <c r="H210" s="6">
        <v>3</v>
      </c>
      <c r="I210" s="6">
        <v>1</v>
      </c>
      <c r="J210" s="6">
        <v>0</v>
      </c>
      <c r="K210" s="6">
        <v>4</v>
      </c>
      <c r="L210" s="6" t="s">
        <v>317</v>
      </c>
      <c r="M210" s="6" t="s">
        <v>317</v>
      </c>
      <c r="N210" s="6" t="s">
        <v>224</v>
      </c>
      <c r="O210" s="6" t="s">
        <v>322</v>
      </c>
      <c r="P210" s="29" t="str">
        <f t="shared" si="3"/>
        <v>DISNEY---&gt;ORLY</v>
      </c>
      <c r="Q210" s="6" t="s">
        <v>222</v>
      </c>
      <c r="R210" s="6" t="s">
        <v>10</v>
      </c>
      <c r="S210" s="7">
        <v>0.77777777777777779</v>
      </c>
      <c r="T210" s="35"/>
    </row>
    <row r="211" spans="1:20" x14ac:dyDescent="0.2">
      <c r="A211" s="5">
        <v>216665</v>
      </c>
      <c r="B211" s="6" t="s">
        <v>208</v>
      </c>
      <c r="C211" s="6" t="s">
        <v>206</v>
      </c>
      <c r="D211" s="6" t="s">
        <v>202</v>
      </c>
      <c r="E211" s="30">
        <v>41904</v>
      </c>
      <c r="F211" s="31">
        <v>41883</v>
      </c>
      <c r="G211" s="6" t="s">
        <v>325</v>
      </c>
      <c r="H211" s="6">
        <v>2</v>
      </c>
      <c r="I211" s="6">
        <v>2</v>
      </c>
      <c r="J211" s="6">
        <v>0</v>
      </c>
      <c r="K211" s="6">
        <v>4</v>
      </c>
      <c r="L211" s="6" t="s">
        <v>317</v>
      </c>
      <c r="M211" s="6" t="s">
        <v>337</v>
      </c>
      <c r="N211" s="6" t="s">
        <v>224</v>
      </c>
      <c r="O211" s="6" t="s">
        <v>322</v>
      </c>
      <c r="P211" s="29" t="str">
        <f t="shared" si="3"/>
        <v>DISNEY---&gt;ORLY</v>
      </c>
      <c r="Q211" s="6" t="s">
        <v>222</v>
      </c>
      <c r="R211" s="6" t="s">
        <v>52</v>
      </c>
      <c r="S211" s="7">
        <v>0.63194444444444442</v>
      </c>
      <c r="T211" s="35"/>
    </row>
    <row r="212" spans="1:20" x14ac:dyDescent="0.2">
      <c r="A212" s="5">
        <v>210918</v>
      </c>
      <c r="B212" s="6" t="s">
        <v>208</v>
      </c>
      <c r="C212" s="6" t="s">
        <v>206</v>
      </c>
      <c r="D212" s="6" t="s">
        <v>202</v>
      </c>
      <c r="E212" s="30">
        <v>41904</v>
      </c>
      <c r="F212" s="31">
        <v>41883</v>
      </c>
      <c r="G212" s="6" t="s">
        <v>325</v>
      </c>
      <c r="H212" s="6">
        <v>2</v>
      </c>
      <c r="I212" s="6">
        <v>2</v>
      </c>
      <c r="J212" s="6">
        <v>0</v>
      </c>
      <c r="K212" s="6">
        <v>4</v>
      </c>
      <c r="L212" s="6" t="s">
        <v>317</v>
      </c>
      <c r="M212" s="6" t="s">
        <v>337</v>
      </c>
      <c r="N212" s="6" t="s">
        <v>224</v>
      </c>
      <c r="O212" s="6" t="s">
        <v>322</v>
      </c>
      <c r="P212" s="29" t="str">
        <f t="shared" si="3"/>
        <v>DISNEY---&gt;ORLY</v>
      </c>
      <c r="Q212" s="6" t="s">
        <v>222</v>
      </c>
      <c r="R212" s="6" t="s">
        <v>10</v>
      </c>
      <c r="S212" s="7">
        <v>0.77777777777777779</v>
      </c>
      <c r="T212" s="35"/>
    </row>
    <row r="213" spans="1:20" x14ac:dyDescent="0.2">
      <c r="A213" s="5">
        <v>216544</v>
      </c>
      <c r="B213" s="6" t="s">
        <v>208</v>
      </c>
      <c r="C213" s="6" t="s">
        <v>206</v>
      </c>
      <c r="D213" s="6" t="s">
        <v>202</v>
      </c>
      <c r="E213" s="30">
        <v>41904</v>
      </c>
      <c r="F213" s="31">
        <v>41883</v>
      </c>
      <c r="G213" s="6" t="s">
        <v>325</v>
      </c>
      <c r="H213" s="6">
        <v>2</v>
      </c>
      <c r="I213" s="6">
        <v>0</v>
      </c>
      <c r="J213" s="6">
        <v>1</v>
      </c>
      <c r="K213" s="6">
        <v>3</v>
      </c>
      <c r="L213" s="6" t="s">
        <v>317</v>
      </c>
      <c r="M213" s="6" t="s">
        <v>337</v>
      </c>
      <c r="N213" s="6" t="s">
        <v>224</v>
      </c>
      <c r="O213" s="6" t="s">
        <v>322</v>
      </c>
      <c r="P213" s="29" t="str">
        <f t="shared" si="3"/>
        <v>DISNEY---&gt;ORLY</v>
      </c>
      <c r="Q213" s="6" t="s">
        <v>222</v>
      </c>
      <c r="R213" s="6" t="s">
        <v>31</v>
      </c>
      <c r="S213" s="7">
        <v>0.75694444444444442</v>
      </c>
      <c r="T213" s="35"/>
    </row>
    <row r="214" spans="1:20" x14ac:dyDescent="0.2">
      <c r="A214" s="5">
        <v>207009</v>
      </c>
      <c r="B214" s="6" t="s">
        <v>203</v>
      </c>
      <c r="C214" s="6" t="s">
        <v>200</v>
      </c>
      <c r="D214" s="6" t="s">
        <v>202</v>
      </c>
      <c r="E214" s="30">
        <v>41904</v>
      </c>
      <c r="F214" s="31">
        <v>41883</v>
      </c>
      <c r="G214" s="6" t="s">
        <v>238</v>
      </c>
      <c r="H214" s="6">
        <v>2</v>
      </c>
      <c r="I214" s="6">
        <v>1</v>
      </c>
      <c r="J214" s="6">
        <v>0</v>
      </c>
      <c r="K214" s="6">
        <v>3</v>
      </c>
      <c r="L214" s="6" t="s">
        <v>317</v>
      </c>
      <c r="M214" s="6" t="s">
        <v>337</v>
      </c>
      <c r="N214" s="6" t="s">
        <v>224</v>
      </c>
      <c r="O214" s="6" t="s">
        <v>319</v>
      </c>
      <c r="P214" s="29" t="str">
        <f t="shared" si="3"/>
        <v>DISNEY---&gt;CDG</v>
      </c>
      <c r="Q214" s="6" t="s">
        <v>223</v>
      </c>
      <c r="R214" s="6" t="s">
        <v>34</v>
      </c>
      <c r="S214" s="7">
        <v>0.92708333333333326</v>
      </c>
      <c r="T214" s="35"/>
    </row>
    <row r="215" spans="1:20" x14ac:dyDescent="0.2">
      <c r="A215" s="5">
        <v>205241</v>
      </c>
      <c r="B215" s="6" t="s">
        <v>208</v>
      </c>
      <c r="C215" s="6" t="s">
        <v>206</v>
      </c>
      <c r="D215" s="6" t="s">
        <v>202</v>
      </c>
      <c r="E215" s="30">
        <v>41904</v>
      </c>
      <c r="F215" s="31">
        <v>41883</v>
      </c>
      <c r="G215" s="6" t="s">
        <v>324</v>
      </c>
      <c r="H215" s="6">
        <v>2</v>
      </c>
      <c r="I215" s="6">
        <v>2</v>
      </c>
      <c r="J215" s="6">
        <v>0</v>
      </c>
      <c r="K215" s="6">
        <v>4</v>
      </c>
      <c r="L215" s="6" t="s">
        <v>317</v>
      </c>
      <c r="M215" s="6" t="s">
        <v>317</v>
      </c>
      <c r="N215" s="6" t="s">
        <v>224</v>
      </c>
      <c r="O215" s="6" t="s">
        <v>322</v>
      </c>
      <c r="P215" s="29" t="str">
        <f t="shared" si="3"/>
        <v>DISNEY---&gt;ORLY</v>
      </c>
      <c r="Q215" s="6" t="s">
        <v>222</v>
      </c>
      <c r="R215" s="6" t="s">
        <v>18</v>
      </c>
      <c r="S215" s="7">
        <v>0.87847222222222221</v>
      </c>
      <c r="T215" s="35"/>
    </row>
    <row r="216" spans="1:20" x14ac:dyDescent="0.2">
      <c r="A216" s="5">
        <v>211122</v>
      </c>
      <c r="B216" s="6" t="s">
        <v>203</v>
      </c>
      <c r="C216" s="6" t="s">
        <v>200</v>
      </c>
      <c r="D216" s="6" t="s">
        <v>202</v>
      </c>
      <c r="E216" s="30">
        <v>41904</v>
      </c>
      <c r="F216" s="31">
        <v>41883</v>
      </c>
      <c r="G216" s="6" t="s">
        <v>242</v>
      </c>
      <c r="H216" s="6">
        <v>1</v>
      </c>
      <c r="I216" s="6">
        <v>1</v>
      </c>
      <c r="J216" s="6">
        <v>0</v>
      </c>
      <c r="K216" s="6">
        <v>2</v>
      </c>
      <c r="L216" s="6" t="s">
        <v>317</v>
      </c>
      <c r="M216" s="6" t="s">
        <v>317</v>
      </c>
      <c r="N216" s="6" t="s">
        <v>224</v>
      </c>
      <c r="O216" s="6" t="s">
        <v>319</v>
      </c>
      <c r="P216" s="29" t="str">
        <f t="shared" si="3"/>
        <v>DISNEY---&gt;CDG</v>
      </c>
      <c r="Q216" s="6" t="s">
        <v>223</v>
      </c>
      <c r="R216" s="6" t="s">
        <v>28</v>
      </c>
      <c r="S216" s="7">
        <v>0.86458333333333326</v>
      </c>
      <c r="T216" s="35"/>
    </row>
    <row r="217" spans="1:20" x14ac:dyDescent="0.2">
      <c r="A217" s="5">
        <v>218416</v>
      </c>
      <c r="B217" s="6" t="s">
        <v>203</v>
      </c>
      <c r="C217" s="6" t="s">
        <v>200</v>
      </c>
      <c r="D217" s="6" t="s">
        <v>202</v>
      </c>
      <c r="E217" s="30">
        <v>41904</v>
      </c>
      <c r="F217" s="31">
        <v>41883</v>
      </c>
      <c r="G217" s="6" t="s">
        <v>238</v>
      </c>
      <c r="H217" s="6">
        <v>3</v>
      </c>
      <c r="I217" s="6">
        <v>1</v>
      </c>
      <c r="J217" s="6">
        <v>0</v>
      </c>
      <c r="K217" s="6">
        <v>4</v>
      </c>
      <c r="L217" s="6" t="s">
        <v>317</v>
      </c>
      <c r="M217" s="6" t="s">
        <v>337</v>
      </c>
      <c r="N217" s="6" t="s">
        <v>224</v>
      </c>
      <c r="O217" s="6" t="s">
        <v>319</v>
      </c>
      <c r="P217" s="29" t="str">
        <f t="shared" si="3"/>
        <v>DISNEY---&gt;CDG</v>
      </c>
      <c r="Q217" s="6" t="s">
        <v>223</v>
      </c>
      <c r="R217" s="6" t="s">
        <v>48</v>
      </c>
      <c r="S217" s="7">
        <v>0.67708333333333326</v>
      </c>
      <c r="T217" s="35"/>
    </row>
    <row r="218" spans="1:20" x14ac:dyDescent="0.2">
      <c r="A218" s="5">
        <v>215946</v>
      </c>
      <c r="B218" s="6" t="s">
        <v>203</v>
      </c>
      <c r="C218" s="6" t="s">
        <v>200</v>
      </c>
      <c r="D218" s="6" t="s">
        <v>202</v>
      </c>
      <c r="E218" s="30">
        <v>41904</v>
      </c>
      <c r="F218" s="31">
        <v>41883</v>
      </c>
      <c r="G218" s="6" t="s">
        <v>242</v>
      </c>
      <c r="H218" s="6">
        <v>2</v>
      </c>
      <c r="I218" s="6">
        <v>1</v>
      </c>
      <c r="J218" s="6">
        <v>0</v>
      </c>
      <c r="K218" s="6">
        <v>3</v>
      </c>
      <c r="L218" s="6" t="s">
        <v>317</v>
      </c>
      <c r="M218" s="6" t="s">
        <v>317</v>
      </c>
      <c r="N218" s="6" t="s">
        <v>224</v>
      </c>
      <c r="O218" s="6" t="s">
        <v>319</v>
      </c>
      <c r="P218" s="29" t="str">
        <f t="shared" si="3"/>
        <v>DISNEY---&gt;CDG</v>
      </c>
      <c r="Q218" s="6" t="s">
        <v>223</v>
      </c>
      <c r="R218" s="6" t="s">
        <v>78</v>
      </c>
      <c r="S218" s="7">
        <v>0.67708333333333326</v>
      </c>
      <c r="T218" s="35"/>
    </row>
    <row r="219" spans="1:20" x14ac:dyDescent="0.2">
      <c r="A219" s="5">
        <v>219413</v>
      </c>
      <c r="B219" s="6" t="s">
        <v>209</v>
      </c>
      <c r="C219" s="6" t="s">
        <v>206</v>
      </c>
      <c r="D219" s="6" t="s">
        <v>204</v>
      </c>
      <c r="E219" s="30">
        <v>41904</v>
      </c>
      <c r="F219" s="31">
        <v>41883</v>
      </c>
      <c r="G219" s="6" t="s">
        <v>327</v>
      </c>
      <c r="H219" s="6">
        <v>1</v>
      </c>
      <c r="I219" s="6">
        <v>1</v>
      </c>
      <c r="J219" s="6">
        <v>0</v>
      </c>
      <c r="K219" s="6">
        <v>2</v>
      </c>
      <c r="L219" s="6" t="s">
        <v>317</v>
      </c>
      <c r="M219" s="6" t="s">
        <v>317</v>
      </c>
      <c r="N219" s="6" t="s">
        <v>221</v>
      </c>
      <c r="O219" s="6" t="s">
        <v>322</v>
      </c>
      <c r="P219" s="29" t="str">
        <f t="shared" si="3"/>
        <v>DISNEY---&gt;ORLY</v>
      </c>
      <c r="Q219" s="6" t="s">
        <v>222</v>
      </c>
      <c r="R219" s="6" t="s">
        <v>18</v>
      </c>
      <c r="S219" s="7">
        <v>0.87847222222222221</v>
      </c>
      <c r="T219" s="35"/>
    </row>
    <row r="220" spans="1:20" x14ac:dyDescent="0.2">
      <c r="A220" s="5">
        <v>219536</v>
      </c>
      <c r="B220" s="6" t="s">
        <v>253</v>
      </c>
      <c r="C220" s="6" t="s">
        <v>339</v>
      </c>
      <c r="D220" s="6" t="s">
        <v>339</v>
      </c>
      <c r="E220" s="30">
        <v>41904</v>
      </c>
      <c r="F220" s="31">
        <v>41883</v>
      </c>
      <c r="G220" s="6" t="s">
        <v>238</v>
      </c>
      <c r="H220" s="6">
        <v>3</v>
      </c>
      <c r="I220" s="6">
        <v>3</v>
      </c>
      <c r="J220" s="6">
        <v>0</v>
      </c>
      <c r="K220" s="6">
        <v>6</v>
      </c>
      <c r="L220" s="6" t="s">
        <v>317</v>
      </c>
      <c r="M220" s="6" t="s">
        <v>337</v>
      </c>
      <c r="N220" s="6" t="s">
        <v>221</v>
      </c>
      <c r="O220" s="6" t="s">
        <v>319</v>
      </c>
      <c r="P220" s="29" t="str">
        <f t="shared" si="3"/>
        <v>DISNEY---&gt;CDG</v>
      </c>
      <c r="Q220" s="6" t="s">
        <v>223</v>
      </c>
      <c r="R220" s="6" t="s">
        <v>27</v>
      </c>
      <c r="S220" s="7">
        <v>0.86458333333333326</v>
      </c>
      <c r="T220" s="35"/>
    </row>
    <row r="221" spans="1:20" x14ac:dyDescent="0.2">
      <c r="A221" s="5">
        <v>219016</v>
      </c>
      <c r="B221" s="6" t="s">
        <v>207</v>
      </c>
      <c r="C221" s="6" t="s">
        <v>206</v>
      </c>
      <c r="D221" s="6" t="s">
        <v>202</v>
      </c>
      <c r="E221" s="30">
        <v>41904</v>
      </c>
      <c r="F221" s="31">
        <v>41883</v>
      </c>
      <c r="G221" s="6" t="s">
        <v>332</v>
      </c>
      <c r="H221" s="6">
        <v>2</v>
      </c>
      <c r="I221" s="6">
        <v>0</v>
      </c>
      <c r="J221" s="6">
        <v>0</v>
      </c>
      <c r="K221" s="6">
        <v>2</v>
      </c>
      <c r="L221" s="6" t="s">
        <v>322</v>
      </c>
      <c r="M221" s="6" t="s">
        <v>321</v>
      </c>
      <c r="N221" s="6" t="s">
        <v>222</v>
      </c>
      <c r="O221" s="6" t="s">
        <v>317</v>
      </c>
      <c r="P221" s="29" t="str">
        <f t="shared" si="3"/>
        <v>ORLY---&gt;DISNEY</v>
      </c>
      <c r="Q221" s="6" t="s">
        <v>224</v>
      </c>
      <c r="R221" s="6" t="s">
        <v>112</v>
      </c>
      <c r="S221" s="7">
        <v>0.69444444444444442</v>
      </c>
      <c r="T221" s="35"/>
    </row>
    <row r="222" spans="1:20" x14ac:dyDescent="0.2">
      <c r="A222" s="5">
        <v>214581</v>
      </c>
      <c r="B222" s="6" t="s">
        <v>201</v>
      </c>
      <c r="C222" s="6" t="s">
        <v>200</v>
      </c>
      <c r="D222" s="6" t="s">
        <v>202</v>
      </c>
      <c r="E222" s="30">
        <v>41904</v>
      </c>
      <c r="F222" s="31">
        <v>41883</v>
      </c>
      <c r="G222" s="6" t="s">
        <v>267</v>
      </c>
      <c r="H222" s="6">
        <v>2</v>
      </c>
      <c r="I222" s="6">
        <v>1</v>
      </c>
      <c r="J222" s="6">
        <v>0</v>
      </c>
      <c r="K222" s="6">
        <v>3</v>
      </c>
      <c r="L222" s="6" t="s">
        <v>319</v>
      </c>
      <c r="M222" s="6" t="s">
        <v>320</v>
      </c>
      <c r="N222" s="6" t="s">
        <v>223</v>
      </c>
      <c r="O222" s="6" t="s">
        <v>317</v>
      </c>
      <c r="P222" s="29" t="str">
        <f t="shared" si="3"/>
        <v>CDG---&gt;DISNEY</v>
      </c>
      <c r="Q222" s="6" t="s">
        <v>224</v>
      </c>
      <c r="R222" s="6" t="s">
        <v>59</v>
      </c>
      <c r="S222" s="7">
        <v>0.3923611111111111</v>
      </c>
      <c r="T222" s="35"/>
    </row>
    <row r="223" spans="1:20" x14ac:dyDescent="0.2">
      <c r="A223" s="5">
        <v>214612</v>
      </c>
      <c r="B223" s="6" t="s">
        <v>207</v>
      </c>
      <c r="C223" s="6" t="s">
        <v>206</v>
      </c>
      <c r="D223" s="6" t="s">
        <v>202</v>
      </c>
      <c r="E223" s="30">
        <v>41904</v>
      </c>
      <c r="F223" s="31">
        <v>41883</v>
      </c>
      <c r="G223" s="6" t="s">
        <v>335</v>
      </c>
      <c r="H223" s="6">
        <v>6</v>
      </c>
      <c r="I223" s="6">
        <v>1</v>
      </c>
      <c r="J223" s="6">
        <v>0</v>
      </c>
      <c r="K223" s="6">
        <v>7</v>
      </c>
      <c r="L223" s="6" t="s">
        <v>322</v>
      </c>
      <c r="M223" s="6" t="s">
        <v>321</v>
      </c>
      <c r="N223" s="6" t="s">
        <v>222</v>
      </c>
      <c r="O223" s="6" t="s">
        <v>317</v>
      </c>
      <c r="P223" s="29" t="str">
        <f t="shared" si="3"/>
        <v>ORLY---&gt;DISNEY</v>
      </c>
      <c r="Q223" s="6" t="s">
        <v>224</v>
      </c>
      <c r="R223" s="6" t="s">
        <v>113</v>
      </c>
      <c r="S223" s="7">
        <v>0.54861111111111105</v>
      </c>
      <c r="T223" s="35"/>
    </row>
    <row r="224" spans="1:20" x14ac:dyDescent="0.2">
      <c r="A224" s="5">
        <v>216858</v>
      </c>
      <c r="B224" s="6" t="s">
        <v>203</v>
      </c>
      <c r="C224" s="6" t="s">
        <v>200</v>
      </c>
      <c r="D224" s="6" t="s">
        <v>202</v>
      </c>
      <c r="E224" s="30">
        <v>41904</v>
      </c>
      <c r="F224" s="31">
        <v>41883</v>
      </c>
      <c r="G224" s="6" t="s">
        <v>238</v>
      </c>
      <c r="H224" s="6">
        <v>2</v>
      </c>
      <c r="I224" s="6">
        <v>2</v>
      </c>
      <c r="J224" s="6">
        <v>0</v>
      </c>
      <c r="K224" s="6">
        <v>4</v>
      </c>
      <c r="L224" s="6" t="s">
        <v>317</v>
      </c>
      <c r="M224" s="6" t="s">
        <v>337</v>
      </c>
      <c r="N224" s="6" t="s">
        <v>224</v>
      </c>
      <c r="O224" s="6" t="s">
        <v>319</v>
      </c>
      <c r="P224" s="29" t="str">
        <f t="shared" si="3"/>
        <v>DISNEY---&gt;CDG</v>
      </c>
      <c r="Q224" s="6" t="s">
        <v>223</v>
      </c>
      <c r="R224" s="6" t="s">
        <v>73</v>
      </c>
      <c r="S224" s="7">
        <v>0.64930555555555558</v>
      </c>
      <c r="T224" s="35"/>
    </row>
    <row r="225" spans="1:20" x14ac:dyDescent="0.2">
      <c r="A225" s="5">
        <v>217621</v>
      </c>
      <c r="B225" s="6" t="s">
        <v>203</v>
      </c>
      <c r="C225" s="6" t="s">
        <v>200</v>
      </c>
      <c r="D225" s="6" t="s">
        <v>202</v>
      </c>
      <c r="E225" s="30">
        <v>41904</v>
      </c>
      <c r="F225" s="31">
        <v>41883</v>
      </c>
      <c r="G225" s="6" t="s">
        <v>268</v>
      </c>
      <c r="H225" s="6">
        <v>2</v>
      </c>
      <c r="I225" s="6">
        <v>2</v>
      </c>
      <c r="J225" s="6">
        <v>0</v>
      </c>
      <c r="K225" s="6">
        <v>4</v>
      </c>
      <c r="L225" s="6" t="s">
        <v>317</v>
      </c>
      <c r="M225" s="6" t="s">
        <v>337</v>
      </c>
      <c r="N225" s="6" t="s">
        <v>224</v>
      </c>
      <c r="O225" s="6" t="s">
        <v>319</v>
      </c>
      <c r="P225" s="29" t="str">
        <f t="shared" si="3"/>
        <v>DISNEY---&gt;CDG</v>
      </c>
      <c r="Q225" s="6" t="s">
        <v>223</v>
      </c>
      <c r="R225" s="6" t="s">
        <v>114</v>
      </c>
      <c r="S225" s="7">
        <v>0.80902777777777779</v>
      </c>
      <c r="T225" s="35"/>
    </row>
    <row r="226" spans="1:20" x14ac:dyDescent="0.2">
      <c r="A226" s="5">
        <v>213357</v>
      </c>
      <c r="B226" s="6" t="s">
        <v>208</v>
      </c>
      <c r="C226" s="6" t="s">
        <v>206</v>
      </c>
      <c r="D226" s="6" t="s">
        <v>202</v>
      </c>
      <c r="E226" s="30">
        <v>41904</v>
      </c>
      <c r="F226" s="31">
        <v>41883</v>
      </c>
      <c r="G226" s="6" t="s">
        <v>325</v>
      </c>
      <c r="H226" s="6">
        <v>2</v>
      </c>
      <c r="I226" s="6">
        <v>2</v>
      </c>
      <c r="J226" s="6">
        <v>0</v>
      </c>
      <c r="K226" s="6">
        <v>4</v>
      </c>
      <c r="L226" s="6" t="s">
        <v>317</v>
      </c>
      <c r="M226" s="6" t="s">
        <v>337</v>
      </c>
      <c r="N226" s="6" t="s">
        <v>224</v>
      </c>
      <c r="O226" s="6" t="s">
        <v>322</v>
      </c>
      <c r="P226" s="29" t="str">
        <f t="shared" si="3"/>
        <v>DISNEY---&gt;ORLY</v>
      </c>
      <c r="Q226" s="6" t="s">
        <v>222</v>
      </c>
      <c r="R226" s="6" t="s">
        <v>42</v>
      </c>
      <c r="S226" s="7">
        <v>0.70833333333333326</v>
      </c>
      <c r="T226" s="35"/>
    </row>
    <row r="227" spans="1:20" x14ac:dyDescent="0.2">
      <c r="A227" s="5">
        <v>207743</v>
      </c>
      <c r="B227" s="6" t="s">
        <v>201</v>
      </c>
      <c r="C227" s="6" t="s">
        <v>200</v>
      </c>
      <c r="D227" s="6" t="s">
        <v>202</v>
      </c>
      <c r="E227" s="30">
        <v>41904</v>
      </c>
      <c r="F227" s="31">
        <v>41883</v>
      </c>
      <c r="G227" s="6" t="s">
        <v>251</v>
      </c>
      <c r="H227" s="6">
        <v>3</v>
      </c>
      <c r="I227" s="6">
        <v>2</v>
      </c>
      <c r="J227" s="6">
        <v>0</v>
      </c>
      <c r="K227" s="6">
        <v>5</v>
      </c>
      <c r="L227" s="6" t="s">
        <v>319</v>
      </c>
      <c r="M227" s="6" t="s">
        <v>320</v>
      </c>
      <c r="N227" s="6" t="s">
        <v>223</v>
      </c>
      <c r="O227" s="6" t="s">
        <v>317</v>
      </c>
      <c r="P227" s="29" t="str">
        <f t="shared" si="3"/>
        <v>CDG---&gt;DISNEY</v>
      </c>
      <c r="Q227" s="6" t="s">
        <v>224</v>
      </c>
      <c r="R227" s="6" t="s">
        <v>82</v>
      </c>
      <c r="S227" s="7">
        <v>0.38541666666666669</v>
      </c>
      <c r="T227" s="35"/>
    </row>
    <row r="228" spans="1:20" x14ac:dyDescent="0.2">
      <c r="A228" s="5">
        <v>216546</v>
      </c>
      <c r="B228" s="6" t="s">
        <v>203</v>
      </c>
      <c r="C228" s="6" t="s">
        <v>200</v>
      </c>
      <c r="D228" s="6" t="s">
        <v>202</v>
      </c>
      <c r="E228" s="30">
        <v>41904</v>
      </c>
      <c r="F228" s="31">
        <v>41883</v>
      </c>
      <c r="G228" s="6" t="s">
        <v>257</v>
      </c>
      <c r="H228" s="6">
        <v>2</v>
      </c>
      <c r="I228" s="6">
        <v>1</v>
      </c>
      <c r="J228" s="6">
        <v>0</v>
      </c>
      <c r="K228" s="6">
        <v>3</v>
      </c>
      <c r="L228" s="6" t="s">
        <v>317</v>
      </c>
      <c r="M228" s="6" t="s">
        <v>229</v>
      </c>
      <c r="N228" s="6" t="s">
        <v>224</v>
      </c>
      <c r="O228" s="6" t="s">
        <v>319</v>
      </c>
      <c r="P228" s="29" t="str">
        <f t="shared" si="3"/>
        <v>DISNEY---&gt;CDG</v>
      </c>
      <c r="Q228" s="6" t="s">
        <v>223</v>
      </c>
      <c r="R228" s="6" t="s">
        <v>11</v>
      </c>
      <c r="S228" s="7">
        <v>0.86458333333333326</v>
      </c>
      <c r="T228" s="35"/>
    </row>
    <row r="229" spans="1:20" x14ac:dyDescent="0.2">
      <c r="A229" s="5">
        <v>216733</v>
      </c>
      <c r="B229" s="6" t="s">
        <v>203</v>
      </c>
      <c r="C229" s="6" t="s">
        <v>200</v>
      </c>
      <c r="D229" s="6" t="s">
        <v>202</v>
      </c>
      <c r="E229" s="30">
        <v>41904</v>
      </c>
      <c r="F229" s="31">
        <v>41883</v>
      </c>
      <c r="G229" s="6" t="s">
        <v>242</v>
      </c>
      <c r="H229" s="6">
        <v>5</v>
      </c>
      <c r="I229" s="6">
        <v>1</v>
      </c>
      <c r="J229" s="6">
        <v>0</v>
      </c>
      <c r="K229" s="6">
        <v>6</v>
      </c>
      <c r="L229" s="6" t="s">
        <v>317</v>
      </c>
      <c r="M229" s="6" t="s">
        <v>317</v>
      </c>
      <c r="N229" s="6" t="s">
        <v>224</v>
      </c>
      <c r="O229" s="6" t="s">
        <v>319</v>
      </c>
      <c r="P229" s="29" t="str">
        <f t="shared" si="3"/>
        <v>DISNEY---&gt;CDG</v>
      </c>
      <c r="Q229" s="6" t="s">
        <v>223</v>
      </c>
      <c r="R229" s="6" t="s">
        <v>34</v>
      </c>
      <c r="S229" s="7">
        <v>0.92708333333333326</v>
      </c>
      <c r="T229" s="35"/>
    </row>
    <row r="230" spans="1:20" x14ac:dyDescent="0.2">
      <c r="A230" s="5">
        <v>213449</v>
      </c>
      <c r="B230" s="6" t="s">
        <v>207</v>
      </c>
      <c r="C230" s="6" t="s">
        <v>206</v>
      </c>
      <c r="D230" s="6" t="s">
        <v>202</v>
      </c>
      <c r="E230" s="30">
        <v>41904</v>
      </c>
      <c r="F230" s="31">
        <v>41883</v>
      </c>
      <c r="G230" s="6" t="s">
        <v>332</v>
      </c>
      <c r="H230" s="6">
        <v>2</v>
      </c>
      <c r="I230" s="6">
        <v>2</v>
      </c>
      <c r="J230" s="6">
        <v>0</v>
      </c>
      <c r="K230" s="6">
        <v>4</v>
      </c>
      <c r="L230" s="6" t="s">
        <v>322</v>
      </c>
      <c r="M230" s="6" t="s">
        <v>321</v>
      </c>
      <c r="N230" s="6" t="s">
        <v>222</v>
      </c>
      <c r="O230" s="6" t="s">
        <v>317</v>
      </c>
      <c r="P230" s="29" t="str">
        <f t="shared" si="3"/>
        <v>ORLY---&gt;DISNEY</v>
      </c>
      <c r="Q230" s="6" t="s">
        <v>224</v>
      </c>
      <c r="R230" s="6" t="s">
        <v>84</v>
      </c>
      <c r="S230" s="7">
        <v>0.40277777777777779</v>
      </c>
      <c r="T230" s="35"/>
    </row>
    <row r="231" spans="1:20" x14ac:dyDescent="0.2">
      <c r="A231" s="5">
        <v>215433</v>
      </c>
      <c r="B231" s="6" t="s">
        <v>203</v>
      </c>
      <c r="C231" s="6" t="s">
        <v>200</v>
      </c>
      <c r="D231" s="6" t="s">
        <v>202</v>
      </c>
      <c r="E231" s="30">
        <v>41904</v>
      </c>
      <c r="F231" s="31">
        <v>41883</v>
      </c>
      <c r="G231" s="6" t="s">
        <v>245</v>
      </c>
      <c r="H231" s="6">
        <v>4</v>
      </c>
      <c r="I231" s="6">
        <v>2</v>
      </c>
      <c r="J231" s="6">
        <v>0</v>
      </c>
      <c r="K231" s="6">
        <v>6</v>
      </c>
      <c r="L231" s="6" t="s">
        <v>317</v>
      </c>
      <c r="M231" s="6" t="s">
        <v>317</v>
      </c>
      <c r="N231" s="6" t="s">
        <v>224</v>
      </c>
      <c r="O231" s="6" t="s">
        <v>319</v>
      </c>
      <c r="P231" s="29" t="str">
        <f t="shared" si="3"/>
        <v>DISNEY---&gt;CDG</v>
      </c>
      <c r="Q231" s="6" t="s">
        <v>223</v>
      </c>
      <c r="R231" s="6" t="s">
        <v>49</v>
      </c>
      <c r="S231" s="7">
        <v>0.64236111111111116</v>
      </c>
      <c r="T231" s="35"/>
    </row>
    <row r="232" spans="1:20" x14ac:dyDescent="0.2">
      <c r="A232" s="5">
        <v>213450</v>
      </c>
      <c r="B232" s="6" t="s">
        <v>207</v>
      </c>
      <c r="C232" s="6" t="s">
        <v>206</v>
      </c>
      <c r="D232" s="6" t="s">
        <v>202</v>
      </c>
      <c r="E232" s="30">
        <v>41904</v>
      </c>
      <c r="F232" s="31">
        <v>41883</v>
      </c>
      <c r="G232" s="6" t="s">
        <v>332</v>
      </c>
      <c r="H232" s="6">
        <v>2</v>
      </c>
      <c r="I232" s="6">
        <v>2</v>
      </c>
      <c r="J232" s="6">
        <v>0</v>
      </c>
      <c r="K232" s="6">
        <v>4</v>
      </c>
      <c r="L232" s="6" t="s">
        <v>322</v>
      </c>
      <c r="M232" s="6" t="s">
        <v>321</v>
      </c>
      <c r="N232" s="6" t="s">
        <v>222</v>
      </c>
      <c r="O232" s="6" t="s">
        <v>317</v>
      </c>
      <c r="P232" s="29" t="str">
        <f t="shared" si="3"/>
        <v>ORLY---&gt;DISNEY</v>
      </c>
      <c r="Q232" s="6" t="s">
        <v>224</v>
      </c>
      <c r="R232" s="6" t="s">
        <v>84</v>
      </c>
      <c r="S232" s="7">
        <v>0.40277777777777779</v>
      </c>
      <c r="T232" s="35"/>
    </row>
    <row r="233" spans="1:20" x14ac:dyDescent="0.2">
      <c r="A233" s="5">
        <v>213451</v>
      </c>
      <c r="B233" s="6" t="s">
        <v>201</v>
      </c>
      <c r="C233" s="6" t="s">
        <v>200</v>
      </c>
      <c r="D233" s="6" t="s">
        <v>202</v>
      </c>
      <c r="E233" s="30">
        <v>41904</v>
      </c>
      <c r="F233" s="31">
        <v>41883</v>
      </c>
      <c r="G233" s="6" t="s">
        <v>251</v>
      </c>
      <c r="H233" s="6">
        <v>1</v>
      </c>
      <c r="I233" s="6">
        <v>1</v>
      </c>
      <c r="J233" s="6">
        <v>0</v>
      </c>
      <c r="K233" s="6">
        <v>2</v>
      </c>
      <c r="L233" s="6" t="s">
        <v>319</v>
      </c>
      <c r="M233" s="6" t="s">
        <v>320</v>
      </c>
      <c r="N233" s="6" t="s">
        <v>223</v>
      </c>
      <c r="O233" s="6" t="s">
        <v>317</v>
      </c>
      <c r="P233" s="29" t="str">
        <f t="shared" si="3"/>
        <v>CDG---&gt;DISNEY</v>
      </c>
      <c r="Q233" s="6" t="s">
        <v>224</v>
      </c>
      <c r="R233" s="6" t="s">
        <v>101</v>
      </c>
      <c r="S233" s="7">
        <v>0.63194444444444442</v>
      </c>
      <c r="T233" s="35"/>
    </row>
    <row r="234" spans="1:20" x14ac:dyDescent="0.2">
      <c r="A234" s="5">
        <v>217034</v>
      </c>
      <c r="B234" s="6" t="s">
        <v>207</v>
      </c>
      <c r="C234" s="6" t="s">
        <v>206</v>
      </c>
      <c r="D234" s="6" t="s">
        <v>202</v>
      </c>
      <c r="E234" s="30">
        <v>41904</v>
      </c>
      <c r="F234" s="31">
        <v>41883</v>
      </c>
      <c r="G234" s="6" t="s">
        <v>326</v>
      </c>
      <c r="H234" s="6">
        <v>2</v>
      </c>
      <c r="I234" s="6">
        <v>4</v>
      </c>
      <c r="J234" s="6">
        <v>0</v>
      </c>
      <c r="K234" s="6">
        <v>6</v>
      </c>
      <c r="L234" s="6" t="s">
        <v>322</v>
      </c>
      <c r="M234" s="6" t="s">
        <v>321</v>
      </c>
      <c r="N234" s="6" t="s">
        <v>222</v>
      </c>
      <c r="O234" s="6" t="s">
        <v>317</v>
      </c>
      <c r="P234" s="29" t="str">
        <f t="shared" si="3"/>
        <v>ORLY---&gt;DISNEY</v>
      </c>
      <c r="Q234" s="6" t="s">
        <v>224</v>
      </c>
      <c r="R234" s="6" t="s">
        <v>15</v>
      </c>
      <c r="S234" s="7">
        <v>0.47222222222222221</v>
      </c>
      <c r="T234" s="35"/>
    </row>
    <row r="235" spans="1:20" x14ac:dyDescent="0.2">
      <c r="A235" s="5">
        <v>213702</v>
      </c>
      <c r="B235" s="6" t="s">
        <v>208</v>
      </c>
      <c r="C235" s="6" t="s">
        <v>206</v>
      </c>
      <c r="D235" s="6" t="s">
        <v>202</v>
      </c>
      <c r="E235" s="30">
        <v>41904</v>
      </c>
      <c r="F235" s="31">
        <v>41883</v>
      </c>
      <c r="G235" s="6" t="s">
        <v>324</v>
      </c>
      <c r="H235" s="6">
        <v>1</v>
      </c>
      <c r="I235" s="6">
        <v>1</v>
      </c>
      <c r="J235" s="6">
        <v>0</v>
      </c>
      <c r="K235" s="6">
        <v>2</v>
      </c>
      <c r="L235" s="6" t="s">
        <v>317</v>
      </c>
      <c r="M235" s="6" t="s">
        <v>317</v>
      </c>
      <c r="N235" s="6" t="s">
        <v>224</v>
      </c>
      <c r="O235" s="6" t="s">
        <v>322</v>
      </c>
      <c r="P235" s="29" t="str">
        <f t="shared" si="3"/>
        <v>DISNEY---&gt;ORLY</v>
      </c>
      <c r="Q235" s="6" t="s">
        <v>222</v>
      </c>
      <c r="R235" s="6" t="s">
        <v>10</v>
      </c>
      <c r="S235" s="7">
        <v>0.77777777777777779</v>
      </c>
      <c r="T235" s="35"/>
    </row>
    <row r="236" spans="1:20" x14ac:dyDescent="0.2">
      <c r="A236" s="5">
        <v>206125</v>
      </c>
      <c r="B236" s="6" t="s">
        <v>208</v>
      </c>
      <c r="C236" s="6" t="s">
        <v>206</v>
      </c>
      <c r="D236" s="6" t="s">
        <v>202</v>
      </c>
      <c r="E236" s="30">
        <v>41904</v>
      </c>
      <c r="F236" s="31">
        <v>41883</v>
      </c>
      <c r="G236" s="6" t="s">
        <v>330</v>
      </c>
      <c r="H236" s="6">
        <v>1</v>
      </c>
      <c r="I236" s="6">
        <v>1</v>
      </c>
      <c r="J236" s="6">
        <v>0</v>
      </c>
      <c r="K236" s="6">
        <v>2</v>
      </c>
      <c r="L236" s="6" t="s">
        <v>317</v>
      </c>
      <c r="M236" s="6" t="s">
        <v>234</v>
      </c>
      <c r="N236" s="6" t="s">
        <v>224</v>
      </c>
      <c r="O236" s="6" t="s">
        <v>322</v>
      </c>
      <c r="P236" s="29" t="str">
        <f t="shared" si="3"/>
        <v>DISNEY---&gt;ORLY</v>
      </c>
      <c r="Q236" s="6" t="s">
        <v>222</v>
      </c>
      <c r="R236" s="6" t="s">
        <v>67</v>
      </c>
      <c r="S236" s="7">
        <v>0.88194444444444442</v>
      </c>
      <c r="T236" s="35"/>
    </row>
    <row r="237" spans="1:20" x14ac:dyDescent="0.2">
      <c r="A237" s="5">
        <v>213104</v>
      </c>
      <c r="B237" s="6" t="s">
        <v>201</v>
      </c>
      <c r="C237" s="6" t="s">
        <v>200</v>
      </c>
      <c r="D237" s="6" t="s">
        <v>202</v>
      </c>
      <c r="E237" s="30">
        <v>41904</v>
      </c>
      <c r="F237" s="31">
        <v>41883</v>
      </c>
      <c r="G237" s="6" t="s">
        <v>254</v>
      </c>
      <c r="H237" s="6">
        <v>6</v>
      </c>
      <c r="I237" s="6">
        <v>2</v>
      </c>
      <c r="J237" s="6">
        <v>0</v>
      </c>
      <c r="K237" s="6">
        <v>8</v>
      </c>
      <c r="L237" s="6" t="s">
        <v>319</v>
      </c>
      <c r="M237" s="6" t="s">
        <v>320</v>
      </c>
      <c r="N237" s="6" t="s">
        <v>223</v>
      </c>
      <c r="O237" s="6" t="s">
        <v>317</v>
      </c>
      <c r="P237" s="29" t="str">
        <f t="shared" si="3"/>
        <v>CDG---&gt;DISNEY</v>
      </c>
      <c r="Q237" s="6" t="s">
        <v>224</v>
      </c>
      <c r="R237" s="6" t="s">
        <v>101</v>
      </c>
      <c r="S237" s="7">
        <v>0.63194444444444442</v>
      </c>
      <c r="T237" s="35"/>
    </row>
    <row r="238" spans="1:20" x14ac:dyDescent="0.2">
      <c r="A238" s="5">
        <v>218015</v>
      </c>
      <c r="B238" s="6" t="s">
        <v>207</v>
      </c>
      <c r="C238" s="6" t="s">
        <v>206</v>
      </c>
      <c r="D238" s="6" t="s">
        <v>202</v>
      </c>
      <c r="E238" s="30">
        <v>41904</v>
      </c>
      <c r="F238" s="31">
        <v>41883</v>
      </c>
      <c r="G238" s="6" t="s">
        <v>329</v>
      </c>
      <c r="H238" s="6">
        <v>2</v>
      </c>
      <c r="I238" s="6">
        <v>1</v>
      </c>
      <c r="J238" s="6">
        <v>0</v>
      </c>
      <c r="K238" s="6">
        <v>3</v>
      </c>
      <c r="L238" s="6" t="s">
        <v>322</v>
      </c>
      <c r="M238" s="6" t="s">
        <v>321</v>
      </c>
      <c r="N238" s="6" t="s">
        <v>222</v>
      </c>
      <c r="O238" s="6" t="s">
        <v>317</v>
      </c>
      <c r="P238" s="29" t="str">
        <f t="shared" si="3"/>
        <v>ORLY---&gt;DISNEY</v>
      </c>
      <c r="Q238" s="6" t="s">
        <v>224</v>
      </c>
      <c r="R238" s="6" t="s">
        <v>116</v>
      </c>
      <c r="S238" s="7">
        <v>0.52777777777777779</v>
      </c>
      <c r="T238" s="35"/>
    </row>
    <row r="239" spans="1:20" x14ac:dyDescent="0.2">
      <c r="A239" s="5">
        <v>218229</v>
      </c>
      <c r="B239" s="6" t="s">
        <v>201</v>
      </c>
      <c r="C239" s="6" t="s">
        <v>200</v>
      </c>
      <c r="D239" s="6" t="s">
        <v>202</v>
      </c>
      <c r="E239" s="30">
        <v>41904</v>
      </c>
      <c r="F239" s="31">
        <v>41883</v>
      </c>
      <c r="G239" s="6" t="s">
        <v>269</v>
      </c>
      <c r="H239" s="6">
        <v>2</v>
      </c>
      <c r="I239" s="6">
        <v>2</v>
      </c>
      <c r="J239" s="6">
        <v>0</v>
      </c>
      <c r="K239" s="6">
        <v>4</v>
      </c>
      <c r="L239" s="6" t="s">
        <v>319</v>
      </c>
      <c r="M239" s="6" t="s">
        <v>319</v>
      </c>
      <c r="N239" s="6" t="s">
        <v>223</v>
      </c>
      <c r="O239" s="6" t="s">
        <v>317</v>
      </c>
      <c r="P239" s="29" t="str">
        <f t="shared" si="3"/>
        <v>CDG---&gt;DISNEY</v>
      </c>
      <c r="Q239" s="6" t="s">
        <v>224</v>
      </c>
      <c r="R239" s="6" t="s">
        <v>47</v>
      </c>
      <c r="S239" s="7">
        <v>0.37152777777777779</v>
      </c>
      <c r="T239" s="35"/>
    </row>
    <row r="240" spans="1:20" x14ac:dyDescent="0.2">
      <c r="A240" s="5">
        <v>212977</v>
      </c>
      <c r="B240" s="6" t="s">
        <v>203</v>
      </c>
      <c r="C240" s="6" t="s">
        <v>200</v>
      </c>
      <c r="D240" s="6" t="s">
        <v>202</v>
      </c>
      <c r="E240" s="30">
        <v>41904</v>
      </c>
      <c r="F240" s="31">
        <v>41883</v>
      </c>
      <c r="G240" s="6" t="s">
        <v>238</v>
      </c>
      <c r="H240" s="6">
        <v>4</v>
      </c>
      <c r="I240" s="6">
        <v>4</v>
      </c>
      <c r="J240" s="6">
        <v>0</v>
      </c>
      <c r="K240" s="6">
        <v>8</v>
      </c>
      <c r="L240" s="6" t="s">
        <v>317</v>
      </c>
      <c r="M240" s="6" t="s">
        <v>337</v>
      </c>
      <c r="N240" s="6" t="s">
        <v>224</v>
      </c>
      <c r="O240" s="6" t="s">
        <v>319</v>
      </c>
      <c r="P240" s="29" t="str">
        <f t="shared" si="3"/>
        <v>DISNEY---&gt;CDG</v>
      </c>
      <c r="Q240" s="6" t="s">
        <v>223</v>
      </c>
      <c r="R240" s="6" t="s">
        <v>34</v>
      </c>
      <c r="S240" s="7">
        <v>0.92708333333333326</v>
      </c>
      <c r="T240" s="35"/>
    </row>
    <row r="241" spans="1:20" x14ac:dyDescent="0.2">
      <c r="A241" s="5">
        <v>208519</v>
      </c>
      <c r="B241" s="6" t="s">
        <v>339</v>
      </c>
      <c r="C241" s="6" t="s">
        <v>339</v>
      </c>
      <c r="D241" s="6" t="s">
        <v>339</v>
      </c>
      <c r="E241" s="30">
        <v>41904</v>
      </c>
      <c r="F241" s="31">
        <v>41883</v>
      </c>
      <c r="G241" s="6" t="s">
        <v>339</v>
      </c>
      <c r="H241" s="6">
        <v>2</v>
      </c>
      <c r="I241" s="6">
        <v>2</v>
      </c>
      <c r="J241" s="6">
        <v>0</v>
      </c>
      <c r="K241" s="6">
        <v>4</v>
      </c>
      <c r="L241" s="6" t="s">
        <v>16</v>
      </c>
      <c r="M241" s="6" t="s">
        <v>339</v>
      </c>
      <c r="N241" s="6" t="s">
        <v>339</v>
      </c>
      <c r="O241" s="6" t="s">
        <v>317</v>
      </c>
      <c r="P241" s="29" t="str">
        <f t="shared" si="3"/>
        <v>?????</v>
      </c>
      <c r="Q241" s="6" t="s">
        <v>224</v>
      </c>
      <c r="R241" s="6" t="s">
        <v>12</v>
      </c>
      <c r="S241" s="7">
        <v>0.39583333333333331</v>
      </c>
      <c r="T241" s="35"/>
    </row>
    <row r="242" spans="1:20" x14ac:dyDescent="0.2">
      <c r="A242" s="5">
        <v>215054</v>
      </c>
      <c r="B242" s="6" t="s">
        <v>212</v>
      </c>
      <c r="C242" s="6" t="s">
        <v>211</v>
      </c>
      <c r="D242" s="6" t="s">
        <v>202</v>
      </c>
      <c r="E242" s="30">
        <v>41904</v>
      </c>
      <c r="F242" s="31">
        <v>41883</v>
      </c>
      <c r="G242" s="6" t="s">
        <v>270</v>
      </c>
      <c r="H242" s="6">
        <v>4</v>
      </c>
      <c r="I242" s="6">
        <v>2</v>
      </c>
      <c r="J242" s="6">
        <v>0</v>
      </c>
      <c r="K242" s="6">
        <v>6</v>
      </c>
      <c r="L242" s="6" t="s">
        <v>95</v>
      </c>
      <c r="M242" s="6" t="s">
        <v>226</v>
      </c>
      <c r="N242" s="6" t="s">
        <v>225</v>
      </c>
      <c r="O242" s="6" t="s">
        <v>317</v>
      </c>
      <c r="P242" s="29" t="str">
        <f t="shared" si="3"/>
        <v>?????</v>
      </c>
      <c r="Q242" s="6" t="s">
        <v>224</v>
      </c>
      <c r="R242" s="6" t="s">
        <v>94</v>
      </c>
      <c r="S242" s="7">
        <v>0.66388888888888886</v>
      </c>
      <c r="T242" s="35"/>
    </row>
    <row r="243" spans="1:20" x14ac:dyDescent="0.2">
      <c r="A243" s="5">
        <v>212978</v>
      </c>
      <c r="B243" s="6" t="s">
        <v>203</v>
      </c>
      <c r="C243" s="6" t="s">
        <v>200</v>
      </c>
      <c r="D243" s="6" t="s">
        <v>202</v>
      </c>
      <c r="E243" s="30">
        <v>41904</v>
      </c>
      <c r="F243" s="31">
        <v>41883</v>
      </c>
      <c r="G243" s="6" t="s">
        <v>238</v>
      </c>
      <c r="H243" s="6">
        <v>2</v>
      </c>
      <c r="I243" s="6">
        <v>0</v>
      </c>
      <c r="J243" s="6">
        <v>0</v>
      </c>
      <c r="K243" s="6">
        <v>2</v>
      </c>
      <c r="L243" s="6" t="s">
        <v>317</v>
      </c>
      <c r="M243" s="6" t="s">
        <v>337</v>
      </c>
      <c r="N243" s="6" t="s">
        <v>224</v>
      </c>
      <c r="O243" s="6" t="s">
        <v>319</v>
      </c>
      <c r="P243" s="29" t="str">
        <f t="shared" si="3"/>
        <v>DISNEY---&gt;CDG</v>
      </c>
      <c r="Q243" s="6" t="s">
        <v>223</v>
      </c>
      <c r="R243" s="6" t="s">
        <v>34</v>
      </c>
      <c r="S243" s="7">
        <v>0.92708333333333326</v>
      </c>
      <c r="T243" s="35"/>
    </row>
    <row r="244" spans="1:20" x14ac:dyDescent="0.2">
      <c r="A244" s="5">
        <v>215435</v>
      </c>
      <c r="B244" s="6" t="s">
        <v>203</v>
      </c>
      <c r="C244" s="6" t="s">
        <v>200</v>
      </c>
      <c r="D244" s="6" t="s">
        <v>202</v>
      </c>
      <c r="E244" s="30">
        <v>41904</v>
      </c>
      <c r="F244" s="31">
        <v>41883</v>
      </c>
      <c r="G244" s="6" t="s">
        <v>245</v>
      </c>
      <c r="H244" s="6">
        <v>2</v>
      </c>
      <c r="I244" s="6">
        <v>0</v>
      </c>
      <c r="J244" s="6">
        <v>0</v>
      </c>
      <c r="K244" s="6">
        <v>2</v>
      </c>
      <c r="L244" s="6" t="s">
        <v>317</v>
      </c>
      <c r="M244" s="6" t="s">
        <v>317</v>
      </c>
      <c r="N244" s="6" t="s">
        <v>224</v>
      </c>
      <c r="O244" s="6" t="s">
        <v>319</v>
      </c>
      <c r="P244" s="29" t="str">
        <f t="shared" si="3"/>
        <v>DISNEY---&gt;CDG</v>
      </c>
      <c r="Q244" s="6" t="s">
        <v>223</v>
      </c>
      <c r="R244" s="6" t="s">
        <v>49</v>
      </c>
      <c r="S244" s="7">
        <v>0.64236111111111116</v>
      </c>
      <c r="T244" s="35"/>
    </row>
    <row r="245" spans="1:20" x14ac:dyDescent="0.2">
      <c r="A245" s="5">
        <v>217568</v>
      </c>
      <c r="B245" s="6" t="s">
        <v>208</v>
      </c>
      <c r="C245" s="6" t="s">
        <v>206</v>
      </c>
      <c r="D245" s="6" t="s">
        <v>202</v>
      </c>
      <c r="E245" s="30">
        <v>41904</v>
      </c>
      <c r="F245" s="31">
        <v>41883</v>
      </c>
      <c r="G245" s="6" t="s">
        <v>330</v>
      </c>
      <c r="H245" s="6">
        <v>2</v>
      </c>
      <c r="I245" s="6">
        <v>1</v>
      </c>
      <c r="J245" s="6">
        <v>0</v>
      </c>
      <c r="K245" s="6">
        <v>3</v>
      </c>
      <c r="L245" s="6" t="s">
        <v>317</v>
      </c>
      <c r="M245" s="6" t="s">
        <v>234</v>
      </c>
      <c r="N245" s="6" t="s">
        <v>224</v>
      </c>
      <c r="O245" s="6" t="s">
        <v>322</v>
      </c>
      <c r="P245" s="29" t="str">
        <f t="shared" si="3"/>
        <v>DISNEY---&gt;ORLY</v>
      </c>
      <c r="Q245" s="6" t="s">
        <v>222</v>
      </c>
      <c r="R245" s="6" t="s">
        <v>62</v>
      </c>
      <c r="S245" s="7">
        <v>0.84027777777777768</v>
      </c>
      <c r="T245" s="35"/>
    </row>
    <row r="246" spans="1:20" x14ac:dyDescent="0.2">
      <c r="A246" s="5">
        <v>216939</v>
      </c>
      <c r="B246" s="6" t="s">
        <v>207</v>
      </c>
      <c r="C246" s="6" t="s">
        <v>206</v>
      </c>
      <c r="D246" s="6" t="s">
        <v>202</v>
      </c>
      <c r="E246" s="30">
        <v>41904</v>
      </c>
      <c r="F246" s="31">
        <v>41883</v>
      </c>
      <c r="G246" s="6" t="s">
        <v>334</v>
      </c>
      <c r="H246" s="6">
        <v>2</v>
      </c>
      <c r="I246" s="6">
        <v>2</v>
      </c>
      <c r="J246" s="6">
        <v>0</v>
      </c>
      <c r="K246" s="6">
        <v>4</v>
      </c>
      <c r="L246" s="6" t="s">
        <v>322</v>
      </c>
      <c r="M246" s="6" t="s">
        <v>321</v>
      </c>
      <c r="N246" s="6" t="s">
        <v>222</v>
      </c>
      <c r="O246" s="6" t="s">
        <v>317</v>
      </c>
      <c r="P246" s="29" t="str">
        <f t="shared" si="3"/>
        <v>ORLY---&gt;DISNEY</v>
      </c>
      <c r="Q246" s="6" t="s">
        <v>224</v>
      </c>
      <c r="R246" s="6" t="s">
        <v>68</v>
      </c>
      <c r="S246" s="7">
        <v>0.73263888888888884</v>
      </c>
      <c r="T246" s="35"/>
    </row>
    <row r="247" spans="1:20" x14ac:dyDescent="0.2">
      <c r="A247" s="5">
        <v>217695</v>
      </c>
      <c r="B247" s="6" t="s">
        <v>207</v>
      </c>
      <c r="C247" s="6" t="s">
        <v>206</v>
      </c>
      <c r="D247" s="6" t="s">
        <v>202</v>
      </c>
      <c r="E247" s="30">
        <v>41904</v>
      </c>
      <c r="F247" s="31">
        <v>41883</v>
      </c>
      <c r="G247" s="6" t="s">
        <v>332</v>
      </c>
      <c r="H247" s="6">
        <v>2</v>
      </c>
      <c r="I247" s="6">
        <v>2</v>
      </c>
      <c r="J247" s="6">
        <v>0</v>
      </c>
      <c r="K247" s="6">
        <v>4</v>
      </c>
      <c r="L247" s="6" t="s">
        <v>322</v>
      </c>
      <c r="M247" s="6" t="s">
        <v>321</v>
      </c>
      <c r="N247" s="6" t="s">
        <v>222</v>
      </c>
      <c r="O247" s="6" t="s">
        <v>317</v>
      </c>
      <c r="P247" s="29" t="str">
        <f t="shared" si="3"/>
        <v>ORLY---&gt;DISNEY</v>
      </c>
      <c r="Q247" s="6" t="s">
        <v>224</v>
      </c>
      <c r="R247" s="6" t="s">
        <v>15</v>
      </c>
      <c r="S247" s="7">
        <v>0.47222222222222221</v>
      </c>
      <c r="T247" s="35"/>
    </row>
    <row r="248" spans="1:20" x14ac:dyDescent="0.2">
      <c r="A248" s="5">
        <v>217665</v>
      </c>
      <c r="B248" s="6" t="s">
        <v>208</v>
      </c>
      <c r="C248" s="6" t="s">
        <v>206</v>
      </c>
      <c r="D248" s="6" t="s">
        <v>202</v>
      </c>
      <c r="E248" s="30">
        <v>41904</v>
      </c>
      <c r="F248" s="31">
        <v>41883</v>
      </c>
      <c r="G248" s="6" t="s">
        <v>330</v>
      </c>
      <c r="H248" s="6">
        <v>2</v>
      </c>
      <c r="I248" s="6">
        <v>3</v>
      </c>
      <c r="J248" s="6">
        <v>0</v>
      </c>
      <c r="K248" s="6">
        <v>5</v>
      </c>
      <c r="L248" s="6" t="s">
        <v>317</v>
      </c>
      <c r="M248" s="6" t="s">
        <v>234</v>
      </c>
      <c r="N248" s="6" t="s">
        <v>224</v>
      </c>
      <c r="O248" s="6" t="s">
        <v>322</v>
      </c>
      <c r="P248" s="29" t="str">
        <f t="shared" si="3"/>
        <v>DISNEY---&gt;ORLY</v>
      </c>
      <c r="Q248" s="6" t="s">
        <v>222</v>
      </c>
      <c r="R248" s="6" t="s">
        <v>117</v>
      </c>
      <c r="S248" s="7">
        <v>0.31944444444444442</v>
      </c>
      <c r="T248" s="35"/>
    </row>
    <row r="249" spans="1:20" x14ac:dyDescent="0.2">
      <c r="A249" s="5">
        <v>208520</v>
      </c>
      <c r="B249" s="6" t="s">
        <v>339</v>
      </c>
      <c r="C249" s="6" t="s">
        <v>339</v>
      </c>
      <c r="D249" s="6" t="s">
        <v>339</v>
      </c>
      <c r="E249" s="30">
        <v>41904</v>
      </c>
      <c r="F249" s="31">
        <v>41883</v>
      </c>
      <c r="G249" s="6" t="s">
        <v>339</v>
      </c>
      <c r="H249" s="6">
        <v>2</v>
      </c>
      <c r="I249" s="6">
        <v>1</v>
      </c>
      <c r="J249" s="6">
        <v>0</v>
      </c>
      <c r="K249" s="6">
        <v>3</v>
      </c>
      <c r="L249" s="6" t="s">
        <v>16</v>
      </c>
      <c r="M249" s="6" t="s">
        <v>339</v>
      </c>
      <c r="N249" s="6" t="s">
        <v>339</v>
      </c>
      <c r="O249" s="6" t="s">
        <v>317</v>
      </c>
      <c r="P249" s="29" t="str">
        <f t="shared" si="3"/>
        <v>?????</v>
      </c>
      <c r="Q249" s="6" t="s">
        <v>224</v>
      </c>
      <c r="R249" s="6" t="s">
        <v>12</v>
      </c>
      <c r="S249" s="7">
        <v>0.39583333333333331</v>
      </c>
      <c r="T249" s="35"/>
    </row>
    <row r="250" spans="1:20" x14ac:dyDescent="0.2">
      <c r="A250" s="5">
        <v>209882</v>
      </c>
      <c r="B250" s="6" t="s">
        <v>208</v>
      </c>
      <c r="C250" s="6" t="s">
        <v>206</v>
      </c>
      <c r="D250" s="6" t="s">
        <v>202</v>
      </c>
      <c r="E250" s="30">
        <v>41904</v>
      </c>
      <c r="F250" s="31">
        <v>41883</v>
      </c>
      <c r="G250" s="6" t="s">
        <v>324</v>
      </c>
      <c r="H250" s="6">
        <v>2</v>
      </c>
      <c r="I250" s="6">
        <v>1</v>
      </c>
      <c r="J250" s="6">
        <v>1</v>
      </c>
      <c r="K250" s="6">
        <v>4</v>
      </c>
      <c r="L250" s="6" t="s">
        <v>317</v>
      </c>
      <c r="M250" s="6" t="s">
        <v>317</v>
      </c>
      <c r="N250" s="6" t="s">
        <v>224</v>
      </c>
      <c r="O250" s="6" t="s">
        <v>322</v>
      </c>
      <c r="P250" s="29" t="str">
        <f t="shared" si="3"/>
        <v>DISNEY---&gt;ORLY</v>
      </c>
      <c r="Q250" s="6" t="s">
        <v>222</v>
      </c>
      <c r="R250" s="6" t="s">
        <v>85</v>
      </c>
      <c r="S250" s="7">
        <v>0.32986111111111105</v>
      </c>
      <c r="T250" s="35"/>
    </row>
    <row r="251" spans="1:20" x14ac:dyDescent="0.2">
      <c r="A251" s="5">
        <v>210356</v>
      </c>
      <c r="B251" s="6" t="s">
        <v>207</v>
      </c>
      <c r="C251" s="6" t="s">
        <v>206</v>
      </c>
      <c r="D251" s="6" t="s">
        <v>202</v>
      </c>
      <c r="E251" s="30">
        <v>41904</v>
      </c>
      <c r="F251" s="31">
        <v>41883</v>
      </c>
      <c r="G251" s="6" t="s">
        <v>326</v>
      </c>
      <c r="H251" s="6">
        <v>2</v>
      </c>
      <c r="I251" s="6">
        <v>2</v>
      </c>
      <c r="J251" s="6">
        <v>0</v>
      </c>
      <c r="K251" s="6">
        <v>4</v>
      </c>
      <c r="L251" s="6" t="s">
        <v>322</v>
      </c>
      <c r="M251" s="6" t="s">
        <v>321</v>
      </c>
      <c r="N251" s="6" t="s">
        <v>222</v>
      </c>
      <c r="O251" s="6" t="s">
        <v>317</v>
      </c>
      <c r="P251" s="29" t="str">
        <f t="shared" si="3"/>
        <v>ORLY---&gt;DISNEY</v>
      </c>
      <c r="Q251" s="6" t="s">
        <v>224</v>
      </c>
      <c r="R251" s="6" t="s">
        <v>68</v>
      </c>
      <c r="S251" s="7">
        <v>0.73263888888888884</v>
      </c>
      <c r="T251" s="35"/>
    </row>
    <row r="252" spans="1:20" x14ac:dyDescent="0.2">
      <c r="A252" s="5">
        <v>215434</v>
      </c>
      <c r="B252" s="6" t="s">
        <v>203</v>
      </c>
      <c r="C252" s="6" t="s">
        <v>200</v>
      </c>
      <c r="D252" s="6" t="s">
        <v>202</v>
      </c>
      <c r="E252" s="30">
        <v>41904</v>
      </c>
      <c r="F252" s="31">
        <v>41883</v>
      </c>
      <c r="G252" s="6" t="s">
        <v>245</v>
      </c>
      <c r="H252" s="6">
        <v>2</v>
      </c>
      <c r="I252" s="6">
        <v>0</v>
      </c>
      <c r="J252" s="6">
        <v>0</v>
      </c>
      <c r="K252" s="6">
        <v>2</v>
      </c>
      <c r="L252" s="6" t="s">
        <v>317</v>
      </c>
      <c r="M252" s="6" t="s">
        <v>317</v>
      </c>
      <c r="N252" s="6" t="s">
        <v>224</v>
      </c>
      <c r="O252" s="6" t="s">
        <v>319</v>
      </c>
      <c r="P252" s="29" t="str">
        <f t="shared" si="3"/>
        <v>DISNEY---&gt;CDG</v>
      </c>
      <c r="Q252" s="6" t="s">
        <v>223</v>
      </c>
      <c r="R252" s="6" t="s">
        <v>49</v>
      </c>
      <c r="S252" s="7">
        <v>0.64236111111111116</v>
      </c>
      <c r="T252" s="35"/>
    </row>
    <row r="253" spans="1:20" x14ac:dyDescent="0.2">
      <c r="A253" s="5">
        <v>207255</v>
      </c>
      <c r="B253" s="6" t="s">
        <v>203</v>
      </c>
      <c r="C253" s="6" t="s">
        <v>200</v>
      </c>
      <c r="D253" s="6" t="s">
        <v>202</v>
      </c>
      <c r="E253" s="30">
        <v>41904</v>
      </c>
      <c r="F253" s="31">
        <v>41883</v>
      </c>
      <c r="G253" s="6" t="s">
        <v>242</v>
      </c>
      <c r="H253" s="6">
        <v>2</v>
      </c>
      <c r="I253" s="6">
        <v>2</v>
      </c>
      <c r="J253" s="6">
        <v>0</v>
      </c>
      <c r="K253" s="6">
        <v>4</v>
      </c>
      <c r="L253" s="6" t="s">
        <v>317</v>
      </c>
      <c r="M253" s="6" t="s">
        <v>317</v>
      </c>
      <c r="N253" s="6" t="s">
        <v>224</v>
      </c>
      <c r="O253" s="6" t="s">
        <v>319</v>
      </c>
      <c r="P253" s="29" t="str">
        <f t="shared" si="3"/>
        <v>DISNEY---&gt;CDG</v>
      </c>
      <c r="Q253" s="6" t="s">
        <v>223</v>
      </c>
      <c r="R253" s="6" t="s">
        <v>28</v>
      </c>
      <c r="S253" s="7">
        <v>0.86458333333333326</v>
      </c>
      <c r="T253" s="35"/>
    </row>
    <row r="254" spans="1:20" x14ac:dyDescent="0.2">
      <c r="A254" s="5">
        <v>215434</v>
      </c>
      <c r="B254" s="6" t="s">
        <v>203</v>
      </c>
      <c r="C254" s="6" t="s">
        <v>200</v>
      </c>
      <c r="D254" s="6" t="s">
        <v>202</v>
      </c>
      <c r="E254" s="30">
        <v>41904</v>
      </c>
      <c r="F254" s="31">
        <v>41883</v>
      </c>
      <c r="G254" s="6" t="s">
        <v>245</v>
      </c>
      <c r="H254" s="6">
        <v>2</v>
      </c>
      <c r="I254" s="6">
        <v>2</v>
      </c>
      <c r="J254" s="6">
        <v>0</v>
      </c>
      <c r="K254" s="6">
        <v>4</v>
      </c>
      <c r="L254" s="6" t="s">
        <v>317</v>
      </c>
      <c r="M254" s="6" t="s">
        <v>317</v>
      </c>
      <c r="N254" s="6" t="s">
        <v>224</v>
      </c>
      <c r="O254" s="6" t="s">
        <v>319</v>
      </c>
      <c r="P254" s="29" t="str">
        <f t="shared" si="3"/>
        <v>DISNEY---&gt;CDG</v>
      </c>
      <c r="Q254" s="6" t="s">
        <v>223</v>
      </c>
      <c r="R254" s="6" t="s">
        <v>49</v>
      </c>
      <c r="S254" s="7">
        <v>0.64236111111111116</v>
      </c>
      <c r="T254" s="35"/>
    </row>
    <row r="255" spans="1:20" x14ac:dyDescent="0.2">
      <c r="A255" s="5">
        <v>218556</v>
      </c>
      <c r="B255" s="6" t="s">
        <v>203</v>
      </c>
      <c r="C255" s="6" t="s">
        <v>200</v>
      </c>
      <c r="D255" s="6" t="s">
        <v>202</v>
      </c>
      <c r="E255" s="30">
        <v>41904</v>
      </c>
      <c r="F255" s="31">
        <v>41883</v>
      </c>
      <c r="G255" s="6" t="s">
        <v>257</v>
      </c>
      <c r="H255" s="6">
        <v>2</v>
      </c>
      <c r="I255" s="6">
        <v>4</v>
      </c>
      <c r="J255" s="6">
        <v>0</v>
      </c>
      <c r="K255" s="6">
        <v>6</v>
      </c>
      <c r="L255" s="6" t="s">
        <v>317</v>
      </c>
      <c r="M255" s="6" t="s">
        <v>229</v>
      </c>
      <c r="N255" s="6" t="s">
        <v>224</v>
      </c>
      <c r="O255" s="6" t="s">
        <v>319</v>
      </c>
      <c r="P255" s="29" t="str">
        <f t="shared" si="3"/>
        <v>DISNEY---&gt;CDG</v>
      </c>
      <c r="Q255" s="6" t="s">
        <v>223</v>
      </c>
      <c r="R255" s="6" t="s">
        <v>73</v>
      </c>
      <c r="S255" s="7">
        <v>0.64930555555555558</v>
      </c>
      <c r="T255" s="35"/>
    </row>
    <row r="256" spans="1:20" x14ac:dyDescent="0.2">
      <c r="A256" s="5">
        <v>214579</v>
      </c>
      <c r="B256" s="6" t="s">
        <v>201</v>
      </c>
      <c r="C256" s="6" t="s">
        <v>200</v>
      </c>
      <c r="D256" s="6" t="s">
        <v>202</v>
      </c>
      <c r="E256" s="30">
        <v>41904</v>
      </c>
      <c r="F256" s="31">
        <v>41883</v>
      </c>
      <c r="G256" s="6" t="s">
        <v>267</v>
      </c>
      <c r="H256" s="6">
        <v>2</v>
      </c>
      <c r="I256" s="6">
        <v>2</v>
      </c>
      <c r="J256" s="6">
        <v>0</v>
      </c>
      <c r="K256" s="6">
        <v>4</v>
      </c>
      <c r="L256" s="6" t="s">
        <v>319</v>
      </c>
      <c r="M256" s="6" t="s">
        <v>320</v>
      </c>
      <c r="N256" s="6" t="s">
        <v>223</v>
      </c>
      <c r="O256" s="6" t="s">
        <v>317</v>
      </c>
      <c r="P256" s="29" t="str">
        <f t="shared" si="3"/>
        <v>CDG---&gt;DISNEY</v>
      </c>
      <c r="Q256" s="6" t="s">
        <v>224</v>
      </c>
      <c r="R256" s="6" t="s">
        <v>59</v>
      </c>
      <c r="S256" s="7">
        <v>0.3923611111111111</v>
      </c>
      <c r="T256" s="35"/>
    </row>
    <row r="257" spans="1:20" x14ac:dyDescent="0.2">
      <c r="A257" s="5">
        <v>213112</v>
      </c>
      <c r="B257" s="6" t="s">
        <v>207</v>
      </c>
      <c r="C257" s="6" t="s">
        <v>206</v>
      </c>
      <c r="D257" s="6" t="s">
        <v>202</v>
      </c>
      <c r="E257" s="30">
        <v>41904</v>
      </c>
      <c r="F257" s="31">
        <v>41883</v>
      </c>
      <c r="G257" s="6" t="s">
        <v>326</v>
      </c>
      <c r="H257" s="6">
        <v>4</v>
      </c>
      <c r="I257" s="6">
        <v>0</v>
      </c>
      <c r="J257" s="6">
        <v>0</v>
      </c>
      <c r="K257" s="6">
        <v>4</v>
      </c>
      <c r="L257" s="6" t="s">
        <v>322</v>
      </c>
      <c r="M257" s="6" t="s">
        <v>321</v>
      </c>
      <c r="N257" s="6" t="s">
        <v>222</v>
      </c>
      <c r="O257" s="6" t="s">
        <v>317</v>
      </c>
      <c r="P257" s="29" t="str">
        <f t="shared" si="3"/>
        <v>ORLY---&gt;DISNEY</v>
      </c>
      <c r="Q257" s="6" t="s">
        <v>224</v>
      </c>
      <c r="R257" s="6" t="s">
        <v>119</v>
      </c>
      <c r="S257" s="7">
        <v>0.37847222222222221</v>
      </c>
      <c r="T257" s="35"/>
    </row>
    <row r="258" spans="1:20" x14ac:dyDescent="0.2">
      <c r="A258" s="5">
        <v>214580</v>
      </c>
      <c r="B258" s="6" t="s">
        <v>201</v>
      </c>
      <c r="C258" s="6" t="s">
        <v>200</v>
      </c>
      <c r="D258" s="6" t="s">
        <v>202</v>
      </c>
      <c r="E258" s="30">
        <v>41904</v>
      </c>
      <c r="F258" s="31">
        <v>41883</v>
      </c>
      <c r="G258" s="6" t="s">
        <v>267</v>
      </c>
      <c r="H258" s="6">
        <v>3</v>
      </c>
      <c r="I258" s="6">
        <v>1</v>
      </c>
      <c r="J258" s="6">
        <v>0</v>
      </c>
      <c r="K258" s="6">
        <v>4</v>
      </c>
      <c r="L258" s="6" t="s">
        <v>319</v>
      </c>
      <c r="M258" s="6" t="s">
        <v>320</v>
      </c>
      <c r="N258" s="6" t="s">
        <v>223</v>
      </c>
      <c r="O258" s="6" t="s">
        <v>317</v>
      </c>
      <c r="P258" s="29" t="str">
        <f t="shared" si="3"/>
        <v>CDG---&gt;DISNEY</v>
      </c>
      <c r="Q258" s="6" t="s">
        <v>224</v>
      </c>
      <c r="R258" s="6" t="s">
        <v>59</v>
      </c>
      <c r="S258" s="7">
        <v>0.3923611111111111</v>
      </c>
      <c r="T258" s="35"/>
    </row>
    <row r="259" spans="1:20" x14ac:dyDescent="0.2">
      <c r="A259" s="5">
        <v>219332</v>
      </c>
      <c r="B259" s="6" t="s">
        <v>209</v>
      </c>
      <c r="C259" s="6" t="s">
        <v>206</v>
      </c>
      <c r="D259" s="6" t="s">
        <v>204</v>
      </c>
      <c r="E259" s="30">
        <v>41904</v>
      </c>
      <c r="F259" s="31">
        <v>41883</v>
      </c>
      <c r="G259" s="6" t="s">
        <v>327</v>
      </c>
      <c r="H259" s="6">
        <v>2</v>
      </c>
      <c r="I259" s="6">
        <v>1</v>
      </c>
      <c r="J259" s="6">
        <v>0</v>
      </c>
      <c r="K259" s="6">
        <v>3</v>
      </c>
      <c r="L259" s="6" t="s">
        <v>317</v>
      </c>
      <c r="M259" s="6" t="s">
        <v>317</v>
      </c>
      <c r="N259" s="6" t="s">
        <v>221</v>
      </c>
      <c r="O259" s="6" t="s">
        <v>322</v>
      </c>
      <c r="P259" s="29" t="str">
        <f t="shared" ref="P259:P322" si="4">IF(AND(L259="CDG",O259="DISNEY"),"CDG---&gt;DISNEY",IF(AND(L259="DISNEY",O259="CDG"),"DISNEY---&gt;CDG",IF(AND(L259="ORLY",O259="DISNEY"),"ORLY---&gt;DISNEY",IF(AND(L259="DISNEY",O259="ORLY"),"DISNEY---&gt;ORLY","?????"))))</f>
        <v>DISNEY---&gt;ORLY</v>
      </c>
      <c r="Q259" s="6" t="s">
        <v>222</v>
      </c>
      <c r="R259" s="6" t="s">
        <v>99</v>
      </c>
      <c r="S259" s="7">
        <v>0.90625</v>
      </c>
      <c r="T259" s="35"/>
    </row>
    <row r="260" spans="1:20" x14ac:dyDescent="0.2">
      <c r="A260" s="5">
        <v>219209</v>
      </c>
      <c r="B260" s="6" t="s">
        <v>253</v>
      </c>
      <c r="C260" s="6" t="s">
        <v>339</v>
      </c>
      <c r="D260" s="6" t="s">
        <v>339</v>
      </c>
      <c r="E260" s="30">
        <v>41904</v>
      </c>
      <c r="F260" s="31">
        <v>41883</v>
      </c>
      <c r="G260" s="6" t="s">
        <v>268</v>
      </c>
      <c r="H260" s="6">
        <v>2</v>
      </c>
      <c r="I260" s="6">
        <v>2</v>
      </c>
      <c r="J260" s="6">
        <v>0</v>
      </c>
      <c r="K260" s="6">
        <v>4</v>
      </c>
      <c r="L260" s="6" t="s">
        <v>317</v>
      </c>
      <c r="M260" s="6" t="s">
        <v>337</v>
      </c>
      <c r="N260" s="6" t="s">
        <v>221</v>
      </c>
      <c r="O260" s="6" t="s">
        <v>319</v>
      </c>
      <c r="P260" s="29" t="str">
        <f t="shared" si="4"/>
        <v>DISNEY---&gt;CDG</v>
      </c>
      <c r="Q260" s="6" t="s">
        <v>223</v>
      </c>
      <c r="R260" s="6" t="s">
        <v>111</v>
      </c>
      <c r="S260" s="7">
        <v>0.86111111111111105</v>
      </c>
      <c r="T260" s="35"/>
    </row>
    <row r="261" spans="1:20" x14ac:dyDescent="0.2">
      <c r="A261" s="5">
        <v>215434</v>
      </c>
      <c r="B261" s="6" t="s">
        <v>203</v>
      </c>
      <c r="C261" s="6" t="s">
        <v>200</v>
      </c>
      <c r="D261" s="6" t="s">
        <v>202</v>
      </c>
      <c r="E261" s="30">
        <v>41904</v>
      </c>
      <c r="F261" s="31">
        <v>41883</v>
      </c>
      <c r="G261" s="6" t="s">
        <v>245</v>
      </c>
      <c r="H261" s="6">
        <v>1</v>
      </c>
      <c r="I261" s="6">
        <v>0</v>
      </c>
      <c r="J261" s="6">
        <v>0</v>
      </c>
      <c r="K261" s="6">
        <v>1</v>
      </c>
      <c r="L261" s="6" t="s">
        <v>317</v>
      </c>
      <c r="M261" s="6" t="s">
        <v>317</v>
      </c>
      <c r="N261" s="6" t="s">
        <v>224</v>
      </c>
      <c r="O261" s="6" t="s">
        <v>319</v>
      </c>
      <c r="P261" s="29" t="str">
        <f t="shared" si="4"/>
        <v>DISNEY---&gt;CDG</v>
      </c>
      <c r="Q261" s="6" t="s">
        <v>223</v>
      </c>
      <c r="R261" s="6" t="s">
        <v>49</v>
      </c>
      <c r="S261" s="7">
        <v>0.64236111111111116</v>
      </c>
      <c r="T261" s="35"/>
    </row>
    <row r="262" spans="1:20" x14ac:dyDescent="0.2">
      <c r="A262" s="5">
        <v>218168</v>
      </c>
      <c r="B262" s="6" t="s">
        <v>207</v>
      </c>
      <c r="C262" s="6" t="s">
        <v>206</v>
      </c>
      <c r="D262" s="6" t="s">
        <v>202</v>
      </c>
      <c r="E262" s="30">
        <v>41904</v>
      </c>
      <c r="F262" s="31">
        <v>41883</v>
      </c>
      <c r="G262" s="6" t="s">
        <v>331</v>
      </c>
      <c r="H262" s="6">
        <v>2</v>
      </c>
      <c r="I262" s="6">
        <v>1</v>
      </c>
      <c r="J262" s="6">
        <v>0</v>
      </c>
      <c r="K262" s="6">
        <v>3</v>
      </c>
      <c r="L262" s="6" t="s">
        <v>322</v>
      </c>
      <c r="M262" s="6" t="s">
        <v>321</v>
      </c>
      <c r="N262" s="6" t="s">
        <v>222</v>
      </c>
      <c r="O262" s="6" t="s">
        <v>317</v>
      </c>
      <c r="P262" s="29" t="str">
        <f t="shared" si="4"/>
        <v>ORLY---&gt;DISNEY</v>
      </c>
      <c r="Q262" s="6" t="s">
        <v>224</v>
      </c>
      <c r="R262" s="6" t="s">
        <v>84</v>
      </c>
      <c r="S262" s="7">
        <v>0.40277777777777779</v>
      </c>
      <c r="T262" s="35"/>
    </row>
    <row r="263" spans="1:20" x14ac:dyDescent="0.2">
      <c r="A263" s="5">
        <v>209853</v>
      </c>
      <c r="B263" s="6" t="s">
        <v>207</v>
      </c>
      <c r="C263" s="6" t="s">
        <v>206</v>
      </c>
      <c r="D263" s="6" t="s">
        <v>202</v>
      </c>
      <c r="E263" s="30">
        <v>41904</v>
      </c>
      <c r="F263" s="31">
        <v>41883</v>
      </c>
      <c r="G263" s="6" t="s">
        <v>326</v>
      </c>
      <c r="H263" s="6">
        <v>3</v>
      </c>
      <c r="I263" s="6">
        <v>1</v>
      </c>
      <c r="J263" s="6">
        <v>0</v>
      </c>
      <c r="K263" s="6">
        <v>4</v>
      </c>
      <c r="L263" s="6" t="s">
        <v>322</v>
      </c>
      <c r="M263" s="6" t="s">
        <v>321</v>
      </c>
      <c r="N263" s="6" t="s">
        <v>222</v>
      </c>
      <c r="O263" s="6" t="s">
        <v>317</v>
      </c>
      <c r="P263" s="29" t="str">
        <f t="shared" si="4"/>
        <v>ORLY---&gt;DISNEY</v>
      </c>
      <c r="Q263" s="6" t="s">
        <v>224</v>
      </c>
      <c r="R263" s="6" t="s">
        <v>22</v>
      </c>
      <c r="S263" s="7">
        <v>0.375</v>
      </c>
      <c r="T263" s="35"/>
    </row>
    <row r="264" spans="1:20" x14ac:dyDescent="0.2">
      <c r="A264" s="5">
        <v>215169</v>
      </c>
      <c r="B264" s="6" t="s">
        <v>208</v>
      </c>
      <c r="C264" s="6" t="s">
        <v>206</v>
      </c>
      <c r="D264" s="6" t="s">
        <v>202</v>
      </c>
      <c r="E264" s="30">
        <v>41904</v>
      </c>
      <c r="F264" s="31">
        <v>41883</v>
      </c>
      <c r="G264" s="6" t="s">
        <v>325</v>
      </c>
      <c r="H264" s="6">
        <v>2</v>
      </c>
      <c r="I264" s="6">
        <v>1</v>
      </c>
      <c r="J264" s="6">
        <v>0</v>
      </c>
      <c r="K264" s="6">
        <v>3</v>
      </c>
      <c r="L264" s="6" t="s">
        <v>317</v>
      </c>
      <c r="M264" s="6" t="s">
        <v>337</v>
      </c>
      <c r="N264" s="6" t="s">
        <v>224</v>
      </c>
      <c r="O264" s="6" t="s">
        <v>322</v>
      </c>
      <c r="P264" s="29" t="str">
        <f t="shared" si="4"/>
        <v>DISNEY---&gt;ORLY</v>
      </c>
      <c r="Q264" s="6" t="s">
        <v>222</v>
      </c>
      <c r="R264" s="6" t="s">
        <v>120</v>
      </c>
      <c r="S264" s="7">
        <v>0.49305555555555552</v>
      </c>
      <c r="T264" s="35"/>
    </row>
    <row r="265" spans="1:20" x14ac:dyDescent="0.2">
      <c r="A265" s="5">
        <v>219476</v>
      </c>
      <c r="B265" s="6" t="s">
        <v>205</v>
      </c>
      <c r="C265" s="6" t="s">
        <v>200</v>
      </c>
      <c r="D265" s="6" t="s">
        <v>204</v>
      </c>
      <c r="E265" s="30">
        <v>41904</v>
      </c>
      <c r="F265" s="31">
        <v>41883</v>
      </c>
      <c r="G265" s="6" t="s">
        <v>262</v>
      </c>
      <c r="H265" s="6">
        <v>2</v>
      </c>
      <c r="I265" s="6">
        <v>2</v>
      </c>
      <c r="J265" s="6">
        <v>0</v>
      </c>
      <c r="K265" s="6">
        <v>4</v>
      </c>
      <c r="L265" s="6" t="s">
        <v>319</v>
      </c>
      <c r="M265" s="6" t="s">
        <v>319</v>
      </c>
      <c r="N265" s="6" t="s">
        <v>223</v>
      </c>
      <c r="O265" s="6" t="s">
        <v>317</v>
      </c>
      <c r="P265" s="29" t="str">
        <f t="shared" si="4"/>
        <v>CDG---&gt;DISNEY</v>
      </c>
      <c r="Q265" s="6" t="s">
        <v>221</v>
      </c>
      <c r="R265" s="6" t="s">
        <v>47</v>
      </c>
      <c r="S265" s="7">
        <v>0.37152777777777779</v>
      </c>
      <c r="T265" s="35"/>
    </row>
    <row r="266" spans="1:20" x14ac:dyDescent="0.2">
      <c r="A266" s="5">
        <v>214779</v>
      </c>
      <c r="B266" s="6" t="s">
        <v>207</v>
      </c>
      <c r="C266" s="6" t="s">
        <v>206</v>
      </c>
      <c r="D266" s="6" t="s">
        <v>202</v>
      </c>
      <c r="E266" s="30">
        <v>41904</v>
      </c>
      <c r="F266" s="31">
        <v>41883</v>
      </c>
      <c r="G266" s="6" t="s">
        <v>326</v>
      </c>
      <c r="H266" s="6">
        <v>2</v>
      </c>
      <c r="I266" s="6">
        <v>2</v>
      </c>
      <c r="J266" s="6">
        <v>1</v>
      </c>
      <c r="K266" s="6">
        <v>5</v>
      </c>
      <c r="L266" s="6" t="s">
        <v>322</v>
      </c>
      <c r="M266" s="6" t="s">
        <v>321</v>
      </c>
      <c r="N266" s="6" t="s">
        <v>222</v>
      </c>
      <c r="O266" s="6" t="s">
        <v>317</v>
      </c>
      <c r="P266" s="29" t="str">
        <f t="shared" si="4"/>
        <v>ORLY---&gt;DISNEY</v>
      </c>
      <c r="Q266" s="6" t="s">
        <v>224</v>
      </c>
      <c r="R266" s="6" t="s">
        <v>54</v>
      </c>
      <c r="S266" s="7">
        <v>0.37847222222222221</v>
      </c>
      <c r="T266" s="35"/>
    </row>
    <row r="267" spans="1:20" x14ac:dyDescent="0.2">
      <c r="A267" s="5">
        <v>208631</v>
      </c>
      <c r="B267" s="6" t="s">
        <v>203</v>
      </c>
      <c r="C267" s="6" t="s">
        <v>200</v>
      </c>
      <c r="D267" s="6" t="s">
        <v>202</v>
      </c>
      <c r="E267" s="30">
        <v>41904</v>
      </c>
      <c r="F267" s="31">
        <v>41883</v>
      </c>
      <c r="G267" s="6" t="s">
        <v>242</v>
      </c>
      <c r="H267" s="6">
        <v>2</v>
      </c>
      <c r="I267" s="6">
        <v>2</v>
      </c>
      <c r="J267" s="6">
        <v>0</v>
      </c>
      <c r="K267" s="6">
        <v>4</v>
      </c>
      <c r="L267" s="6" t="s">
        <v>317</v>
      </c>
      <c r="M267" s="6" t="s">
        <v>317</v>
      </c>
      <c r="N267" s="6" t="s">
        <v>224</v>
      </c>
      <c r="O267" s="6" t="s">
        <v>319</v>
      </c>
      <c r="P267" s="29" t="str">
        <f t="shared" si="4"/>
        <v>DISNEY---&gt;CDG</v>
      </c>
      <c r="Q267" s="6" t="s">
        <v>223</v>
      </c>
      <c r="R267" s="6" t="s">
        <v>78</v>
      </c>
      <c r="S267" s="7">
        <v>0.67708333333333326</v>
      </c>
      <c r="T267" s="35"/>
    </row>
    <row r="268" spans="1:20" x14ac:dyDescent="0.2">
      <c r="A268" s="5">
        <v>202193</v>
      </c>
      <c r="B268" s="6" t="s">
        <v>203</v>
      </c>
      <c r="C268" s="6" t="s">
        <v>200</v>
      </c>
      <c r="D268" s="6" t="s">
        <v>202</v>
      </c>
      <c r="E268" s="30">
        <v>41904</v>
      </c>
      <c r="F268" s="31">
        <v>41883</v>
      </c>
      <c r="G268" s="6" t="s">
        <v>257</v>
      </c>
      <c r="H268" s="6">
        <v>1</v>
      </c>
      <c r="I268" s="6">
        <v>2</v>
      </c>
      <c r="J268" s="6">
        <v>0</v>
      </c>
      <c r="K268" s="6">
        <v>3</v>
      </c>
      <c r="L268" s="6" t="s">
        <v>317</v>
      </c>
      <c r="M268" s="6" t="s">
        <v>229</v>
      </c>
      <c r="N268" s="6" t="s">
        <v>224</v>
      </c>
      <c r="O268" s="6" t="s">
        <v>319</v>
      </c>
      <c r="P268" s="29" t="str">
        <f t="shared" si="4"/>
        <v>DISNEY---&gt;CDG</v>
      </c>
      <c r="Q268" s="6" t="s">
        <v>223</v>
      </c>
      <c r="R268" s="6" t="s">
        <v>34</v>
      </c>
      <c r="S268" s="7">
        <v>0.92708333333333326</v>
      </c>
      <c r="T268" s="35"/>
    </row>
    <row r="269" spans="1:20" x14ac:dyDescent="0.2">
      <c r="A269" s="5">
        <v>216564</v>
      </c>
      <c r="B269" s="6" t="s">
        <v>203</v>
      </c>
      <c r="C269" s="6" t="s">
        <v>200</v>
      </c>
      <c r="D269" s="6" t="s">
        <v>202</v>
      </c>
      <c r="E269" s="30">
        <v>41904</v>
      </c>
      <c r="F269" s="31">
        <v>41883</v>
      </c>
      <c r="G269" s="6" t="s">
        <v>243</v>
      </c>
      <c r="H269" s="6">
        <v>2</v>
      </c>
      <c r="I269" s="6">
        <v>2</v>
      </c>
      <c r="J269" s="6">
        <v>0</v>
      </c>
      <c r="K269" s="6">
        <v>4</v>
      </c>
      <c r="L269" s="6" t="s">
        <v>317</v>
      </c>
      <c r="M269" s="6" t="s">
        <v>317</v>
      </c>
      <c r="N269" s="6" t="s">
        <v>224</v>
      </c>
      <c r="O269" s="6" t="s">
        <v>319</v>
      </c>
      <c r="P269" s="29" t="str">
        <f t="shared" si="4"/>
        <v>DISNEY---&gt;CDG</v>
      </c>
      <c r="Q269" s="6" t="s">
        <v>223</v>
      </c>
      <c r="R269" s="6" t="s">
        <v>11</v>
      </c>
      <c r="S269" s="7">
        <v>0.86458333333333326</v>
      </c>
      <c r="T269" s="35"/>
    </row>
    <row r="270" spans="1:20" x14ac:dyDescent="0.2">
      <c r="A270" s="5">
        <v>206586</v>
      </c>
      <c r="B270" s="6" t="s">
        <v>201</v>
      </c>
      <c r="C270" s="6" t="s">
        <v>200</v>
      </c>
      <c r="D270" s="6" t="s">
        <v>202</v>
      </c>
      <c r="E270" s="30">
        <v>41904</v>
      </c>
      <c r="F270" s="31">
        <v>41883</v>
      </c>
      <c r="G270" s="6" t="s">
        <v>267</v>
      </c>
      <c r="H270" s="6">
        <v>4</v>
      </c>
      <c r="I270" s="6">
        <v>3</v>
      </c>
      <c r="J270" s="6">
        <v>0</v>
      </c>
      <c r="K270" s="6">
        <v>7</v>
      </c>
      <c r="L270" s="6" t="s">
        <v>319</v>
      </c>
      <c r="M270" s="6" t="s">
        <v>320</v>
      </c>
      <c r="N270" s="6" t="s">
        <v>223</v>
      </c>
      <c r="O270" s="6" t="s">
        <v>317</v>
      </c>
      <c r="P270" s="29" t="str">
        <f t="shared" si="4"/>
        <v>CDG---&gt;DISNEY</v>
      </c>
      <c r="Q270" s="6" t="s">
        <v>224</v>
      </c>
      <c r="R270" s="6" t="s">
        <v>58</v>
      </c>
      <c r="S270" s="7">
        <v>0.51388888888888884</v>
      </c>
      <c r="T270" s="35"/>
    </row>
    <row r="271" spans="1:20" x14ac:dyDescent="0.2">
      <c r="A271" s="5">
        <v>219304</v>
      </c>
      <c r="B271" s="6" t="s">
        <v>210</v>
      </c>
      <c r="C271" s="6" t="s">
        <v>206</v>
      </c>
      <c r="D271" s="6" t="s">
        <v>204</v>
      </c>
      <c r="E271" s="30">
        <v>41904</v>
      </c>
      <c r="F271" s="31">
        <v>41883</v>
      </c>
      <c r="G271" s="6" t="s">
        <v>329</v>
      </c>
      <c r="H271" s="6">
        <v>1</v>
      </c>
      <c r="I271" s="6">
        <v>1</v>
      </c>
      <c r="J271" s="6">
        <v>0</v>
      </c>
      <c r="K271" s="6">
        <v>2</v>
      </c>
      <c r="L271" s="6" t="s">
        <v>322</v>
      </c>
      <c r="M271" s="6" t="s">
        <v>321</v>
      </c>
      <c r="N271" s="6" t="s">
        <v>222</v>
      </c>
      <c r="O271" s="6" t="s">
        <v>317</v>
      </c>
      <c r="P271" s="29" t="str">
        <f t="shared" si="4"/>
        <v>ORLY---&gt;DISNEY</v>
      </c>
      <c r="Q271" s="6" t="s">
        <v>221</v>
      </c>
      <c r="R271" s="6" t="s">
        <v>83</v>
      </c>
      <c r="S271" s="7">
        <v>0.47222222222222221</v>
      </c>
      <c r="T271" s="35"/>
    </row>
    <row r="272" spans="1:20" x14ac:dyDescent="0.2">
      <c r="A272" s="5">
        <v>218086</v>
      </c>
      <c r="B272" s="6" t="s">
        <v>215</v>
      </c>
      <c r="C272" s="6" t="s">
        <v>211</v>
      </c>
      <c r="D272" s="6" t="s">
        <v>202</v>
      </c>
      <c r="E272" s="30">
        <v>41904</v>
      </c>
      <c r="F272" s="31">
        <v>41883</v>
      </c>
      <c r="G272" s="6" t="s">
        <v>240</v>
      </c>
      <c r="H272" s="6">
        <v>2</v>
      </c>
      <c r="I272" s="6">
        <v>2</v>
      </c>
      <c r="J272" s="6">
        <v>0</v>
      </c>
      <c r="K272" s="6">
        <v>4</v>
      </c>
      <c r="L272" s="6" t="s">
        <v>317</v>
      </c>
      <c r="M272" s="6" t="s">
        <v>317</v>
      </c>
      <c r="N272" s="6" t="s">
        <v>224</v>
      </c>
      <c r="O272" s="6" t="s">
        <v>26</v>
      </c>
      <c r="P272" s="29" t="str">
        <f t="shared" si="4"/>
        <v>?????</v>
      </c>
      <c r="Q272" s="6" t="s">
        <v>220</v>
      </c>
      <c r="R272" s="6" t="s">
        <v>12</v>
      </c>
      <c r="S272" s="7">
        <v>0.77083333333333337</v>
      </c>
      <c r="T272" s="35"/>
    </row>
    <row r="273" spans="1:20" x14ac:dyDescent="0.2">
      <c r="A273" s="5">
        <v>218250</v>
      </c>
      <c r="B273" s="6" t="s">
        <v>208</v>
      </c>
      <c r="C273" s="6" t="s">
        <v>206</v>
      </c>
      <c r="D273" s="6" t="s">
        <v>202</v>
      </c>
      <c r="E273" s="30">
        <v>41904</v>
      </c>
      <c r="F273" s="31">
        <v>41883</v>
      </c>
      <c r="G273" s="6" t="s">
        <v>325</v>
      </c>
      <c r="H273" s="6">
        <v>5</v>
      </c>
      <c r="I273" s="6">
        <v>3</v>
      </c>
      <c r="J273" s="6">
        <v>0</v>
      </c>
      <c r="K273" s="6">
        <v>8</v>
      </c>
      <c r="L273" s="6" t="s">
        <v>317</v>
      </c>
      <c r="M273" s="6" t="s">
        <v>337</v>
      </c>
      <c r="N273" s="6" t="s">
        <v>224</v>
      </c>
      <c r="O273" s="6" t="s">
        <v>322</v>
      </c>
      <c r="P273" s="29" t="str">
        <f t="shared" si="4"/>
        <v>DISNEY---&gt;ORLY</v>
      </c>
      <c r="Q273" s="6" t="s">
        <v>222</v>
      </c>
      <c r="R273" s="6" t="s">
        <v>38</v>
      </c>
      <c r="S273" s="7">
        <v>0.90625</v>
      </c>
      <c r="T273" s="35"/>
    </row>
    <row r="274" spans="1:20" x14ac:dyDescent="0.2">
      <c r="A274" s="5">
        <v>218250</v>
      </c>
      <c r="B274" s="6" t="s">
        <v>208</v>
      </c>
      <c r="C274" s="6" t="s">
        <v>206</v>
      </c>
      <c r="D274" s="6" t="s">
        <v>202</v>
      </c>
      <c r="E274" s="30">
        <v>41904</v>
      </c>
      <c r="F274" s="31">
        <v>41883</v>
      </c>
      <c r="G274" s="6" t="s">
        <v>325</v>
      </c>
      <c r="H274" s="6">
        <v>3</v>
      </c>
      <c r="I274" s="6">
        <v>3</v>
      </c>
      <c r="J274" s="6">
        <v>0</v>
      </c>
      <c r="K274" s="6">
        <v>6</v>
      </c>
      <c r="L274" s="6" t="s">
        <v>317</v>
      </c>
      <c r="M274" s="6" t="s">
        <v>337</v>
      </c>
      <c r="N274" s="6" t="s">
        <v>224</v>
      </c>
      <c r="O274" s="6" t="s">
        <v>322</v>
      </c>
      <c r="P274" s="29" t="str">
        <f t="shared" si="4"/>
        <v>DISNEY---&gt;ORLY</v>
      </c>
      <c r="Q274" s="6" t="s">
        <v>222</v>
      </c>
      <c r="R274" s="6" t="s">
        <v>38</v>
      </c>
      <c r="S274" s="7">
        <v>0.90625</v>
      </c>
      <c r="T274" s="35"/>
    </row>
    <row r="275" spans="1:20" x14ac:dyDescent="0.2">
      <c r="A275" s="5">
        <v>213473</v>
      </c>
      <c r="B275" s="6" t="s">
        <v>207</v>
      </c>
      <c r="C275" s="6" t="s">
        <v>206</v>
      </c>
      <c r="D275" s="6" t="s">
        <v>202</v>
      </c>
      <c r="E275" s="30">
        <v>41904</v>
      </c>
      <c r="F275" s="31">
        <v>41883</v>
      </c>
      <c r="G275" s="6" t="s">
        <v>326</v>
      </c>
      <c r="H275" s="6">
        <v>2</v>
      </c>
      <c r="I275" s="6">
        <v>1</v>
      </c>
      <c r="J275" s="6">
        <v>0</v>
      </c>
      <c r="K275" s="6">
        <v>3</v>
      </c>
      <c r="L275" s="6" t="s">
        <v>322</v>
      </c>
      <c r="M275" s="6" t="s">
        <v>321</v>
      </c>
      <c r="N275" s="6" t="s">
        <v>222</v>
      </c>
      <c r="O275" s="6" t="s">
        <v>317</v>
      </c>
      <c r="P275" s="29" t="str">
        <f t="shared" si="4"/>
        <v>ORLY---&gt;DISNEY</v>
      </c>
      <c r="Q275" s="6" t="s">
        <v>224</v>
      </c>
      <c r="R275" s="6" t="s">
        <v>66</v>
      </c>
      <c r="S275" s="7">
        <v>0.60069444444444442</v>
      </c>
      <c r="T275" s="35"/>
    </row>
    <row r="276" spans="1:20" x14ac:dyDescent="0.2">
      <c r="A276" s="5">
        <v>217485</v>
      </c>
      <c r="B276" s="6" t="s">
        <v>207</v>
      </c>
      <c r="C276" s="6" t="s">
        <v>206</v>
      </c>
      <c r="D276" s="6" t="s">
        <v>202</v>
      </c>
      <c r="E276" s="30">
        <v>41904</v>
      </c>
      <c r="F276" s="31">
        <v>41883</v>
      </c>
      <c r="G276" s="6" t="s">
        <v>326</v>
      </c>
      <c r="H276" s="6">
        <v>4</v>
      </c>
      <c r="I276" s="6">
        <v>1</v>
      </c>
      <c r="J276" s="6">
        <v>1</v>
      </c>
      <c r="K276" s="6">
        <v>6</v>
      </c>
      <c r="L276" s="6" t="s">
        <v>322</v>
      </c>
      <c r="M276" s="6" t="s">
        <v>321</v>
      </c>
      <c r="N276" s="6" t="s">
        <v>222</v>
      </c>
      <c r="O276" s="6" t="s">
        <v>317</v>
      </c>
      <c r="P276" s="29" t="str">
        <f t="shared" si="4"/>
        <v>ORLY---&gt;DISNEY</v>
      </c>
      <c r="Q276" s="6" t="s">
        <v>224</v>
      </c>
      <c r="R276" s="6" t="s">
        <v>15</v>
      </c>
      <c r="S276" s="7">
        <v>0.47222222222222221</v>
      </c>
      <c r="T276" s="35"/>
    </row>
    <row r="277" spans="1:20" x14ac:dyDescent="0.2">
      <c r="A277" s="5">
        <v>219398</v>
      </c>
      <c r="B277" s="6" t="s">
        <v>209</v>
      </c>
      <c r="C277" s="6" t="s">
        <v>206</v>
      </c>
      <c r="D277" s="6" t="s">
        <v>204</v>
      </c>
      <c r="E277" s="30">
        <v>41904</v>
      </c>
      <c r="F277" s="31">
        <v>41883</v>
      </c>
      <c r="G277" s="6" t="s">
        <v>327</v>
      </c>
      <c r="H277" s="6">
        <v>2</v>
      </c>
      <c r="I277" s="6">
        <v>1</v>
      </c>
      <c r="J277" s="6">
        <v>0</v>
      </c>
      <c r="K277" s="6">
        <v>3</v>
      </c>
      <c r="L277" s="6" t="s">
        <v>317</v>
      </c>
      <c r="M277" s="6" t="s">
        <v>317</v>
      </c>
      <c r="N277" s="6" t="s">
        <v>221</v>
      </c>
      <c r="O277" s="6" t="s">
        <v>322</v>
      </c>
      <c r="P277" s="29" t="str">
        <f t="shared" si="4"/>
        <v>DISNEY---&gt;ORLY</v>
      </c>
      <c r="Q277" s="6" t="s">
        <v>222</v>
      </c>
      <c r="R277" s="6" t="s">
        <v>105</v>
      </c>
      <c r="S277" s="7">
        <v>0.55902777777777779</v>
      </c>
      <c r="T277" s="35"/>
    </row>
    <row r="278" spans="1:20" x14ac:dyDescent="0.2">
      <c r="A278" s="5">
        <v>217485</v>
      </c>
      <c r="B278" s="6" t="s">
        <v>207</v>
      </c>
      <c r="C278" s="6" t="s">
        <v>206</v>
      </c>
      <c r="D278" s="6" t="s">
        <v>202</v>
      </c>
      <c r="E278" s="30">
        <v>41904</v>
      </c>
      <c r="F278" s="31">
        <v>41883</v>
      </c>
      <c r="G278" s="6" t="s">
        <v>326</v>
      </c>
      <c r="H278" s="6">
        <v>4</v>
      </c>
      <c r="I278" s="6">
        <v>2</v>
      </c>
      <c r="J278" s="6">
        <v>0</v>
      </c>
      <c r="K278" s="6">
        <v>6</v>
      </c>
      <c r="L278" s="6" t="s">
        <v>322</v>
      </c>
      <c r="M278" s="6" t="s">
        <v>321</v>
      </c>
      <c r="N278" s="6" t="s">
        <v>222</v>
      </c>
      <c r="O278" s="6" t="s">
        <v>317</v>
      </c>
      <c r="P278" s="29" t="str">
        <f t="shared" si="4"/>
        <v>ORLY---&gt;DISNEY</v>
      </c>
      <c r="Q278" s="6" t="s">
        <v>224</v>
      </c>
      <c r="R278" s="6" t="s">
        <v>15</v>
      </c>
      <c r="S278" s="7">
        <v>0.47222222222222221</v>
      </c>
      <c r="T278" s="35"/>
    </row>
    <row r="279" spans="1:20" x14ac:dyDescent="0.2">
      <c r="A279" s="5">
        <v>202191</v>
      </c>
      <c r="B279" s="6" t="s">
        <v>203</v>
      </c>
      <c r="C279" s="6" t="s">
        <v>200</v>
      </c>
      <c r="D279" s="6" t="s">
        <v>202</v>
      </c>
      <c r="E279" s="30">
        <v>41904</v>
      </c>
      <c r="F279" s="31">
        <v>41883</v>
      </c>
      <c r="G279" s="6" t="s">
        <v>257</v>
      </c>
      <c r="H279" s="6">
        <v>2</v>
      </c>
      <c r="I279" s="6">
        <v>2</v>
      </c>
      <c r="J279" s="6">
        <v>0</v>
      </c>
      <c r="K279" s="6">
        <v>4</v>
      </c>
      <c r="L279" s="6" t="s">
        <v>317</v>
      </c>
      <c r="M279" s="6" t="s">
        <v>229</v>
      </c>
      <c r="N279" s="6" t="s">
        <v>224</v>
      </c>
      <c r="O279" s="6" t="s">
        <v>319</v>
      </c>
      <c r="P279" s="29" t="str">
        <f t="shared" si="4"/>
        <v>DISNEY---&gt;CDG</v>
      </c>
      <c r="Q279" s="6" t="s">
        <v>223</v>
      </c>
      <c r="R279" s="6" t="s">
        <v>34</v>
      </c>
      <c r="S279" s="7">
        <v>0.92708333333333326</v>
      </c>
      <c r="T279" s="35"/>
    </row>
    <row r="280" spans="1:20" x14ac:dyDescent="0.2">
      <c r="A280" s="5">
        <v>213273</v>
      </c>
      <c r="B280" s="6" t="s">
        <v>208</v>
      </c>
      <c r="C280" s="6" t="s">
        <v>206</v>
      </c>
      <c r="D280" s="6" t="s">
        <v>202</v>
      </c>
      <c r="E280" s="30">
        <v>41904</v>
      </c>
      <c r="F280" s="31">
        <v>41883</v>
      </c>
      <c r="G280" s="6" t="s">
        <v>325</v>
      </c>
      <c r="H280" s="6">
        <v>3</v>
      </c>
      <c r="I280" s="6">
        <v>1</v>
      </c>
      <c r="J280" s="6">
        <v>0</v>
      </c>
      <c r="K280" s="6">
        <v>4</v>
      </c>
      <c r="L280" s="6" t="s">
        <v>317</v>
      </c>
      <c r="M280" s="6" t="s">
        <v>337</v>
      </c>
      <c r="N280" s="6" t="s">
        <v>224</v>
      </c>
      <c r="O280" s="6" t="s">
        <v>322</v>
      </c>
      <c r="P280" s="29" t="str">
        <f t="shared" si="4"/>
        <v>DISNEY---&gt;ORLY</v>
      </c>
      <c r="Q280" s="6" t="s">
        <v>222</v>
      </c>
      <c r="R280" s="6" t="s">
        <v>31</v>
      </c>
      <c r="S280" s="7">
        <v>0.75694444444444442</v>
      </c>
      <c r="T280" s="35"/>
    </row>
    <row r="281" spans="1:20" x14ac:dyDescent="0.2">
      <c r="A281" s="5">
        <v>218570</v>
      </c>
      <c r="B281" s="6" t="s">
        <v>208</v>
      </c>
      <c r="C281" s="6" t="s">
        <v>206</v>
      </c>
      <c r="D281" s="6" t="s">
        <v>202</v>
      </c>
      <c r="E281" s="30">
        <v>41904</v>
      </c>
      <c r="F281" s="31">
        <v>41883</v>
      </c>
      <c r="G281" s="6" t="s">
        <v>333</v>
      </c>
      <c r="H281" s="6">
        <v>2</v>
      </c>
      <c r="I281" s="6">
        <v>2</v>
      </c>
      <c r="J281" s="6">
        <v>0</v>
      </c>
      <c r="K281" s="6">
        <v>4</v>
      </c>
      <c r="L281" s="6" t="s">
        <v>317</v>
      </c>
      <c r="M281" s="6" t="s">
        <v>229</v>
      </c>
      <c r="N281" s="6" t="s">
        <v>224</v>
      </c>
      <c r="O281" s="6" t="s">
        <v>322</v>
      </c>
      <c r="P281" s="29" t="str">
        <f t="shared" si="4"/>
        <v>DISNEY---&gt;ORLY</v>
      </c>
      <c r="Q281" s="6" t="s">
        <v>222</v>
      </c>
      <c r="R281" s="6" t="s">
        <v>67</v>
      </c>
      <c r="S281" s="7">
        <v>0.88194444444444442</v>
      </c>
      <c r="T281" s="35"/>
    </row>
    <row r="282" spans="1:20" x14ac:dyDescent="0.2">
      <c r="A282" s="5">
        <v>209040</v>
      </c>
      <c r="B282" s="6" t="s">
        <v>201</v>
      </c>
      <c r="C282" s="6" t="s">
        <v>200</v>
      </c>
      <c r="D282" s="6" t="s">
        <v>202</v>
      </c>
      <c r="E282" s="30">
        <v>41904</v>
      </c>
      <c r="F282" s="31">
        <v>41883</v>
      </c>
      <c r="G282" s="6" t="s">
        <v>254</v>
      </c>
      <c r="H282" s="6">
        <v>2</v>
      </c>
      <c r="I282" s="6">
        <v>2</v>
      </c>
      <c r="J282" s="6">
        <v>0</v>
      </c>
      <c r="K282" s="6">
        <v>4</v>
      </c>
      <c r="L282" s="6" t="s">
        <v>319</v>
      </c>
      <c r="M282" s="6" t="s">
        <v>320</v>
      </c>
      <c r="N282" s="6" t="s">
        <v>223</v>
      </c>
      <c r="O282" s="6" t="s">
        <v>317</v>
      </c>
      <c r="P282" s="29" t="str">
        <f t="shared" si="4"/>
        <v>CDG---&gt;DISNEY</v>
      </c>
      <c r="Q282" s="6" t="s">
        <v>224</v>
      </c>
      <c r="R282" s="6" t="s">
        <v>121</v>
      </c>
      <c r="S282" s="7">
        <v>0.63194444444444442</v>
      </c>
      <c r="T282" s="35"/>
    </row>
    <row r="283" spans="1:20" x14ac:dyDescent="0.2">
      <c r="A283" s="5">
        <v>216626</v>
      </c>
      <c r="B283" s="6" t="s">
        <v>207</v>
      </c>
      <c r="C283" s="6" t="s">
        <v>206</v>
      </c>
      <c r="D283" s="6" t="s">
        <v>202</v>
      </c>
      <c r="E283" s="30">
        <v>41904</v>
      </c>
      <c r="F283" s="31">
        <v>41883</v>
      </c>
      <c r="G283" s="6" t="s">
        <v>329</v>
      </c>
      <c r="H283" s="6">
        <v>2</v>
      </c>
      <c r="I283" s="6">
        <v>1</v>
      </c>
      <c r="J283" s="6">
        <v>2</v>
      </c>
      <c r="K283" s="6">
        <v>5</v>
      </c>
      <c r="L283" s="6" t="s">
        <v>322</v>
      </c>
      <c r="M283" s="6" t="s">
        <v>321</v>
      </c>
      <c r="N283" s="6" t="s">
        <v>222</v>
      </c>
      <c r="O283" s="6" t="s">
        <v>317</v>
      </c>
      <c r="P283" s="29" t="str">
        <f t="shared" si="4"/>
        <v>ORLY---&gt;DISNEY</v>
      </c>
      <c r="Q283" s="6" t="s">
        <v>224</v>
      </c>
      <c r="R283" s="6" t="s">
        <v>66</v>
      </c>
      <c r="S283" s="7">
        <v>0.60069444444444442</v>
      </c>
      <c r="T283" s="35"/>
    </row>
    <row r="284" spans="1:20" x14ac:dyDescent="0.2">
      <c r="A284" s="5">
        <v>219498</v>
      </c>
      <c r="B284" s="6" t="s">
        <v>209</v>
      </c>
      <c r="C284" s="6" t="s">
        <v>206</v>
      </c>
      <c r="D284" s="6" t="s">
        <v>204</v>
      </c>
      <c r="E284" s="30">
        <v>41904</v>
      </c>
      <c r="F284" s="31">
        <v>41883</v>
      </c>
      <c r="G284" s="6" t="s">
        <v>327</v>
      </c>
      <c r="H284" s="6">
        <v>2</v>
      </c>
      <c r="I284" s="6">
        <v>1</v>
      </c>
      <c r="J284" s="6">
        <v>0</v>
      </c>
      <c r="K284" s="6">
        <v>3</v>
      </c>
      <c r="L284" s="6" t="s">
        <v>317</v>
      </c>
      <c r="M284" s="6" t="s">
        <v>317</v>
      </c>
      <c r="N284" s="6" t="s">
        <v>221</v>
      </c>
      <c r="O284" s="6" t="s">
        <v>322</v>
      </c>
      <c r="P284" s="29" t="str">
        <f t="shared" si="4"/>
        <v>DISNEY---&gt;ORLY</v>
      </c>
      <c r="Q284" s="6" t="s">
        <v>222</v>
      </c>
      <c r="R284" s="6" t="s">
        <v>122</v>
      </c>
      <c r="S284" s="7">
        <v>0.61111111111111105</v>
      </c>
      <c r="T284" s="35"/>
    </row>
    <row r="285" spans="1:20" x14ac:dyDescent="0.2">
      <c r="A285" s="5">
        <v>209041</v>
      </c>
      <c r="B285" s="6" t="s">
        <v>201</v>
      </c>
      <c r="C285" s="6" t="s">
        <v>200</v>
      </c>
      <c r="D285" s="6" t="s">
        <v>202</v>
      </c>
      <c r="E285" s="30">
        <v>41904</v>
      </c>
      <c r="F285" s="31">
        <v>41883</v>
      </c>
      <c r="G285" s="6" t="s">
        <v>254</v>
      </c>
      <c r="H285" s="6">
        <v>2</v>
      </c>
      <c r="I285" s="6">
        <v>2</v>
      </c>
      <c r="J285" s="6">
        <v>0</v>
      </c>
      <c r="K285" s="6">
        <v>4</v>
      </c>
      <c r="L285" s="6" t="s">
        <v>319</v>
      </c>
      <c r="M285" s="6" t="s">
        <v>320</v>
      </c>
      <c r="N285" s="6" t="s">
        <v>223</v>
      </c>
      <c r="O285" s="6" t="s">
        <v>317</v>
      </c>
      <c r="P285" s="29" t="str">
        <f t="shared" si="4"/>
        <v>CDG---&gt;DISNEY</v>
      </c>
      <c r="Q285" s="6" t="s">
        <v>224</v>
      </c>
      <c r="R285" s="6" t="s">
        <v>121</v>
      </c>
      <c r="S285" s="7">
        <v>0.63194444444444442</v>
      </c>
      <c r="T285" s="35"/>
    </row>
    <row r="286" spans="1:20" x14ac:dyDescent="0.2">
      <c r="A286" s="5">
        <v>218123</v>
      </c>
      <c r="B286" s="6" t="s">
        <v>208</v>
      </c>
      <c r="C286" s="6" t="s">
        <v>206</v>
      </c>
      <c r="D286" s="6" t="s">
        <v>202</v>
      </c>
      <c r="E286" s="30">
        <v>41904</v>
      </c>
      <c r="F286" s="31">
        <v>41883</v>
      </c>
      <c r="G286" s="6" t="s">
        <v>330</v>
      </c>
      <c r="H286" s="6">
        <v>2</v>
      </c>
      <c r="I286" s="6">
        <v>1</v>
      </c>
      <c r="J286" s="6">
        <v>0</v>
      </c>
      <c r="K286" s="6">
        <v>3</v>
      </c>
      <c r="L286" s="6" t="s">
        <v>317</v>
      </c>
      <c r="M286" s="6" t="s">
        <v>234</v>
      </c>
      <c r="N286" s="6" t="s">
        <v>224</v>
      </c>
      <c r="O286" s="6" t="s">
        <v>322</v>
      </c>
      <c r="P286" s="29" t="str">
        <f t="shared" si="4"/>
        <v>DISNEY---&gt;ORLY</v>
      </c>
      <c r="Q286" s="6" t="s">
        <v>222</v>
      </c>
      <c r="R286" s="6" t="s">
        <v>38</v>
      </c>
      <c r="S286" s="7">
        <v>0.90625</v>
      </c>
      <c r="T286" s="35"/>
    </row>
    <row r="287" spans="1:20" x14ac:dyDescent="0.2">
      <c r="A287" s="5">
        <v>209042</v>
      </c>
      <c r="B287" s="6" t="s">
        <v>201</v>
      </c>
      <c r="C287" s="6" t="s">
        <v>200</v>
      </c>
      <c r="D287" s="6" t="s">
        <v>202</v>
      </c>
      <c r="E287" s="30">
        <v>41904</v>
      </c>
      <c r="F287" s="31">
        <v>41883</v>
      </c>
      <c r="G287" s="6" t="s">
        <v>254</v>
      </c>
      <c r="H287" s="6">
        <v>2</v>
      </c>
      <c r="I287" s="6">
        <v>1</v>
      </c>
      <c r="J287" s="6">
        <v>0</v>
      </c>
      <c r="K287" s="6">
        <v>3</v>
      </c>
      <c r="L287" s="6" t="s">
        <v>319</v>
      </c>
      <c r="M287" s="6" t="s">
        <v>320</v>
      </c>
      <c r="N287" s="6" t="s">
        <v>223</v>
      </c>
      <c r="O287" s="6" t="s">
        <v>317</v>
      </c>
      <c r="P287" s="29" t="str">
        <f t="shared" si="4"/>
        <v>CDG---&gt;DISNEY</v>
      </c>
      <c r="Q287" s="6" t="s">
        <v>224</v>
      </c>
      <c r="R287" s="6" t="s">
        <v>121</v>
      </c>
      <c r="S287" s="7">
        <v>0.63194444444444442</v>
      </c>
      <c r="T287" s="35"/>
    </row>
    <row r="288" spans="1:20" x14ac:dyDescent="0.2">
      <c r="A288" s="5">
        <v>210818</v>
      </c>
      <c r="B288" s="6" t="s">
        <v>208</v>
      </c>
      <c r="C288" s="6" t="s">
        <v>206</v>
      </c>
      <c r="D288" s="6" t="s">
        <v>202</v>
      </c>
      <c r="E288" s="30">
        <v>41904</v>
      </c>
      <c r="F288" s="31">
        <v>41883</v>
      </c>
      <c r="G288" s="6" t="s">
        <v>324</v>
      </c>
      <c r="H288" s="6">
        <v>2</v>
      </c>
      <c r="I288" s="6">
        <v>1</v>
      </c>
      <c r="J288" s="6">
        <v>0</v>
      </c>
      <c r="K288" s="6">
        <v>3</v>
      </c>
      <c r="L288" s="6" t="s">
        <v>317</v>
      </c>
      <c r="M288" s="6" t="s">
        <v>317</v>
      </c>
      <c r="N288" s="6" t="s">
        <v>224</v>
      </c>
      <c r="O288" s="6" t="s">
        <v>322</v>
      </c>
      <c r="P288" s="29" t="str">
        <f t="shared" si="4"/>
        <v>DISNEY---&gt;ORLY</v>
      </c>
      <c r="Q288" s="6" t="s">
        <v>222</v>
      </c>
      <c r="R288" s="6" t="s">
        <v>31</v>
      </c>
      <c r="S288" s="7">
        <v>0.75694444444444442</v>
      </c>
      <c r="T288" s="35"/>
    </row>
    <row r="289" spans="1:20" x14ac:dyDescent="0.2">
      <c r="A289" s="5">
        <v>213277</v>
      </c>
      <c r="B289" s="6" t="s">
        <v>208</v>
      </c>
      <c r="C289" s="6" t="s">
        <v>206</v>
      </c>
      <c r="D289" s="6" t="s">
        <v>202</v>
      </c>
      <c r="E289" s="30">
        <v>41904</v>
      </c>
      <c r="F289" s="31">
        <v>41883</v>
      </c>
      <c r="G289" s="6" t="s">
        <v>325</v>
      </c>
      <c r="H289" s="6">
        <v>2</v>
      </c>
      <c r="I289" s="6">
        <v>2</v>
      </c>
      <c r="J289" s="6">
        <v>0</v>
      </c>
      <c r="K289" s="6">
        <v>4</v>
      </c>
      <c r="L289" s="6" t="s">
        <v>317</v>
      </c>
      <c r="M289" s="6" t="s">
        <v>337</v>
      </c>
      <c r="N289" s="6" t="s">
        <v>224</v>
      </c>
      <c r="O289" s="6" t="s">
        <v>322</v>
      </c>
      <c r="P289" s="29" t="str">
        <f t="shared" si="4"/>
        <v>DISNEY---&gt;ORLY</v>
      </c>
      <c r="Q289" s="6" t="s">
        <v>222</v>
      </c>
      <c r="R289" s="6" t="s">
        <v>31</v>
      </c>
      <c r="S289" s="7">
        <v>0.75694444444444442</v>
      </c>
      <c r="T289" s="35"/>
    </row>
    <row r="290" spans="1:20" x14ac:dyDescent="0.2">
      <c r="A290" s="5">
        <v>219017</v>
      </c>
      <c r="B290" s="6" t="s">
        <v>203</v>
      </c>
      <c r="C290" s="6" t="s">
        <v>200</v>
      </c>
      <c r="D290" s="6" t="s">
        <v>202</v>
      </c>
      <c r="E290" s="30">
        <v>41904</v>
      </c>
      <c r="F290" s="31">
        <v>41883</v>
      </c>
      <c r="G290" s="6" t="s">
        <v>255</v>
      </c>
      <c r="H290" s="6">
        <v>3</v>
      </c>
      <c r="I290" s="6">
        <v>0</v>
      </c>
      <c r="J290" s="6">
        <v>1</v>
      </c>
      <c r="K290" s="6">
        <v>4</v>
      </c>
      <c r="L290" s="6" t="s">
        <v>317</v>
      </c>
      <c r="M290" s="6" t="s">
        <v>317</v>
      </c>
      <c r="N290" s="6" t="s">
        <v>224</v>
      </c>
      <c r="O290" s="6" t="s">
        <v>319</v>
      </c>
      <c r="P290" s="29" t="str">
        <f t="shared" si="4"/>
        <v>DISNEY---&gt;CDG</v>
      </c>
      <c r="Q290" s="6" t="s">
        <v>223</v>
      </c>
      <c r="R290" s="6" t="s">
        <v>123</v>
      </c>
      <c r="S290" s="7">
        <v>0.41319444444444442</v>
      </c>
      <c r="T290" s="35"/>
    </row>
    <row r="291" spans="1:20" x14ac:dyDescent="0.2">
      <c r="A291" s="5">
        <v>219002</v>
      </c>
      <c r="B291" s="6" t="s">
        <v>207</v>
      </c>
      <c r="C291" s="6" t="s">
        <v>206</v>
      </c>
      <c r="D291" s="6" t="s">
        <v>202</v>
      </c>
      <c r="E291" s="30">
        <v>41904</v>
      </c>
      <c r="F291" s="31">
        <v>41883</v>
      </c>
      <c r="G291" s="6" t="s">
        <v>331</v>
      </c>
      <c r="H291" s="6">
        <v>2</v>
      </c>
      <c r="I291" s="6">
        <v>0</v>
      </c>
      <c r="J291" s="6">
        <v>0</v>
      </c>
      <c r="K291" s="6">
        <v>2</v>
      </c>
      <c r="L291" s="6" t="s">
        <v>322</v>
      </c>
      <c r="M291" s="6" t="s">
        <v>321</v>
      </c>
      <c r="N291" s="6" t="s">
        <v>222</v>
      </c>
      <c r="O291" s="6" t="s">
        <v>317</v>
      </c>
      <c r="P291" s="29" t="str">
        <f t="shared" si="4"/>
        <v>ORLY---&gt;DISNEY</v>
      </c>
      <c r="Q291" s="6" t="s">
        <v>224</v>
      </c>
      <c r="R291" s="6" t="s">
        <v>124</v>
      </c>
      <c r="S291" s="7">
        <v>0.67013888888888884</v>
      </c>
      <c r="T291" s="35"/>
    </row>
    <row r="292" spans="1:20" x14ac:dyDescent="0.2">
      <c r="A292" s="5">
        <v>217737</v>
      </c>
      <c r="B292" s="6" t="s">
        <v>208</v>
      </c>
      <c r="C292" s="6" t="s">
        <v>206</v>
      </c>
      <c r="D292" s="6" t="s">
        <v>202</v>
      </c>
      <c r="E292" s="30">
        <v>41904</v>
      </c>
      <c r="F292" s="31">
        <v>41883</v>
      </c>
      <c r="G292" s="6" t="s">
        <v>333</v>
      </c>
      <c r="H292" s="6">
        <v>2</v>
      </c>
      <c r="I292" s="6">
        <v>2</v>
      </c>
      <c r="J292" s="6">
        <v>0</v>
      </c>
      <c r="K292" s="6">
        <v>4</v>
      </c>
      <c r="L292" s="6" t="s">
        <v>317</v>
      </c>
      <c r="M292" s="6" t="s">
        <v>229</v>
      </c>
      <c r="N292" s="6" t="s">
        <v>224</v>
      </c>
      <c r="O292" s="6" t="s">
        <v>322</v>
      </c>
      <c r="P292" s="29" t="str">
        <f t="shared" si="4"/>
        <v>DISNEY---&gt;ORLY</v>
      </c>
      <c r="Q292" s="6" t="s">
        <v>222</v>
      </c>
      <c r="R292" s="6" t="s">
        <v>125</v>
      </c>
      <c r="S292" s="7">
        <v>0.71874999999999989</v>
      </c>
      <c r="T292" s="35"/>
    </row>
    <row r="293" spans="1:20" x14ac:dyDescent="0.2">
      <c r="A293" s="5">
        <v>204912</v>
      </c>
      <c r="B293" s="6" t="s">
        <v>203</v>
      </c>
      <c r="C293" s="6" t="s">
        <v>200</v>
      </c>
      <c r="D293" s="6" t="s">
        <v>202</v>
      </c>
      <c r="E293" s="30">
        <v>41904</v>
      </c>
      <c r="F293" s="31">
        <v>41883</v>
      </c>
      <c r="G293" s="6" t="s">
        <v>239</v>
      </c>
      <c r="H293" s="6">
        <v>1</v>
      </c>
      <c r="I293" s="6">
        <v>1</v>
      </c>
      <c r="J293" s="6">
        <v>0</v>
      </c>
      <c r="K293" s="6">
        <v>2</v>
      </c>
      <c r="L293" s="6" t="s">
        <v>317</v>
      </c>
      <c r="M293" s="6" t="s">
        <v>234</v>
      </c>
      <c r="N293" s="6" t="s">
        <v>224</v>
      </c>
      <c r="O293" s="6" t="s">
        <v>319</v>
      </c>
      <c r="P293" s="29" t="str">
        <f t="shared" si="4"/>
        <v>DISNEY---&gt;CDG</v>
      </c>
      <c r="Q293" s="6" t="s">
        <v>223</v>
      </c>
      <c r="R293" s="6" t="s">
        <v>64</v>
      </c>
      <c r="S293" s="7">
        <v>0.92708333333333326</v>
      </c>
      <c r="T293" s="35"/>
    </row>
    <row r="294" spans="1:20" x14ac:dyDescent="0.2">
      <c r="A294" s="5">
        <v>203588</v>
      </c>
      <c r="B294" s="6" t="s">
        <v>208</v>
      </c>
      <c r="C294" s="6" t="s">
        <v>206</v>
      </c>
      <c r="D294" s="6" t="s">
        <v>202</v>
      </c>
      <c r="E294" s="30">
        <v>41904</v>
      </c>
      <c r="F294" s="31">
        <v>41883</v>
      </c>
      <c r="G294" s="6" t="s">
        <v>324</v>
      </c>
      <c r="H294" s="6">
        <v>3</v>
      </c>
      <c r="I294" s="6">
        <v>1</v>
      </c>
      <c r="J294" s="6">
        <v>0</v>
      </c>
      <c r="K294" s="6">
        <v>4</v>
      </c>
      <c r="L294" s="6" t="s">
        <v>317</v>
      </c>
      <c r="M294" s="6" t="s">
        <v>317</v>
      </c>
      <c r="N294" s="6" t="s">
        <v>224</v>
      </c>
      <c r="O294" s="6" t="s">
        <v>322</v>
      </c>
      <c r="P294" s="29" t="str">
        <f t="shared" si="4"/>
        <v>DISNEY---&gt;ORLY</v>
      </c>
      <c r="Q294" s="6" t="s">
        <v>222</v>
      </c>
      <c r="R294" s="6" t="s">
        <v>17</v>
      </c>
      <c r="S294" s="7">
        <v>0.87847222222222221</v>
      </c>
      <c r="T294" s="35"/>
    </row>
    <row r="295" spans="1:20" x14ac:dyDescent="0.2">
      <c r="A295" s="5">
        <v>218221</v>
      </c>
      <c r="B295" s="6" t="s">
        <v>208</v>
      </c>
      <c r="C295" s="6" t="s">
        <v>206</v>
      </c>
      <c r="D295" s="6" t="s">
        <v>202</v>
      </c>
      <c r="E295" s="30">
        <v>41904</v>
      </c>
      <c r="F295" s="31">
        <v>41883</v>
      </c>
      <c r="G295" s="6" t="s">
        <v>324</v>
      </c>
      <c r="H295" s="6">
        <v>2</v>
      </c>
      <c r="I295" s="6">
        <v>1</v>
      </c>
      <c r="J295" s="6">
        <v>1</v>
      </c>
      <c r="K295" s="6">
        <v>4</v>
      </c>
      <c r="L295" s="6" t="s">
        <v>317</v>
      </c>
      <c r="M295" s="6" t="s">
        <v>317</v>
      </c>
      <c r="N295" s="6" t="s">
        <v>224</v>
      </c>
      <c r="O295" s="6" t="s">
        <v>322</v>
      </c>
      <c r="P295" s="29" t="str">
        <f t="shared" si="4"/>
        <v>DISNEY---&gt;ORLY</v>
      </c>
      <c r="Q295" s="6" t="s">
        <v>222</v>
      </c>
      <c r="R295" s="6" t="s">
        <v>10</v>
      </c>
      <c r="S295" s="7">
        <v>0.77777777777777779</v>
      </c>
      <c r="T295" s="35"/>
    </row>
    <row r="296" spans="1:20" x14ac:dyDescent="0.2">
      <c r="A296" s="5">
        <v>211845</v>
      </c>
      <c r="B296" s="6" t="s">
        <v>215</v>
      </c>
      <c r="C296" s="6" t="s">
        <v>211</v>
      </c>
      <c r="D296" s="6" t="s">
        <v>202</v>
      </c>
      <c r="E296" s="30">
        <v>41904</v>
      </c>
      <c r="F296" s="31">
        <v>41883</v>
      </c>
      <c r="G296" s="6" t="s">
        <v>246</v>
      </c>
      <c r="H296" s="6">
        <v>3</v>
      </c>
      <c r="I296" s="6">
        <v>0</v>
      </c>
      <c r="J296" s="6">
        <v>0</v>
      </c>
      <c r="K296" s="6">
        <v>3</v>
      </c>
      <c r="L296" s="6" t="s">
        <v>317</v>
      </c>
      <c r="M296" s="6" t="s">
        <v>234</v>
      </c>
      <c r="N296" s="6" t="s">
        <v>224</v>
      </c>
      <c r="O296" s="6" t="s">
        <v>26</v>
      </c>
      <c r="P296" s="29" t="str">
        <f t="shared" si="4"/>
        <v>?????</v>
      </c>
      <c r="Q296" s="6" t="s">
        <v>220</v>
      </c>
      <c r="R296" s="6" t="s">
        <v>12</v>
      </c>
      <c r="S296" s="7">
        <v>0.43749999999999994</v>
      </c>
      <c r="T296" s="35"/>
    </row>
    <row r="297" spans="1:20" x14ac:dyDescent="0.2">
      <c r="A297" s="5">
        <v>219474</v>
      </c>
      <c r="B297" s="6" t="s">
        <v>210</v>
      </c>
      <c r="C297" s="6" t="s">
        <v>206</v>
      </c>
      <c r="D297" s="6" t="s">
        <v>204</v>
      </c>
      <c r="E297" s="30">
        <v>41904</v>
      </c>
      <c r="F297" s="31">
        <v>41883</v>
      </c>
      <c r="G297" s="6" t="s">
        <v>332</v>
      </c>
      <c r="H297" s="6">
        <v>2</v>
      </c>
      <c r="I297" s="6">
        <v>2</v>
      </c>
      <c r="J297" s="6">
        <v>0</v>
      </c>
      <c r="K297" s="6">
        <v>4</v>
      </c>
      <c r="L297" s="6" t="s">
        <v>322</v>
      </c>
      <c r="M297" s="6" t="s">
        <v>321</v>
      </c>
      <c r="N297" s="6" t="s">
        <v>222</v>
      </c>
      <c r="O297" s="6" t="s">
        <v>317</v>
      </c>
      <c r="P297" s="29" t="str">
        <f t="shared" si="4"/>
        <v>ORLY---&gt;DISNEY</v>
      </c>
      <c r="Q297" s="6" t="s">
        <v>221</v>
      </c>
      <c r="R297" s="6" t="s">
        <v>84</v>
      </c>
      <c r="S297" s="7">
        <v>0.40277777777777779</v>
      </c>
      <c r="T297" s="35"/>
    </row>
    <row r="298" spans="1:20" x14ac:dyDescent="0.2">
      <c r="A298" s="5">
        <v>218729</v>
      </c>
      <c r="B298" s="6" t="s">
        <v>201</v>
      </c>
      <c r="C298" s="6" t="s">
        <v>200</v>
      </c>
      <c r="D298" s="6" t="s">
        <v>202</v>
      </c>
      <c r="E298" s="30">
        <v>41904</v>
      </c>
      <c r="F298" s="31">
        <v>41883</v>
      </c>
      <c r="G298" s="6" t="s">
        <v>271</v>
      </c>
      <c r="H298" s="6">
        <v>2</v>
      </c>
      <c r="I298" s="6">
        <v>0</v>
      </c>
      <c r="J298" s="6">
        <v>1</v>
      </c>
      <c r="K298" s="6">
        <v>3</v>
      </c>
      <c r="L298" s="6" t="s">
        <v>319</v>
      </c>
      <c r="M298" s="6" t="s">
        <v>319</v>
      </c>
      <c r="N298" s="6" t="s">
        <v>223</v>
      </c>
      <c r="O298" s="6" t="s">
        <v>317</v>
      </c>
      <c r="P298" s="29" t="str">
        <f t="shared" si="4"/>
        <v>CDG---&gt;DISNEY</v>
      </c>
      <c r="Q298" s="6" t="s">
        <v>224</v>
      </c>
      <c r="R298" s="6" t="s">
        <v>47</v>
      </c>
      <c r="S298" s="7">
        <v>0.37152777777777779</v>
      </c>
      <c r="T298" s="35"/>
    </row>
    <row r="299" spans="1:20" x14ac:dyDescent="0.2">
      <c r="A299" s="5">
        <v>218622</v>
      </c>
      <c r="B299" s="6" t="s">
        <v>215</v>
      </c>
      <c r="C299" s="6" t="s">
        <v>211</v>
      </c>
      <c r="D299" s="6" t="s">
        <v>202</v>
      </c>
      <c r="E299" s="30">
        <v>41904</v>
      </c>
      <c r="F299" s="31">
        <v>41883</v>
      </c>
      <c r="G299" s="6" t="s">
        <v>240</v>
      </c>
      <c r="H299" s="6">
        <v>2</v>
      </c>
      <c r="I299" s="6">
        <v>1</v>
      </c>
      <c r="J299" s="6">
        <v>1</v>
      </c>
      <c r="K299" s="6">
        <v>4</v>
      </c>
      <c r="L299" s="6" t="s">
        <v>317</v>
      </c>
      <c r="M299" s="6" t="s">
        <v>317</v>
      </c>
      <c r="N299" s="6" t="s">
        <v>224</v>
      </c>
      <c r="O299" s="6" t="s">
        <v>26</v>
      </c>
      <c r="P299" s="29" t="str">
        <f t="shared" si="4"/>
        <v>?????</v>
      </c>
      <c r="Q299" s="6" t="s">
        <v>220</v>
      </c>
      <c r="R299" s="6" t="s">
        <v>12</v>
      </c>
      <c r="S299" s="7">
        <v>0.43749999999999994</v>
      </c>
      <c r="T299" s="35"/>
    </row>
    <row r="300" spans="1:20" x14ac:dyDescent="0.2">
      <c r="A300" s="5">
        <v>215622</v>
      </c>
      <c r="B300" s="6" t="s">
        <v>203</v>
      </c>
      <c r="C300" s="6" t="s">
        <v>200</v>
      </c>
      <c r="D300" s="6" t="s">
        <v>202</v>
      </c>
      <c r="E300" s="30">
        <v>41905</v>
      </c>
      <c r="F300" s="31">
        <v>41883</v>
      </c>
      <c r="G300" s="6" t="s">
        <v>242</v>
      </c>
      <c r="H300" s="6">
        <v>2</v>
      </c>
      <c r="I300" s="6">
        <v>0</v>
      </c>
      <c r="J300" s="6">
        <v>0</v>
      </c>
      <c r="K300" s="6">
        <v>2</v>
      </c>
      <c r="L300" s="6" t="s">
        <v>317</v>
      </c>
      <c r="M300" s="6" t="s">
        <v>317</v>
      </c>
      <c r="N300" s="6" t="s">
        <v>224</v>
      </c>
      <c r="O300" s="6" t="s">
        <v>319</v>
      </c>
      <c r="P300" s="29" t="str">
        <f t="shared" si="4"/>
        <v>DISNEY---&gt;CDG</v>
      </c>
      <c r="Q300" s="6" t="s">
        <v>223</v>
      </c>
      <c r="R300" s="6" t="s">
        <v>9</v>
      </c>
      <c r="S300" s="7">
        <v>0.87152777777777768</v>
      </c>
      <c r="T300" s="35"/>
    </row>
    <row r="301" spans="1:20" x14ac:dyDescent="0.2">
      <c r="A301" s="5">
        <v>216953</v>
      </c>
      <c r="B301" s="6" t="s">
        <v>201</v>
      </c>
      <c r="C301" s="6" t="s">
        <v>200</v>
      </c>
      <c r="D301" s="6" t="s">
        <v>202</v>
      </c>
      <c r="E301" s="30">
        <v>41905</v>
      </c>
      <c r="F301" s="31">
        <v>41883</v>
      </c>
      <c r="G301" s="6" t="s">
        <v>267</v>
      </c>
      <c r="H301" s="6">
        <v>2</v>
      </c>
      <c r="I301" s="6">
        <v>1</v>
      </c>
      <c r="J301" s="6">
        <v>0</v>
      </c>
      <c r="K301" s="6">
        <v>3</v>
      </c>
      <c r="L301" s="6" t="s">
        <v>319</v>
      </c>
      <c r="M301" s="6" t="s">
        <v>320</v>
      </c>
      <c r="N301" s="6" t="s">
        <v>223</v>
      </c>
      <c r="O301" s="6" t="s">
        <v>317</v>
      </c>
      <c r="P301" s="29" t="str">
        <f t="shared" si="4"/>
        <v>CDG---&gt;DISNEY</v>
      </c>
      <c r="Q301" s="6" t="s">
        <v>224</v>
      </c>
      <c r="R301" s="6" t="s">
        <v>59</v>
      </c>
      <c r="S301" s="7">
        <v>0.3923611111111111</v>
      </c>
      <c r="T301" s="35"/>
    </row>
    <row r="302" spans="1:20" x14ac:dyDescent="0.2">
      <c r="A302" s="5">
        <v>216723</v>
      </c>
      <c r="B302" s="6" t="s">
        <v>203</v>
      </c>
      <c r="C302" s="6" t="s">
        <v>200</v>
      </c>
      <c r="D302" s="6" t="s">
        <v>202</v>
      </c>
      <c r="E302" s="30">
        <v>41905</v>
      </c>
      <c r="F302" s="31">
        <v>41883</v>
      </c>
      <c r="G302" s="6" t="s">
        <v>256</v>
      </c>
      <c r="H302" s="6">
        <v>2</v>
      </c>
      <c r="I302" s="6">
        <v>2</v>
      </c>
      <c r="J302" s="6">
        <v>0</v>
      </c>
      <c r="K302" s="6">
        <v>4</v>
      </c>
      <c r="L302" s="6" t="s">
        <v>317</v>
      </c>
      <c r="M302" s="6" t="s">
        <v>337</v>
      </c>
      <c r="N302" s="6" t="s">
        <v>224</v>
      </c>
      <c r="O302" s="6" t="s">
        <v>319</v>
      </c>
      <c r="P302" s="29" t="str">
        <f t="shared" si="4"/>
        <v>DISNEY---&gt;CDG</v>
      </c>
      <c r="Q302" s="6" t="s">
        <v>223</v>
      </c>
      <c r="R302" s="6" t="s">
        <v>126</v>
      </c>
      <c r="S302" s="7">
        <v>0.53819444444444442</v>
      </c>
      <c r="T302" s="35"/>
    </row>
    <row r="303" spans="1:20" x14ac:dyDescent="0.2">
      <c r="A303" s="5">
        <v>219199</v>
      </c>
      <c r="B303" s="6" t="s">
        <v>209</v>
      </c>
      <c r="C303" s="6" t="s">
        <v>206</v>
      </c>
      <c r="D303" s="6" t="s">
        <v>204</v>
      </c>
      <c r="E303" s="30">
        <v>41905</v>
      </c>
      <c r="F303" s="31">
        <v>41883</v>
      </c>
      <c r="G303" s="6" t="s">
        <v>333</v>
      </c>
      <c r="H303" s="6">
        <v>7</v>
      </c>
      <c r="I303" s="6">
        <v>1</v>
      </c>
      <c r="J303" s="6">
        <v>0</v>
      </c>
      <c r="K303" s="6">
        <v>8</v>
      </c>
      <c r="L303" s="6" t="s">
        <v>317</v>
      </c>
      <c r="M303" s="6" t="s">
        <v>229</v>
      </c>
      <c r="N303" s="6" t="s">
        <v>221</v>
      </c>
      <c r="O303" s="6" t="s">
        <v>322</v>
      </c>
      <c r="P303" s="29" t="str">
        <f t="shared" si="4"/>
        <v>DISNEY---&gt;ORLY</v>
      </c>
      <c r="Q303" s="6" t="s">
        <v>222</v>
      </c>
      <c r="R303" s="6" t="s">
        <v>127</v>
      </c>
      <c r="S303" s="7">
        <v>0.85763888888888884</v>
      </c>
      <c r="T303" s="35"/>
    </row>
    <row r="304" spans="1:20" x14ac:dyDescent="0.2">
      <c r="A304" s="5">
        <v>216631</v>
      </c>
      <c r="B304" s="6" t="s">
        <v>203</v>
      </c>
      <c r="C304" s="6" t="s">
        <v>200</v>
      </c>
      <c r="D304" s="6" t="s">
        <v>202</v>
      </c>
      <c r="E304" s="30">
        <v>41905</v>
      </c>
      <c r="F304" s="31">
        <v>41883</v>
      </c>
      <c r="G304" s="6" t="s">
        <v>242</v>
      </c>
      <c r="H304" s="6">
        <v>2</v>
      </c>
      <c r="I304" s="6">
        <v>2</v>
      </c>
      <c r="J304" s="6">
        <v>0</v>
      </c>
      <c r="K304" s="6">
        <v>4</v>
      </c>
      <c r="L304" s="6" t="s">
        <v>317</v>
      </c>
      <c r="M304" s="6" t="s">
        <v>317</v>
      </c>
      <c r="N304" s="6" t="s">
        <v>224</v>
      </c>
      <c r="O304" s="6" t="s">
        <v>319</v>
      </c>
      <c r="P304" s="29" t="str">
        <f t="shared" si="4"/>
        <v>DISNEY---&gt;CDG</v>
      </c>
      <c r="Q304" s="6" t="s">
        <v>223</v>
      </c>
      <c r="R304" s="6" t="s">
        <v>9</v>
      </c>
      <c r="S304" s="7">
        <v>0.87152777777777768</v>
      </c>
      <c r="T304" s="35"/>
    </row>
    <row r="305" spans="1:20" x14ac:dyDescent="0.2">
      <c r="A305" s="5">
        <v>214461</v>
      </c>
      <c r="B305" s="6" t="s">
        <v>208</v>
      </c>
      <c r="C305" s="6" t="s">
        <v>206</v>
      </c>
      <c r="D305" s="6" t="s">
        <v>202</v>
      </c>
      <c r="E305" s="30">
        <v>41905</v>
      </c>
      <c r="F305" s="31">
        <v>41883</v>
      </c>
      <c r="G305" s="6" t="s">
        <v>325</v>
      </c>
      <c r="H305" s="6">
        <v>2</v>
      </c>
      <c r="I305" s="6">
        <v>1</v>
      </c>
      <c r="J305" s="6">
        <v>0</v>
      </c>
      <c r="K305" s="6">
        <v>3</v>
      </c>
      <c r="L305" s="6" t="s">
        <v>317</v>
      </c>
      <c r="M305" s="6" t="s">
        <v>337</v>
      </c>
      <c r="N305" s="6" t="s">
        <v>224</v>
      </c>
      <c r="O305" s="6" t="s">
        <v>322</v>
      </c>
      <c r="P305" s="29" t="str">
        <f t="shared" si="4"/>
        <v>DISNEY---&gt;ORLY</v>
      </c>
      <c r="Q305" s="6" t="s">
        <v>222</v>
      </c>
      <c r="R305" s="6" t="s">
        <v>18</v>
      </c>
      <c r="S305" s="7">
        <v>0.87847222222222221</v>
      </c>
      <c r="T305" s="35"/>
    </row>
    <row r="306" spans="1:20" x14ac:dyDescent="0.2">
      <c r="A306" s="5">
        <v>219164</v>
      </c>
      <c r="B306" s="6" t="s">
        <v>209</v>
      </c>
      <c r="C306" s="6" t="s">
        <v>206</v>
      </c>
      <c r="D306" s="6" t="s">
        <v>204</v>
      </c>
      <c r="E306" s="30">
        <v>41905</v>
      </c>
      <c r="F306" s="31">
        <v>41883</v>
      </c>
      <c r="G306" s="6" t="s">
        <v>333</v>
      </c>
      <c r="H306" s="6">
        <v>2</v>
      </c>
      <c r="I306" s="6">
        <v>1</v>
      </c>
      <c r="J306" s="6">
        <v>0</v>
      </c>
      <c r="K306" s="6">
        <v>3</v>
      </c>
      <c r="L306" s="6" t="s">
        <v>317</v>
      </c>
      <c r="M306" s="6" t="s">
        <v>229</v>
      </c>
      <c r="N306" s="6" t="s">
        <v>221</v>
      </c>
      <c r="O306" s="6" t="s">
        <v>322</v>
      </c>
      <c r="P306" s="29" t="str">
        <f t="shared" si="4"/>
        <v>DISNEY---&gt;ORLY</v>
      </c>
      <c r="Q306" s="6" t="s">
        <v>222</v>
      </c>
      <c r="R306" s="6" t="s">
        <v>62</v>
      </c>
      <c r="S306" s="7">
        <v>0.84027777777777768</v>
      </c>
      <c r="T306" s="35"/>
    </row>
    <row r="307" spans="1:20" x14ac:dyDescent="0.2">
      <c r="A307" s="5">
        <v>203168</v>
      </c>
      <c r="B307" s="6" t="s">
        <v>203</v>
      </c>
      <c r="C307" s="6" t="s">
        <v>200</v>
      </c>
      <c r="D307" s="6" t="s">
        <v>202</v>
      </c>
      <c r="E307" s="30">
        <v>41905</v>
      </c>
      <c r="F307" s="31">
        <v>41883</v>
      </c>
      <c r="G307" s="6" t="s">
        <v>238</v>
      </c>
      <c r="H307" s="6">
        <v>2</v>
      </c>
      <c r="I307" s="6">
        <v>2</v>
      </c>
      <c r="J307" s="6">
        <v>0</v>
      </c>
      <c r="K307" s="6">
        <v>4</v>
      </c>
      <c r="L307" s="6" t="s">
        <v>317</v>
      </c>
      <c r="M307" s="6" t="s">
        <v>337</v>
      </c>
      <c r="N307" s="6" t="s">
        <v>224</v>
      </c>
      <c r="O307" s="6" t="s">
        <v>319</v>
      </c>
      <c r="P307" s="29" t="str">
        <f t="shared" si="4"/>
        <v>DISNEY---&gt;CDG</v>
      </c>
      <c r="Q307" s="6" t="s">
        <v>223</v>
      </c>
      <c r="R307" s="6" t="s">
        <v>11</v>
      </c>
      <c r="S307" s="7">
        <v>0.86805555555555547</v>
      </c>
      <c r="T307" s="35"/>
    </row>
    <row r="308" spans="1:20" x14ac:dyDescent="0.2">
      <c r="A308" s="5">
        <v>219080</v>
      </c>
      <c r="B308" s="6" t="s">
        <v>339</v>
      </c>
      <c r="C308" s="6" t="s">
        <v>339</v>
      </c>
      <c r="D308" s="6" t="s">
        <v>339</v>
      </c>
      <c r="E308" s="30">
        <v>41905</v>
      </c>
      <c r="F308" s="31">
        <v>41883</v>
      </c>
      <c r="G308" s="6" t="s">
        <v>339</v>
      </c>
      <c r="H308" s="6">
        <v>2</v>
      </c>
      <c r="I308" s="6">
        <v>1</v>
      </c>
      <c r="J308" s="6">
        <v>0</v>
      </c>
      <c r="K308" s="6">
        <v>3</v>
      </c>
      <c r="L308" s="6" t="s">
        <v>16</v>
      </c>
      <c r="M308" s="6" t="s">
        <v>339</v>
      </c>
      <c r="N308" s="6" t="s">
        <v>339</v>
      </c>
      <c r="O308" s="6" t="s">
        <v>317</v>
      </c>
      <c r="P308" s="29" t="str">
        <f t="shared" si="4"/>
        <v>?????</v>
      </c>
      <c r="Q308" s="6" t="s">
        <v>224</v>
      </c>
      <c r="R308" s="6" t="s">
        <v>81</v>
      </c>
      <c r="S308" s="7">
        <v>0.375</v>
      </c>
      <c r="T308" s="35"/>
    </row>
    <row r="309" spans="1:20" x14ac:dyDescent="0.2">
      <c r="A309" s="5">
        <v>207361</v>
      </c>
      <c r="B309" s="6" t="s">
        <v>201</v>
      </c>
      <c r="C309" s="6" t="s">
        <v>200</v>
      </c>
      <c r="D309" s="6" t="s">
        <v>202</v>
      </c>
      <c r="E309" s="30">
        <v>41905</v>
      </c>
      <c r="F309" s="31">
        <v>41883</v>
      </c>
      <c r="G309" s="6" t="s">
        <v>254</v>
      </c>
      <c r="H309" s="6">
        <v>1</v>
      </c>
      <c r="I309" s="6">
        <v>2</v>
      </c>
      <c r="J309" s="6">
        <v>0</v>
      </c>
      <c r="K309" s="6">
        <v>3</v>
      </c>
      <c r="L309" s="6" t="s">
        <v>319</v>
      </c>
      <c r="M309" s="6" t="s">
        <v>320</v>
      </c>
      <c r="N309" s="6" t="s">
        <v>223</v>
      </c>
      <c r="O309" s="6" t="s">
        <v>317</v>
      </c>
      <c r="P309" s="29" t="str">
        <f t="shared" si="4"/>
        <v>CDG---&gt;DISNEY</v>
      </c>
      <c r="Q309" s="6" t="s">
        <v>224</v>
      </c>
      <c r="R309" s="6" t="s">
        <v>58</v>
      </c>
      <c r="S309" s="7">
        <v>0.51388888888888884</v>
      </c>
      <c r="T309" s="35"/>
    </row>
    <row r="310" spans="1:20" x14ac:dyDescent="0.2">
      <c r="A310" s="5">
        <v>218745</v>
      </c>
      <c r="B310" s="6" t="s">
        <v>203</v>
      </c>
      <c r="C310" s="6" t="s">
        <v>200</v>
      </c>
      <c r="D310" s="6" t="s">
        <v>202</v>
      </c>
      <c r="E310" s="30">
        <v>41905</v>
      </c>
      <c r="F310" s="31">
        <v>41883</v>
      </c>
      <c r="G310" s="6" t="s">
        <v>242</v>
      </c>
      <c r="H310" s="6">
        <v>1</v>
      </c>
      <c r="I310" s="6">
        <v>1</v>
      </c>
      <c r="J310" s="6">
        <v>0</v>
      </c>
      <c r="K310" s="6">
        <v>2</v>
      </c>
      <c r="L310" s="6" t="s">
        <v>317</v>
      </c>
      <c r="M310" s="6" t="s">
        <v>317</v>
      </c>
      <c r="N310" s="6" t="s">
        <v>224</v>
      </c>
      <c r="O310" s="6" t="s">
        <v>319</v>
      </c>
      <c r="P310" s="29" t="str">
        <f t="shared" si="4"/>
        <v>DISNEY---&gt;CDG</v>
      </c>
      <c r="Q310" s="6" t="s">
        <v>223</v>
      </c>
      <c r="R310" s="6" t="s">
        <v>11</v>
      </c>
      <c r="S310" s="7">
        <v>0.86805555555555547</v>
      </c>
      <c r="T310" s="35"/>
    </row>
    <row r="311" spans="1:20" x14ac:dyDescent="0.2">
      <c r="A311" s="5">
        <v>207362</v>
      </c>
      <c r="B311" s="6" t="s">
        <v>201</v>
      </c>
      <c r="C311" s="6" t="s">
        <v>200</v>
      </c>
      <c r="D311" s="6" t="s">
        <v>202</v>
      </c>
      <c r="E311" s="30">
        <v>41905</v>
      </c>
      <c r="F311" s="31">
        <v>41883</v>
      </c>
      <c r="G311" s="6" t="s">
        <v>254</v>
      </c>
      <c r="H311" s="6">
        <v>1</v>
      </c>
      <c r="I311" s="6">
        <v>1</v>
      </c>
      <c r="J311" s="6">
        <v>0</v>
      </c>
      <c r="K311" s="6">
        <v>2</v>
      </c>
      <c r="L311" s="6" t="s">
        <v>319</v>
      </c>
      <c r="M311" s="6" t="s">
        <v>320</v>
      </c>
      <c r="N311" s="6" t="s">
        <v>223</v>
      </c>
      <c r="O311" s="6" t="s">
        <v>317</v>
      </c>
      <c r="P311" s="29" t="str">
        <f t="shared" si="4"/>
        <v>CDG---&gt;DISNEY</v>
      </c>
      <c r="Q311" s="6" t="s">
        <v>224</v>
      </c>
      <c r="R311" s="6" t="s">
        <v>58</v>
      </c>
      <c r="S311" s="7">
        <v>0.51388888888888884</v>
      </c>
      <c r="T311" s="35"/>
    </row>
    <row r="312" spans="1:20" x14ac:dyDescent="0.2">
      <c r="A312" s="5">
        <v>208844</v>
      </c>
      <c r="B312" s="6" t="s">
        <v>207</v>
      </c>
      <c r="C312" s="6" t="s">
        <v>206</v>
      </c>
      <c r="D312" s="6" t="s">
        <v>202</v>
      </c>
      <c r="E312" s="30">
        <v>41905</v>
      </c>
      <c r="F312" s="31">
        <v>41883</v>
      </c>
      <c r="G312" s="6" t="s">
        <v>326</v>
      </c>
      <c r="H312" s="6">
        <v>2</v>
      </c>
      <c r="I312" s="6">
        <v>0</v>
      </c>
      <c r="J312" s="6">
        <v>0</v>
      </c>
      <c r="K312" s="6">
        <v>2</v>
      </c>
      <c r="L312" s="6" t="s">
        <v>322</v>
      </c>
      <c r="M312" s="6" t="s">
        <v>321</v>
      </c>
      <c r="N312" s="6" t="s">
        <v>222</v>
      </c>
      <c r="O312" s="6" t="s">
        <v>317</v>
      </c>
      <c r="P312" s="29" t="str">
        <f t="shared" si="4"/>
        <v>ORLY---&gt;DISNEY</v>
      </c>
      <c r="Q312" s="6" t="s">
        <v>224</v>
      </c>
      <c r="R312" s="6" t="s">
        <v>56</v>
      </c>
      <c r="S312" s="7">
        <v>0.3923611111111111</v>
      </c>
      <c r="T312" s="35"/>
    </row>
    <row r="313" spans="1:20" x14ac:dyDescent="0.2">
      <c r="A313" s="5">
        <v>209166</v>
      </c>
      <c r="B313" s="6" t="s">
        <v>203</v>
      </c>
      <c r="C313" s="6" t="s">
        <v>200</v>
      </c>
      <c r="D313" s="6" t="s">
        <v>202</v>
      </c>
      <c r="E313" s="30">
        <v>41905</v>
      </c>
      <c r="F313" s="31">
        <v>41883</v>
      </c>
      <c r="G313" s="6" t="s">
        <v>242</v>
      </c>
      <c r="H313" s="6">
        <v>2</v>
      </c>
      <c r="I313" s="6">
        <v>2</v>
      </c>
      <c r="J313" s="6">
        <v>0</v>
      </c>
      <c r="K313" s="6">
        <v>4</v>
      </c>
      <c r="L313" s="6" t="s">
        <v>317</v>
      </c>
      <c r="M313" s="6" t="s">
        <v>317</v>
      </c>
      <c r="N313" s="6" t="s">
        <v>224</v>
      </c>
      <c r="O313" s="6" t="s">
        <v>319</v>
      </c>
      <c r="P313" s="29" t="str">
        <f t="shared" si="4"/>
        <v>DISNEY---&gt;CDG</v>
      </c>
      <c r="Q313" s="6" t="s">
        <v>223</v>
      </c>
      <c r="R313" s="6" t="s">
        <v>28</v>
      </c>
      <c r="S313" s="7">
        <v>0.86805555555555547</v>
      </c>
      <c r="T313" s="35"/>
    </row>
    <row r="314" spans="1:20" x14ac:dyDescent="0.2">
      <c r="A314" s="5">
        <v>209167</v>
      </c>
      <c r="B314" s="6" t="s">
        <v>203</v>
      </c>
      <c r="C314" s="6" t="s">
        <v>200</v>
      </c>
      <c r="D314" s="6" t="s">
        <v>202</v>
      </c>
      <c r="E314" s="30">
        <v>41905</v>
      </c>
      <c r="F314" s="31">
        <v>41883</v>
      </c>
      <c r="G314" s="6" t="s">
        <v>242</v>
      </c>
      <c r="H314" s="6">
        <v>3</v>
      </c>
      <c r="I314" s="6">
        <v>2</v>
      </c>
      <c r="J314" s="6">
        <v>0</v>
      </c>
      <c r="K314" s="6">
        <v>5</v>
      </c>
      <c r="L314" s="6" t="s">
        <v>317</v>
      </c>
      <c r="M314" s="6" t="s">
        <v>317</v>
      </c>
      <c r="N314" s="6" t="s">
        <v>224</v>
      </c>
      <c r="O314" s="6" t="s">
        <v>319</v>
      </c>
      <c r="P314" s="29" t="str">
        <f t="shared" si="4"/>
        <v>DISNEY---&gt;CDG</v>
      </c>
      <c r="Q314" s="6" t="s">
        <v>223</v>
      </c>
      <c r="R314" s="6" t="s">
        <v>129</v>
      </c>
      <c r="S314" s="7">
        <v>0.55555555555555547</v>
      </c>
      <c r="T314" s="35"/>
    </row>
    <row r="315" spans="1:20" x14ac:dyDescent="0.2">
      <c r="A315" s="5">
        <v>219561</v>
      </c>
      <c r="B315" s="6" t="s">
        <v>253</v>
      </c>
      <c r="C315" s="6" t="s">
        <v>339</v>
      </c>
      <c r="D315" s="6" t="s">
        <v>339</v>
      </c>
      <c r="E315" s="30">
        <v>41905</v>
      </c>
      <c r="F315" s="31">
        <v>41883</v>
      </c>
      <c r="G315" s="6" t="s">
        <v>242</v>
      </c>
      <c r="H315" s="6">
        <v>5</v>
      </c>
      <c r="I315" s="6">
        <v>3</v>
      </c>
      <c r="J315" s="6">
        <v>0</v>
      </c>
      <c r="K315" s="6">
        <v>8</v>
      </c>
      <c r="L315" s="6" t="s">
        <v>317</v>
      </c>
      <c r="M315" s="6" t="s">
        <v>317</v>
      </c>
      <c r="N315" s="6" t="s">
        <v>221</v>
      </c>
      <c r="O315" s="6" t="s">
        <v>319</v>
      </c>
      <c r="P315" s="29" t="str">
        <f t="shared" si="4"/>
        <v>DISNEY---&gt;CDG</v>
      </c>
      <c r="Q315" s="6" t="s">
        <v>223</v>
      </c>
      <c r="R315" s="6" t="s">
        <v>27</v>
      </c>
      <c r="S315" s="7">
        <v>0.86458333333333326</v>
      </c>
      <c r="T315" s="35"/>
    </row>
    <row r="316" spans="1:20" x14ac:dyDescent="0.2">
      <c r="A316" s="5">
        <v>215312</v>
      </c>
      <c r="B316" s="6" t="s">
        <v>203</v>
      </c>
      <c r="C316" s="6" t="s">
        <v>200</v>
      </c>
      <c r="D316" s="6" t="s">
        <v>202</v>
      </c>
      <c r="E316" s="30">
        <v>41905</v>
      </c>
      <c r="F316" s="31">
        <v>41883</v>
      </c>
      <c r="G316" s="6" t="s">
        <v>242</v>
      </c>
      <c r="H316" s="6">
        <v>4</v>
      </c>
      <c r="I316" s="6">
        <v>1</v>
      </c>
      <c r="J316" s="6">
        <v>0</v>
      </c>
      <c r="K316" s="6">
        <v>5</v>
      </c>
      <c r="L316" s="6" t="s">
        <v>317</v>
      </c>
      <c r="M316" s="6" t="s">
        <v>317</v>
      </c>
      <c r="N316" s="6" t="s">
        <v>224</v>
      </c>
      <c r="O316" s="6" t="s">
        <v>319</v>
      </c>
      <c r="P316" s="29" t="str">
        <f t="shared" si="4"/>
        <v>DISNEY---&gt;CDG</v>
      </c>
      <c r="Q316" s="6" t="s">
        <v>223</v>
      </c>
      <c r="R316" s="6" t="s">
        <v>9</v>
      </c>
      <c r="S316" s="7">
        <v>0.87152777777777768</v>
      </c>
      <c r="T316" s="35"/>
    </row>
    <row r="317" spans="1:20" x14ac:dyDescent="0.2">
      <c r="A317" s="5">
        <v>211381</v>
      </c>
      <c r="B317" s="6" t="s">
        <v>207</v>
      </c>
      <c r="C317" s="6" t="s">
        <v>206</v>
      </c>
      <c r="D317" s="6" t="s">
        <v>202</v>
      </c>
      <c r="E317" s="30">
        <v>41905</v>
      </c>
      <c r="F317" s="31">
        <v>41883</v>
      </c>
      <c r="G317" s="6" t="s">
        <v>326</v>
      </c>
      <c r="H317" s="6">
        <v>2</v>
      </c>
      <c r="I317" s="6">
        <v>2</v>
      </c>
      <c r="J317" s="6">
        <v>0</v>
      </c>
      <c r="K317" s="6">
        <v>4</v>
      </c>
      <c r="L317" s="6" t="s">
        <v>322</v>
      </c>
      <c r="M317" s="6" t="s">
        <v>321</v>
      </c>
      <c r="N317" s="6" t="s">
        <v>222</v>
      </c>
      <c r="O317" s="6" t="s">
        <v>317</v>
      </c>
      <c r="P317" s="29" t="str">
        <f t="shared" si="4"/>
        <v>ORLY---&gt;DISNEY</v>
      </c>
      <c r="Q317" s="6" t="s">
        <v>224</v>
      </c>
      <c r="R317" s="6" t="s">
        <v>130</v>
      </c>
      <c r="S317" s="7">
        <v>0.375</v>
      </c>
      <c r="T317" s="35"/>
    </row>
    <row r="318" spans="1:20" x14ac:dyDescent="0.2">
      <c r="A318" s="5">
        <v>202133</v>
      </c>
      <c r="B318" s="6" t="s">
        <v>203</v>
      </c>
      <c r="C318" s="6" t="s">
        <v>200</v>
      </c>
      <c r="D318" s="6" t="s">
        <v>202</v>
      </c>
      <c r="E318" s="30">
        <v>41905</v>
      </c>
      <c r="F318" s="31">
        <v>41883</v>
      </c>
      <c r="G318" s="6" t="s">
        <v>242</v>
      </c>
      <c r="H318" s="6">
        <v>6</v>
      </c>
      <c r="I318" s="6">
        <v>2</v>
      </c>
      <c r="J318" s="6">
        <v>0</v>
      </c>
      <c r="K318" s="6">
        <v>8</v>
      </c>
      <c r="L318" s="6" t="s">
        <v>317</v>
      </c>
      <c r="M318" s="6" t="s">
        <v>317</v>
      </c>
      <c r="N318" s="6" t="s">
        <v>224</v>
      </c>
      <c r="O318" s="6" t="s">
        <v>319</v>
      </c>
      <c r="P318" s="29" t="str">
        <f t="shared" si="4"/>
        <v>DISNEY---&gt;CDG</v>
      </c>
      <c r="Q318" s="6" t="s">
        <v>223</v>
      </c>
      <c r="R318" s="6" t="s">
        <v>28</v>
      </c>
      <c r="S318" s="7">
        <v>0.86805555555555547</v>
      </c>
      <c r="T318" s="35"/>
    </row>
    <row r="319" spans="1:20" x14ac:dyDescent="0.2">
      <c r="A319" s="5">
        <v>210115</v>
      </c>
      <c r="B319" s="6" t="s">
        <v>207</v>
      </c>
      <c r="C319" s="6" t="s">
        <v>206</v>
      </c>
      <c r="D319" s="6" t="s">
        <v>202</v>
      </c>
      <c r="E319" s="30">
        <v>41905</v>
      </c>
      <c r="F319" s="31">
        <v>41883</v>
      </c>
      <c r="G319" s="6" t="s">
        <v>326</v>
      </c>
      <c r="H319" s="6">
        <v>2</v>
      </c>
      <c r="I319" s="6">
        <v>1</v>
      </c>
      <c r="J319" s="6">
        <v>0</v>
      </c>
      <c r="K319" s="6">
        <v>3</v>
      </c>
      <c r="L319" s="6" t="s">
        <v>322</v>
      </c>
      <c r="M319" s="6" t="s">
        <v>321</v>
      </c>
      <c r="N319" s="6" t="s">
        <v>222</v>
      </c>
      <c r="O319" s="6" t="s">
        <v>317</v>
      </c>
      <c r="P319" s="29" t="str">
        <f t="shared" si="4"/>
        <v>ORLY---&gt;DISNEY</v>
      </c>
      <c r="Q319" s="6" t="s">
        <v>224</v>
      </c>
      <c r="R319" s="6" t="s">
        <v>66</v>
      </c>
      <c r="S319" s="7">
        <v>0.60069444444444442</v>
      </c>
      <c r="T319" s="35"/>
    </row>
    <row r="320" spans="1:20" x14ac:dyDescent="0.2">
      <c r="A320" s="5">
        <v>213377</v>
      </c>
      <c r="B320" s="6" t="s">
        <v>201</v>
      </c>
      <c r="C320" s="6" t="s">
        <v>200</v>
      </c>
      <c r="D320" s="6" t="s">
        <v>202</v>
      </c>
      <c r="E320" s="30">
        <v>41905</v>
      </c>
      <c r="F320" s="31">
        <v>41883</v>
      </c>
      <c r="G320" s="6" t="s">
        <v>252</v>
      </c>
      <c r="H320" s="6">
        <v>4</v>
      </c>
      <c r="I320" s="6">
        <v>1</v>
      </c>
      <c r="J320" s="6">
        <v>0</v>
      </c>
      <c r="K320" s="6">
        <v>5</v>
      </c>
      <c r="L320" s="6" t="s">
        <v>319</v>
      </c>
      <c r="M320" s="6" t="s">
        <v>319</v>
      </c>
      <c r="N320" s="6" t="s">
        <v>223</v>
      </c>
      <c r="O320" s="6" t="s">
        <v>317</v>
      </c>
      <c r="P320" s="29" t="str">
        <f t="shared" si="4"/>
        <v>CDG---&gt;DISNEY</v>
      </c>
      <c r="Q320" s="6" t="s">
        <v>224</v>
      </c>
      <c r="R320" s="6" t="s">
        <v>107</v>
      </c>
      <c r="S320" s="7">
        <v>0.52083333333333337</v>
      </c>
      <c r="T320" s="35"/>
    </row>
    <row r="321" spans="1:20" x14ac:dyDescent="0.2">
      <c r="A321" s="5">
        <v>218565</v>
      </c>
      <c r="B321" s="6" t="s">
        <v>201</v>
      </c>
      <c r="C321" s="6" t="s">
        <v>200</v>
      </c>
      <c r="D321" s="6" t="s">
        <v>202</v>
      </c>
      <c r="E321" s="30">
        <v>41905</v>
      </c>
      <c r="F321" s="31">
        <v>41883</v>
      </c>
      <c r="G321" s="6" t="s">
        <v>267</v>
      </c>
      <c r="H321" s="6">
        <v>2</v>
      </c>
      <c r="I321" s="6">
        <v>2</v>
      </c>
      <c r="J321" s="6">
        <v>0</v>
      </c>
      <c r="K321" s="6">
        <v>4</v>
      </c>
      <c r="L321" s="6" t="s">
        <v>319</v>
      </c>
      <c r="M321" s="6" t="s">
        <v>320</v>
      </c>
      <c r="N321" s="6" t="s">
        <v>223</v>
      </c>
      <c r="O321" s="6" t="s">
        <v>317</v>
      </c>
      <c r="P321" s="29" t="str">
        <f t="shared" si="4"/>
        <v>CDG---&gt;DISNEY</v>
      </c>
      <c r="Q321" s="6" t="s">
        <v>224</v>
      </c>
      <c r="R321" s="6" t="s">
        <v>82</v>
      </c>
      <c r="S321" s="7">
        <v>0.38541666666666669</v>
      </c>
      <c r="T321" s="35"/>
    </row>
    <row r="322" spans="1:20" x14ac:dyDescent="0.2">
      <c r="A322" s="5">
        <v>208847</v>
      </c>
      <c r="B322" s="6" t="s">
        <v>207</v>
      </c>
      <c r="C322" s="6" t="s">
        <v>206</v>
      </c>
      <c r="D322" s="6" t="s">
        <v>202</v>
      </c>
      <c r="E322" s="30">
        <v>41905</v>
      </c>
      <c r="F322" s="31">
        <v>41883</v>
      </c>
      <c r="G322" s="6" t="s">
        <v>334</v>
      </c>
      <c r="H322" s="6">
        <v>2</v>
      </c>
      <c r="I322" s="6">
        <v>0</v>
      </c>
      <c r="J322" s="6">
        <v>0</v>
      </c>
      <c r="K322" s="6">
        <v>2</v>
      </c>
      <c r="L322" s="6" t="s">
        <v>322</v>
      </c>
      <c r="M322" s="6" t="s">
        <v>321</v>
      </c>
      <c r="N322" s="6" t="s">
        <v>222</v>
      </c>
      <c r="O322" s="6" t="s">
        <v>317</v>
      </c>
      <c r="P322" s="29" t="str">
        <f t="shared" si="4"/>
        <v>ORLY---&gt;DISNEY</v>
      </c>
      <c r="Q322" s="6" t="s">
        <v>224</v>
      </c>
      <c r="R322" s="6" t="s">
        <v>50</v>
      </c>
      <c r="S322" s="7">
        <v>0.3923611111111111</v>
      </c>
      <c r="T322" s="35"/>
    </row>
    <row r="323" spans="1:20" x14ac:dyDescent="0.2">
      <c r="A323" s="5">
        <v>204163</v>
      </c>
      <c r="B323" s="6" t="s">
        <v>203</v>
      </c>
      <c r="C323" s="6" t="s">
        <v>200</v>
      </c>
      <c r="D323" s="6" t="s">
        <v>202</v>
      </c>
      <c r="E323" s="30">
        <v>41905</v>
      </c>
      <c r="F323" s="31">
        <v>41883</v>
      </c>
      <c r="G323" s="6" t="s">
        <v>239</v>
      </c>
      <c r="H323" s="6">
        <v>2</v>
      </c>
      <c r="I323" s="6">
        <v>1</v>
      </c>
      <c r="J323" s="6">
        <v>0</v>
      </c>
      <c r="K323" s="6">
        <v>3</v>
      </c>
      <c r="L323" s="6" t="s">
        <v>317</v>
      </c>
      <c r="M323" s="6" t="s">
        <v>234</v>
      </c>
      <c r="N323" s="6" t="s">
        <v>224</v>
      </c>
      <c r="O323" s="6" t="s">
        <v>319</v>
      </c>
      <c r="P323" s="29" t="str">
        <f t="shared" ref="P323:P386" si="5">IF(AND(L323="CDG",O323="DISNEY"),"CDG---&gt;DISNEY",IF(AND(L323="DISNEY",O323="CDG"),"DISNEY---&gt;CDG",IF(AND(L323="ORLY",O323="DISNEY"),"ORLY---&gt;DISNEY",IF(AND(L323="DISNEY",O323="ORLY"),"DISNEY---&gt;ORLY","?????"))))</f>
        <v>DISNEY---&gt;CDG</v>
      </c>
      <c r="Q323" s="6" t="s">
        <v>223</v>
      </c>
      <c r="R323" s="6" t="s">
        <v>28</v>
      </c>
      <c r="S323" s="7">
        <v>0.86805555555555547</v>
      </c>
      <c r="T323" s="35"/>
    </row>
    <row r="324" spans="1:20" x14ac:dyDescent="0.2">
      <c r="A324" s="5">
        <v>211314</v>
      </c>
      <c r="B324" s="6" t="s">
        <v>207</v>
      </c>
      <c r="C324" s="6" t="s">
        <v>206</v>
      </c>
      <c r="D324" s="6" t="s">
        <v>202</v>
      </c>
      <c r="E324" s="30">
        <v>41905</v>
      </c>
      <c r="F324" s="31">
        <v>41883</v>
      </c>
      <c r="G324" s="6" t="s">
        <v>332</v>
      </c>
      <c r="H324" s="6">
        <v>2</v>
      </c>
      <c r="I324" s="6">
        <v>2</v>
      </c>
      <c r="J324" s="6">
        <v>0</v>
      </c>
      <c r="K324" s="6">
        <v>4</v>
      </c>
      <c r="L324" s="6" t="s">
        <v>322</v>
      </c>
      <c r="M324" s="6" t="s">
        <v>321</v>
      </c>
      <c r="N324" s="6" t="s">
        <v>222</v>
      </c>
      <c r="O324" s="6" t="s">
        <v>317</v>
      </c>
      <c r="P324" s="29" t="str">
        <f t="shared" si="5"/>
        <v>ORLY---&gt;DISNEY</v>
      </c>
      <c r="Q324" s="6" t="s">
        <v>224</v>
      </c>
      <c r="R324" s="6" t="s">
        <v>118</v>
      </c>
      <c r="S324" s="7">
        <v>0.44791666666666663</v>
      </c>
      <c r="T324" s="35"/>
    </row>
    <row r="325" spans="1:20" x14ac:dyDescent="0.2">
      <c r="A325" s="5">
        <v>211918</v>
      </c>
      <c r="B325" s="6" t="s">
        <v>208</v>
      </c>
      <c r="C325" s="6" t="s">
        <v>206</v>
      </c>
      <c r="D325" s="6" t="s">
        <v>202</v>
      </c>
      <c r="E325" s="30">
        <v>41905</v>
      </c>
      <c r="F325" s="31">
        <v>41883</v>
      </c>
      <c r="G325" s="6" t="s">
        <v>324</v>
      </c>
      <c r="H325" s="6">
        <v>3</v>
      </c>
      <c r="I325" s="6">
        <v>1</v>
      </c>
      <c r="J325" s="6">
        <v>0</v>
      </c>
      <c r="K325" s="6">
        <v>4</v>
      </c>
      <c r="L325" s="6" t="s">
        <v>317</v>
      </c>
      <c r="M325" s="6" t="s">
        <v>317</v>
      </c>
      <c r="N325" s="6" t="s">
        <v>224</v>
      </c>
      <c r="O325" s="6" t="s">
        <v>322</v>
      </c>
      <c r="P325" s="29" t="str">
        <f t="shared" si="5"/>
        <v>DISNEY---&gt;ORLY</v>
      </c>
      <c r="Q325" s="6" t="s">
        <v>222</v>
      </c>
      <c r="R325" s="6" t="s">
        <v>132</v>
      </c>
      <c r="S325" s="7">
        <v>0.4826388888888889</v>
      </c>
      <c r="T325" s="35"/>
    </row>
    <row r="326" spans="1:20" x14ac:dyDescent="0.2">
      <c r="A326" s="5">
        <v>217989</v>
      </c>
      <c r="B326" s="6" t="s">
        <v>208</v>
      </c>
      <c r="C326" s="6" t="s">
        <v>206</v>
      </c>
      <c r="D326" s="6" t="s">
        <v>202</v>
      </c>
      <c r="E326" s="30">
        <v>41905</v>
      </c>
      <c r="F326" s="31">
        <v>41883</v>
      </c>
      <c r="G326" s="6" t="s">
        <v>330</v>
      </c>
      <c r="H326" s="6">
        <v>2</v>
      </c>
      <c r="I326" s="6">
        <v>2</v>
      </c>
      <c r="J326" s="6">
        <v>0</v>
      </c>
      <c r="K326" s="6">
        <v>4</v>
      </c>
      <c r="L326" s="6" t="s">
        <v>317</v>
      </c>
      <c r="M326" s="6" t="s">
        <v>234</v>
      </c>
      <c r="N326" s="6" t="s">
        <v>224</v>
      </c>
      <c r="O326" s="6" t="s">
        <v>322</v>
      </c>
      <c r="P326" s="29" t="str">
        <f t="shared" si="5"/>
        <v>DISNEY---&gt;ORLY</v>
      </c>
      <c r="Q326" s="6" t="s">
        <v>222</v>
      </c>
      <c r="R326" s="6" t="s">
        <v>67</v>
      </c>
      <c r="S326" s="7">
        <v>0.88194444444444442</v>
      </c>
      <c r="T326" s="35"/>
    </row>
    <row r="327" spans="1:20" x14ac:dyDescent="0.2">
      <c r="A327" s="5">
        <v>219396</v>
      </c>
      <c r="B327" s="6" t="s">
        <v>210</v>
      </c>
      <c r="C327" s="6" t="s">
        <v>206</v>
      </c>
      <c r="D327" s="6" t="s">
        <v>204</v>
      </c>
      <c r="E327" s="30">
        <v>41905</v>
      </c>
      <c r="F327" s="31">
        <v>41883</v>
      </c>
      <c r="G327" s="6" t="s">
        <v>326</v>
      </c>
      <c r="H327" s="6">
        <v>2</v>
      </c>
      <c r="I327" s="6">
        <v>1</v>
      </c>
      <c r="J327" s="6">
        <v>1</v>
      </c>
      <c r="K327" s="6">
        <v>4</v>
      </c>
      <c r="L327" s="6" t="s">
        <v>322</v>
      </c>
      <c r="M327" s="6" t="s">
        <v>321</v>
      </c>
      <c r="N327" s="6" t="s">
        <v>222</v>
      </c>
      <c r="O327" s="6" t="s">
        <v>317</v>
      </c>
      <c r="P327" s="29" t="str">
        <f t="shared" si="5"/>
        <v>ORLY---&gt;DISNEY</v>
      </c>
      <c r="Q327" s="6" t="s">
        <v>221</v>
      </c>
      <c r="R327" s="6" t="s">
        <v>83</v>
      </c>
      <c r="S327" s="7">
        <v>0.45138888888888884</v>
      </c>
      <c r="T327" s="35"/>
    </row>
    <row r="328" spans="1:20" x14ac:dyDescent="0.2">
      <c r="A328" s="5">
        <v>219444</v>
      </c>
      <c r="B328" s="6" t="s">
        <v>208</v>
      </c>
      <c r="C328" s="6" t="s">
        <v>206</v>
      </c>
      <c r="D328" s="6" t="s">
        <v>202</v>
      </c>
      <c r="E328" s="30">
        <v>41905</v>
      </c>
      <c r="F328" s="31">
        <v>41883</v>
      </c>
      <c r="G328" s="6" t="s">
        <v>324</v>
      </c>
      <c r="H328" s="6">
        <v>2</v>
      </c>
      <c r="I328" s="6">
        <v>1</v>
      </c>
      <c r="J328" s="6">
        <v>0</v>
      </c>
      <c r="K328" s="6">
        <v>3</v>
      </c>
      <c r="L328" s="6" t="s">
        <v>317</v>
      </c>
      <c r="M328" s="6" t="s">
        <v>317</v>
      </c>
      <c r="N328" s="6" t="s">
        <v>224</v>
      </c>
      <c r="O328" s="6" t="s">
        <v>322</v>
      </c>
      <c r="P328" s="29" t="str">
        <f t="shared" si="5"/>
        <v>DISNEY---&gt;ORLY</v>
      </c>
      <c r="Q328" s="6" t="s">
        <v>222</v>
      </c>
      <c r="R328" s="6" t="s">
        <v>10</v>
      </c>
      <c r="S328" s="7">
        <v>0.77777777777777779</v>
      </c>
      <c r="T328" s="35"/>
    </row>
    <row r="329" spans="1:20" x14ac:dyDescent="0.2">
      <c r="A329" s="5">
        <v>215234</v>
      </c>
      <c r="B329" s="6" t="s">
        <v>207</v>
      </c>
      <c r="C329" s="6" t="s">
        <v>206</v>
      </c>
      <c r="D329" s="6" t="s">
        <v>202</v>
      </c>
      <c r="E329" s="30">
        <v>41905</v>
      </c>
      <c r="F329" s="31">
        <v>41883</v>
      </c>
      <c r="G329" s="6" t="s">
        <v>326</v>
      </c>
      <c r="H329" s="6">
        <v>2</v>
      </c>
      <c r="I329" s="6">
        <v>1</v>
      </c>
      <c r="J329" s="6">
        <v>1</v>
      </c>
      <c r="K329" s="6">
        <v>4</v>
      </c>
      <c r="L329" s="6" t="s">
        <v>322</v>
      </c>
      <c r="M329" s="6" t="s">
        <v>321</v>
      </c>
      <c r="N329" s="6" t="s">
        <v>222</v>
      </c>
      <c r="O329" s="6" t="s">
        <v>317</v>
      </c>
      <c r="P329" s="29" t="str">
        <f t="shared" si="5"/>
        <v>ORLY---&gt;DISNEY</v>
      </c>
      <c r="Q329" s="6" t="s">
        <v>224</v>
      </c>
      <c r="R329" s="6" t="s">
        <v>115</v>
      </c>
      <c r="S329" s="7">
        <v>0.38541666666666669</v>
      </c>
      <c r="T329" s="35"/>
    </row>
    <row r="330" spans="1:20" x14ac:dyDescent="0.2">
      <c r="A330" s="5">
        <v>212168</v>
      </c>
      <c r="B330" s="6" t="s">
        <v>208</v>
      </c>
      <c r="C330" s="6" t="s">
        <v>206</v>
      </c>
      <c r="D330" s="6" t="s">
        <v>202</v>
      </c>
      <c r="E330" s="30">
        <v>41905</v>
      </c>
      <c r="F330" s="31">
        <v>41883</v>
      </c>
      <c r="G330" s="6" t="s">
        <v>330</v>
      </c>
      <c r="H330" s="6">
        <v>3</v>
      </c>
      <c r="I330" s="6">
        <v>1</v>
      </c>
      <c r="J330" s="6">
        <v>0</v>
      </c>
      <c r="K330" s="6">
        <v>4</v>
      </c>
      <c r="L330" s="6" t="s">
        <v>317</v>
      </c>
      <c r="M330" s="6" t="s">
        <v>234</v>
      </c>
      <c r="N330" s="6" t="s">
        <v>224</v>
      </c>
      <c r="O330" s="6" t="s">
        <v>322</v>
      </c>
      <c r="P330" s="29" t="str">
        <f t="shared" si="5"/>
        <v>DISNEY---&gt;ORLY</v>
      </c>
      <c r="Q330" s="6" t="s">
        <v>222</v>
      </c>
      <c r="R330" s="6" t="s">
        <v>60</v>
      </c>
      <c r="S330" s="7">
        <v>0.39930555555555558</v>
      </c>
      <c r="T330" s="35"/>
    </row>
    <row r="331" spans="1:20" x14ac:dyDescent="0.2">
      <c r="A331" s="5">
        <v>217835</v>
      </c>
      <c r="B331" s="6" t="s">
        <v>208</v>
      </c>
      <c r="C331" s="6" t="s">
        <v>206</v>
      </c>
      <c r="D331" s="6" t="s">
        <v>202</v>
      </c>
      <c r="E331" s="30">
        <v>41905</v>
      </c>
      <c r="F331" s="31">
        <v>41883</v>
      </c>
      <c r="G331" s="6" t="s">
        <v>325</v>
      </c>
      <c r="H331" s="6">
        <v>3</v>
      </c>
      <c r="I331" s="6">
        <v>1</v>
      </c>
      <c r="J331" s="6">
        <v>0</v>
      </c>
      <c r="K331" s="6">
        <v>4</v>
      </c>
      <c r="L331" s="6" t="s">
        <v>317</v>
      </c>
      <c r="M331" s="6" t="s">
        <v>337</v>
      </c>
      <c r="N331" s="6" t="s">
        <v>224</v>
      </c>
      <c r="O331" s="6" t="s">
        <v>322</v>
      </c>
      <c r="P331" s="29" t="str">
        <f t="shared" si="5"/>
        <v>DISNEY---&gt;ORLY</v>
      </c>
      <c r="Q331" s="6" t="s">
        <v>222</v>
      </c>
      <c r="R331" s="6" t="s">
        <v>17</v>
      </c>
      <c r="S331" s="7">
        <v>0.87847222222222221</v>
      </c>
      <c r="T331" s="35"/>
    </row>
    <row r="332" spans="1:20" x14ac:dyDescent="0.2">
      <c r="A332" s="5">
        <v>210634</v>
      </c>
      <c r="B332" s="6" t="s">
        <v>207</v>
      </c>
      <c r="C332" s="6" t="s">
        <v>206</v>
      </c>
      <c r="D332" s="6" t="s">
        <v>202</v>
      </c>
      <c r="E332" s="30">
        <v>41905</v>
      </c>
      <c r="F332" s="31">
        <v>41883</v>
      </c>
      <c r="G332" s="6" t="s">
        <v>329</v>
      </c>
      <c r="H332" s="6">
        <v>3</v>
      </c>
      <c r="I332" s="6">
        <v>1</v>
      </c>
      <c r="J332" s="6">
        <v>0</v>
      </c>
      <c r="K332" s="6">
        <v>4</v>
      </c>
      <c r="L332" s="6" t="s">
        <v>322</v>
      </c>
      <c r="M332" s="6" t="s">
        <v>321</v>
      </c>
      <c r="N332" s="6" t="s">
        <v>222</v>
      </c>
      <c r="O332" s="6" t="s">
        <v>317</v>
      </c>
      <c r="P332" s="29" t="str">
        <f t="shared" si="5"/>
        <v>ORLY---&gt;DISNEY</v>
      </c>
      <c r="Q332" s="6" t="s">
        <v>224</v>
      </c>
      <c r="R332" s="6" t="s">
        <v>71</v>
      </c>
      <c r="S332" s="7">
        <v>0.42708333333333331</v>
      </c>
      <c r="T332" s="35"/>
    </row>
    <row r="333" spans="1:20" x14ac:dyDescent="0.2">
      <c r="A333" s="5">
        <v>219442</v>
      </c>
      <c r="B333" s="6" t="s">
        <v>253</v>
      </c>
      <c r="C333" s="6" t="s">
        <v>339</v>
      </c>
      <c r="D333" s="6" t="s">
        <v>339</v>
      </c>
      <c r="E333" s="30">
        <v>41905</v>
      </c>
      <c r="F333" s="31">
        <v>41883</v>
      </c>
      <c r="G333" s="6" t="s">
        <v>257</v>
      </c>
      <c r="H333" s="6">
        <v>3</v>
      </c>
      <c r="I333" s="6">
        <v>1</v>
      </c>
      <c r="J333" s="6">
        <v>0</v>
      </c>
      <c r="K333" s="6">
        <v>4</v>
      </c>
      <c r="L333" s="6" t="s">
        <v>317</v>
      </c>
      <c r="M333" s="6" t="s">
        <v>229</v>
      </c>
      <c r="N333" s="6" t="s">
        <v>221</v>
      </c>
      <c r="O333" s="6" t="s">
        <v>319</v>
      </c>
      <c r="P333" s="29" t="str">
        <f t="shared" si="5"/>
        <v>DISNEY---&gt;CDG</v>
      </c>
      <c r="Q333" s="6" t="s">
        <v>223</v>
      </c>
      <c r="R333" s="6" t="s">
        <v>34</v>
      </c>
      <c r="S333" s="7">
        <v>0.92708333333333326</v>
      </c>
      <c r="T333" s="35"/>
    </row>
    <row r="334" spans="1:20" x14ac:dyDescent="0.2">
      <c r="A334" s="5">
        <v>218647</v>
      </c>
      <c r="B334" s="6" t="s">
        <v>203</v>
      </c>
      <c r="C334" s="6" t="s">
        <v>200</v>
      </c>
      <c r="D334" s="6" t="s">
        <v>202</v>
      </c>
      <c r="E334" s="30">
        <v>41905</v>
      </c>
      <c r="F334" s="31">
        <v>41883</v>
      </c>
      <c r="G334" s="6" t="s">
        <v>239</v>
      </c>
      <c r="H334" s="6">
        <v>4</v>
      </c>
      <c r="I334" s="6">
        <v>2</v>
      </c>
      <c r="J334" s="6">
        <v>0</v>
      </c>
      <c r="K334" s="6">
        <v>6</v>
      </c>
      <c r="L334" s="6" t="s">
        <v>317</v>
      </c>
      <c r="M334" s="6" t="s">
        <v>234</v>
      </c>
      <c r="N334" s="6" t="s">
        <v>224</v>
      </c>
      <c r="O334" s="6" t="s">
        <v>319</v>
      </c>
      <c r="P334" s="29" t="str">
        <f t="shared" si="5"/>
        <v>DISNEY---&gt;CDG</v>
      </c>
      <c r="Q334" s="6" t="s">
        <v>223</v>
      </c>
      <c r="R334" s="6" t="s">
        <v>11</v>
      </c>
      <c r="S334" s="7">
        <v>0.86805555555555547</v>
      </c>
      <c r="T334" s="35"/>
    </row>
    <row r="335" spans="1:20" x14ac:dyDescent="0.2">
      <c r="A335" s="5">
        <v>218993</v>
      </c>
      <c r="B335" s="6" t="s">
        <v>215</v>
      </c>
      <c r="C335" s="6" t="s">
        <v>211</v>
      </c>
      <c r="D335" s="6" t="s">
        <v>202</v>
      </c>
      <c r="E335" s="30">
        <v>41905</v>
      </c>
      <c r="F335" s="31">
        <v>41883</v>
      </c>
      <c r="G335" s="6" t="s">
        <v>272</v>
      </c>
      <c r="H335" s="6">
        <v>2</v>
      </c>
      <c r="I335" s="6">
        <v>0</v>
      </c>
      <c r="J335" s="6">
        <v>0</v>
      </c>
      <c r="K335" s="6">
        <v>2</v>
      </c>
      <c r="L335" s="6" t="s">
        <v>317</v>
      </c>
      <c r="M335" s="6" t="s">
        <v>337</v>
      </c>
      <c r="N335" s="6" t="s">
        <v>224</v>
      </c>
      <c r="O335" s="6" t="s">
        <v>26</v>
      </c>
      <c r="P335" s="29" t="str">
        <f t="shared" si="5"/>
        <v>?????</v>
      </c>
      <c r="Q335" s="6" t="s">
        <v>220</v>
      </c>
      <c r="R335" s="6" t="s">
        <v>12</v>
      </c>
      <c r="S335" s="7">
        <v>0.77083333333333337</v>
      </c>
      <c r="T335" s="35"/>
    </row>
    <row r="336" spans="1:20" x14ac:dyDescent="0.2">
      <c r="A336" s="5">
        <v>219055</v>
      </c>
      <c r="B336" s="6" t="s">
        <v>213</v>
      </c>
      <c r="C336" s="6" t="s">
        <v>211</v>
      </c>
      <c r="D336" s="6" t="s">
        <v>202</v>
      </c>
      <c r="E336" s="30">
        <v>41905</v>
      </c>
      <c r="F336" s="31">
        <v>41883</v>
      </c>
      <c r="G336" s="6" t="s">
        <v>273</v>
      </c>
      <c r="H336" s="6">
        <v>2</v>
      </c>
      <c r="I336" s="6">
        <v>1</v>
      </c>
      <c r="J336" s="6">
        <v>0</v>
      </c>
      <c r="K336" s="6">
        <v>3</v>
      </c>
      <c r="L336" s="6" t="s">
        <v>133</v>
      </c>
      <c r="M336" s="6" t="s">
        <v>230</v>
      </c>
      <c r="N336" s="6" t="s">
        <v>220</v>
      </c>
      <c r="O336" s="6" t="s">
        <v>317</v>
      </c>
      <c r="P336" s="29" t="str">
        <f t="shared" si="5"/>
        <v>?????</v>
      </c>
      <c r="Q336" s="6" t="s">
        <v>224</v>
      </c>
      <c r="R336" s="6" t="s">
        <v>12</v>
      </c>
      <c r="S336" s="7">
        <v>0.6875</v>
      </c>
      <c r="T336" s="35"/>
    </row>
    <row r="337" spans="1:20" x14ac:dyDescent="0.2">
      <c r="A337" s="5">
        <v>216995</v>
      </c>
      <c r="B337" s="6" t="s">
        <v>207</v>
      </c>
      <c r="C337" s="6" t="s">
        <v>206</v>
      </c>
      <c r="D337" s="6" t="s">
        <v>202</v>
      </c>
      <c r="E337" s="30">
        <v>41905</v>
      </c>
      <c r="F337" s="31">
        <v>41883</v>
      </c>
      <c r="G337" s="6" t="s">
        <v>332</v>
      </c>
      <c r="H337" s="6">
        <v>2</v>
      </c>
      <c r="I337" s="6">
        <v>1</v>
      </c>
      <c r="J337" s="6">
        <v>0</v>
      </c>
      <c r="K337" s="6">
        <v>3</v>
      </c>
      <c r="L337" s="6" t="s">
        <v>322</v>
      </c>
      <c r="M337" s="6" t="s">
        <v>321</v>
      </c>
      <c r="N337" s="6" t="s">
        <v>222</v>
      </c>
      <c r="O337" s="6" t="s">
        <v>317</v>
      </c>
      <c r="P337" s="29" t="str">
        <f t="shared" si="5"/>
        <v>ORLY---&gt;DISNEY</v>
      </c>
      <c r="Q337" s="6" t="s">
        <v>224</v>
      </c>
      <c r="R337" s="6" t="s">
        <v>50</v>
      </c>
      <c r="S337" s="7">
        <v>0.3923611111111111</v>
      </c>
      <c r="T337" s="35"/>
    </row>
    <row r="338" spans="1:20" x14ac:dyDescent="0.2">
      <c r="A338" s="5">
        <v>218997</v>
      </c>
      <c r="B338" s="6" t="s">
        <v>201</v>
      </c>
      <c r="C338" s="6" t="s">
        <v>200</v>
      </c>
      <c r="D338" s="6" t="s">
        <v>202</v>
      </c>
      <c r="E338" s="30">
        <v>41905</v>
      </c>
      <c r="F338" s="31">
        <v>41883</v>
      </c>
      <c r="G338" s="6" t="s">
        <v>274</v>
      </c>
      <c r="H338" s="6">
        <v>4</v>
      </c>
      <c r="I338" s="6">
        <v>4</v>
      </c>
      <c r="J338" s="6">
        <v>0</v>
      </c>
      <c r="K338" s="6">
        <v>8</v>
      </c>
      <c r="L338" s="6" t="s">
        <v>319</v>
      </c>
      <c r="M338" s="6" t="s">
        <v>320</v>
      </c>
      <c r="N338" s="6" t="s">
        <v>223</v>
      </c>
      <c r="O338" s="6" t="s">
        <v>317</v>
      </c>
      <c r="P338" s="29" t="str">
        <f t="shared" si="5"/>
        <v>CDG---&gt;DISNEY</v>
      </c>
      <c r="Q338" s="6" t="s">
        <v>224</v>
      </c>
      <c r="R338" s="6" t="s">
        <v>110</v>
      </c>
      <c r="S338" s="7">
        <v>0.38541666666666669</v>
      </c>
      <c r="T338" s="35"/>
    </row>
    <row r="339" spans="1:20" x14ac:dyDescent="0.2">
      <c r="A339" s="5">
        <v>218998</v>
      </c>
      <c r="B339" s="6" t="s">
        <v>201</v>
      </c>
      <c r="C339" s="6" t="s">
        <v>200</v>
      </c>
      <c r="D339" s="6" t="s">
        <v>202</v>
      </c>
      <c r="E339" s="30">
        <v>41905</v>
      </c>
      <c r="F339" s="31">
        <v>41883</v>
      </c>
      <c r="G339" s="6" t="s">
        <v>274</v>
      </c>
      <c r="H339" s="6">
        <v>2</v>
      </c>
      <c r="I339" s="6">
        <v>1</v>
      </c>
      <c r="J339" s="6">
        <v>1</v>
      </c>
      <c r="K339" s="6">
        <v>4</v>
      </c>
      <c r="L339" s="6" t="s">
        <v>319</v>
      </c>
      <c r="M339" s="6" t="s">
        <v>320</v>
      </c>
      <c r="N339" s="6" t="s">
        <v>223</v>
      </c>
      <c r="O339" s="6" t="s">
        <v>317</v>
      </c>
      <c r="P339" s="29" t="str">
        <f t="shared" si="5"/>
        <v>CDG---&gt;DISNEY</v>
      </c>
      <c r="Q339" s="6" t="s">
        <v>224</v>
      </c>
      <c r="R339" s="6" t="s">
        <v>110</v>
      </c>
      <c r="S339" s="7">
        <v>0.38541666666666669</v>
      </c>
      <c r="T339" s="35"/>
    </row>
    <row r="340" spans="1:20" x14ac:dyDescent="0.2">
      <c r="A340" s="5">
        <v>216241</v>
      </c>
      <c r="B340" s="6" t="s">
        <v>208</v>
      </c>
      <c r="C340" s="6" t="s">
        <v>206</v>
      </c>
      <c r="D340" s="6" t="s">
        <v>202</v>
      </c>
      <c r="E340" s="30">
        <v>41905</v>
      </c>
      <c r="F340" s="31">
        <v>41883</v>
      </c>
      <c r="G340" s="6" t="s">
        <v>324</v>
      </c>
      <c r="H340" s="6">
        <v>2</v>
      </c>
      <c r="I340" s="6">
        <v>2</v>
      </c>
      <c r="J340" s="6">
        <v>0</v>
      </c>
      <c r="K340" s="6">
        <v>4</v>
      </c>
      <c r="L340" s="6" t="s">
        <v>317</v>
      </c>
      <c r="M340" s="6" t="s">
        <v>317</v>
      </c>
      <c r="N340" s="6" t="s">
        <v>224</v>
      </c>
      <c r="O340" s="6" t="s">
        <v>322</v>
      </c>
      <c r="P340" s="29" t="str">
        <f t="shared" si="5"/>
        <v>DISNEY---&gt;ORLY</v>
      </c>
      <c r="Q340" s="6" t="s">
        <v>222</v>
      </c>
      <c r="R340" s="6" t="s">
        <v>10</v>
      </c>
      <c r="S340" s="7">
        <v>0.77777777777777779</v>
      </c>
      <c r="T340" s="35"/>
    </row>
    <row r="341" spans="1:20" x14ac:dyDescent="0.2">
      <c r="A341" s="5">
        <v>219545</v>
      </c>
      <c r="B341" s="6" t="s">
        <v>253</v>
      </c>
      <c r="C341" s="6" t="s">
        <v>339</v>
      </c>
      <c r="D341" s="6" t="s">
        <v>339</v>
      </c>
      <c r="E341" s="30">
        <v>41905</v>
      </c>
      <c r="F341" s="31">
        <v>41883</v>
      </c>
      <c r="G341" s="6" t="s">
        <v>275</v>
      </c>
      <c r="H341" s="6">
        <v>2</v>
      </c>
      <c r="I341" s="6">
        <v>2</v>
      </c>
      <c r="J341" s="6">
        <v>0</v>
      </c>
      <c r="K341" s="6">
        <v>4</v>
      </c>
      <c r="L341" s="6" t="s">
        <v>317</v>
      </c>
      <c r="M341" s="6" t="s">
        <v>229</v>
      </c>
      <c r="N341" s="6" t="s">
        <v>221</v>
      </c>
      <c r="O341" s="6" t="s">
        <v>319</v>
      </c>
      <c r="P341" s="29" t="str">
        <f t="shared" si="5"/>
        <v>DISNEY---&gt;CDG</v>
      </c>
      <c r="Q341" s="6" t="s">
        <v>223</v>
      </c>
      <c r="R341" s="6" t="s">
        <v>111</v>
      </c>
      <c r="S341" s="7">
        <v>0.78472222222222221</v>
      </c>
      <c r="T341" s="35"/>
    </row>
    <row r="342" spans="1:20" x14ac:dyDescent="0.2">
      <c r="A342" s="5">
        <v>218597</v>
      </c>
      <c r="B342" s="6" t="s">
        <v>210</v>
      </c>
      <c r="C342" s="6" t="s">
        <v>206</v>
      </c>
      <c r="D342" s="6" t="s">
        <v>204</v>
      </c>
      <c r="E342" s="30">
        <v>41905</v>
      </c>
      <c r="F342" s="31">
        <v>41883</v>
      </c>
      <c r="G342" s="6" t="s">
        <v>332</v>
      </c>
      <c r="H342" s="6">
        <v>2</v>
      </c>
      <c r="I342" s="6">
        <v>2</v>
      </c>
      <c r="J342" s="6">
        <v>0</v>
      </c>
      <c r="K342" s="6">
        <v>4</v>
      </c>
      <c r="L342" s="6" t="s">
        <v>322</v>
      </c>
      <c r="M342" s="6" t="s">
        <v>321</v>
      </c>
      <c r="N342" s="6" t="s">
        <v>222</v>
      </c>
      <c r="O342" s="6" t="s">
        <v>317</v>
      </c>
      <c r="P342" s="29" t="str">
        <f t="shared" si="5"/>
        <v>ORLY---&gt;DISNEY</v>
      </c>
      <c r="Q342" s="6" t="s">
        <v>221</v>
      </c>
      <c r="R342" s="6" t="s">
        <v>134</v>
      </c>
      <c r="S342" s="7">
        <v>0.85763888888888884</v>
      </c>
      <c r="T342" s="35"/>
    </row>
    <row r="343" spans="1:20" x14ac:dyDescent="0.2">
      <c r="A343" s="5">
        <v>213117</v>
      </c>
      <c r="B343" s="6" t="s">
        <v>203</v>
      </c>
      <c r="C343" s="6" t="s">
        <v>200</v>
      </c>
      <c r="D343" s="6" t="s">
        <v>202</v>
      </c>
      <c r="E343" s="30">
        <v>41905</v>
      </c>
      <c r="F343" s="31">
        <v>41883</v>
      </c>
      <c r="G343" s="6" t="s">
        <v>276</v>
      </c>
      <c r="H343" s="6">
        <v>3</v>
      </c>
      <c r="I343" s="6">
        <v>3</v>
      </c>
      <c r="J343" s="6">
        <v>0</v>
      </c>
      <c r="K343" s="6">
        <v>6</v>
      </c>
      <c r="L343" s="6" t="s">
        <v>317</v>
      </c>
      <c r="M343" s="6" t="s">
        <v>234</v>
      </c>
      <c r="N343" s="6" t="s">
        <v>224</v>
      </c>
      <c r="O343" s="6" t="s">
        <v>319</v>
      </c>
      <c r="P343" s="29" t="str">
        <f t="shared" si="5"/>
        <v>DISNEY---&gt;CDG</v>
      </c>
      <c r="Q343" s="6" t="s">
        <v>223</v>
      </c>
      <c r="R343" s="6" t="s">
        <v>80</v>
      </c>
      <c r="S343" s="7">
        <v>0.72916666666666663</v>
      </c>
      <c r="T343" s="35"/>
    </row>
    <row r="344" spans="1:20" x14ac:dyDescent="0.2">
      <c r="A344" s="5">
        <v>206574</v>
      </c>
      <c r="B344" s="6" t="s">
        <v>339</v>
      </c>
      <c r="C344" s="6" t="s">
        <v>339</v>
      </c>
      <c r="D344" s="6" t="s">
        <v>339</v>
      </c>
      <c r="E344" s="30">
        <v>41905</v>
      </c>
      <c r="F344" s="31">
        <v>41883</v>
      </c>
      <c r="G344" s="6" t="s">
        <v>339</v>
      </c>
      <c r="H344" s="6">
        <v>2</v>
      </c>
      <c r="I344" s="6">
        <v>2</v>
      </c>
      <c r="J344" s="6">
        <v>0</v>
      </c>
      <c r="K344" s="6">
        <v>4</v>
      </c>
      <c r="L344" s="6" t="s">
        <v>317</v>
      </c>
      <c r="M344" s="6" t="s">
        <v>317</v>
      </c>
      <c r="N344" s="6" t="s">
        <v>224</v>
      </c>
      <c r="O344" s="6" t="s">
        <v>16</v>
      </c>
      <c r="P344" s="29" t="str">
        <f t="shared" si="5"/>
        <v>?????</v>
      </c>
      <c r="Q344" s="6" t="s">
        <v>339</v>
      </c>
      <c r="R344" s="6" t="s">
        <v>12</v>
      </c>
      <c r="S344" s="7">
        <v>0.43749999999999994</v>
      </c>
      <c r="T344" s="35"/>
    </row>
    <row r="345" spans="1:20" x14ac:dyDescent="0.2">
      <c r="A345" s="5">
        <v>218023</v>
      </c>
      <c r="B345" s="6" t="s">
        <v>208</v>
      </c>
      <c r="C345" s="6" t="s">
        <v>206</v>
      </c>
      <c r="D345" s="6" t="s">
        <v>202</v>
      </c>
      <c r="E345" s="30">
        <v>41905</v>
      </c>
      <c r="F345" s="31">
        <v>41883</v>
      </c>
      <c r="G345" s="6" t="s">
        <v>325</v>
      </c>
      <c r="H345" s="6">
        <v>2</v>
      </c>
      <c r="I345" s="6">
        <v>2</v>
      </c>
      <c r="J345" s="6">
        <v>0</v>
      </c>
      <c r="K345" s="6">
        <v>4</v>
      </c>
      <c r="L345" s="6" t="s">
        <v>317</v>
      </c>
      <c r="M345" s="6" t="s">
        <v>337</v>
      </c>
      <c r="N345" s="6" t="s">
        <v>224</v>
      </c>
      <c r="O345" s="6" t="s">
        <v>322</v>
      </c>
      <c r="P345" s="29" t="str">
        <f t="shared" si="5"/>
        <v>DISNEY---&gt;ORLY</v>
      </c>
      <c r="Q345" s="6" t="s">
        <v>222</v>
      </c>
      <c r="R345" s="6" t="s">
        <v>10</v>
      </c>
      <c r="S345" s="7">
        <v>0.77777777777777779</v>
      </c>
      <c r="T345" s="35"/>
    </row>
    <row r="346" spans="1:20" x14ac:dyDescent="0.2">
      <c r="A346" s="5">
        <v>212759</v>
      </c>
      <c r="B346" s="6" t="s">
        <v>208</v>
      </c>
      <c r="C346" s="6" t="s">
        <v>206</v>
      </c>
      <c r="D346" s="6" t="s">
        <v>202</v>
      </c>
      <c r="E346" s="30">
        <v>41905</v>
      </c>
      <c r="F346" s="31">
        <v>41883</v>
      </c>
      <c r="G346" s="6" t="s">
        <v>325</v>
      </c>
      <c r="H346" s="6">
        <v>5</v>
      </c>
      <c r="I346" s="6">
        <v>5</v>
      </c>
      <c r="J346" s="6">
        <v>0</v>
      </c>
      <c r="K346" s="6">
        <v>10</v>
      </c>
      <c r="L346" s="6" t="s">
        <v>317</v>
      </c>
      <c r="M346" s="6" t="s">
        <v>337</v>
      </c>
      <c r="N346" s="6" t="s">
        <v>224</v>
      </c>
      <c r="O346" s="6" t="s">
        <v>322</v>
      </c>
      <c r="P346" s="29" t="str">
        <f t="shared" si="5"/>
        <v>DISNEY---&gt;ORLY</v>
      </c>
      <c r="Q346" s="6" t="s">
        <v>222</v>
      </c>
      <c r="R346" s="6" t="s">
        <v>60</v>
      </c>
      <c r="S346" s="7">
        <v>0.39930555555555558</v>
      </c>
      <c r="T346" s="35"/>
    </row>
    <row r="347" spans="1:20" x14ac:dyDescent="0.2">
      <c r="A347" s="5">
        <v>219089</v>
      </c>
      <c r="B347" s="6" t="s">
        <v>215</v>
      </c>
      <c r="C347" s="6" t="s">
        <v>211</v>
      </c>
      <c r="D347" s="6" t="s">
        <v>202</v>
      </c>
      <c r="E347" s="30">
        <v>41905</v>
      </c>
      <c r="F347" s="31">
        <v>41883</v>
      </c>
      <c r="G347" s="6" t="s">
        <v>277</v>
      </c>
      <c r="H347" s="6">
        <v>2</v>
      </c>
      <c r="I347" s="6">
        <v>0</v>
      </c>
      <c r="J347" s="6">
        <v>0</v>
      </c>
      <c r="K347" s="6">
        <v>2</v>
      </c>
      <c r="L347" s="6" t="s">
        <v>317</v>
      </c>
      <c r="M347" s="6" t="s">
        <v>337</v>
      </c>
      <c r="N347" s="6" t="s">
        <v>224</v>
      </c>
      <c r="O347" s="6" t="s">
        <v>131</v>
      </c>
      <c r="P347" s="29" t="str">
        <f t="shared" si="5"/>
        <v>?????</v>
      </c>
      <c r="Q347" s="6" t="s">
        <v>220</v>
      </c>
      <c r="R347" s="6" t="s">
        <v>12</v>
      </c>
      <c r="S347" s="7">
        <v>0.43749999999999994</v>
      </c>
      <c r="T347" s="35"/>
    </row>
    <row r="348" spans="1:20" x14ac:dyDescent="0.2">
      <c r="A348" s="5">
        <v>219339</v>
      </c>
      <c r="B348" s="6" t="s">
        <v>210</v>
      </c>
      <c r="C348" s="6" t="s">
        <v>206</v>
      </c>
      <c r="D348" s="6" t="s">
        <v>204</v>
      </c>
      <c r="E348" s="30">
        <v>41905</v>
      </c>
      <c r="F348" s="31">
        <v>41883</v>
      </c>
      <c r="G348" s="6" t="s">
        <v>331</v>
      </c>
      <c r="H348" s="6">
        <v>2</v>
      </c>
      <c r="I348" s="6">
        <v>2</v>
      </c>
      <c r="J348" s="6">
        <v>0</v>
      </c>
      <c r="K348" s="6">
        <v>4</v>
      </c>
      <c r="L348" s="6" t="s">
        <v>322</v>
      </c>
      <c r="M348" s="6" t="s">
        <v>321</v>
      </c>
      <c r="N348" s="6" t="s">
        <v>222</v>
      </c>
      <c r="O348" s="6" t="s">
        <v>317</v>
      </c>
      <c r="P348" s="29" t="str">
        <f t="shared" si="5"/>
        <v>ORLY---&gt;DISNEY</v>
      </c>
      <c r="Q348" s="6" t="s">
        <v>221</v>
      </c>
      <c r="R348" s="6" t="s">
        <v>135</v>
      </c>
      <c r="S348" s="7">
        <v>0.44097222222222221</v>
      </c>
      <c r="T348" s="35"/>
    </row>
    <row r="349" spans="1:20" x14ac:dyDescent="0.2">
      <c r="A349" s="5">
        <v>219580</v>
      </c>
      <c r="B349" s="6" t="s">
        <v>210</v>
      </c>
      <c r="C349" s="6" t="s">
        <v>206</v>
      </c>
      <c r="D349" s="6" t="s">
        <v>204</v>
      </c>
      <c r="E349" s="30">
        <v>41906</v>
      </c>
      <c r="F349" s="31">
        <v>41883</v>
      </c>
      <c r="G349" s="6" t="s">
        <v>332</v>
      </c>
      <c r="H349" s="6">
        <v>2</v>
      </c>
      <c r="I349" s="6">
        <v>1</v>
      </c>
      <c r="J349" s="6">
        <v>0</v>
      </c>
      <c r="K349" s="6">
        <v>3</v>
      </c>
      <c r="L349" s="6" t="s">
        <v>322</v>
      </c>
      <c r="M349" s="6" t="s">
        <v>321</v>
      </c>
      <c r="N349" s="6" t="s">
        <v>222</v>
      </c>
      <c r="O349" s="6" t="s">
        <v>317</v>
      </c>
      <c r="P349" s="29" t="str">
        <f t="shared" si="5"/>
        <v>ORLY---&gt;DISNEY</v>
      </c>
      <c r="Q349" s="6" t="s">
        <v>221</v>
      </c>
      <c r="R349" s="6" t="s">
        <v>134</v>
      </c>
      <c r="S349" s="7">
        <v>0.85763888888888884</v>
      </c>
      <c r="T349" s="35"/>
    </row>
    <row r="350" spans="1:20" x14ac:dyDescent="0.2">
      <c r="A350" s="5">
        <v>218614</v>
      </c>
      <c r="B350" s="6" t="s">
        <v>207</v>
      </c>
      <c r="C350" s="6" t="s">
        <v>206</v>
      </c>
      <c r="D350" s="6" t="s">
        <v>202</v>
      </c>
      <c r="E350" s="30">
        <v>41906</v>
      </c>
      <c r="F350" s="31">
        <v>41883</v>
      </c>
      <c r="G350" s="6" t="s">
        <v>329</v>
      </c>
      <c r="H350" s="6">
        <v>2</v>
      </c>
      <c r="I350" s="6">
        <v>2</v>
      </c>
      <c r="J350" s="6">
        <v>0</v>
      </c>
      <c r="K350" s="6">
        <v>4</v>
      </c>
      <c r="L350" s="6" t="s">
        <v>322</v>
      </c>
      <c r="M350" s="6" t="s">
        <v>321</v>
      </c>
      <c r="N350" s="6" t="s">
        <v>222</v>
      </c>
      <c r="O350" s="6" t="s">
        <v>317</v>
      </c>
      <c r="P350" s="29" t="str">
        <f t="shared" si="5"/>
        <v>ORLY---&gt;DISNEY</v>
      </c>
      <c r="Q350" s="6" t="s">
        <v>224</v>
      </c>
      <c r="R350" s="6" t="s">
        <v>97</v>
      </c>
      <c r="S350" s="7">
        <v>0.50347222222222221</v>
      </c>
      <c r="T350" s="35"/>
    </row>
    <row r="351" spans="1:20" x14ac:dyDescent="0.2">
      <c r="A351" s="5">
        <v>219405</v>
      </c>
      <c r="B351" s="6" t="s">
        <v>217</v>
      </c>
      <c r="C351" s="6" t="s">
        <v>211</v>
      </c>
      <c r="D351" s="6" t="s">
        <v>204</v>
      </c>
      <c r="E351" s="30">
        <v>41906</v>
      </c>
      <c r="F351" s="31">
        <v>41883</v>
      </c>
      <c r="G351" s="6" t="s">
        <v>278</v>
      </c>
      <c r="H351" s="6">
        <v>2</v>
      </c>
      <c r="I351" s="6">
        <v>1</v>
      </c>
      <c r="J351" s="6">
        <v>0</v>
      </c>
      <c r="K351" s="6">
        <v>3</v>
      </c>
      <c r="L351" s="6" t="s">
        <v>317</v>
      </c>
      <c r="M351" s="6" t="s">
        <v>337</v>
      </c>
      <c r="N351" s="6" t="s">
        <v>221</v>
      </c>
      <c r="O351" s="6" t="s">
        <v>138</v>
      </c>
      <c r="P351" s="29" t="str">
        <f t="shared" si="5"/>
        <v>?????</v>
      </c>
      <c r="Q351" s="6" t="s">
        <v>220</v>
      </c>
      <c r="R351" s="6" t="s">
        <v>12</v>
      </c>
      <c r="S351" s="7">
        <v>0.77083333333333337</v>
      </c>
      <c r="T351" s="35"/>
    </row>
    <row r="352" spans="1:20" x14ac:dyDescent="0.2">
      <c r="A352" s="5">
        <v>217485</v>
      </c>
      <c r="B352" s="6" t="s">
        <v>208</v>
      </c>
      <c r="C352" s="6" t="s">
        <v>206</v>
      </c>
      <c r="D352" s="6" t="s">
        <v>202</v>
      </c>
      <c r="E352" s="30">
        <v>41906</v>
      </c>
      <c r="F352" s="31">
        <v>41883</v>
      </c>
      <c r="G352" s="6" t="s">
        <v>325</v>
      </c>
      <c r="H352" s="6">
        <v>4</v>
      </c>
      <c r="I352" s="6">
        <v>2</v>
      </c>
      <c r="J352" s="6">
        <v>0</v>
      </c>
      <c r="K352" s="6">
        <v>6</v>
      </c>
      <c r="L352" s="6" t="s">
        <v>317</v>
      </c>
      <c r="M352" s="6" t="s">
        <v>337</v>
      </c>
      <c r="N352" s="6" t="s">
        <v>224</v>
      </c>
      <c r="O352" s="6" t="s">
        <v>322</v>
      </c>
      <c r="P352" s="29" t="str">
        <f t="shared" si="5"/>
        <v>DISNEY---&gt;ORLY</v>
      </c>
      <c r="Q352" s="6" t="s">
        <v>222</v>
      </c>
      <c r="R352" s="6" t="s">
        <v>70</v>
      </c>
      <c r="S352" s="7">
        <v>0.82291666666666663</v>
      </c>
      <c r="T352" s="35"/>
    </row>
    <row r="353" spans="1:20" x14ac:dyDescent="0.2">
      <c r="A353" s="5">
        <v>219429</v>
      </c>
      <c r="B353" s="6" t="s">
        <v>209</v>
      </c>
      <c r="C353" s="6" t="s">
        <v>206</v>
      </c>
      <c r="D353" s="6" t="s">
        <v>204</v>
      </c>
      <c r="E353" s="30">
        <v>41906</v>
      </c>
      <c r="F353" s="31">
        <v>41883</v>
      </c>
      <c r="G353" s="6" t="s">
        <v>325</v>
      </c>
      <c r="H353" s="6">
        <v>2</v>
      </c>
      <c r="I353" s="6">
        <v>3</v>
      </c>
      <c r="J353" s="6">
        <v>0</v>
      </c>
      <c r="K353" s="6">
        <v>5</v>
      </c>
      <c r="L353" s="6" t="s">
        <v>317</v>
      </c>
      <c r="M353" s="6" t="s">
        <v>337</v>
      </c>
      <c r="N353" s="6" t="s">
        <v>221</v>
      </c>
      <c r="O353" s="6" t="s">
        <v>322</v>
      </c>
      <c r="P353" s="29" t="str">
        <f t="shared" si="5"/>
        <v>DISNEY---&gt;ORLY</v>
      </c>
      <c r="Q353" s="6" t="s">
        <v>222</v>
      </c>
      <c r="R353" s="6" t="s">
        <v>42</v>
      </c>
      <c r="S353" s="7">
        <v>0.70833333333333326</v>
      </c>
      <c r="T353" s="35"/>
    </row>
    <row r="354" spans="1:20" x14ac:dyDescent="0.2">
      <c r="A354" s="5">
        <v>216956</v>
      </c>
      <c r="B354" s="6" t="s">
        <v>207</v>
      </c>
      <c r="C354" s="6" t="s">
        <v>206</v>
      </c>
      <c r="D354" s="6" t="s">
        <v>202</v>
      </c>
      <c r="E354" s="30">
        <v>41906</v>
      </c>
      <c r="F354" s="31">
        <v>41883</v>
      </c>
      <c r="G354" s="6" t="s">
        <v>331</v>
      </c>
      <c r="H354" s="6">
        <v>3</v>
      </c>
      <c r="I354" s="6">
        <v>1</v>
      </c>
      <c r="J354" s="6">
        <v>0</v>
      </c>
      <c r="K354" s="6">
        <v>4</v>
      </c>
      <c r="L354" s="6" t="s">
        <v>322</v>
      </c>
      <c r="M354" s="6" t="s">
        <v>321</v>
      </c>
      <c r="N354" s="6" t="s">
        <v>222</v>
      </c>
      <c r="O354" s="6" t="s">
        <v>317</v>
      </c>
      <c r="P354" s="29" t="str">
        <f t="shared" si="5"/>
        <v>ORLY---&gt;DISNEY</v>
      </c>
      <c r="Q354" s="6" t="s">
        <v>224</v>
      </c>
      <c r="R354" s="6" t="s">
        <v>66</v>
      </c>
      <c r="S354" s="7">
        <v>0.60069444444444442</v>
      </c>
      <c r="T354" s="35"/>
    </row>
    <row r="355" spans="1:20" x14ac:dyDescent="0.2">
      <c r="A355" s="5">
        <v>213487</v>
      </c>
      <c r="B355" s="6" t="s">
        <v>208</v>
      </c>
      <c r="C355" s="6" t="s">
        <v>206</v>
      </c>
      <c r="D355" s="6" t="s">
        <v>202</v>
      </c>
      <c r="E355" s="30">
        <v>41906</v>
      </c>
      <c r="F355" s="31">
        <v>41883</v>
      </c>
      <c r="G355" s="6" t="s">
        <v>325</v>
      </c>
      <c r="H355" s="6">
        <v>2</v>
      </c>
      <c r="I355" s="6">
        <v>2</v>
      </c>
      <c r="J355" s="6">
        <v>0</v>
      </c>
      <c r="K355" s="6">
        <v>4</v>
      </c>
      <c r="L355" s="6" t="s">
        <v>317</v>
      </c>
      <c r="M355" s="6" t="s">
        <v>337</v>
      </c>
      <c r="N355" s="6" t="s">
        <v>224</v>
      </c>
      <c r="O355" s="6" t="s">
        <v>322</v>
      </c>
      <c r="P355" s="29" t="str">
        <f t="shared" si="5"/>
        <v>DISNEY---&gt;ORLY</v>
      </c>
      <c r="Q355" s="6" t="s">
        <v>222</v>
      </c>
      <c r="R355" s="6" t="s">
        <v>18</v>
      </c>
      <c r="S355" s="7">
        <v>0.87847222222222221</v>
      </c>
      <c r="T355" s="35"/>
    </row>
    <row r="356" spans="1:20" x14ac:dyDescent="0.2">
      <c r="A356" s="5">
        <v>201686</v>
      </c>
      <c r="B356" s="6" t="s">
        <v>205</v>
      </c>
      <c r="C356" s="6" t="s">
        <v>200</v>
      </c>
      <c r="D356" s="6" t="s">
        <v>204</v>
      </c>
      <c r="E356" s="30">
        <v>41906</v>
      </c>
      <c r="F356" s="31">
        <v>41883</v>
      </c>
      <c r="G356" s="6" t="s">
        <v>251</v>
      </c>
      <c r="H356" s="6">
        <v>3</v>
      </c>
      <c r="I356" s="6">
        <v>1</v>
      </c>
      <c r="J356" s="6">
        <v>0</v>
      </c>
      <c r="K356" s="6">
        <v>4</v>
      </c>
      <c r="L356" s="6" t="s">
        <v>319</v>
      </c>
      <c r="M356" s="6" t="s">
        <v>320</v>
      </c>
      <c r="N356" s="6" t="s">
        <v>223</v>
      </c>
      <c r="O356" s="6" t="s">
        <v>317</v>
      </c>
      <c r="P356" s="29" t="str">
        <f t="shared" si="5"/>
        <v>CDG---&gt;DISNEY</v>
      </c>
      <c r="Q356" s="6" t="s">
        <v>221</v>
      </c>
      <c r="R356" s="6" t="s">
        <v>20</v>
      </c>
      <c r="S356" s="7">
        <v>0.3923611111111111</v>
      </c>
      <c r="T356" s="35"/>
    </row>
    <row r="357" spans="1:20" x14ac:dyDescent="0.2">
      <c r="A357" s="5">
        <v>217207</v>
      </c>
      <c r="B357" s="6" t="s">
        <v>207</v>
      </c>
      <c r="C357" s="6" t="s">
        <v>206</v>
      </c>
      <c r="D357" s="6" t="s">
        <v>202</v>
      </c>
      <c r="E357" s="30">
        <v>41906</v>
      </c>
      <c r="F357" s="31">
        <v>41883</v>
      </c>
      <c r="G357" s="6" t="s">
        <v>326</v>
      </c>
      <c r="H357" s="6">
        <v>3</v>
      </c>
      <c r="I357" s="6">
        <v>1</v>
      </c>
      <c r="J357" s="6">
        <v>0</v>
      </c>
      <c r="K357" s="6">
        <v>4</v>
      </c>
      <c r="L357" s="6" t="s">
        <v>322</v>
      </c>
      <c r="M357" s="6" t="s">
        <v>321</v>
      </c>
      <c r="N357" s="6" t="s">
        <v>222</v>
      </c>
      <c r="O357" s="6" t="s">
        <v>317</v>
      </c>
      <c r="P357" s="29" t="str">
        <f t="shared" si="5"/>
        <v>ORLY---&gt;DISNEY</v>
      </c>
      <c r="Q357" s="6" t="s">
        <v>224</v>
      </c>
      <c r="R357" s="6" t="s">
        <v>61</v>
      </c>
      <c r="S357" s="7">
        <v>0.44791666666666663</v>
      </c>
      <c r="T357" s="35"/>
    </row>
    <row r="358" spans="1:20" x14ac:dyDescent="0.2">
      <c r="A358" s="5">
        <v>210521</v>
      </c>
      <c r="B358" s="6" t="s">
        <v>207</v>
      </c>
      <c r="C358" s="6" t="s">
        <v>206</v>
      </c>
      <c r="D358" s="6" t="s">
        <v>202</v>
      </c>
      <c r="E358" s="30">
        <v>41906</v>
      </c>
      <c r="F358" s="31">
        <v>41883</v>
      </c>
      <c r="G358" s="6" t="s">
        <v>326</v>
      </c>
      <c r="H358" s="6">
        <v>2</v>
      </c>
      <c r="I358" s="6">
        <v>2</v>
      </c>
      <c r="J358" s="6">
        <v>0</v>
      </c>
      <c r="K358" s="6">
        <v>4</v>
      </c>
      <c r="L358" s="6" t="s">
        <v>322</v>
      </c>
      <c r="M358" s="6" t="s">
        <v>321</v>
      </c>
      <c r="N358" s="6" t="s">
        <v>222</v>
      </c>
      <c r="O358" s="6" t="s">
        <v>317</v>
      </c>
      <c r="P358" s="29" t="str">
        <f t="shared" si="5"/>
        <v>ORLY---&gt;DISNEY</v>
      </c>
      <c r="Q358" s="6" t="s">
        <v>224</v>
      </c>
      <c r="R358" s="6" t="s">
        <v>54</v>
      </c>
      <c r="S358" s="7">
        <v>0.37847222222222221</v>
      </c>
      <c r="T358" s="35"/>
    </row>
    <row r="359" spans="1:20" x14ac:dyDescent="0.2">
      <c r="A359" s="5">
        <v>217485</v>
      </c>
      <c r="B359" s="6" t="s">
        <v>208</v>
      </c>
      <c r="C359" s="6" t="s">
        <v>206</v>
      </c>
      <c r="D359" s="6" t="s">
        <v>202</v>
      </c>
      <c r="E359" s="30">
        <v>41906</v>
      </c>
      <c r="F359" s="31">
        <v>41883</v>
      </c>
      <c r="G359" s="6" t="s">
        <v>325</v>
      </c>
      <c r="H359" s="6">
        <v>4</v>
      </c>
      <c r="I359" s="6">
        <v>1</v>
      </c>
      <c r="J359" s="6">
        <v>1</v>
      </c>
      <c r="K359" s="6">
        <v>6</v>
      </c>
      <c r="L359" s="6" t="s">
        <v>317</v>
      </c>
      <c r="M359" s="6" t="s">
        <v>337</v>
      </c>
      <c r="N359" s="6" t="s">
        <v>224</v>
      </c>
      <c r="O359" s="6" t="s">
        <v>322</v>
      </c>
      <c r="P359" s="29" t="str">
        <f t="shared" si="5"/>
        <v>DISNEY---&gt;ORLY</v>
      </c>
      <c r="Q359" s="6" t="s">
        <v>222</v>
      </c>
      <c r="R359" s="6" t="s">
        <v>70</v>
      </c>
      <c r="S359" s="7">
        <v>0.82291666666666663</v>
      </c>
      <c r="T359" s="35"/>
    </row>
    <row r="360" spans="1:20" x14ac:dyDescent="0.2">
      <c r="A360" s="5">
        <v>217208</v>
      </c>
      <c r="B360" s="6" t="s">
        <v>207</v>
      </c>
      <c r="C360" s="6" t="s">
        <v>206</v>
      </c>
      <c r="D360" s="6" t="s">
        <v>202</v>
      </c>
      <c r="E360" s="30">
        <v>41906</v>
      </c>
      <c r="F360" s="31">
        <v>41883</v>
      </c>
      <c r="G360" s="6" t="s">
        <v>326</v>
      </c>
      <c r="H360" s="6">
        <v>3</v>
      </c>
      <c r="I360" s="6">
        <v>2</v>
      </c>
      <c r="J360" s="6">
        <v>0</v>
      </c>
      <c r="K360" s="6">
        <v>5</v>
      </c>
      <c r="L360" s="6" t="s">
        <v>322</v>
      </c>
      <c r="M360" s="6" t="s">
        <v>321</v>
      </c>
      <c r="N360" s="6" t="s">
        <v>222</v>
      </c>
      <c r="O360" s="6" t="s">
        <v>317</v>
      </c>
      <c r="P360" s="29" t="str">
        <f t="shared" si="5"/>
        <v>ORLY---&gt;DISNEY</v>
      </c>
      <c r="Q360" s="6" t="s">
        <v>224</v>
      </c>
      <c r="R360" s="6" t="s">
        <v>61</v>
      </c>
      <c r="S360" s="7">
        <v>0.44791666666666663</v>
      </c>
      <c r="T360" s="35"/>
    </row>
    <row r="361" spans="1:20" x14ac:dyDescent="0.2">
      <c r="A361" s="5">
        <v>212408</v>
      </c>
      <c r="B361" s="6" t="s">
        <v>207</v>
      </c>
      <c r="C361" s="6" t="s">
        <v>206</v>
      </c>
      <c r="D361" s="6" t="s">
        <v>202</v>
      </c>
      <c r="E361" s="30">
        <v>41906</v>
      </c>
      <c r="F361" s="31">
        <v>41883</v>
      </c>
      <c r="G361" s="6" t="s">
        <v>331</v>
      </c>
      <c r="H361" s="6">
        <v>2</v>
      </c>
      <c r="I361" s="6">
        <v>0</v>
      </c>
      <c r="J361" s="6">
        <v>0</v>
      </c>
      <c r="K361" s="6">
        <v>2</v>
      </c>
      <c r="L361" s="6" t="s">
        <v>322</v>
      </c>
      <c r="M361" s="6" t="s">
        <v>321</v>
      </c>
      <c r="N361" s="6" t="s">
        <v>222</v>
      </c>
      <c r="O361" s="6" t="s">
        <v>317</v>
      </c>
      <c r="P361" s="29" t="str">
        <f t="shared" si="5"/>
        <v>ORLY---&gt;DISNEY</v>
      </c>
      <c r="Q361" s="6" t="s">
        <v>224</v>
      </c>
      <c r="R361" s="6" t="s">
        <v>66</v>
      </c>
      <c r="S361" s="7">
        <v>0.60069444444444442</v>
      </c>
      <c r="T361" s="35"/>
    </row>
    <row r="362" spans="1:20" x14ac:dyDescent="0.2">
      <c r="A362" s="5">
        <v>215835</v>
      </c>
      <c r="B362" s="6" t="s">
        <v>203</v>
      </c>
      <c r="C362" s="6" t="s">
        <v>200</v>
      </c>
      <c r="D362" s="6" t="s">
        <v>202</v>
      </c>
      <c r="E362" s="30">
        <v>41906</v>
      </c>
      <c r="F362" s="31">
        <v>41883</v>
      </c>
      <c r="G362" s="6" t="s">
        <v>238</v>
      </c>
      <c r="H362" s="6">
        <v>6</v>
      </c>
      <c r="I362" s="6">
        <v>4</v>
      </c>
      <c r="J362" s="6">
        <v>0</v>
      </c>
      <c r="K362" s="6">
        <v>10</v>
      </c>
      <c r="L362" s="6" t="s">
        <v>317</v>
      </c>
      <c r="M362" s="6" t="s">
        <v>337</v>
      </c>
      <c r="N362" s="6" t="s">
        <v>224</v>
      </c>
      <c r="O362" s="6" t="s">
        <v>319</v>
      </c>
      <c r="P362" s="29" t="str">
        <f t="shared" si="5"/>
        <v>DISNEY---&gt;CDG</v>
      </c>
      <c r="Q362" s="6" t="s">
        <v>223</v>
      </c>
      <c r="R362" s="6" t="s">
        <v>30</v>
      </c>
      <c r="S362" s="7">
        <v>0.71874999999999989</v>
      </c>
      <c r="T362" s="35"/>
    </row>
    <row r="363" spans="1:20" x14ac:dyDescent="0.2">
      <c r="A363" s="5">
        <v>213921</v>
      </c>
      <c r="B363" s="6" t="s">
        <v>207</v>
      </c>
      <c r="C363" s="6" t="s">
        <v>206</v>
      </c>
      <c r="D363" s="6" t="s">
        <v>202</v>
      </c>
      <c r="E363" s="30">
        <v>41906</v>
      </c>
      <c r="F363" s="31">
        <v>41883</v>
      </c>
      <c r="G363" s="6" t="s">
        <v>329</v>
      </c>
      <c r="H363" s="6">
        <v>2</v>
      </c>
      <c r="I363" s="6">
        <v>1</v>
      </c>
      <c r="J363" s="6">
        <v>0</v>
      </c>
      <c r="K363" s="6">
        <v>3</v>
      </c>
      <c r="L363" s="6" t="s">
        <v>322</v>
      </c>
      <c r="M363" s="6" t="s">
        <v>321</v>
      </c>
      <c r="N363" s="6" t="s">
        <v>222</v>
      </c>
      <c r="O363" s="6" t="s">
        <v>317</v>
      </c>
      <c r="P363" s="29" t="str">
        <f t="shared" si="5"/>
        <v>ORLY---&gt;DISNEY</v>
      </c>
      <c r="Q363" s="6" t="s">
        <v>224</v>
      </c>
      <c r="R363" s="6" t="s">
        <v>139</v>
      </c>
      <c r="S363" s="7">
        <v>0.43749999999999994</v>
      </c>
      <c r="T363" s="35"/>
    </row>
    <row r="364" spans="1:20" x14ac:dyDescent="0.2">
      <c r="A364" s="5">
        <v>211772</v>
      </c>
      <c r="B364" s="6" t="s">
        <v>201</v>
      </c>
      <c r="C364" s="6" t="s">
        <v>200</v>
      </c>
      <c r="D364" s="6" t="s">
        <v>202</v>
      </c>
      <c r="E364" s="30">
        <v>41906</v>
      </c>
      <c r="F364" s="31">
        <v>41883</v>
      </c>
      <c r="G364" s="6" t="s">
        <v>279</v>
      </c>
      <c r="H364" s="6">
        <v>3</v>
      </c>
      <c r="I364" s="6">
        <v>1</v>
      </c>
      <c r="J364" s="6">
        <v>0</v>
      </c>
      <c r="K364" s="6">
        <v>4</v>
      </c>
      <c r="L364" s="6" t="s">
        <v>319</v>
      </c>
      <c r="M364" s="6" t="s">
        <v>320</v>
      </c>
      <c r="N364" s="6" t="s">
        <v>223</v>
      </c>
      <c r="O364" s="6" t="s">
        <v>317</v>
      </c>
      <c r="P364" s="29" t="str">
        <f t="shared" si="5"/>
        <v>CDG---&gt;DISNEY</v>
      </c>
      <c r="Q364" s="6" t="s">
        <v>224</v>
      </c>
      <c r="R364" s="6" t="s">
        <v>101</v>
      </c>
      <c r="S364" s="7">
        <v>0.63194444444444442</v>
      </c>
      <c r="T364" s="35"/>
    </row>
    <row r="365" spans="1:20" x14ac:dyDescent="0.2">
      <c r="A365" s="5">
        <v>219022</v>
      </c>
      <c r="B365" s="6" t="s">
        <v>339</v>
      </c>
      <c r="C365" s="6" t="s">
        <v>339</v>
      </c>
      <c r="D365" s="6" t="s">
        <v>339</v>
      </c>
      <c r="E365" s="30">
        <v>41906</v>
      </c>
      <c r="F365" s="31">
        <v>41883</v>
      </c>
      <c r="G365" s="6" t="s">
        <v>339</v>
      </c>
      <c r="H365" s="6">
        <v>2</v>
      </c>
      <c r="I365" s="6">
        <v>2</v>
      </c>
      <c r="J365" s="6">
        <v>0</v>
      </c>
      <c r="K365" s="6">
        <v>4</v>
      </c>
      <c r="L365" s="6" t="s">
        <v>141</v>
      </c>
      <c r="M365" s="6" t="s">
        <v>339</v>
      </c>
      <c r="N365" s="6" t="s">
        <v>339</v>
      </c>
      <c r="O365" s="6" t="s">
        <v>317</v>
      </c>
      <c r="P365" s="29" t="str">
        <f t="shared" si="5"/>
        <v>?????</v>
      </c>
      <c r="Q365" s="6" t="s">
        <v>224</v>
      </c>
      <c r="R365" s="6" t="s">
        <v>12</v>
      </c>
      <c r="S365" s="7">
        <v>0.39583333333333331</v>
      </c>
      <c r="T365" s="35"/>
    </row>
    <row r="366" spans="1:20" x14ac:dyDescent="0.2">
      <c r="A366" s="5">
        <v>209525</v>
      </c>
      <c r="B366" s="6" t="s">
        <v>207</v>
      </c>
      <c r="C366" s="6" t="s">
        <v>206</v>
      </c>
      <c r="D366" s="6" t="s">
        <v>202</v>
      </c>
      <c r="E366" s="30">
        <v>41906</v>
      </c>
      <c r="F366" s="31">
        <v>41883</v>
      </c>
      <c r="G366" s="6" t="s">
        <v>326</v>
      </c>
      <c r="H366" s="6">
        <v>2</v>
      </c>
      <c r="I366" s="6">
        <v>0</v>
      </c>
      <c r="J366" s="6">
        <v>0</v>
      </c>
      <c r="K366" s="6">
        <v>2</v>
      </c>
      <c r="L366" s="6" t="s">
        <v>322</v>
      </c>
      <c r="M366" s="6" t="s">
        <v>321</v>
      </c>
      <c r="N366" s="6" t="s">
        <v>222</v>
      </c>
      <c r="O366" s="6" t="s">
        <v>317</v>
      </c>
      <c r="P366" s="29" t="str">
        <f t="shared" si="5"/>
        <v>ORLY---&gt;DISNEY</v>
      </c>
      <c r="Q366" s="6" t="s">
        <v>224</v>
      </c>
      <c r="R366" s="6" t="s">
        <v>97</v>
      </c>
      <c r="S366" s="7">
        <v>0.50347222222222221</v>
      </c>
      <c r="T366" s="35"/>
    </row>
    <row r="367" spans="1:20" x14ac:dyDescent="0.2">
      <c r="A367" s="5">
        <v>208927</v>
      </c>
      <c r="B367" s="6" t="s">
        <v>201</v>
      </c>
      <c r="C367" s="6" t="s">
        <v>200</v>
      </c>
      <c r="D367" s="6" t="s">
        <v>202</v>
      </c>
      <c r="E367" s="30">
        <v>41906</v>
      </c>
      <c r="F367" s="31">
        <v>41883</v>
      </c>
      <c r="G367" s="6" t="s">
        <v>251</v>
      </c>
      <c r="H367" s="6">
        <v>2</v>
      </c>
      <c r="I367" s="6">
        <v>1</v>
      </c>
      <c r="J367" s="6">
        <v>0</v>
      </c>
      <c r="K367" s="6">
        <v>3</v>
      </c>
      <c r="L367" s="6" t="s">
        <v>319</v>
      </c>
      <c r="M367" s="6" t="s">
        <v>320</v>
      </c>
      <c r="N367" s="6" t="s">
        <v>223</v>
      </c>
      <c r="O367" s="6" t="s">
        <v>317</v>
      </c>
      <c r="P367" s="29" t="str">
        <f t="shared" si="5"/>
        <v>CDG---&gt;DISNEY</v>
      </c>
      <c r="Q367" s="6" t="s">
        <v>224</v>
      </c>
      <c r="R367" s="6" t="s">
        <v>57</v>
      </c>
      <c r="S367" s="7">
        <v>0.3611111111111111</v>
      </c>
      <c r="T367" s="35"/>
    </row>
    <row r="368" spans="1:20" x14ac:dyDescent="0.2">
      <c r="A368" s="5">
        <v>210457</v>
      </c>
      <c r="B368" s="6" t="s">
        <v>201</v>
      </c>
      <c r="C368" s="6" t="s">
        <v>200</v>
      </c>
      <c r="D368" s="6" t="s">
        <v>202</v>
      </c>
      <c r="E368" s="30">
        <v>41906</v>
      </c>
      <c r="F368" s="31">
        <v>41883</v>
      </c>
      <c r="G368" s="6" t="s">
        <v>251</v>
      </c>
      <c r="H368" s="6">
        <v>2</v>
      </c>
      <c r="I368" s="6">
        <v>2</v>
      </c>
      <c r="J368" s="6">
        <v>0</v>
      </c>
      <c r="K368" s="6">
        <v>4</v>
      </c>
      <c r="L368" s="6" t="s">
        <v>319</v>
      </c>
      <c r="M368" s="6" t="s">
        <v>320</v>
      </c>
      <c r="N368" s="6" t="s">
        <v>223</v>
      </c>
      <c r="O368" s="6" t="s">
        <v>317</v>
      </c>
      <c r="P368" s="29" t="str">
        <f t="shared" si="5"/>
        <v>CDG---&gt;DISNEY</v>
      </c>
      <c r="Q368" s="6" t="s">
        <v>224</v>
      </c>
      <c r="R368" s="6" t="s">
        <v>87</v>
      </c>
      <c r="S368" s="7">
        <v>0.51388888888888884</v>
      </c>
      <c r="T368" s="35"/>
    </row>
    <row r="369" spans="1:20" x14ac:dyDescent="0.2">
      <c r="A369" s="5">
        <v>211086</v>
      </c>
      <c r="B369" s="6" t="s">
        <v>207</v>
      </c>
      <c r="C369" s="6" t="s">
        <v>206</v>
      </c>
      <c r="D369" s="6" t="s">
        <v>202</v>
      </c>
      <c r="E369" s="30">
        <v>41906</v>
      </c>
      <c r="F369" s="31">
        <v>41883</v>
      </c>
      <c r="G369" s="6" t="s">
        <v>332</v>
      </c>
      <c r="H369" s="6">
        <v>3</v>
      </c>
      <c r="I369" s="6">
        <v>0</v>
      </c>
      <c r="J369" s="6">
        <v>0</v>
      </c>
      <c r="K369" s="6">
        <v>3</v>
      </c>
      <c r="L369" s="6" t="s">
        <v>322</v>
      </c>
      <c r="M369" s="6" t="s">
        <v>321</v>
      </c>
      <c r="N369" s="6" t="s">
        <v>222</v>
      </c>
      <c r="O369" s="6" t="s">
        <v>317</v>
      </c>
      <c r="P369" s="29" t="str">
        <f t="shared" si="5"/>
        <v>ORLY---&gt;DISNEY</v>
      </c>
      <c r="Q369" s="6" t="s">
        <v>224</v>
      </c>
      <c r="R369" s="6" t="s">
        <v>119</v>
      </c>
      <c r="S369" s="7">
        <v>0.37847222222222221</v>
      </c>
      <c r="T369" s="35"/>
    </row>
    <row r="370" spans="1:20" x14ac:dyDescent="0.2">
      <c r="A370" s="5">
        <v>218987</v>
      </c>
      <c r="B370" s="6" t="s">
        <v>215</v>
      </c>
      <c r="C370" s="6" t="s">
        <v>211</v>
      </c>
      <c r="D370" s="6" t="s">
        <v>202</v>
      </c>
      <c r="E370" s="30">
        <v>41906</v>
      </c>
      <c r="F370" s="31">
        <v>41883</v>
      </c>
      <c r="G370" s="6" t="s">
        <v>280</v>
      </c>
      <c r="H370" s="6">
        <v>2</v>
      </c>
      <c r="I370" s="6">
        <v>2</v>
      </c>
      <c r="J370" s="6">
        <v>0</v>
      </c>
      <c r="K370" s="6">
        <v>4</v>
      </c>
      <c r="L370" s="6" t="s">
        <v>317</v>
      </c>
      <c r="M370" s="6" t="s">
        <v>337</v>
      </c>
      <c r="N370" s="6" t="s">
        <v>224</v>
      </c>
      <c r="O370" s="6" t="s">
        <v>133</v>
      </c>
      <c r="P370" s="29" t="str">
        <f t="shared" si="5"/>
        <v>?????</v>
      </c>
      <c r="Q370" s="6" t="s">
        <v>220</v>
      </c>
      <c r="R370" s="6" t="s">
        <v>12</v>
      </c>
      <c r="S370" s="7">
        <v>0.77083333333333337</v>
      </c>
      <c r="T370" s="35"/>
    </row>
    <row r="371" spans="1:20" x14ac:dyDescent="0.2">
      <c r="A371" s="5">
        <v>208297</v>
      </c>
      <c r="B371" s="6" t="s">
        <v>203</v>
      </c>
      <c r="C371" s="6" t="s">
        <v>200</v>
      </c>
      <c r="D371" s="6" t="s">
        <v>202</v>
      </c>
      <c r="E371" s="30">
        <v>41906</v>
      </c>
      <c r="F371" s="31">
        <v>41883</v>
      </c>
      <c r="G371" s="6" t="s">
        <v>281</v>
      </c>
      <c r="H371" s="6">
        <v>2</v>
      </c>
      <c r="I371" s="6">
        <v>1</v>
      </c>
      <c r="J371" s="6">
        <v>0</v>
      </c>
      <c r="K371" s="6">
        <v>3</v>
      </c>
      <c r="L371" s="6" t="s">
        <v>317</v>
      </c>
      <c r="M371" s="6" t="s">
        <v>234</v>
      </c>
      <c r="N371" s="6" t="s">
        <v>224</v>
      </c>
      <c r="O371" s="6" t="s">
        <v>319</v>
      </c>
      <c r="P371" s="29" t="str">
        <f t="shared" si="5"/>
        <v>DISNEY---&gt;CDG</v>
      </c>
      <c r="Q371" s="6" t="s">
        <v>223</v>
      </c>
      <c r="R371" s="6" t="s">
        <v>111</v>
      </c>
      <c r="S371" s="7">
        <v>0.78472222222222221</v>
      </c>
      <c r="T371" s="35"/>
    </row>
    <row r="372" spans="1:20" x14ac:dyDescent="0.2">
      <c r="A372" s="5">
        <v>212733</v>
      </c>
      <c r="B372" s="6" t="s">
        <v>207</v>
      </c>
      <c r="C372" s="6" t="s">
        <v>206</v>
      </c>
      <c r="D372" s="6" t="s">
        <v>202</v>
      </c>
      <c r="E372" s="30">
        <v>41906</v>
      </c>
      <c r="F372" s="31">
        <v>41883</v>
      </c>
      <c r="G372" s="6" t="s">
        <v>329</v>
      </c>
      <c r="H372" s="6">
        <v>2</v>
      </c>
      <c r="I372" s="6">
        <v>2</v>
      </c>
      <c r="J372" s="6">
        <v>0</v>
      </c>
      <c r="K372" s="6">
        <v>4</v>
      </c>
      <c r="L372" s="6" t="s">
        <v>322</v>
      </c>
      <c r="M372" s="6" t="s">
        <v>321</v>
      </c>
      <c r="N372" s="6" t="s">
        <v>222</v>
      </c>
      <c r="O372" s="6" t="s">
        <v>317</v>
      </c>
      <c r="P372" s="29" t="str">
        <f t="shared" si="5"/>
        <v>ORLY---&gt;DISNEY</v>
      </c>
      <c r="Q372" s="6" t="s">
        <v>224</v>
      </c>
      <c r="R372" s="6" t="s">
        <v>54</v>
      </c>
      <c r="S372" s="7">
        <v>0.37847222222222221</v>
      </c>
      <c r="T372" s="35"/>
    </row>
    <row r="373" spans="1:20" x14ac:dyDescent="0.2">
      <c r="A373" s="5">
        <v>208945</v>
      </c>
      <c r="B373" s="6" t="s">
        <v>201</v>
      </c>
      <c r="C373" s="6" t="s">
        <v>200</v>
      </c>
      <c r="D373" s="6" t="s">
        <v>202</v>
      </c>
      <c r="E373" s="30">
        <v>41906</v>
      </c>
      <c r="F373" s="31">
        <v>41883</v>
      </c>
      <c r="G373" s="6" t="s">
        <v>267</v>
      </c>
      <c r="H373" s="6">
        <v>2</v>
      </c>
      <c r="I373" s="6">
        <v>1</v>
      </c>
      <c r="J373" s="6">
        <v>0</v>
      </c>
      <c r="K373" s="6">
        <v>3</v>
      </c>
      <c r="L373" s="6" t="s">
        <v>319</v>
      </c>
      <c r="M373" s="6" t="s">
        <v>320</v>
      </c>
      <c r="N373" s="6" t="s">
        <v>223</v>
      </c>
      <c r="O373" s="6" t="s">
        <v>317</v>
      </c>
      <c r="P373" s="29" t="str">
        <f t="shared" si="5"/>
        <v>CDG---&gt;DISNEY</v>
      </c>
      <c r="Q373" s="6" t="s">
        <v>224</v>
      </c>
      <c r="R373" s="6" t="s">
        <v>57</v>
      </c>
      <c r="S373" s="7">
        <v>0.3611111111111111</v>
      </c>
      <c r="T373" s="35"/>
    </row>
    <row r="374" spans="1:20" x14ac:dyDescent="0.2">
      <c r="A374" s="5">
        <v>213159</v>
      </c>
      <c r="B374" s="6" t="s">
        <v>207</v>
      </c>
      <c r="C374" s="6" t="s">
        <v>206</v>
      </c>
      <c r="D374" s="6" t="s">
        <v>202</v>
      </c>
      <c r="E374" s="30">
        <v>41906</v>
      </c>
      <c r="F374" s="31">
        <v>41883</v>
      </c>
      <c r="G374" s="6" t="s">
        <v>326</v>
      </c>
      <c r="H374" s="6">
        <v>3</v>
      </c>
      <c r="I374" s="6">
        <v>1</v>
      </c>
      <c r="J374" s="6">
        <v>0</v>
      </c>
      <c r="K374" s="6">
        <v>4</v>
      </c>
      <c r="L374" s="6" t="s">
        <v>322</v>
      </c>
      <c r="M374" s="6" t="s">
        <v>321</v>
      </c>
      <c r="N374" s="6" t="s">
        <v>222</v>
      </c>
      <c r="O374" s="6" t="s">
        <v>317</v>
      </c>
      <c r="P374" s="29" t="str">
        <f t="shared" si="5"/>
        <v>ORLY---&gt;DISNEY</v>
      </c>
      <c r="Q374" s="6" t="s">
        <v>224</v>
      </c>
      <c r="R374" s="6" t="s">
        <v>142</v>
      </c>
      <c r="S374" s="7">
        <v>0.84374999999999989</v>
      </c>
      <c r="T374" s="35"/>
    </row>
    <row r="375" spans="1:20" x14ac:dyDescent="0.2">
      <c r="A375" s="5">
        <v>217026</v>
      </c>
      <c r="B375" s="6" t="s">
        <v>208</v>
      </c>
      <c r="C375" s="6" t="s">
        <v>206</v>
      </c>
      <c r="D375" s="6" t="s">
        <v>202</v>
      </c>
      <c r="E375" s="30">
        <v>41906</v>
      </c>
      <c r="F375" s="31">
        <v>41883</v>
      </c>
      <c r="G375" s="6" t="s">
        <v>330</v>
      </c>
      <c r="H375" s="6">
        <v>2</v>
      </c>
      <c r="I375" s="6">
        <v>3</v>
      </c>
      <c r="J375" s="6">
        <v>0</v>
      </c>
      <c r="K375" s="6">
        <v>5</v>
      </c>
      <c r="L375" s="6" t="s">
        <v>317</v>
      </c>
      <c r="M375" s="6" t="s">
        <v>234</v>
      </c>
      <c r="N375" s="6" t="s">
        <v>224</v>
      </c>
      <c r="O375" s="6" t="s">
        <v>322</v>
      </c>
      <c r="P375" s="29" t="str">
        <f t="shared" si="5"/>
        <v>DISNEY---&gt;ORLY</v>
      </c>
      <c r="Q375" s="6" t="s">
        <v>222</v>
      </c>
      <c r="R375" s="6" t="s">
        <v>32</v>
      </c>
      <c r="S375" s="7">
        <v>0.70833333333333326</v>
      </c>
      <c r="T375" s="35"/>
    </row>
    <row r="376" spans="1:20" x14ac:dyDescent="0.2">
      <c r="A376" s="5">
        <v>217178</v>
      </c>
      <c r="B376" s="6" t="s">
        <v>207</v>
      </c>
      <c r="C376" s="6" t="s">
        <v>206</v>
      </c>
      <c r="D376" s="6" t="s">
        <v>202</v>
      </c>
      <c r="E376" s="30">
        <v>41906</v>
      </c>
      <c r="F376" s="31">
        <v>41883</v>
      </c>
      <c r="G376" s="6" t="s">
        <v>326</v>
      </c>
      <c r="H376" s="6">
        <v>2</v>
      </c>
      <c r="I376" s="6">
        <v>1</v>
      </c>
      <c r="J376" s="6">
        <v>1</v>
      </c>
      <c r="K376" s="6">
        <v>4</v>
      </c>
      <c r="L376" s="6" t="s">
        <v>322</v>
      </c>
      <c r="M376" s="6" t="s">
        <v>321</v>
      </c>
      <c r="N376" s="6" t="s">
        <v>222</v>
      </c>
      <c r="O376" s="6" t="s">
        <v>317</v>
      </c>
      <c r="P376" s="29" t="str">
        <f t="shared" si="5"/>
        <v>ORLY---&gt;DISNEY</v>
      </c>
      <c r="Q376" s="6" t="s">
        <v>224</v>
      </c>
      <c r="R376" s="6" t="s">
        <v>71</v>
      </c>
      <c r="S376" s="7">
        <v>0.42708333333333331</v>
      </c>
      <c r="T376" s="35"/>
    </row>
    <row r="377" spans="1:20" x14ac:dyDescent="0.2">
      <c r="A377" s="5">
        <v>216549</v>
      </c>
      <c r="B377" s="6" t="s">
        <v>208</v>
      </c>
      <c r="C377" s="6" t="s">
        <v>206</v>
      </c>
      <c r="D377" s="6" t="s">
        <v>202</v>
      </c>
      <c r="E377" s="30">
        <v>41906</v>
      </c>
      <c r="F377" s="31">
        <v>41883</v>
      </c>
      <c r="G377" s="6" t="s">
        <v>327</v>
      </c>
      <c r="H377" s="6">
        <v>4</v>
      </c>
      <c r="I377" s="6">
        <v>1</v>
      </c>
      <c r="J377" s="6">
        <v>0</v>
      </c>
      <c r="K377" s="6">
        <v>5</v>
      </c>
      <c r="L377" s="6" t="s">
        <v>317</v>
      </c>
      <c r="M377" s="6" t="s">
        <v>317</v>
      </c>
      <c r="N377" s="6" t="s">
        <v>224</v>
      </c>
      <c r="O377" s="6" t="s">
        <v>322</v>
      </c>
      <c r="P377" s="29" t="str">
        <f t="shared" si="5"/>
        <v>DISNEY---&gt;ORLY</v>
      </c>
      <c r="Q377" s="6" t="s">
        <v>222</v>
      </c>
      <c r="R377" s="6" t="s">
        <v>21</v>
      </c>
      <c r="S377" s="7">
        <v>0.84027777777777768</v>
      </c>
      <c r="T377" s="35"/>
    </row>
    <row r="378" spans="1:20" x14ac:dyDescent="0.2">
      <c r="A378" s="5">
        <v>211084</v>
      </c>
      <c r="B378" s="6" t="s">
        <v>207</v>
      </c>
      <c r="C378" s="6" t="s">
        <v>206</v>
      </c>
      <c r="D378" s="6" t="s">
        <v>202</v>
      </c>
      <c r="E378" s="30">
        <v>41906</v>
      </c>
      <c r="F378" s="31">
        <v>41883</v>
      </c>
      <c r="G378" s="6" t="s">
        <v>332</v>
      </c>
      <c r="H378" s="6">
        <v>3</v>
      </c>
      <c r="I378" s="6">
        <v>1</v>
      </c>
      <c r="J378" s="6">
        <v>0</v>
      </c>
      <c r="K378" s="6">
        <v>4</v>
      </c>
      <c r="L378" s="6" t="s">
        <v>322</v>
      </c>
      <c r="M378" s="6" t="s">
        <v>321</v>
      </c>
      <c r="N378" s="6" t="s">
        <v>222</v>
      </c>
      <c r="O378" s="6" t="s">
        <v>317</v>
      </c>
      <c r="P378" s="29" t="str">
        <f t="shared" si="5"/>
        <v>ORLY---&gt;DISNEY</v>
      </c>
      <c r="Q378" s="6" t="s">
        <v>224</v>
      </c>
      <c r="R378" s="6" t="s">
        <v>119</v>
      </c>
      <c r="S378" s="7">
        <v>0.37847222222222221</v>
      </c>
      <c r="T378" s="35"/>
    </row>
    <row r="379" spans="1:20" x14ac:dyDescent="0.2">
      <c r="A379" s="5">
        <v>218759</v>
      </c>
      <c r="B379" s="6" t="s">
        <v>201</v>
      </c>
      <c r="C379" s="6" t="s">
        <v>200</v>
      </c>
      <c r="D379" s="6" t="s">
        <v>202</v>
      </c>
      <c r="E379" s="30">
        <v>41906</v>
      </c>
      <c r="F379" s="31">
        <v>41883</v>
      </c>
      <c r="G379" s="6" t="s">
        <v>254</v>
      </c>
      <c r="H379" s="6">
        <v>6</v>
      </c>
      <c r="I379" s="6">
        <v>1</v>
      </c>
      <c r="J379" s="6">
        <v>0</v>
      </c>
      <c r="K379" s="6">
        <v>7</v>
      </c>
      <c r="L379" s="6" t="s">
        <v>319</v>
      </c>
      <c r="M379" s="6" t="s">
        <v>320</v>
      </c>
      <c r="N379" s="6" t="s">
        <v>223</v>
      </c>
      <c r="O379" s="6" t="s">
        <v>317</v>
      </c>
      <c r="P379" s="29" t="str">
        <f t="shared" si="5"/>
        <v>CDG---&gt;DISNEY</v>
      </c>
      <c r="Q379" s="6" t="s">
        <v>224</v>
      </c>
      <c r="R379" s="6" t="s">
        <v>59</v>
      </c>
      <c r="S379" s="7">
        <v>0.3923611111111111</v>
      </c>
      <c r="T379" s="35"/>
    </row>
    <row r="380" spans="1:20" x14ac:dyDescent="0.2">
      <c r="A380" s="5">
        <v>217875</v>
      </c>
      <c r="B380" s="6" t="s">
        <v>208</v>
      </c>
      <c r="C380" s="6" t="s">
        <v>206</v>
      </c>
      <c r="D380" s="6" t="s">
        <v>202</v>
      </c>
      <c r="E380" s="30">
        <v>41906</v>
      </c>
      <c r="F380" s="31">
        <v>41883</v>
      </c>
      <c r="G380" s="6" t="s">
        <v>327</v>
      </c>
      <c r="H380" s="6">
        <v>2</v>
      </c>
      <c r="I380" s="6">
        <v>1</v>
      </c>
      <c r="J380" s="6">
        <v>0</v>
      </c>
      <c r="K380" s="6">
        <v>3</v>
      </c>
      <c r="L380" s="6" t="s">
        <v>317</v>
      </c>
      <c r="M380" s="6" t="s">
        <v>317</v>
      </c>
      <c r="N380" s="6" t="s">
        <v>224</v>
      </c>
      <c r="O380" s="6" t="s">
        <v>322</v>
      </c>
      <c r="P380" s="29" t="str">
        <f t="shared" si="5"/>
        <v>DISNEY---&gt;ORLY</v>
      </c>
      <c r="Q380" s="6" t="s">
        <v>222</v>
      </c>
      <c r="R380" s="6" t="s">
        <v>24</v>
      </c>
      <c r="S380" s="7">
        <v>0.82291666666666663</v>
      </c>
      <c r="T380" s="35"/>
    </row>
    <row r="381" spans="1:20" x14ac:dyDescent="0.2">
      <c r="A381" s="5">
        <v>213261</v>
      </c>
      <c r="B381" s="6" t="s">
        <v>208</v>
      </c>
      <c r="C381" s="6" t="s">
        <v>206</v>
      </c>
      <c r="D381" s="6" t="s">
        <v>202</v>
      </c>
      <c r="E381" s="30">
        <v>41906</v>
      </c>
      <c r="F381" s="31">
        <v>41883</v>
      </c>
      <c r="G381" s="6" t="s">
        <v>325</v>
      </c>
      <c r="H381" s="6">
        <v>2</v>
      </c>
      <c r="I381" s="6">
        <v>2</v>
      </c>
      <c r="J381" s="6">
        <v>0</v>
      </c>
      <c r="K381" s="6">
        <v>4</v>
      </c>
      <c r="L381" s="6" t="s">
        <v>317</v>
      </c>
      <c r="M381" s="6" t="s">
        <v>337</v>
      </c>
      <c r="N381" s="6" t="s">
        <v>224</v>
      </c>
      <c r="O381" s="6" t="s">
        <v>322</v>
      </c>
      <c r="P381" s="29" t="str">
        <f t="shared" si="5"/>
        <v>DISNEY---&gt;ORLY</v>
      </c>
      <c r="Q381" s="6" t="s">
        <v>222</v>
      </c>
      <c r="R381" s="6" t="s">
        <v>120</v>
      </c>
      <c r="S381" s="7">
        <v>0.49305555555555552</v>
      </c>
      <c r="T381" s="35"/>
    </row>
    <row r="382" spans="1:20" x14ac:dyDescent="0.2">
      <c r="A382" s="5">
        <v>211085</v>
      </c>
      <c r="B382" s="6" t="s">
        <v>207</v>
      </c>
      <c r="C382" s="6" t="s">
        <v>206</v>
      </c>
      <c r="D382" s="6" t="s">
        <v>202</v>
      </c>
      <c r="E382" s="30">
        <v>41906</v>
      </c>
      <c r="F382" s="31">
        <v>41883</v>
      </c>
      <c r="G382" s="6" t="s">
        <v>332</v>
      </c>
      <c r="H382" s="6">
        <v>2</v>
      </c>
      <c r="I382" s="6">
        <v>0</v>
      </c>
      <c r="J382" s="6">
        <v>0</v>
      </c>
      <c r="K382" s="6">
        <v>2</v>
      </c>
      <c r="L382" s="6" t="s">
        <v>322</v>
      </c>
      <c r="M382" s="6" t="s">
        <v>321</v>
      </c>
      <c r="N382" s="6" t="s">
        <v>222</v>
      </c>
      <c r="O382" s="6" t="s">
        <v>317</v>
      </c>
      <c r="P382" s="29" t="str">
        <f t="shared" si="5"/>
        <v>ORLY---&gt;DISNEY</v>
      </c>
      <c r="Q382" s="6" t="s">
        <v>224</v>
      </c>
      <c r="R382" s="6" t="s">
        <v>119</v>
      </c>
      <c r="S382" s="7">
        <v>0.37847222222222221</v>
      </c>
      <c r="T382" s="35"/>
    </row>
    <row r="383" spans="1:20" x14ac:dyDescent="0.2">
      <c r="A383" s="5">
        <v>207819</v>
      </c>
      <c r="B383" s="6" t="s">
        <v>208</v>
      </c>
      <c r="C383" s="6" t="s">
        <v>206</v>
      </c>
      <c r="D383" s="6" t="s">
        <v>202</v>
      </c>
      <c r="E383" s="30">
        <v>41906</v>
      </c>
      <c r="F383" s="31">
        <v>41883</v>
      </c>
      <c r="G383" s="6" t="s">
        <v>330</v>
      </c>
      <c r="H383" s="6">
        <v>2</v>
      </c>
      <c r="I383" s="6">
        <v>3</v>
      </c>
      <c r="J383" s="6">
        <v>0</v>
      </c>
      <c r="K383" s="6">
        <v>5</v>
      </c>
      <c r="L383" s="6" t="s">
        <v>317</v>
      </c>
      <c r="M383" s="6" t="s">
        <v>234</v>
      </c>
      <c r="N383" s="6" t="s">
        <v>224</v>
      </c>
      <c r="O383" s="6" t="s">
        <v>322</v>
      </c>
      <c r="P383" s="29" t="str">
        <f t="shared" si="5"/>
        <v>DISNEY---&gt;ORLY</v>
      </c>
      <c r="Q383" s="6" t="s">
        <v>222</v>
      </c>
      <c r="R383" s="6" t="s">
        <v>18</v>
      </c>
      <c r="S383" s="7">
        <v>0.87847222222222221</v>
      </c>
      <c r="T383" s="35"/>
    </row>
    <row r="384" spans="1:20" x14ac:dyDescent="0.2">
      <c r="A384" s="5">
        <v>218450</v>
      </c>
      <c r="B384" s="6" t="s">
        <v>203</v>
      </c>
      <c r="C384" s="6" t="s">
        <v>200</v>
      </c>
      <c r="D384" s="6" t="s">
        <v>202</v>
      </c>
      <c r="E384" s="30">
        <v>41906</v>
      </c>
      <c r="F384" s="31">
        <v>41883</v>
      </c>
      <c r="G384" s="6" t="s">
        <v>242</v>
      </c>
      <c r="H384" s="6">
        <v>2</v>
      </c>
      <c r="I384" s="6">
        <v>1</v>
      </c>
      <c r="J384" s="6">
        <v>0</v>
      </c>
      <c r="K384" s="6">
        <v>3</v>
      </c>
      <c r="L384" s="6" t="s">
        <v>317</v>
      </c>
      <c r="M384" s="6" t="s">
        <v>317</v>
      </c>
      <c r="N384" s="6" t="s">
        <v>224</v>
      </c>
      <c r="O384" s="6" t="s">
        <v>319</v>
      </c>
      <c r="P384" s="29" t="str">
        <f t="shared" si="5"/>
        <v>DISNEY---&gt;CDG</v>
      </c>
      <c r="Q384" s="6" t="s">
        <v>223</v>
      </c>
      <c r="R384" s="6" t="s">
        <v>34</v>
      </c>
      <c r="S384" s="7">
        <v>0.92708333333333326</v>
      </c>
      <c r="T384" s="35"/>
    </row>
    <row r="385" spans="1:20" x14ac:dyDescent="0.2">
      <c r="A385" s="5">
        <v>214096</v>
      </c>
      <c r="B385" s="6" t="s">
        <v>210</v>
      </c>
      <c r="C385" s="6" t="s">
        <v>206</v>
      </c>
      <c r="D385" s="6" t="s">
        <v>204</v>
      </c>
      <c r="E385" s="30">
        <v>41906</v>
      </c>
      <c r="F385" s="31">
        <v>41883</v>
      </c>
      <c r="G385" s="6" t="s">
        <v>326</v>
      </c>
      <c r="H385" s="6">
        <v>2</v>
      </c>
      <c r="I385" s="6">
        <v>2</v>
      </c>
      <c r="J385" s="6">
        <v>0</v>
      </c>
      <c r="K385" s="6">
        <v>4</v>
      </c>
      <c r="L385" s="6" t="s">
        <v>322</v>
      </c>
      <c r="M385" s="6" t="s">
        <v>321</v>
      </c>
      <c r="N385" s="6" t="s">
        <v>222</v>
      </c>
      <c r="O385" s="6" t="s">
        <v>317</v>
      </c>
      <c r="P385" s="29" t="str">
        <f t="shared" si="5"/>
        <v>ORLY---&gt;DISNEY</v>
      </c>
      <c r="Q385" s="6" t="s">
        <v>221</v>
      </c>
      <c r="R385" s="6" t="s">
        <v>118</v>
      </c>
      <c r="S385" s="7">
        <v>0.44791666666666663</v>
      </c>
      <c r="T385" s="35"/>
    </row>
    <row r="386" spans="1:20" x14ac:dyDescent="0.2">
      <c r="A386" s="5">
        <v>210455</v>
      </c>
      <c r="B386" s="6" t="s">
        <v>201</v>
      </c>
      <c r="C386" s="6" t="s">
        <v>200</v>
      </c>
      <c r="D386" s="6" t="s">
        <v>202</v>
      </c>
      <c r="E386" s="30">
        <v>41906</v>
      </c>
      <c r="F386" s="31">
        <v>41883</v>
      </c>
      <c r="G386" s="6" t="s">
        <v>251</v>
      </c>
      <c r="H386" s="6">
        <v>1</v>
      </c>
      <c r="I386" s="6">
        <v>1</v>
      </c>
      <c r="J386" s="6">
        <v>0</v>
      </c>
      <c r="K386" s="6">
        <v>2</v>
      </c>
      <c r="L386" s="6" t="s">
        <v>319</v>
      </c>
      <c r="M386" s="6" t="s">
        <v>320</v>
      </c>
      <c r="N386" s="6" t="s">
        <v>223</v>
      </c>
      <c r="O386" s="6" t="s">
        <v>317</v>
      </c>
      <c r="P386" s="29" t="str">
        <f t="shared" si="5"/>
        <v>CDG---&gt;DISNEY</v>
      </c>
      <c r="Q386" s="6" t="s">
        <v>224</v>
      </c>
      <c r="R386" s="6" t="s">
        <v>87</v>
      </c>
      <c r="S386" s="7">
        <v>0.51388888888888884</v>
      </c>
      <c r="T386" s="35"/>
    </row>
    <row r="387" spans="1:20" x14ac:dyDescent="0.2">
      <c r="A387" s="5">
        <v>211087</v>
      </c>
      <c r="B387" s="6" t="s">
        <v>207</v>
      </c>
      <c r="C387" s="6" t="s">
        <v>206</v>
      </c>
      <c r="D387" s="6" t="s">
        <v>202</v>
      </c>
      <c r="E387" s="30">
        <v>41906</v>
      </c>
      <c r="F387" s="31">
        <v>41883</v>
      </c>
      <c r="G387" s="6" t="s">
        <v>332</v>
      </c>
      <c r="H387" s="6">
        <v>2</v>
      </c>
      <c r="I387" s="6">
        <v>2</v>
      </c>
      <c r="J387" s="6">
        <v>0</v>
      </c>
      <c r="K387" s="6">
        <v>4</v>
      </c>
      <c r="L387" s="6" t="s">
        <v>322</v>
      </c>
      <c r="M387" s="6" t="s">
        <v>321</v>
      </c>
      <c r="N387" s="6" t="s">
        <v>222</v>
      </c>
      <c r="O387" s="6" t="s">
        <v>317</v>
      </c>
      <c r="P387" s="29" t="str">
        <f t="shared" ref="P387:P450" si="6">IF(AND(L387="CDG",O387="DISNEY"),"CDG---&gt;DISNEY",IF(AND(L387="DISNEY",O387="CDG"),"DISNEY---&gt;CDG",IF(AND(L387="ORLY",O387="DISNEY"),"ORLY---&gt;DISNEY",IF(AND(L387="DISNEY",O387="ORLY"),"DISNEY---&gt;ORLY","?????"))))</f>
        <v>ORLY---&gt;DISNEY</v>
      </c>
      <c r="Q387" s="6" t="s">
        <v>224</v>
      </c>
      <c r="R387" s="6" t="s">
        <v>119</v>
      </c>
      <c r="S387" s="7">
        <v>0.37847222222222221</v>
      </c>
      <c r="T387" s="35"/>
    </row>
    <row r="388" spans="1:20" x14ac:dyDescent="0.2">
      <c r="A388" s="5">
        <v>215408</v>
      </c>
      <c r="B388" s="6" t="s">
        <v>208</v>
      </c>
      <c r="C388" s="6" t="s">
        <v>206</v>
      </c>
      <c r="D388" s="6" t="s">
        <v>202</v>
      </c>
      <c r="E388" s="30">
        <v>41906</v>
      </c>
      <c r="F388" s="31">
        <v>41883</v>
      </c>
      <c r="G388" s="6" t="s">
        <v>325</v>
      </c>
      <c r="H388" s="6">
        <v>2</v>
      </c>
      <c r="I388" s="6">
        <v>1</v>
      </c>
      <c r="J388" s="6">
        <v>0</v>
      </c>
      <c r="K388" s="6">
        <v>3</v>
      </c>
      <c r="L388" s="6" t="s">
        <v>317</v>
      </c>
      <c r="M388" s="6" t="s">
        <v>337</v>
      </c>
      <c r="N388" s="6" t="s">
        <v>224</v>
      </c>
      <c r="O388" s="6" t="s">
        <v>322</v>
      </c>
      <c r="P388" s="29" t="str">
        <f t="shared" si="6"/>
        <v>DISNEY---&gt;ORLY</v>
      </c>
      <c r="Q388" s="6" t="s">
        <v>222</v>
      </c>
      <c r="R388" s="6" t="s">
        <v>46</v>
      </c>
      <c r="S388" s="7">
        <v>0.72569444444444442</v>
      </c>
      <c r="T388" s="35"/>
    </row>
    <row r="389" spans="1:20" x14ac:dyDescent="0.2">
      <c r="A389" s="5">
        <v>216924</v>
      </c>
      <c r="B389" s="6" t="s">
        <v>207</v>
      </c>
      <c r="C389" s="6" t="s">
        <v>206</v>
      </c>
      <c r="D389" s="6" t="s">
        <v>202</v>
      </c>
      <c r="E389" s="30">
        <v>41906</v>
      </c>
      <c r="F389" s="31">
        <v>41883</v>
      </c>
      <c r="G389" s="6" t="s">
        <v>326</v>
      </c>
      <c r="H389" s="6">
        <v>4</v>
      </c>
      <c r="I389" s="6">
        <v>2</v>
      </c>
      <c r="J389" s="6">
        <v>0</v>
      </c>
      <c r="K389" s="6">
        <v>6</v>
      </c>
      <c r="L389" s="6" t="s">
        <v>322</v>
      </c>
      <c r="M389" s="6" t="s">
        <v>321</v>
      </c>
      <c r="N389" s="6" t="s">
        <v>222</v>
      </c>
      <c r="O389" s="6" t="s">
        <v>317</v>
      </c>
      <c r="P389" s="29" t="str">
        <f t="shared" si="6"/>
        <v>ORLY---&gt;DISNEY</v>
      </c>
      <c r="Q389" s="6" t="s">
        <v>224</v>
      </c>
      <c r="R389" s="6" t="s">
        <v>66</v>
      </c>
      <c r="S389" s="7">
        <v>0.60069444444444442</v>
      </c>
      <c r="T389" s="35"/>
    </row>
    <row r="390" spans="1:20" x14ac:dyDescent="0.2">
      <c r="A390" s="5">
        <v>218168</v>
      </c>
      <c r="B390" s="6" t="s">
        <v>208</v>
      </c>
      <c r="C390" s="6" t="s">
        <v>206</v>
      </c>
      <c r="D390" s="6" t="s">
        <v>202</v>
      </c>
      <c r="E390" s="30">
        <v>41906</v>
      </c>
      <c r="F390" s="31">
        <v>41883</v>
      </c>
      <c r="G390" s="6" t="s">
        <v>324</v>
      </c>
      <c r="H390" s="6">
        <v>2</v>
      </c>
      <c r="I390" s="6">
        <v>1</v>
      </c>
      <c r="J390" s="6">
        <v>0</v>
      </c>
      <c r="K390" s="6">
        <v>3</v>
      </c>
      <c r="L390" s="6" t="s">
        <v>317</v>
      </c>
      <c r="M390" s="6" t="s">
        <v>317</v>
      </c>
      <c r="N390" s="6" t="s">
        <v>224</v>
      </c>
      <c r="O390" s="6" t="s">
        <v>322</v>
      </c>
      <c r="P390" s="29" t="str">
        <f t="shared" si="6"/>
        <v>DISNEY---&gt;ORLY</v>
      </c>
      <c r="Q390" s="6" t="s">
        <v>222</v>
      </c>
      <c r="R390" s="6" t="s">
        <v>96</v>
      </c>
      <c r="S390" s="7">
        <v>0.77430555555555558</v>
      </c>
      <c r="T390" s="35"/>
    </row>
    <row r="391" spans="1:20" x14ac:dyDescent="0.2">
      <c r="A391" s="5">
        <v>211778</v>
      </c>
      <c r="B391" s="6" t="s">
        <v>207</v>
      </c>
      <c r="C391" s="6" t="s">
        <v>206</v>
      </c>
      <c r="D391" s="6" t="s">
        <v>202</v>
      </c>
      <c r="E391" s="30">
        <v>41906</v>
      </c>
      <c r="F391" s="31">
        <v>41883</v>
      </c>
      <c r="G391" s="6" t="s">
        <v>326</v>
      </c>
      <c r="H391" s="6">
        <v>1</v>
      </c>
      <c r="I391" s="6">
        <v>1</v>
      </c>
      <c r="J391" s="6">
        <v>0</v>
      </c>
      <c r="K391" s="6">
        <v>2</v>
      </c>
      <c r="L391" s="6" t="s">
        <v>322</v>
      </c>
      <c r="M391" s="6" t="s">
        <v>321</v>
      </c>
      <c r="N391" s="6" t="s">
        <v>222</v>
      </c>
      <c r="O391" s="6" t="s">
        <v>317</v>
      </c>
      <c r="P391" s="29" t="str">
        <f t="shared" si="6"/>
        <v>ORLY---&gt;DISNEY</v>
      </c>
      <c r="Q391" s="6" t="s">
        <v>224</v>
      </c>
      <c r="R391" s="6" t="s">
        <v>15</v>
      </c>
      <c r="S391" s="7">
        <v>0.45138888888888884</v>
      </c>
      <c r="T391" s="35"/>
    </row>
    <row r="392" spans="1:20" x14ac:dyDescent="0.2">
      <c r="A392" s="5">
        <v>208112</v>
      </c>
      <c r="B392" s="6" t="s">
        <v>207</v>
      </c>
      <c r="C392" s="6" t="s">
        <v>206</v>
      </c>
      <c r="D392" s="6" t="s">
        <v>202</v>
      </c>
      <c r="E392" s="30">
        <v>41906</v>
      </c>
      <c r="F392" s="31">
        <v>41883</v>
      </c>
      <c r="G392" s="6" t="s">
        <v>332</v>
      </c>
      <c r="H392" s="6">
        <v>2</v>
      </c>
      <c r="I392" s="6">
        <v>1</v>
      </c>
      <c r="J392" s="6">
        <v>0</v>
      </c>
      <c r="K392" s="6">
        <v>3</v>
      </c>
      <c r="L392" s="6" t="s">
        <v>322</v>
      </c>
      <c r="M392" s="6" t="s">
        <v>321</v>
      </c>
      <c r="N392" s="6" t="s">
        <v>222</v>
      </c>
      <c r="O392" s="6" t="s">
        <v>317</v>
      </c>
      <c r="P392" s="29" t="str">
        <f t="shared" si="6"/>
        <v>ORLY---&gt;DISNEY</v>
      </c>
      <c r="Q392" s="6" t="s">
        <v>224</v>
      </c>
      <c r="R392" s="6" t="s">
        <v>143</v>
      </c>
      <c r="S392" s="7">
        <v>0.84374999999999989</v>
      </c>
      <c r="T392" s="35"/>
    </row>
    <row r="393" spans="1:20" x14ac:dyDescent="0.2">
      <c r="A393" s="5">
        <v>211049</v>
      </c>
      <c r="B393" s="6" t="s">
        <v>207</v>
      </c>
      <c r="C393" s="6" t="s">
        <v>206</v>
      </c>
      <c r="D393" s="6" t="s">
        <v>202</v>
      </c>
      <c r="E393" s="30">
        <v>41906</v>
      </c>
      <c r="F393" s="31">
        <v>41883</v>
      </c>
      <c r="G393" s="6" t="s">
        <v>331</v>
      </c>
      <c r="H393" s="6">
        <v>2</v>
      </c>
      <c r="I393" s="6">
        <v>2</v>
      </c>
      <c r="J393" s="6">
        <v>0</v>
      </c>
      <c r="K393" s="6">
        <v>4</v>
      </c>
      <c r="L393" s="6" t="s">
        <v>322</v>
      </c>
      <c r="M393" s="6" t="s">
        <v>321</v>
      </c>
      <c r="N393" s="6" t="s">
        <v>222</v>
      </c>
      <c r="O393" s="6" t="s">
        <v>317</v>
      </c>
      <c r="P393" s="29" t="str">
        <f t="shared" si="6"/>
        <v>ORLY---&gt;DISNEY</v>
      </c>
      <c r="Q393" s="6" t="s">
        <v>224</v>
      </c>
      <c r="R393" s="6" t="s">
        <v>54</v>
      </c>
      <c r="S393" s="7">
        <v>0.37847222222222221</v>
      </c>
      <c r="T393" s="35"/>
    </row>
    <row r="394" spans="1:20" x14ac:dyDescent="0.2">
      <c r="A394" s="5">
        <v>208113</v>
      </c>
      <c r="B394" s="6" t="s">
        <v>207</v>
      </c>
      <c r="C394" s="6" t="s">
        <v>206</v>
      </c>
      <c r="D394" s="6" t="s">
        <v>202</v>
      </c>
      <c r="E394" s="30">
        <v>41906</v>
      </c>
      <c r="F394" s="31">
        <v>41883</v>
      </c>
      <c r="G394" s="6" t="s">
        <v>332</v>
      </c>
      <c r="H394" s="6">
        <v>2</v>
      </c>
      <c r="I394" s="6">
        <v>2</v>
      </c>
      <c r="J394" s="6">
        <v>0</v>
      </c>
      <c r="K394" s="6">
        <v>4</v>
      </c>
      <c r="L394" s="6" t="s">
        <v>322</v>
      </c>
      <c r="M394" s="6" t="s">
        <v>321</v>
      </c>
      <c r="N394" s="6" t="s">
        <v>222</v>
      </c>
      <c r="O394" s="6" t="s">
        <v>317</v>
      </c>
      <c r="P394" s="29" t="str">
        <f t="shared" si="6"/>
        <v>ORLY---&gt;DISNEY</v>
      </c>
      <c r="Q394" s="6" t="s">
        <v>224</v>
      </c>
      <c r="R394" s="6" t="s">
        <v>143</v>
      </c>
      <c r="S394" s="7">
        <v>0.84374999999999989</v>
      </c>
      <c r="T394" s="35"/>
    </row>
    <row r="395" spans="1:20" x14ac:dyDescent="0.2">
      <c r="A395" s="5">
        <v>209306</v>
      </c>
      <c r="B395" s="6" t="s">
        <v>207</v>
      </c>
      <c r="C395" s="6" t="s">
        <v>206</v>
      </c>
      <c r="D395" s="6" t="s">
        <v>202</v>
      </c>
      <c r="E395" s="30">
        <v>41906</v>
      </c>
      <c r="F395" s="31">
        <v>41883</v>
      </c>
      <c r="G395" s="6" t="s">
        <v>331</v>
      </c>
      <c r="H395" s="6">
        <v>2</v>
      </c>
      <c r="I395" s="6">
        <v>1</v>
      </c>
      <c r="J395" s="6">
        <v>0</v>
      </c>
      <c r="K395" s="6">
        <v>3</v>
      </c>
      <c r="L395" s="6" t="s">
        <v>322</v>
      </c>
      <c r="M395" s="6" t="s">
        <v>321</v>
      </c>
      <c r="N395" s="6" t="s">
        <v>222</v>
      </c>
      <c r="O395" s="6" t="s">
        <v>317</v>
      </c>
      <c r="P395" s="29" t="str">
        <f t="shared" si="6"/>
        <v>ORLY---&gt;DISNEY</v>
      </c>
      <c r="Q395" s="6" t="s">
        <v>224</v>
      </c>
      <c r="R395" s="6" t="s">
        <v>97</v>
      </c>
      <c r="S395" s="7">
        <v>0.50347222222222221</v>
      </c>
      <c r="T395" s="35"/>
    </row>
    <row r="396" spans="1:20" x14ac:dyDescent="0.2">
      <c r="A396" s="5">
        <v>219057</v>
      </c>
      <c r="B396" s="6" t="s">
        <v>208</v>
      </c>
      <c r="C396" s="6" t="s">
        <v>206</v>
      </c>
      <c r="D396" s="6" t="s">
        <v>202</v>
      </c>
      <c r="E396" s="30">
        <v>41906</v>
      </c>
      <c r="F396" s="31">
        <v>41883</v>
      </c>
      <c r="G396" s="6" t="s">
        <v>330</v>
      </c>
      <c r="H396" s="6">
        <v>4</v>
      </c>
      <c r="I396" s="6">
        <v>1</v>
      </c>
      <c r="J396" s="6">
        <v>1</v>
      </c>
      <c r="K396" s="6">
        <v>6</v>
      </c>
      <c r="L396" s="6" t="s">
        <v>317</v>
      </c>
      <c r="M396" s="6" t="s">
        <v>234</v>
      </c>
      <c r="N396" s="6" t="s">
        <v>224</v>
      </c>
      <c r="O396" s="6" t="s">
        <v>322</v>
      </c>
      <c r="P396" s="29" t="str">
        <f t="shared" si="6"/>
        <v>DISNEY---&gt;ORLY</v>
      </c>
      <c r="Q396" s="6" t="s">
        <v>222</v>
      </c>
      <c r="R396" s="6" t="s">
        <v>67</v>
      </c>
      <c r="S396" s="7">
        <v>0.88194444444444442</v>
      </c>
      <c r="T396" s="35"/>
    </row>
    <row r="397" spans="1:20" x14ac:dyDescent="0.2">
      <c r="A397" s="5">
        <v>218435</v>
      </c>
      <c r="B397" s="6" t="s">
        <v>201</v>
      </c>
      <c r="C397" s="6" t="s">
        <v>200</v>
      </c>
      <c r="D397" s="6" t="s">
        <v>202</v>
      </c>
      <c r="E397" s="30">
        <v>41906</v>
      </c>
      <c r="F397" s="31">
        <v>41883</v>
      </c>
      <c r="G397" s="6" t="s">
        <v>274</v>
      </c>
      <c r="H397" s="6">
        <v>2</v>
      </c>
      <c r="I397" s="6">
        <v>1</v>
      </c>
      <c r="J397" s="6">
        <v>0</v>
      </c>
      <c r="K397" s="6">
        <v>3</v>
      </c>
      <c r="L397" s="6" t="s">
        <v>319</v>
      </c>
      <c r="M397" s="6" t="s">
        <v>320</v>
      </c>
      <c r="N397" s="6" t="s">
        <v>223</v>
      </c>
      <c r="O397" s="6" t="s">
        <v>317</v>
      </c>
      <c r="P397" s="29" t="str">
        <f t="shared" si="6"/>
        <v>CDG---&gt;DISNEY</v>
      </c>
      <c r="Q397" s="6" t="s">
        <v>224</v>
      </c>
      <c r="R397" s="6" t="s">
        <v>82</v>
      </c>
      <c r="S397" s="7">
        <v>0.38541666666666669</v>
      </c>
      <c r="T397" s="35"/>
    </row>
    <row r="398" spans="1:20" x14ac:dyDescent="0.2">
      <c r="A398" s="5">
        <v>211456</v>
      </c>
      <c r="B398" s="6" t="s">
        <v>201</v>
      </c>
      <c r="C398" s="6" t="s">
        <v>200</v>
      </c>
      <c r="D398" s="6" t="s">
        <v>202</v>
      </c>
      <c r="E398" s="30">
        <v>41906</v>
      </c>
      <c r="F398" s="31">
        <v>41883</v>
      </c>
      <c r="G398" s="6" t="s">
        <v>254</v>
      </c>
      <c r="H398" s="6">
        <v>2</v>
      </c>
      <c r="I398" s="6">
        <v>2</v>
      </c>
      <c r="J398" s="6">
        <v>0</v>
      </c>
      <c r="K398" s="6">
        <v>4</v>
      </c>
      <c r="L398" s="6" t="s">
        <v>319</v>
      </c>
      <c r="M398" s="6" t="s">
        <v>320</v>
      </c>
      <c r="N398" s="6" t="s">
        <v>223</v>
      </c>
      <c r="O398" s="6" t="s">
        <v>317</v>
      </c>
      <c r="P398" s="29" t="str">
        <f t="shared" si="6"/>
        <v>CDG---&gt;DISNEY</v>
      </c>
      <c r="Q398" s="6" t="s">
        <v>224</v>
      </c>
      <c r="R398" s="6" t="s">
        <v>136</v>
      </c>
      <c r="S398" s="7">
        <v>0.88541666666666663</v>
      </c>
      <c r="T398" s="35"/>
    </row>
    <row r="399" spans="1:20" x14ac:dyDescent="0.2">
      <c r="A399" s="5">
        <v>219504</v>
      </c>
      <c r="B399" s="6" t="s">
        <v>210</v>
      </c>
      <c r="C399" s="6" t="s">
        <v>206</v>
      </c>
      <c r="D399" s="6" t="s">
        <v>204</v>
      </c>
      <c r="E399" s="30">
        <v>41906</v>
      </c>
      <c r="F399" s="31">
        <v>41883</v>
      </c>
      <c r="G399" s="6" t="s">
        <v>331</v>
      </c>
      <c r="H399" s="6">
        <v>2</v>
      </c>
      <c r="I399" s="6">
        <v>1</v>
      </c>
      <c r="J399" s="6">
        <v>0</v>
      </c>
      <c r="K399" s="6">
        <v>3</v>
      </c>
      <c r="L399" s="6" t="s">
        <v>322</v>
      </c>
      <c r="M399" s="6" t="s">
        <v>321</v>
      </c>
      <c r="N399" s="6" t="s">
        <v>222</v>
      </c>
      <c r="O399" s="6" t="s">
        <v>317</v>
      </c>
      <c r="P399" s="29" t="str">
        <f t="shared" si="6"/>
        <v>ORLY---&gt;DISNEY</v>
      </c>
      <c r="Q399" s="6" t="s">
        <v>221</v>
      </c>
      <c r="R399" s="6" t="s">
        <v>83</v>
      </c>
      <c r="S399" s="7">
        <v>0.45138888888888884</v>
      </c>
      <c r="T399" s="35"/>
    </row>
    <row r="400" spans="1:20" x14ac:dyDescent="0.2">
      <c r="A400" s="5">
        <v>208835</v>
      </c>
      <c r="B400" s="6" t="s">
        <v>201</v>
      </c>
      <c r="C400" s="6" t="s">
        <v>200</v>
      </c>
      <c r="D400" s="6" t="s">
        <v>202</v>
      </c>
      <c r="E400" s="30">
        <v>41906</v>
      </c>
      <c r="F400" s="31">
        <v>41883</v>
      </c>
      <c r="G400" s="6" t="s">
        <v>282</v>
      </c>
      <c r="H400" s="6">
        <v>2</v>
      </c>
      <c r="I400" s="6">
        <v>2</v>
      </c>
      <c r="J400" s="6">
        <v>0</v>
      </c>
      <c r="K400" s="6">
        <v>4</v>
      </c>
      <c r="L400" s="6" t="s">
        <v>319</v>
      </c>
      <c r="M400" s="6" t="s">
        <v>320</v>
      </c>
      <c r="N400" s="6" t="s">
        <v>223</v>
      </c>
      <c r="O400" s="6" t="s">
        <v>317</v>
      </c>
      <c r="P400" s="29" t="str">
        <f t="shared" si="6"/>
        <v>CDG---&gt;DISNEY</v>
      </c>
      <c r="Q400" s="6" t="s">
        <v>224</v>
      </c>
      <c r="R400" s="6" t="s">
        <v>101</v>
      </c>
      <c r="S400" s="7">
        <v>0.63194444444444442</v>
      </c>
      <c r="T400" s="35"/>
    </row>
    <row r="401" spans="1:20" x14ac:dyDescent="0.2">
      <c r="A401" s="5">
        <v>212757</v>
      </c>
      <c r="B401" s="6" t="s">
        <v>207</v>
      </c>
      <c r="C401" s="6" t="s">
        <v>206</v>
      </c>
      <c r="D401" s="6" t="s">
        <v>202</v>
      </c>
      <c r="E401" s="30">
        <v>41906</v>
      </c>
      <c r="F401" s="31">
        <v>41883</v>
      </c>
      <c r="G401" s="6" t="s">
        <v>326</v>
      </c>
      <c r="H401" s="6">
        <v>2</v>
      </c>
      <c r="I401" s="6">
        <v>1</v>
      </c>
      <c r="J401" s="6">
        <v>0</v>
      </c>
      <c r="K401" s="6">
        <v>3</v>
      </c>
      <c r="L401" s="6" t="s">
        <v>322</v>
      </c>
      <c r="M401" s="6" t="s">
        <v>321</v>
      </c>
      <c r="N401" s="6" t="s">
        <v>222</v>
      </c>
      <c r="O401" s="6" t="s">
        <v>317</v>
      </c>
      <c r="P401" s="29" t="str">
        <f t="shared" si="6"/>
        <v>ORLY---&gt;DISNEY</v>
      </c>
      <c r="Q401" s="6" t="s">
        <v>224</v>
      </c>
      <c r="R401" s="6" t="s">
        <v>142</v>
      </c>
      <c r="S401" s="7">
        <v>0.84374999999999989</v>
      </c>
      <c r="T401" s="35"/>
    </row>
    <row r="402" spans="1:20" x14ac:dyDescent="0.2">
      <c r="A402" s="5">
        <v>212420</v>
      </c>
      <c r="B402" s="6" t="s">
        <v>210</v>
      </c>
      <c r="C402" s="6" t="s">
        <v>206</v>
      </c>
      <c r="D402" s="6" t="s">
        <v>204</v>
      </c>
      <c r="E402" s="30">
        <v>41906</v>
      </c>
      <c r="F402" s="31">
        <v>41883</v>
      </c>
      <c r="G402" s="6" t="s">
        <v>326</v>
      </c>
      <c r="H402" s="6">
        <v>3</v>
      </c>
      <c r="I402" s="6">
        <v>2</v>
      </c>
      <c r="J402" s="6">
        <v>0</v>
      </c>
      <c r="K402" s="6">
        <v>5</v>
      </c>
      <c r="L402" s="6" t="s">
        <v>322</v>
      </c>
      <c r="M402" s="6" t="s">
        <v>321</v>
      </c>
      <c r="N402" s="6" t="s">
        <v>222</v>
      </c>
      <c r="O402" s="6" t="s">
        <v>317</v>
      </c>
      <c r="P402" s="29" t="str">
        <f t="shared" si="6"/>
        <v>ORLY---&gt;DISNEY</v>
      </c>
      <c r="Q402" s="6" t="s">
        <v>221</v>
      </c>
      <c r="R402" s="6" t="s">
        <v>22</v>
      </c>
      <c r="S402" s="7">
        <v>0.375</v>
      </c>
      <c r="T402" s="35"/>
    </row>
    <row r="403" spans="1:20" x14ac:dyDescent="0.2">
      <c r="A403" s="5">
        <v>219426</v>
      </c>
      <c r="B403" s="6" t="s">
        <v>209</v>
      </c>
      <c r="C403" s="6" t="s">
        <v>206</v>
      </c>
      <c r="D403" s="6" t="s">
        <v>204</v>
      </c>
      <c r="E403" s="30">
        <v>41906</v>
      </c>
      <c r="F403" s="31">
        <v>41883</v>
      </c>
      <c r="G403" s="6" t="s">
        <v>325</v>
      </c>
      <c r="H403" s="6">
        <v>2</v>
      </c>
      <c r="I403" s="6">
        <v>2</v>
      </c>
      <c r="J403" s="6">
        <v>0</v>
      </c>
      <c r="K403" s="6">
        <v>4</v>
      </c>
      <c r="L403" s="6" t="s">
        <v>317</v>
      </c>
      <c r="M403" s="6" t="s">
        <v>337</v>
      </c>
      <c r="N403" s="6" t="s">
        <v>221</v>
      </c>
      <c r="O403" s="6" t="s">
        <v>322</v>
      </c>
      <c r="P403" s="29" t="str">
        <f t="shared" si="6"/>
        <v>DISNEY---&gt;ORLY</v>
      </c>
      <c r="Q403" s="6" t="s">
        <v>222</v>
      </c>
      <c r="R403" s="6" t="s">
        <v>18</v>
      </c>
      <c r="S403" s="7">
        <v>0.87847222222222221</v>
      </c>
      <c r="T403" s="35"/>
    </row>
    <row r="404" spans="1:20" x14ac:dyDescent="0.2">
      <c r="A404" s="5">
        <v>217196</v>
      </c>
      <c r="B404" s="6" t="s">
        <v>203</v>
      </c>
      <c r="C404" s="6" t="s">
        <v>200</v>
      </c>
      <c r="D404" s="6" t="s">
        <v>202</v>
      </c>
      <c r="E404" s="30">
        <v>41906</v>
      </c>
      <c r="F404" s="31">
        <v>41883</v>
      </c>
      <c r="G404" s="6" t="s">
        <v>243</v>
      </c>
      <c r="H404" s="6">
        <v>2</v>
      </c>
      <c r="I404" s="6">
        <v>2</v>
      </c>
      <c r="J404" s="6">
        <v>0</v>
      </c>
      <c r="K404" s="6">
        <v>4</v>
      </c>
      <c r="L404" s="6" t="s">
        <v>317</v>
      </c>
      <c r="M404" s="6" t="s">
        <v>317</v>
      </c>
      <c r="N404" s="6" t="s">
        <v>224</v>
      </c>
      <c r="O404" s="6" t="s">
        <v>319</v>
      </c>
      <c r="P404" s="29" t="str">
        <f t="shared" si="6"/>
        <v>DISNEY---&gt;CDG</v>
      </c>
      <c r="Q404" s="6" t="s">
        <v>223</v>
      </c>
      <c r="R404" s="6" t="s">
        <v>30</v>
      </c>
      <c r="S404" s="7">
        <v>0.71874999999999989</v>
      </c>
      <c r="T404" s="35"/>
    </row>
    <row r="405" spans="1:20" x14ac:dyDescent="0.2">
      <c r="A405" s="5">
        <v>219446</v>
      </c>
      <c r="B405" s="6" t="s">
        <v>218</v>
      </c>
      <c r="C405" s="6" t="s">
        <v>211</v>
      </c>
      <c r="D405" s="6" t="s">
        <v>204</v>
      </c>
      <c r="E405" s="30">
        <v>41906</v>
      </c>
      <c r="F405" s="31">
        <v>41883</v>
      </c>
      <c r="G405" s="6" t="s">
        <v>283</v>
      </c>
      <c r="H405" s="6">
        <v>2</v>
      </c>
      <c r="I405" s="6">
        <v>2</v>
      </c>
      <c r="J405" s="6">
        <v>0</v>
      </c>
      <c r="K405" s="6">
        <v>4</v>
      </c>
      <c r="L405" s="6" t="s">
        <v>144</v>
      </c>
      <c r="M405" s="6" t="s">
        <v>227</v>
      </c>
      <c r="N405" s="6" t="s">
        <v>225</v>
      </c>
      <c r="O405" s="6" t="s">
        <v>317</v>
      </c>
      <c r="P405" s="29" t="str">
        <f t="shared" si="6"/>
        <v>?????</v>
      </c>
      <c r="Q405" s="6" t="s">
        <v>221</v>
      </c>
      <c r="R405" s="6" t="s">
        <v>137</v>
      </c>
      <c r="S405" s="7">
        <v>0.66180555555555554</v>
      </c>
      <c r="T405" s="35"/>
    </row>
    <row r="406" spans="1:20" x14ac:dyDescent="0.2">
      <c r="A406" s="5">
        <v>219526</v>
      </c>
      <c r="B406" s="6" t="s">
        <v>205</v>
      </c>
      <c r="C406" s="6" t="s">
        <v>200</v>
      </c>
      <c r="D406" s="6" t="s">
        <v>204</v>
      </c>
      <c r="E406" s="30">
        <v>41906</v>
      </c>
      <c r="F406" s="31">
        <v>41883</v>
      </c>
      <c r="G406" s="6" t="s">
        <v>251</v>
      </c>
      <c r="H406" s="6">
        <v>2</v>
      </c>
      <c r="I406" s="6">
        <v>1</v>
      </c>
      <c r="J406" s="6">
        <v>0</v>
      </c>
      <c r="K406" s="6">
        <v>3</v>
      </c>
      <c r="L406" s="6" t="s">
        <v>319</v>
      </c>
      <c r="M406" s="6" t="s">
        <v>320</v>
      </c>
      <c r="N406" s="6" t="s">
        <v>223</v>
      </c>
      <c r="O406" s="6" t="s">
        <v>317</v>
      </c>
      <c r="P406" s="29" t="str">
        <f t="shared" si="6"/>
        <v>CDG---&gt;DISNEY</v>
      </c>
      <c r="Q406" s="6" t="s">
        <v>221</v>
      </c>
      <c r="R406" s="6" t="s">
        <v>101</v>
      </c>
      <c r="S406" s="7">
        <v>0.63194444444444442</v>
      </c>
      <c r="T406" s="35"/>
    </row>
    <row r="407" spans="1:20" x14ac:dyDescent="0.2">
      <c r="A407" s="5">
        <v>217197</v>
      </c>
      <c r="B407" s="6" t="s">
        <v>203</v>
      </c>
      <c r="C407" s="6" t="s">
        <v>200</v>
      </c>
      <c r="D407" s="6" t="s">
        <v>202</v>
      </c>
      <c r="E407" s="30">
        <v>41906</v>
      </c>
      <c r="F407" s="31">
        <v>41883</v>
      </c>
      <c r="G407" s="6" t="s">
        <v>243</v>
      </c>
      <c r="H407" s="6">
        <v>2</v>
      </c>
      <c r="I407" s="6">
        <v>2</v>
      </c>
      <c r="J407" s="6">
        <v>0</v>
      </c>
      <c r="K407" s="6">
        <v>4</v>
      </c>
      <c r="L407" s="6" t="s">
        <v>317</v>
      </c>
      <c r="M407" s="6" t="s">
        <v>317</v>
      </c>
      <c r="N407" s="6" t="s">
        <v>224</v>
      </c>
      <c r="O407" s="6" t="s">
        <v>319</v>
      </c>
      <c r="P407" s="29" t="str">
        <f t="shared" si="6"/>
        <v>DISNEY---&gt;CDG</v>
      </c>
      <c r="Q407" s="6" t="s">
        <v>223</v>
      </c>
      <c r="R407" s="6" t="s">
        <v>30</v>
      </c>
      <c r="S407" s="7">
        <v>0.71874999999999989</v>
      </c>
      <c r="T407" s="35"/>
    </row>
    <row r="408" spans="1:20" x14ac:dyDescent="0.2">
      <c r="A408" s="5">
        <v>215757</v>
      </c>
      <c r="B408" s="6" t="s">
        <v>201</v>
      </c>
      <c r="C408" s="6" t="s">
        <v>200</v>
      </c>
      <c r="D408" s="6" t="s">
        <v>202</v>
      </c>
      <c r="E408" s="30">
        <v>41906</v>
      </c>
      <c r="F408" s="31">
        <v>41883</v>
      </c>
      <c r="G408" s="6" t="s">
        <v>269</v>
      </c>
      <c r="H408" s="6">
        <v>2</v>
      </c>
      <c r="I408" s="6">
        <v>2</v>
      </c>
      <c r="J408" s="6">
        <v>0</v>
      </c>
      <c r="K408" s="6">
        <v>4</v>
      </c>
      <c r="L408" s="6" t="s">
        <v>319</v>
      </c>
      <c r="M408" s="6" t="s">
        <v>319</v>
      </c>
      <c r="N408" s="6" t="s">
        <v>223</v>
      </c>
      <c r="O408" s="6" t="s">
        <v>317</v>
      </c>
      <c r="P408" s="29" t="str">
        <f t="shared" si="6"/>
        <v>CDG---&gt;DISNEY</v>
      </c>
      <c r="Q408" s="6" t="s">
        <v>224</v>
      </c>
      <c r="R408" s="6" t="s">
        <v>145</v>
      </c>
      <c r="S408" s="7">
        <v>0.38541666666666669</v>
      </c>
      <c r="T408" s="35"/>
    </row>
    <row r="409" spans="1:20" x14ac:dyDescent="0.2">
      <c r="A409" s="5">
        <v>207323</v>
      </c>
      <c r="B409" s="6" t="s">
        <v>207</v>
      </c>
      <c r="C409" s="6" t="s">
        <v>206</v>
      </c>
      <c r="D409" s="6" t="s">
        <v>202</v>
      </c>
      <c r="E409" s="30">
        <v>41906</v>
      </c>
      <c r="F409" s="31">
        <v>41883</v>
      </c>
      <c r="G409" s="6" t="s">
        <v>332</v>
      </c>
      <c r="H409" s="6">
        <v>2</v>
      </c>
      <c r="I409" s="6">
        <v>2</v>
      </c>
      <c r="J409" s="6">
        <v>0</v>
      </c>
      <c r="K409" s="6">
        <v>4</v>
      </c>
      <c r="L409" s="6" t="s">
        <v>322</v>
      </c>
      <c r="M409" s="6" t="s">
        <v>321</v>
      </c>
      <c r="N409" s="6" t="s">
        <v>222</v>
      </c>
      <c r="O409" s="6" t="s">
        <v>317</v>
      </c>
      <c r="P409" s="29" t="str">
        <f t="shared" si="6"/>
        <v>ORLY---&gt;DISNEY</v>
      </c>
      <c r="Q409" s="6" t="s">
        <v>224</v>
      </c>
      <c r="R409" s="6" t="s">
        <v>130</v>
      </c>
      <c r="S409" s="7">
        <v>0.375</v>
      </c>
      <c r="T409" s="35"/>
    </row>
    <row r="410" spans="1:20" x14ac:dyDescent="0.2">
      <c r="A410" s="5">
        <v>217198</v>
      </c>
      <c r="B410" s="6" t="s">
        <v>203</v>
      </c>
      <c r="C410" s="6" t="s">
        <v>200</v>
      </c>
      <c r="D410" s="6" t="s">
        <v>202</v>
      </c>
      <c r="E410" s="30">
        <v>41906</v>
      </c>
      <c r="F410" s="31">
        <v>41883</v>
      </c>
      <c r="G410" s="6" t="s">
        <v>243</v>
      </c>
      <c r="H410" s="6">
        <v>2</v>
      </c>
      <c r="I410" s="6">
        <v>0</v>
      </c>
      <c r="J410" s="6">
        <v>0</v>
      </c>
      <c r="K410" s="6">
        <v>2</v>
      </c>
      <c r="L410" s="6" t="s">
        <v>317</v>
      </c>
      <c r="M410" s="6" t="s">
        <v>317</v>
      </c>
      <c r="N410" s="6" t="s">
        <v>224</v>
      </c>
      <c r="O410" s="6" t="s">
        <v>319</v>
      </c>
      <c r="P410" s="29" t="str">
        <f t="shared" si="6"/>
        <v>DISNEY---&gt;CDG</v>
      </c>
      <c r="Q410" s="6" t="s">
        <v>223</v>
      </c>
      <c r="R410" s="6" t="s">
        <v>30</v>
      </c>
      <c r="S410" s="7">
        <v>0.71874999999999989</v>
      </c>
      <c r="T410" s="35"/>
    </row>
    <row r="411" spans="1:20" x14ac:dyDescent="0.2">
      <c r="A411" s="5">
        <v>213664</v>
      </c>
      <c r="B411" s="6" t="s">
        <v>207</v>
      </c>
      <c r="C411" s="6" t="s">
        <v>206</v>
      </c>
      <c r="D411" s="6" t="s">
        <v>202</v>
      </c>
      <c r="E411" s="30">
        <v>41906</v>
      </c>
      <c r="F411" s="31">
        <v>41883</v>
      </c>
      <c r="G411" s="6" t="s">
        <v>331</v>
      </c>
      <c r="H411" s="6">
        <v>2</v>
      </c>
      <c r="I411" s="6">
        <v>1</v>
      </c>
      <c r="J411" s="6">
        <v>0</v>
      </c>
      <c r="K411" s="6">
        <v>3</v>
      </c>
      <c r="L411" s="6" t="s">
        <v>322</v>
      </c>
      <c r="M411" s="6" t="s">
        <v>321</v>
      </c>
      <c r="N411" s="6" t="s">
        <v>222</v>
      </c>
      <c r="O411" s="6" t="s">
        <v>317</v>
      </c>
      <c r="P411" s="29" t="str">
        <f t="shared" si="6"/>
        <v>ORLY---&gt;DISNEY</v>
      </c>
      <c r="Q411" s="6" t="s">
        <v>224</v>
      </c>
      <c r="R411" s="6" t="s">
        <v>146</v>
      </c>
      <c r="S411" s="7">
        <v>0.57986111111111105</v>
      </c>
      <c r="T411" s="35"/>
    </row>
    <row r="412" spans="1:20" x14ac:dyDescent="0.2">
      <c r="A412" s="5">
        <v>219447</v>
      </c>
      <c r="B412" s="6" t="s">
        <v>210</v>
      </c>
      <c r="C412" s="6" t="s">
        <v>206</v>
      </c>
      <c r="D412" s="6" t="s">
        <v>204</v>
      </c>
      <c r="E412" s="30">
        <v>41906</v>
      </c>
      <c r="F412" s="31">
        <v>41883</v>
      </c>
      <c r="G412" s="6" t="s">
        <v>329</v>
      </c>
      <c r="H412" s="6">
        <v>2</v>
      </c>
      <c r="I412" s="6">
        <v>1</v>
      </c>
      <c r="J412" s="6">
        <v>0</v>
      </c>
      <c r="K412" s="6">
        <v>3</v>
      </c>
      <c r="L412" s="6" t="s">
        <v>322</v>
      </c>
      <c r="M412" s="6" t="s">
        <v>321</v>
      </c>
      <c r="N412" s="6" t="s">
        <v>222</v>
      </c>
      <c r="O412" s="6" t="s">
        <v>317</v>
      </c>
      <c r="P412" s="29" t="str">
        <f t="shared" si="6"/>
        <v>ORLY---&gt;DISNEY</v>
      </c>
      <c r="Q412" s="6" t="s">
        <v>221</v>
      </c>
      <c r="R412" s="6" t="s">
        <v>54</v>
      </c>
      <c r="S412" s="7">
        <v>0.37847222222222221</v>
      </c>
      <c r="T412" s="35"/>
    </row>
    <row r="413" spans="1:20" x14ac:dyDescent="0.2">
      <c r="A413" s="5">
        <v>207586</v>
      </c>
      <c r="B413" s="6" t="s">
        <v>207</v>
      </c>
      <c r="C413" s="6" t="s">
        <v>206</v>
      </c>
      <c r="D413" s="6" t="s">
        <v>202</v>
      </c>
      <c r="E413" s="30">
        <v>41906</v>
      </c>
      <c r="F413" s="31">
        <v>41883</v>
      </c>
      <c r="G413" s="6" t="s">
        <v>331</v>
      </c>
      <c r="H413" s="6">
        <v>2</v>
      </c>
      <c r="I413" s="6">
        <v>2</v>
      </c>
      <c r="J413" s="6">
        <v>0</v>
      </c>
      <c r="K413" s="6">
        <v>4</v>
      </c>
      <c r="L413" s="6" t="s">
        <v>322</v>
      </c>
      <c r="M413" s="6" t="s">
        <v>321</v>
      </c>
      <c r="N413" s="6" t="s">
        <v>222</v>
      </c>
      <c r="O413" s="6" t="s">
        <v>317</v>
      </c>
      <c r="P413" s="29" t="str">
        <f t="shared" si="6"/>
        <v>ORLY---&gt;DISNEY</v>
      </c>
      <c r="Q413" s="6" t="s">
        <v>224</v>
      </c>
      <c r="R413" s="6" t="s">
        <v>147</v>
      </c>
      <c r="S413" s="7">
        <v>0.90972222222222221</v>
      </c>
      <c r="T413" s="35"/>
    </row>
    <row r="414" spans="1:20" x14ac:dyDescent="0.2">
      <c r="A414" s="5">
        <v>213083</v>
      </c>
      <c r="B414" s="6" t="s">
        <v>207</v>
      </c>
      <c r="C414" s="6" t="s">
        <v>206</v>
      </c>
      <c r="D414" s="6" t="s">
        <v>202</v>
      </c>
      <c r="E414" s="30">
        <v>41906</v>
      </c>
      <c r="F414" s="31">
        <v>41883</v>
      </c>
      <c r="G414" s="6" t="s">
        <v>326</v>
      </c>
      <c r="H414" s="6">
        <v>2</v>
      </c>
      <c r="I414" s="6">
        <v>2</v>
      </c>
      <c r="J414" s="6">
        <v>0</v>
      </c>
      <c r="K414" s="6">
        <v>4</v>
      </c>
      <c r="L414" s="6" t="s">
        <v>322</v>
      </c>
      <c r="M414" s="6" t="s">
        <v>321</v>
      </c>
      <c r="N414" s="6" t="s">
        <v>222</v>
      </c>
      <c r="O414" s="6" t="s">
        <v>317</v>
      </c>
      <c r="P414" s="29" t="str">
        <f t="shared" si="6"/>
        <v>ORLY---&gt;DISNEY</v>
      </c>
      <c r="Q414" s="6" t="s">
        <v>224</v>
      </c>
      <c r="R414" s="6" t="s">
        <v>118</v>
      </c>
      <c r="S414" s="7">
        <v>0.44791666666666663</v>
      </c>
      <c r="T414" s="35"/>
    </row>
    <row r="415" spans="1:20" x14ac:dyDescent="0.2">
      <c r="A415" s="5">
        <v>214744</v>
      </c>
      <c r="B415" s="6" t="s">
        <v>208</v>
      </c>
      <c r="C415" s="6" t="s">
        <v>206</v>
      </c>
      <c r="D415" s="6" t="s">
        <v>202</v>
      </c>
      <c r="E415" s="30">
        <v>41906</v>
      </c>
      <c r="F415" s="31">
        <v>41883</v>
      </c>
      <c r="G415" s="6" t="s">
        <v>324</v>
      </c>
      <c r="H415" s="6">
        <v>1</v>
      </c>
      <c r="I415" s="6">
        <v>1</v>
      </c>
      <c r="J415" s="6">
        <v>0</v>
      </c>
      <c r="K415" s="6">
        <v>2</v>
      </c>
      <c r="L415" s="6" t="s">
        <v>317</v>
      </c>
      <c r="M415" s="6" t="s">
        <v>317</v>
      </c>
      <c r="N415" s="6" t="s">
        <v>224</v>
      </c>
      <c r="O415" s="6" t="s">
        <v>322</v>
      </c>
      <c r="P415" s="29" t="str">
        <f t="shared" si="6"/>
        <v>DISNEY---&gt;ORLY</v>
      </c>
      <c r="Q415" s="6" t="s">
        <v>222</v>
      </c>
      <c r="R415" s="6" t="s">
        <v>10</v>
      </c>
      <c r="S415" s="7">
        <v>0.77777777777777779</v>
      </c>
      <c r="T415" s="35"/>
    </row>
    <row r="416" spans="1:20" x14ac:dyDescent="0.2">
      <c r="A416" s="5">
        <v>211671</v>
      </c>
      <c r="B416" s="6" t="s">
        <v>201</v>
      </c>
      <c r="C416" s="6" t="s">
        <v>200</v>
      </c>
      <c r="D416" s="6" t="s">
        <v>202</v>
      </c>
      <c r="E416" s="30">
        <v>41906</v>
      </c>
      <c r="F416" s="31">
        <v>41883</v>
      </c>
      <c r="G416" s="6" t="s">
        <v>274</v>
      </c>
      <c r="H416" s="6">
        <v>2</v>
      </c>
      <c r="I416" s="6">
        <v>3</v>
      </c>
      <c r="J416" s="6">
        <v>0</v>
      </c>
      <c r="K416" s="6">
        <v>5</v>
      </c>
      <c r="L416" s="6" t="s">
        <v>319</v>
      </c>
      <c r="M416" s="6" t="s">
        <v>320</v>
      </c>
      <c r="N416" s="6" t="s">
        <v>223</v>
      </c>
      <c r="O416" s="6" t="s">
        <v>317</v>
      </c>
      <c r="P416" s="29" t="str">
        <f t="shared" si="6"/>
        <v>CDG---&gt;DISNEY</v>
      </c>
      <c r="Q416" s="6" t="s">
        <v>224</v>
      </c>
      <c r="R416" s="6" t="s">
        <v>128</v>
      </c>
      <c r="S416" s="7">
        <v>0.50694444444444442</v>
      </c>
      <c r="T416" s="35"/>
    </row>
    <row r="417" spans="1:20" x14ac:dyDescent="0.2">
      <c r="A417" s="5">
        <v>219415</v>
      </c>
      <c r="B417" s="6" t="s">
        <v>205</v>
      </c>
      <c r="C417" s="6" t="s">
        <v>200</v>
      </c>
      <c r="D417" s="6" t="s">
        <v>204</v>
      </c>
      <c r="E417" s="30">
        <v>41907</v>
      </c>
      <c r="F417" s="31">
        <v>41883</v>
      </c>
      <c r="G417" s="6" t="s">
        <v>251</v>
      </c>
      <c r="H417" s="6">
        <v>3</v>
      </c>
      <c r="I417" s="6">
        <v>1</v>
      </c>
      <c r="J417" s="6">
        <v>0</v>
      </c>
      <c r="K417" s="6">
        <v>4</v>
      </c>
      <c r="L417" s="6" t="s">
        <v>319</v>
      </c>
      <c r="M417" s="6" t="s">
        <v>320</v>
      </c>
      <c r="N417" s="6" t="s">
        <v>223</v>
      </c>
      <c r="O417" s="6" t="s">
        <v>317</v>
      </c>
      <c r="P417" s="29" t="str">
        <f t="shared" si="6"/>
        <v>CDG---&gt;DISNEY</v>
      </c>
      <c r="Q417" s="6" t="s">
        <v>221</v>
      </c>
      <c r="R417" s="6" t="s">
        <v>140</v>
      </c>
      <c r="S417" s="7">
        <v>0.93055555555555547</v>
      </c>
      <c r="T417" s="35"/>
    </row>
    <row r="418" spans="1:20" x14ac:dyDescent="0.2">
      <c r="A418" s="5">
        <v>219016</v>
      </c>
      <c r="B418" s="6" t="s">
        <v>208</v>
      </c>
      <c r="C418" s="6" t="s">
        <v>206</v>
      </c>
      <c r="D418" s="6" t="s">
        <v>202</v>
      </c>
      <c r="E418" s="30">
        <v>41907</v>
      </c>
      <c r="F418" s="31">
        <v>41883</v>
      </c>
      <c r="G418" s="6" t="s">
        <v>330</v>
      </c>
      <c r="H418" s="6">
        <v>2</v>
      </c>
      <c r="I418" s="6">
        <v>0</v>
      </c>
      <c r="J418" s="6">
        <v>0</v>
      </c>
      <c r="K418" s="6">
        <v>2</v>
      </c>
      <c r="L418" s="6" t="s">
        <v>317</v>
      </c>
      <c r="M418" s="6" t="s">
        <v>234</v>
      </c>
      <c r="N418" s="6" t="s">
        <v>224</v>
      </c>
      <c r="O418" s="6" t="s">
        <v>322</v>
      </c>
      <c r="P418" s="29" t="str">
        <f t="shared" si="6"/>
        <v>DISNEY---&gt;ORLY</v>
      </c>
      <c r="Q418" s="6" t="s">
        <v>222</v>
      </c>
      <c r="R418" s="6" t="s">
        <v>125</v>
      </c>
      <c r="S418" s="7">
        <v>0.71874999999999989</v>
      </c>
      <c r="T418" s="35"/>
    </row>
    <row r="419" spans="1:20" x14ac:dyDescent="0.2">
      <c r="A419" s="5">
        <v>218500</v>
      </c>
      <c r="B419" s="6" t="s">
        <v>208</v>
      </c>
      <c r="C419" s="6" t="s">
        <v>206</v>
      </c>
      <c r="D419" s="6" t="s">
        <v>202</v>
      </c>
      <c r="E419" s="30">
        <v>41907</v>
      </c>
      <c r="F419" s="31">
        <v>41883</v>
      </c>
      <c r="G419" s="6" t="s">
        <v>324</v>
      </c>
      <c r="H419" s="6">
        <v>2</v>
      </c>
      <c r="I419" s="6">
        <v>1</v>
      </c>
      <c r="J419" s="6">
        <v>0</v>
      </c>
      <c r="K419" s="6">
        <v>3</v>
      </c>
      <c r="L419" s="6" t="s">
        <v>317</v>
      </c>
      <c r="M419" s="6" t="s">
        <v>317</v>
      </c>
      <c r="N419" s="6" t="s">
        <v>224</v>
      </c>
      <c r="O419" s="6" t="s">
        <v>322</v>
      </c>
      <c r="P419" s="29" t="str">
        <f t="shared" si="6"/>
        <v>DISNEY---&gt;ORLY</v>
      </c>
      <c r="Q419" s="6" t="s">
        <v>222</v>
      </c>
      <c r="R419" s="6" t="s">
        <v>67</v>
      </c>
      <c r="S419" s="7">
        <v>0.88194444444444442</v>
      </c>
      <c r="T419" s="35"/>
    </row>
    <row r="420" spans="1:20" x14ac:dyDescent="0.2">
      <c r="A420" s="5">
        <v>211123</v>
      </c>
      <c r="B420" s="6" t="s">
        <v>215</v>
      </c>
      <c r="C420" s="6" t="s">
        <v>211</v>
      </c>
      <c r="D420" s="6" t="s">
        <v>202</v>
      </c>
      <c r="E420" s="30">
        <v>41907</v>
      </c>
      <c r="F420" s="31">
        <v>41883</v>
      </c>
      <c r="G420" s="6" t="s">
        <v>284</v>
      </c>
      <c r="H420" s="6">
        <v>2</v>
      </c>
      <c r="I420" s="6">
        <v>0</v>
      </c>
      <c r="J420" s="6">
        <v>0</v>
      </c>
      <c r="K420" s="6">
        <v>2</v>
      </c>
      <c r="L420" s="6" t="s">
        <v>317</v>
      </c>
      <c r="M420" s="6" t="s">
        <v>337</v>
      </c>
      <c r="N420" s="6" t="s">
        <v>224</v>
      </c>
      <c r="O420" s="6" t="s">
        <v>319</v>
      </c>
      <c r="P420" s="29" t="str">
        <f t="shared" si="6"/>
        <v>DISNEY---&gt;CDG</v>
      </c>
      <c r="Q420" s="6" t="s">
        <v>220</v>
      </c>
      <c r="R420" s="6" t="s">
        <v>150</v>
      </c>
      <c r="S420" s="7">
        <v>0.80902777777777779</v>
      </c>
      <c r="T420" s="35"/>
    </row>
    <row r="421" spans="1:20" x14ac:dyDescent="0.2">
      <c r="A421" s="5">
        <v>218365</v>
      </c>
      <c r="B421" s="6" t="s">
        <v>207</v>
      </c>
      <c r="C421" s="6" t="s">
        <v>206</v>
      </c>
      <c r="D421" s="6" t="s">
        <v>202</v>
      </c>
      <c r="E421" s="30">
        <v>41907</v>
      </c>
      <c r="F421" s="31">
        <v>41883</v>
      </c>
      <c r="G421" s="6" t="s">
        <v>332</v>
      </c>
      <c r="H421" s="6">
        <v>1</v>
      </c>
      <c r="I421" s="6">
        <v>2</v>
      </c>
      <c r="J421" s="6">
        <v>0</v>
      </c>
      <c r="K421" s="6">
        <v>3</v>
      </c>
      <c r="L421" s="6" t="s">
        <v>322</v>
      </c>
      <c r="M421" s="6" t="s">
        <v>321</v>
      </c>
      <c r="N421" s="6" t="s">
        <v>222</v>
      </c>
      <c r="O421" s="6" t="s">
        <v>317</v>
      </c>
      <c r="P421" s="29" t="str">
        <f t="shared" si="6"/>
        <v>ORLY---&gt;DISNEY</v>
      </c>
      <c r="Q421" s="6" t="s">
        <v>224</v>
      </c>
      <c r="R421" s="6" t="s">
        <v>151</v>
      </c>
      <c r="S421" s="7">
        <v>0.86805555555555547</v>
      </c>
      <c r="T421" s="35"/>
    </row>
    <row r="422" spans="1:20" x14ac:dyDescent="0.2">
      <c r="A422" s="5">
        <v>218366</v>
      </c>
      <c r="B422" s="6" t="s">
        <v>207</v>
      </c>
      <c r="C422" s="6" t="s">
        <v>206</v>
      </c>
      <c r="D422" s="6" t="s">
        <v>202</v>
      </c>
      <c r="E422" s="30">
        <v>41907</v>
      </c>
      <c r="F422" s="31">
        <v>41883</v>
      </c>
      <c r="G422" s="6" t="s">
        <v>332</v>
      </c>
      <c r="H422" s="6">
        <v>2</v>
      </c>
      <c r="I422" s="6">
        <v>2</v>
      </c>
      <c r="J422" s="6">
        <v>0</v>
      </c>
      <c r="K422" s="6">
        <v>4</v>
      </c>
      <c r="L422" s="6" t="s">
        <v>322</v>
      </c>
      <c r="M422" s="6" t="s">
        <v>321</v>
      </c>
      <c r="N422" s="6" t="s">
        <v>222</v>
      </c>
      <c r="O422" s="6" t="s">
        <v>317</v>
      </c>
      <c r="P422" s="29" t="str">
        <f t="shared" si="6"/>
        <v>ORLY---&gt;DISNEY</v>
      </c>
      <c r="Q422" s="6" t="s">
        <v>224</v>
      </c>
      <c r="R422" s="6" t="s">
        <v>115</v>
      </c>
      <c r="S422" s="7">
        <v>0.38541666666666669</v>
      </c>
      <c r="T422" s="35"/>
    </row>
    <row r="423" spans="1:20" x14ac:dyDescent="0.2">
      <c r="A423" s="5">
        <v>219080</v>
      </c>
      <c r="B423" s="6" t="s">
        <v>339</v>
      </c>
      <c r="C423" s="6" t="s">
        <v>339</v>
      </c>
      <c r="D423" s="6" t="s">
        <v>339</v>
      </c>
      <c r="E423" s="30">
        <v>41907</v>
      </c>
      <c r="F423" s="31">
        <v>41883</v>
      </c>
      <c r="G423" s="6" t="s">
        <v>339</v>
      </c>
      <c r="H423" s="6">
        <v>2</v>
      </c>
      <c r="I423" s="6">
        <v>1</v>
      </c>
      <c r="J423" s="6">
        <v>0</v>
      </c>
      <c r="K423" s="6">
        <v>3</v>
      </c>
      <c r="L423" s="6" t="s">
        <v>317</v>
      </c>
      <c r="M423" s="6" t="s">
        <v>234</v>
      </c>
      <c r="N423" s="6" t="s">
        <v>224</v>
      </c>
      <c r="O423" s="6" t="s">
        <v>16</v>
      </c>
      <c r="P423" s="29" t="str">
        <f t="shared" si="6"/>
        <v>?????</v>
      </c>
      <c r="Q423" s="6" t="s">
        <v>339</v>
      </c>
      <c r="R423" s="6" t="s">
        <v>43</v>
      </c>
      <c r="S423" s="7">
        <v>0.875</v>
      </c>
      <c r="T423" s="35"/>
    </row>
    <row r="424" spans="1:20" x14ac:dyDescent="0.2">
      <c r="A424" s="5">
        <v>215693</v>
      </c>
      <c r="B424" s="6" t="s">
        <v>207</v>
      </c>
      <c r="C424" s="6" t="s">
        <v>206</v>
      </c>
      <c r="D424" s="6" t="s">
        <v>202</v>
      </c>
      <c r="E424" s="30">
        <v>41907</v>
      </c>
      <c r="F424" s="31">
        <v>41883</v>
      </c>
      <c r="G424" s="6" t="s">
        <v>326</v>
      </c>
      <c r="H424" s="6">
        <v>4</v>
      </c>
      <c r="I424" s="6">
        <v>2</v>
      </c>
      <c r="J424" s="6">
        <v>0</v>
      </c>
      <c r="K424" s="6">
        <v>6</v>
      </c>
      <c r="L424" s="6" t="s">
        <v>322</v>
      </c>
      <c r="M424" s="6" t="s">
        <v>321</v>
      </c>
      <c r="N424" s="6" t="s">
        <v>222</v>
      </c>
      <c r="O424" s="6" t="s">
        <v>317</v>
      </c>
      <c r="P424" s="29" t="str">
        <f t="shared" si="6"/>
        <v>ORLY---&gt;DISNEY</v>
      </c>
      <c r="Q424" s="6" t="s">
        <v>224</v>
      </c>
      <c r="R424" s="6" t="s">
        <v>92</v>
      </c>
      <c r="S424" s="7">
        <v>0.42708333333333331</v>
      </c>
      <c r="T424" s="35"/>
    </row>
    <row r="425" spans="1:20" x14ac:dyDescent="0.2">
      <c r="A425" s="5">
        <v>206387</v>
      </c>
      <c r="B425" s="6" t="s">
        <v>208</v>
      </c>
      <c r="C425" s="6" t="s">
        <v>206</v>
      </c>
      <c r="D425" s="6" t="s">
        <v>202</v>
      </c>
      <c r="E425" s="30">
        <v>41907</v>
      </c>
      <c r="F425" s="31">
        <v>41883</v>
      </c>
      <c r="G425" s="6" t="s">
        <v>333</v>
      </c>
      <c r="H425" s="6">
        <v>2</v>
      </c>
      <c r="I425" s="6">
        <v>1</v>
      </c>
      <c r="J425" s="6">
        <v>0</v>
      </c>
      <c r="K425" s="6">
        <v>3</v>
      </c>
      <c r="L425" s="6" t="s">
        <v>317</v>
      </c>
      <c r="M425" s="6" t="s">
        <v>229</v>
      </c>
      <c r="N425" s="6" t="s">
        <v>224</v>
      </c>
      <c r="O425" s="6" t="s">
        <v>322</v>
      </c>
      <c r="P425" s="29" t="str">
        <f t="shared" si="6"/>
        <v>DISNEY---&gt;ORLY</v>
      </c>
      <c r="Q425" s="6" t="s">
        <v>222</v>
      </c>
      <c r="R425" s="6" t="s">
        <v>31</v>
      </c>
      <c r="S425" s="7">
        <v>0.75694444444444442</v>
      </c>
      <c r="T425" s="35"/>
    </row>
    <row r="426" spans="1:20" x14ac:dyDescent="0.2">
      <c r="A426" s="5">
        <v>206881</v>
      </c>
      <c r="B426" s="6" t="s">
        <v>201</v>
      </c>
      <c r="C426" s="6" t="s">
        <v>200</v>
      </c>
      <c r="D426" s="6" t="s">
        <v>202</v>
      </c>
      <c r="E426" s="30">
        <v>41907</v>
      </c>
      <c r="F426" s="31">
        <v>41883</v>
      </c>
      <c r="G426" s="6" t="s">
        <v>254</v>
      </c>
      <c r="H426" s="6">
        <v>2</v>
      </c>
      <c r="I426" s="6">
        <v>2</v>
      </c>
      <c r="J426" s="6">
        <v>0</v>
      </c>
      <c r="K426" s="6">
        <v>4</v>
      </c>
      <c r="L426" s="6" t="s">
        <v>319</v>
      </c>
      <c r="M426" s="6" t="s">
        <v>320</v>
      </c>
      <c r="N426" s="6" t="s">
        <v>223</v>
      </c>
      <c r="O426" s="6" t="s">
        <v>317</v>
      </c>
      <c r="P426" s="29" t="str">
        <f t="shared" si="6"/>
        <v>CDG---&gt;DISNEY</v>
      </c>
      <c r="Q426" s="6" t="s">
        <v>224</v>
      </c>
      <c r="R426" s="6" t="s">
        <v>20</v>
      </c>
      <c r="S426" s="7">
        <v>0.3923611111111111</v>
      </c>
      <c r="T426" s="35"/>
    </row>
    <row r="427" spans="1:20" x14ac:dyDescent="0.2">
      <c r="A427" s="5">
        <v>214767</v>
      </c>
      <c r="B427" s="6" t="s">
        <v>201</v>
      </c>
      <c r="C427" s="6" t="s">
        <v>200</v>
      </c>
      <c r="D427" s="6" t="s">
        <v>202</v>
      </c>
      <c r="E427" s="30">
        <v>41907</v>
      </c>
      <c r="F427" s="31">
        <v>41883</v>
      </c>
      <c r="G427" s="6" t="s">
        <v>285</v>
      </c>
      <c r="H427" s="6">
        <v>3</v>
      </c>
      <c r="I427" s="6">
        <v>1</v>
      </c>
      <c r="J427" s="6">
        <v>0</v>
      </c>
      <c r="K427" s="6">
        <v>4</v>
      </c>
      <c r="L427" s="6" t="s">
        <v>319</v>
      </c>
      <c r="M427" s="6" t="s">
        <v>319</v>
      </c>
      <c r="N427" s="6" t="s">
        <v>223</v>
      </c>
      <c r="O427" s="6" t="s">
        <v>317</v>
      </c>
      <c r="P427" s="29" t="str">
        <f t="shared" si="6"/>
        <v>CDG---&gt;DISNEY</v>
      </c>
      <c r="Q427" s="6" t="s">
        <v>224</v>
      </c>
      <c r="R427" s="6" t="s">
        <v>152</v>
      </c>
      <c r="S427" s="7">
        <v>0.71874999999999989</v>
      </c>
      <c r="T427" s="35"/>
    </row>
    <row r="428" spans="1:20" x14ac:dyDescent="0.2">
      <c r="A428" s="5">
        <v>216960</v>
      </c>
      <c r="B428" s="6" t="s">
        <v>215</v>
      </c>
      <c r="C428" s="6" t="s">
        <v>211</v>
      </c>
      <c r="D428" s="6" t="s">
        <v>202</v>
      </c>
      <c r="E428" s="30">
        <v>41907</v>
      </c>
      <c r="F428" s="31">
        <v>41883</v>
      </c>
      <c r="G428" s="6" t="s">
        <v>286</v>
      </c>
      <c r="H428" s="6">
        <v>4</v>
      </c>
      <c r="I428" s="6">
        <v>2</v>
      </c>
      <c r="J428" s="6">
        <v>0</v>
      </c>
      <c r="K428" s="6">
        <v>6</v>
      </c>
      <c r="L428" s="6" t="s">
        <v>317</v>
      </c>
      <c r="M428" s="6" t="s">
        <v>317</v>
      </c>
      <c r="N428" s="6" t="s">
        <v>224</v>
      </c>
      <c r="O428" s="6" t="s">
        <v>55</v>
      </c>
      <c r="P428" s="29" t="str">
        <f t="shared" si="6"/>
        <v>?????</v>
      </c>
      <c r="Q428" s="6" t="s">
        <v>220</v>
      </c>
      <c r="R428" s="6" t="s">
        <v>12</v>
      </c>
      <c r="S428" s="7">
        <v>0.77083333333333337</v>
      </c>
      <c r="T428" s="35"/>
    </row>
    <row r="429" spans="1:20" x14ac:dyDescent="0.2">
      <c r="A429" s="5">
        <v>214910</v>
      </c>
      <c r="B429" s="6" t="s">
        <v>207</v>
      </c>
      <c r="C429" s="6" t="s">
        <v>206</v>
      </c>
      <c r="D429" s="6" t="s">
        <v>202</v>
      </c>
      <c r="E429" s="30">
        <v>41907</v>
      </c>
      <c r="F429" s="31">
        <v>41883</v>
      </c>
      <c r="G429" s="6" t="s">
        <v>329</v>
      </c>
      <c r="H429" s="6">
        <v>2</v>
      </c>
      <c r="I429" s="6">
        <v>1</v>
      </c>
      <c r="J429" s="6">
        <v>0</v>
      </c>
      <c r="K429" s="6">
        <v>3</v>
      </c>
      <c r="L429" s="6" t="s">
        <v>322</v>
      </c>
      <c r="M429" s="6" t="s">
        <v>321</v>
      </c>
      <c r="N429" s="6" t="s">
        <v>222</v>
      </c>
      <c r="O429" s="6" t="s">
        <v>317</v>
      </c>
      <c r="P429" s="29" t="str">
        <f t="shared" si="6"/>
        <v>ORLY---&gt;DISNEY</v>
      </c>
      <c r="Q429" s="6" t="s">
        <v>224</v>
      </c>
      <c r="R429" s="6" t="s">
        <v>15</v>
      </c>
      <c r="S429" s="7">
        <v>0.45138888888888884</v>
      </c>
      <c r="T429" s="35"/>
    </row>
    <row r="430" spans="1:20" x14ac:dyDescent="0.2">
      <c r="A430" s="5">
        <v>211036</v>
      </c>
      <c r="B430" s="6" t="s">
        <v>201</v>
      </c>
      <c r="C430" s="6" t="s">
        <v>200</v>
      </c>
      <c r="D430" s="6" t="s">
        <v>202</v>
      </c>
      <c r="E430" s="30">
        <v>41907</v>
      </c>
      <c r="F430" s="31">
        <v>41883</v>
      </c>
      <c r="G430" s="6" t="s">
        <v>285</v>
      </c>
      <c r="H430" s="6">
        <v>2</v>
      </c>
      <c r="I430" s="6">
        <v>1</v>
      </c>
      <c r="J430" s="6">
        <v>0</v>
      </c>
      <c r="K430" s="6">
        <v>3</v>
      </c>
      <c r="L430" s="6" t="s">
        <v>319</v>
      </c>
      <c r="M430" s="6" t="s">
        <v>319</v>
      </c>
      <c r="N430" s="6" t="s">
        <v>223</v>
      </c>
      <c r="O430" s="6" t="s">
        <v>317</v>
      </c>
      <c r="P430" s="29" t="str">
        <f t="shared" si="6"/>
        <v>CDG---&gt;DISNEY</v>
      </c>
      <c r="Q430" s="6" t="s">
        <v>224</v>
      </c>
      <c r="R430" s="6" t="s">
        <v>107</v>
      </c>
      <c r="S430" s="7">
        <v>0.52083333333333337</v>
      </c>
      <c r="T430" s="35"/>
    </row>
    <row r="431" spans="1:20" x14ac:dyDescent="0.2">
      <c r="A431" s="5">
        <v>218422</v>
      </c>
      <c r="B431" s="6" t="s">
        <v>201</v>
      </c>
      <c r="C431" s="6" t="s">
        <v>200</v>
      </c>
      <c r="D431" s="6" t="s">
        <v>202</v>
      </c>
      <c r="E431" s="30">
        <v>41907</v>
      </c>
      <c r="F431" s="31">
        <v>41883</v>
      </c>
      <c r="G431" s="6" t="s">
        <v>251</v>
      </c>
      <c r="H431" s="6">
        <v>2</v>
      </c>
      <c r="I431" s="6">
        <v>2</v>
      </c>
      <c r="J431" s="6">
        <v>0</v>
      </c>
      <c r="K431" s="6">
        <v>4</v>
      </c>
      <c r="L431" s="6" t="s">
        <v>319</v>
      </c>
      <c r="M431" s="6" t="s">
        <v>320</v>
      </c>
      <c r="N431" s="6" t="s">
        <v>223</v>
      </c>
      <c r="O431" s="6" t="s">
        <v>317</v>
      </c>
      <c r="P431" s="29" t="str">
        <f t="shared" si="6"/>
        <v>CDG---&gt;DISNEY</v>
      </c>
      <c r="Q431" s="6" t="s">
        <v>224</v>
      </c>
      <c r="R431" s="6" t="s">
        <v>65</v>
      </c>
      <c r="S431" s="7">
        <v>0.38541666666666669</v>
      </c>
      <c r="T431" s="35"/>
    </row>
    <row r="432" spans="1:20" x14ac:dyDescent="0.2">
      <c r="A432" s="5">
        <v>219551</v>
      </c>
      <c r="B432" s="6" t="s">
        <v>210</v>
      </c>
      <c r="C432" s="6" t="s">
        <v>206</v>
      </c>
      <c r="D432" s="6" t="s">
        <v>204</v>
      </c>
      <c r="E432" s="30">
        <v>41907</v>
      </c>
      <c r="F432" s="31">
        <v>41883</v>
      </c>
      <c r="G432" s="6" t="s">
        <v>329</v>
      </c>
      <c r="H432" s="6">
        <v>2</v>
      </c>
      <c r="I432" s="6">
        <v>2</v>
      </c>
      <c r="J432" s="6">
        <v>0</v>
      </c>
      <c r="K432" s="6">
        <v>4</v>
      </c>
      <c r="L432" s="6" t="s">
        <v>322</v>
      </c>
      <c r="M432" s="6" t="s">
        <v>321</v>
      </c>
      <c r="N432" s="6" t="s">
        <v>222</v>
      </c>
      <c r="O432" s="6" t="s">
        <v>317</v>
      </c>
      <c r="P432" s="29" t="str">
        <f t="shared" si="6"/>
        <v>ORLY---&gt;DISNEY</v>
      </c>
      <c r="Q432" s="6" t="s">
        <v>221</v>
      </c>
      <c r="R432" s="6" t="s">
        <v>71</v>
      </c>
      <c r="S432" s="7">
        <v>0.42708333333333331</v>
      </c>
      <c r="T432" s="35"/>
    </row>
    <row r="433" spans="1:20" x14ac:dyDescent="0.2">
      <c r="A433" s="5">
        <v>216730</v>
      </c>
      <c r="B433" s="6" t="s">
        <v>207</v>
      </c>
      <c r="C433" s="6" t="s">
        <v>206</v>
      </c>
      <c r="D433" s="6" t="s">
        <v>202</v>
      </c>
      <c r="E433" s="30">
        <v>41907</v>
      </c>
      <c r="F433" s="31">
        <v>41883</v>
      </c>
      <c r="G433" s="6" t="s">
        <v>326</v>
      </c>
      <c r="H433" s="6">
        <v>3</v>
      </c>
      <c r="I433" s="6">
        <v>1</v>
      </c>
      <c r="J433" s="6">
        <v>0</v>
      </c>
      <c r="K433" s="6">
        <v>4</v>
      </c>
      <c r="L433" s="6" t="s">
        <v>322</v>
      </c>
      <c r="M433" s="6" t="s">
        <v>321</v>
      </c>
      <c r="N433" s="6" t="s">
        <v>222</v>
      </c>
      <c r="O433" s="6" t="s">
        <v>317</v>
      </c>
      <c r="P433" s="29" t="str">
        <f t="shared" si="6"/>
        <v>ORLY---&gt;DISNEY</v>
      </c>
      <c r="Q433" s="6" t="s">
        <v>224</v>
      </c>
      <c r="R433" s="6" t="s">
        <v>115</v>
      </c>
      <c r="S433" s="7">
        <v>0.38541666666666669</v>
      </c>
      <c r="T433" s="35"/>
    </row>
    <row r="434" spans="1:20" x14ac:dyDescent="0.2">
      <c r="A434" s="5">
        <v>212085</v>
      </c>
      <c r="B434" s="6" t="s">
        <v>207</v>
      </c>
      <c r="C434" s="6" t="s">
        <v>206</v>
      </c>
      <c r="D434" s="6" t="s">
        <v>202</v>
      </c>
      <c r="E434" s="30">
        <v>41907</v>
      </c>
      <c r="F434" s="31">
        <v>41883</v>
      </c>
      <c r="G434" s="6" t="s">
        <v>326</v>
      </c>
      <c r="H434" s="6">
        <v>2</v>
      </c>
      <c r="I434" s="6">
        <v>1</v>
      </c>
      <c r="J434" s="6">
        <v>0</v>
      </c>
      <c r="K434" s="6">
        <v>3</v>
      </c>
      <c r="L434" s="6" t="s">
        <v>322</v>
      </c>
      <c r="M434" s="6" t="s">
        <v>321</v>
      </c>
      <c r="N434" s="6" t="s">
        <v>222</v>
      </c>
      <c r="O434" s="6" t="s">
        <v>317</v>
      </c>
      <c r="P434" s="29" t="str">
        <f t="shared" si="6"/>
        <v>ORLY---&gt;DISNEY</v>
      </c>
      <c r="Q434" s="6" t="s">
        <v>224</v>
      </c>
      <c r="R434" s="6" t="s">
        <v>22</v>
      </c>
      <c r="S434" s="7">
        <v>0.375</v>
      </c>
      <c r="T434" s="35"/>
    </row>
    <row r="435" spans="1:20" x14ac:dyDescent="0.2">
      <c r="A435" s="5">
        <v>219046</v>
      </c>
      <c r="B435" s="6" t="s">
        <v>207</v>
      </c>
      <c r="C435" s="6" t="s">
        <v>206</v>
      </c>
      <c r="D435" s="6" t="s">
        <v>202</v>
      </c>
      <c r="E435" s="30">
        <v>41907</v>
      </c>
      <c r="F435" s="31">
        <v>41883</v>
      </c>
      <c r="G435" s="6" t="s">
        <v>332</v>
      </c>
      <c r="H435" s="6">
        <v>3</v>
      </c>
      <c r="I435" s="6">
        <v>1</v>
      </c>
      <c r="J435" s="6">
        <v>0</v>
      </c>
      <c r="K435" s="6">
        <v>4</v>
      </c>
      <c r="L435" s="6" t="s">
        <v>322</v>
      </c>
      <c r="M435" s="6" t="s">
        <v>321</v>
      </c>
      <c r="N435" s="6" t="s">
        <v>222</v>
      </c>
      <c r="O435" s="6" t="s">
        <v>317</v>
      </c>
      <c r="P435" s="29" t="str">
        <f t="shared" si="6"/>
        <v>ORLY---&gt;DISNEY</v>
      </c>
      <c r="Q435" s="6" t="s">
        <v>224</v>
      </c>
      <c r="R435" s="6" t="s">
        <v>68</v>
      </c>
      <c r="S435" s="7">
        <v>0.73263888888888884</v>
      </c>
      <c r="T435" s="35"/>
    </row>
    <row r="436" spans="1:20" x14ac:dyDescent="0.2">
      <c r="A436" s="5">
        <v>218950</v>
      </c>
      <c r="B436" s="6" t="s">
        <v>207</v>
      </c>
      <c r="C436" s="6" t="s">
        <v>206</v>
      </c>
      <c r="D436" s="6" t="s">
        <v>202</v>
      </c>
      <c r="E436" s="30">
        <v>41907</v>
      </c>
      <c r="F436" s="31">
        <v>41883</v>
      </c>
      <c r="G436" s="6" t="s">
        <v>326</v>
      </c>
      <c r="H436" s="6">
        <v>2</v>
      </c>
      <c r="I436" s="6">
        <v>1</v>
      </c>
      <c r="J436" s="6">
        <v>0</v>
      </c>
      <c r="K436" s="6">
        <v>3</v>
      </c>
      <c r="L436" s="6" t="s">
        <v>322</v>
      </c>
      <c r="M436" s="6" t="s">
        <v>321</v>
      </c>
      <c r="N436" s="6" t="s">
        <v>222</v>
      </c>
      <c r="O436" s="6" t="s">
        <v>317</v>
      </c>
      <c r="P436" s="29" t="str">
        <f t="shared" si="6"/>
        <v>ORLY---&gt;DISNEY</v>
      </c>
      <c r="Q436" s="6" t="s">
        <v>224</v>
      </c>
      <c r="R436" s="6" t="s">
        <v>83</v>
      </c>
      <c r="S436" s="7">
        <v>0.45138888888888884</v>
      </c>
      <c r="T436" s="35"/>
    </row>
    <row r="437" spans="1:20" x14ac:dyDescent="0.2">
      <c r="A437" s="5">
        <v>213352</v>
      </c>
      <c r="B437" s="6" t="s">
        <v>201</v>
      </c>
      <c r="C437" s="6" t="s">
        <v>200</v>
      </c>
      <c r="D437" s="6" t="s">
        <v>202</v>
      </c>
      <c r="E437" s="30">
        <v>41907</v>
      </c>
      <c r="F437" s="31">
        <v>41883</v>
      </c>
      <c r="G437" s="6" t="s">
        <v>254</v>
      </c>
      <c r="H437" s="6">
        <v>1</v>
      </c>
      <c r="I437" s="6">
        <v>0</v>
      </c>
      <c r="J437" s="6">
        <v>0</v>
      </c>
      <c r="K437" s="6">
        <v>1</v>
      </c>
      <c r="L437" s="6" t="s">
        <v>319</v>
      </c>
      <c r="M437" s="6" t="s">
        <v>320</v>
      </c>
      <c r="N437" s="6" t="s">
        <v>223</v>
      </c>
      <c r="O437" s="6" t="s">
        <v>317</v>
      </c>
      <c r="P437" s="29" t="str">
        <f t="shared" si="6"/>
        <v>CDG---&gt;DISNEY</v>
      </c>
      <c r="Q437" s="6" t="s">
        <v>224</v>
      </c>
      <c r="R437" s="6" t="s">
        <v>140</v>
      </c>
      <c r="S437" s="7">
        <v>0.93055555555555547</v>
      </c>
      <c r="T437" s="35"/>
    </row>
    <row r="438" spans="1:20" x14ac:dyDescent="0.2">
      <c r="A438" s="5">
        <v>213352</v>
      </c>
      <c r="B438" s="6" t="s">
        <v>201</v>
      </c>
      <c r="C438" s="6" t="s">
        <v>200</v>
      </c>
      <c r="D438" s="6" t="s">
        <v>202</v>
      </c>
      <c r="E438" s="30">
        <v>41907</v>
      </c>
      <c r="F438" s="31">
        <v>41883</v>
      </c>
      <c r="G438" s="6" t="s">
        <v>252</v>
      </c>
      <c r="H438" s="6">
        <v>2</v>
      </c>
      <c r="I438" s="6">
        <v>2</v>
      </c>
      <c r="J438" s="6">
        <v>0</v>
      </c>
      <c r="K438" s="6">
        <v>4</v>
      </c>
      <c r="L438" s="6" t="s">
        <v>319</v>
      </c>
      <c r="M438" s="6" t="s">
        <v>319</v>
      </c>
      <c r="N438" s="6" t="s">
        <v>223</v>
      </c>
      <c r="O438" s="6" t="s">
        <v>317</v>
      </c>
      <c r="P438" s="29" t="str">
        <f t="shared" si="6"/>
        <v>CDG---&gt;DISNEY</v>
      </c>
      <c r="Q438" s="6" t="s">
        <v>224</v>
      </c>
      <c r="R438" s="6" t="s">
        <v>152</v>
      </c>
      <c r="S438" s="7">
        <v>0.71874999999999989</v>
      </c>
      <c r="T438" s="35"/>
    </row>
    <row r="439" spans="1:20" x14ac:dyDescent="0.2">
      <c r="A439" s="5">
        <v>212593</v>
      </c>
      <c r="B439" s="6" t="s">
        <v>207</v>
      </c>
      <c r="C439" s="6" t="s">
        <v>206</v>
      </c>
      <c r="D439" s="6" t="s">
        <v>202</v>
      </c>
      <c r="E439" s="30">
        <v>41907</v>
      </c>
      <c r="F439" s="31">
        <v>41883</v>
      </c>
      <c r="G439" s="6" t="s">
        <v>326</v>
      </c>
      <c r="H439" s="6">
        <v>3</v>
      </c>
      <c r="I439" s="6">
        <v>1</v>
      </c>
      <c r="J439" s="6">
        <v>0</v>
      </c>
      <c r="K439" s="6">
        <v>4</v>
      </c>
      <c r="L439" s="6" t="s">
        <v>322</v>
      </c>
      <c r="M439" s="6" t="s">
        <v>321</v>
      </c>
      <c r="N439" s="6" t="s">
        <v>222</v>
      </c>
      <c r="O439" s="6" t="s">
        <v>317</v>
      </c>
      <c r="P439" s="29" t="str">
        <f t="shared" si="6"/>
        <v>ORLY---&gt;DISNEY</v>
      </c>
      <c r="Q439" s="6" t="s">
        <v>224</v>
      </c>
      <c r="R439" s="6" t="s">
        <v>119</v>
      </c>
      <c r="S439" s="7">
        <v>0.37847222222222221</v>
      </c>
      <c r="T439" s="35"/>
    </row>
    <row r="440" spans="1:20" x14ac:dyDescent="0.2">
      <c r="A440" s="5">
        <v>216960</v>
      </c>
      <c r="B440" s="6" t="s">
        <v>215</v>
      </c>
      <c r="C440" s="6" t="s">
        <v>211</v>
      </c>
      <c r="D440" s="6" t="s">
        <v>202</v>
      </c>
      <c r="E440" s="30">
        <v>41907</v>
      </c>
      <c r="F440" s="31">
        <v>41883</v>
      </c>
      <c r="G440" s="6" t="s">
        <v>287</v>
      </c>
      <c r="H440" s="6">
        <v>4</v>
      </c>
      <c r="I440" s="6">
        <v>2</v>
      </c>
      <c r="J440" s="6">
        <v>0</v>
      </c>
      <c r="K440" s="6">
        <v>6</v>
      </c>
      <c r="L440" s="6" t="s">
        <v>317</v>
      </c>
      <c r="M440" s="6" t="s">
        <v>317</v>
      </c>
      <c r="N440" s="6" t="s">
        <v>224</v>
      </c>
      <c r="O440" s="6" t="s">
        <v>36</v>
      </c>
      <c r="P440" s="29" t="str">
        <f t="shared" si="6"/>
        <v>?????</v>
      </c>
      <c r="Q440" s="6" t="s">
        <v>220</v>
      </c>
      <c r="R440" s="6" t="s">
        <v>12</v>
      </c>
      <c r="S440" s="7">
        <v>0.77083333333333337</v>
      </c>
      <c r="T440" s="35"/>
    </row>
    <row r="441" spans="1:20" x14ac:dyDescent="0.2">
      <c r="A441" s="5">
        <v>215047</v>
      </c>
      <c r="B441" s="6" t="s">
        <v>201</v>
      </c>
      <c r="C441" s="6" t="s">
        <v>200</v>
      </c>
      <c r="D441" s="6" t="s">
        <v>202</v>
      </c>
      <c r="E441" s="30">
        <v>41907</v>
      </c>
      <c r="F441" s="31">
        <v>41883</v>
      </c>
      <c r="G441" s="6" t="s">
        <v>251</v>
      </c>
      <c r="H441" s="6">
        <v>4</v>
      </c>
      <c r="I441" s="6">
        <v>2</v>
      </c>
      <c r="J441" s="6">
        <v>0</v>
      </c>
      <c r="K441" s="6">
        <v>6</v>
      </c>
      <c r="L441" s="6" t="s">
        <v>319</v>
      </c>
      <c r="M441" s="6" t="s">
        <v>320</v>
      </c>
      <c r="N441" s="6" t="s">
        <v>223</v>
      </c>
      <c r="O441" s="6" t="s">
        <v>317</v>
      </c>
      <c r="P441" s="29" t="str">
        <f t="shared" si="6"/>
        <v>CDG---&gt;DISNEY</v>
      </c>
      <c r="Q441" s="6" t="s">
        <v>224</v>
      </c>
      <c r="R441" s="6" t="s">
        <v>65</v>
      </c>
      <c r="S441" s="7">
        <v>0.38541666666666669</v>
      </c>
      <c r="T441" s="35"/>
    </row>
    <row r="442" spans="1:20" x14ac:dyDescent="0.2">
      <c r="A442" s="5">
        <v>217836</v>
      </c>
      <c r="B442" s="6" t="s">
        <v>203</v>
      </c>
      <c r="C442" s="6" t="s">
        <v>200</v>
      </c>
      <c r="D442" s="6" t="s">
        <v>202</v>
      </c>
      <c r="E442" s="30">
        <v>41907</v>
      </c>
      <c r="F442" s="31">
        <v>41883</v>
      </c>
      <c r="G442" s="6" t="s">
        <v>238</v>
      </c>
      <c r="H442" s="6">
        <v>2</v>
      </c>
      <c r="I442" s="6">
        <v>2</v>
      </c>
      <c r="J442" s="6">
        <v>0</v>
      </c>
      <c r="K442" s="6">
        <v>4</v>
      </c>
      <c r="L442" s="6" t="s">
        <v>317</v>
      </c>
      <c r="M442" s="6" t="s">
        <v>337</v>
      </c>
      <c r="N442" s="6" t="s">
        <v>224</v>
      </c>
      <c r="O442" s="6" t="s">
        <v>319</v>
      </c>
      <c r="P442" s="29" t="str">
        <f t="shared" si="6"/>
        <v>DISNEY---&gt;CDG</v>
      </c>
      <c r="Q442" s="6" t="s">
        <v>223</v>
      </c>
      <c r="R442" s="6" t="s">
        <v>11</v>
      </c>
      <c r="S442" s="7">
        <v>0.86805555555555547</v>
      </c>
      <c r="T442" s="35"/>
    </row>
    <row r="443" spans="1:20" x14ac:dyDescent="0.2">
      <c r="A443" s="5">
        <v>208240</v>
      </c>
      <c r="B443" s="6" t="s">
        <v>217</v>
      </c>
      <c r="C443" s="6" t="s">
        <v>211</v>
      </c>
      <c r="D443" s="6" t="s">
        <v>204</v>
      </c>
      <c r="E443" s="30">
        <v>41907</v>
      </c>
      <c r="F443" s="31">
        <v>41883</v>
      </c>
      <c r="G443" s="6" t="s">
        <v>288</v>
      </c>
      <c r="H443" s="6">
        <v>2</v>
      </c>
      <c r="I443" s="6">
        <v>1</v>
      </c>
      <c r="J443" s="6">
        <v>0</v>
      </c>
      <c r="K443" s="6">
        <v>3</v>
      </c>
      <c r="L443" s="6" t="s">
        <v>317</v>
      </c>
      <c r="M443" s="6" t="s">
        <v>229</v>
      </c>
      <c r="N443" s="6" t="s">
        <v>221</v>
      </c>
      <c r="O443" s="6" t="s">
        <v>33</v>
      </c>
      <c r="P443" s="29" t="str">
        <f t="shared" si="6"/>
        <v>?????</v>
      </c>
      <c r="Q443" s="6" t="s">
        <v>220</v>
      </c>
      <c r="R443" s="6" t="s">
        <v>12</v>
      </c>
      <c r="S443" s="7">
        <v>0.43749999999999994</v>
      </c>
      <c r="T443" s="35"/>
    </row>
    <row r="444" spans="1:20" x14ac:dyDescent="0.2">
      <c r="A444" s="5">
        <v>211423</v>
      </c>
      <c r="B444" s="6" t="s">
        <v>207</v>
      </c>
      <c r="C444" s="6" t="s">
        <v>206</v>
      </c>
      <c r="D444" s="6" t="s">
        <v>202</v>
      </c>
      <c r="E444" s="30">
        <v>41907</v>
      </c>
      <c r="F444" s="31">
        <v>41883</v>
      </c>
      <c r="G444" s="6" t="s">
        <v>332</v>
      </c>
      <c r="H444" s="6">
        <v>2</v>
      </c>
      <c r="I444" s="6">
        <v>2</v>
      </c>
      <c r="J444" s="6">
        <v>0</v>
      </c>
      <c r="K444" s="6">
        <v>4</v>
      </c>
      <c r="L444" s="6" t="s">
        <v>322</v>
      </c>
      <c r="M444" s="6" t="s">
        <v>321</v>
      </c>
      <c r="N444" s="6" t="s">
        <v>222</v>
      </c>
      <c r="O444" s="6" t="s">
        <v>317</v>
      </c>
      <c r="P444" s="29" t="str">
        <f t="shared" si="6"/>
        <v>ORLY---&gt;DISNEY</v>
      </c>
      <c r="Q444" s="6" t="s">
        <v>224</v>
      </c>
      <c r="R444" s="6" t="s">
        <v>54</v>
      </c>
      <c r="S444" s="7">
        <v>0.37847222222222221</v>
      </c>
      <c r="T444" s="35"/>
    </row>
    <row r="445" spans="1:20" x14ac:dyDescent="0.2">
      <c r="A445" s="5">
        <v>211271</v>
      </c>
      <c r="B445" s="6" t="s">
        <v>201</v>
      </c>
      <c r="C445" s="6" t="s">
        <v>200</v>
      </c>
      <c r="D445" s="6" t="s">
        <v>202</v>
      </c>
      <c r="E445" s="30">
        <v>41907</v>
      </c>
      <c r="F445" s="31">
        <v>41883</v>
      </c>
      <c r="G445" s="6" t="s">
        <v>254</v>
      </c>
      <c r="H445" s="6">
        <v>2</v>
      </c>
      <c r="I445" s="6">
        <v>1</v>
      </c>
      <c r="J445" s="6">
        <v>0</v>
      </c>
      <c r="K445" s="6">
        <v>3</v>
      </c>
      <c r="L445" s="6" t="s">
        <v>319</v>
      </c>
      <c r="M445" s="6" t="s">
        <v>320</v>
      </c>
      <c r="N445" s="6" t="s">
        <v>223</v>
      </c>
      <c r="O445" s="6" t="s">
        <v>317</v>
      </c>
      <c r="P445" s="29" t="str">
        <f t="shared" si="6"/>
        <v>CDG---&gt;DISNEY</v>
      </c>
      <c r="Q445" s="6" t="s">
        <v>224</v>
      </c>
      <c r="R445" s="6" t="s">
        <v>65</v>
      </c>
      <c r="S445" s="7">
        <v>0.38541666666666669</v>
      </c>
      <c r="T445" s="35"/>
    </row>
    <row r="446" spans="1:20" x14ac:dyDescent="0.2">
      <c r="A446" s="5">
        <v>219214</v>
      </c>
      <c r="B446" s="6" t="s">
        <v>339</v>
      </c>
      <c r="C446" s="6" t="s">
        <v>339</v>
      </c>
      <c r="D446" s="6" t="s">
        <v>339</v>
      </c>
      <c r="E446" s="30">
        <v>41907</v>
      </c>
      <c r="F446" s="31">
        <v>41883</v>
      </c>
      <c r="G446" s="6" t="s">
        <v>339</v>
      </c>
      <c r="H446" s="6">
        <v>2</v>
      </c>
      <c r="I446" s="6">
        <v>3</v>
      </c>
      <c r="J446" s="6">
        <v>0</v>
      </c>
      <c r="K446" s="6">
        <v>5</v>
      </c>
      <c r="L446" s="6" t="s">
        <v>154</v>
      </c>
      <c r="M446" s="6" t="s">
        <v>339</v>
      </c>
      <c r="N446" s="6" t="s">
        <v>339</v>
      </c>
      <c r="O446" s="6" t="s">
        <v>317</v>
      </c>
      <c r="P446" s="29" t="str">
        <f t="shared" si="6"/>
        <v>?????</v>
      </c>
      <c r="Q446" s="6" t="s">
        <v>221</v>
      </c>
      <c r="R446" s="6" t="s">
        <v>12</v>
      </c>
      <c r="S446" s="7">
        <v>0.6875</v>
      </c>
      <c r="T446" s="35"/>
    </row>
    <row r="447" spans="1:20" x14ac:dyDescent="0.2">
      <c r="A447" s="5">
        <v>204157</v>
      </c>
      <c r="B447" s="6" t="s">
        <v>201</v>
      </c>
      <c r="C447" s="6" t="s">
        <v>200</v>
      </c>
      <c r="D447" s="6" t="s">
        <v>202</v>
      </c>
      <c r="E447" s="30">
        <v>41907</v>
      </c>
      <c r="F447" s="31">
        <v>41883</v>
      </c>
      <c r="G447" s="6" t="s">
        <v>254</v>
      </c>
      <c r="H447" s="6">
        <v>2</v>
      </c>
      <c r="I447" s="6">
        <v>1</v>
      </c>
      <c r="J447" s="6">
        <v>0</v>
      </c>
      <c r="K447" s="6">
        <v>3</v>
      </c>
      <c r="L447" s="6" t="s">
        <v>319</v>
      </c>
      <c r="M447" s="6" t="s">
        <v>320</v>
      </c>
      <c r="N447" s="6" t="s">
        <v>223</v>
      </c>
      <c r="O447" s="6" t="s">
        <v>317</v>
      </c>
      <c r="P447" s="29" t="str">
        <f t="shared" si="6"/>
        <v>CDG---&gt;DISNEY</v>
      </c>
      <c r="Q447" s="6" t="s">
        <v>224</v>
      </c>
      <c r="R447" s="6" t="s">
        <v>20</v>
      </c>
      <c r="S447" s="7">
        <v>0.3923611111111111</v>
      </c>
      <c r="T447" s="35"/>
    </row>
    <row r="448" spans="1:20" x14ac:dyDescent="0.2">
      <c r="A448" s="5">
        <v>219069</v>
      </c>
      <c r="B448" s="6" t="s">
        <v>207</v>
      </c>
      <c r="C448" s="6" t="s">
        <v>206</v>
      </c>
      <c r="D448" s="6" t="s">
        <v>202</v>
      </c>
      <c r="E448" s="30">
        <v>41907</v>
      </c>
      <c r="F448" s="31">
        <v>41883</v>
      </c>
      <c r="G448" s="6" t="s">
        <v>334</v>
      </c>
      <c r="H448" s="6">
        <v>3</v>
      </c>
      <c r="I448" s="6">
        <v>1</v>
      </c>
      <c r="J448" s="6">
        <v>0</v>
      </c>
      <c r="K448" s="6">
        <v>4</v>
      </c>
      <c r="L448" s="6" t="s">
        <v>322</v>
      </c>
      <c r="M448" s="6" t="s">
        <v>321</v>
      </c>
      <c r="N448" s="6" t="s">
        <v>222</v>
      </c>
      <c r="O448" s="6" t="s">
        <v>317</v>
      </c>
      <c r="P448" s="29" t="str">
        <f t="shared" si="6"/>
        <v>ORLY---&gt;DISNEY</v>
      </c>
      <c r="Q448" s="6" t="s">
        <v>224</v>
      </c>
      <c r="R448" s="6" t="s">
        <v>91</v>
      </c>
      <c r="S448" s="7">
        <v>0.36458333333333331</v>
      </c>
      <c r="T448" s="35"/>
    </row>
    <row r="449" spans="1:20" x14ac:dyDescent="0.2">
      <c r="A449" s="5">
        <v>210939</v>
      </c>
      <c r="B449" s="6" t="s">
        <v>208</v>
      </c>
      <c r="C449" s="6" t="s">
        <v>206</v>
      </c>
      <c r="D449" s="6" t="s">
        <v>202</v>
      </c>
      <c r="E449" s="30">
        <v>41907</v>
      </c>
      <c r="F449" s="31">
        <v>41883</v>
      </c>
      <c r="G449" s="6" t="s">
        <v>333</v>
      </c>
      <c r="H449" s="6">
        <v>2</v>
      </c>
      <c r="I449" s="6">
        <v>2</v>
      </c>
      <c r="J449" s="6">
        <v>0</v>
      </c>
      <c r="K449" s="6">
        <v>4</v>
      </c>
      <c r="L449" s="6" t="s">
        <v>317</v>
      </c>
      <c r="M449" s="6" t="s">
        <v>229</v>
      </c>
      <c r="N449" s="6" t="s">
        <v>224</v>
      </c>
      <c r="O449" s="6" t="s">
        <v>322</v>
      </c>
      <c r="P449" s="29" t="str">
        <f t="shared" si="6"/>
        <v>DISNEY---&gt;ORLY</v>
      </c>
      <c r="Q449" s="6" t="s">
        <v>222</v>
      </c>
      <c r="R449" s="6" t="s">
        <v>67</v>
      </c>
      <c r="S449" s="7">
        <v>0.88194444444444442</v>
      </c>
      <c r="T449" s="35"/>
    </row>
    <row r="450" spans="1:20" x14ac:dyDescent="0.2">
      <c r="A450" s="5">
        <v>218074</v>
      </c>
      <c r="B450" s="6" t="s">
        <v>201</v>
      </c>
      <c r="C450" s="6" t="s">
        <v>200</v>
      </c>
      <c r="D450" s="6" t="s">
        <v>202</v>
      </c>
      <c r="E450" s="30">
        <v>41907</v>
      </c>
      <c r="F450" s="31">
        <v>41883</v>
      </c>
      <c r="G450" s="6" t="s">
        <v>251</v>
      </c>
      <c r="H450" s="6">
        <v>2</v>
      </c>
      <c r="I450" s="6">
        <v>1</v>
      </c>
      <c r="J450" s="6">
        <v>0</v>
      </c>
      <c r="K450" s="6">
        <v>3</v>
      </c>
      <c r="L450" s="6" t="s">
        <v>319</v>
      </c>
      <c r="M450" s="6" t="s">
        <v>320</v>
      </c>
      <c r="N450" s="6" t="s">
        <v>223</v>
      </c>
      <c r="O450" s="6" t="s">
        <v>317</v>
      </c>
      <c r="P450" s="29" t="str">
        <f t="shared" si="6"/>
        <v>CDG---&gt;DISNEY</v>
      </c>
      <c r="Q450" s="6" t="s">
        <v>224</v>
      </c>
      <c r="R450" s="6" t="s">
        <v>65</v>
      </c>
      <c r="S450" s="7">
        <v>0.38541666666666669</v>
      </c>
      <c r="T450" s="35"/>
    </row>
    <row r="451" spans="1:20" x14ac:dyDescent="0.2">
      <c r="A451" s="5">
        <v>209930</v>
      </c>
      <c r="B451" s="6" t="s">
        <v>215</v>
      </c>
      <c r="C451" s="6" t="s">
        <v>211</v>
      </c>
      <c r="D451" s="6" t="s">
        <v>202</v>
      </c>
      <c r="E451" s="30">
        <v>41907</v>
      </c>
      <c r="F451" s="31">
        <v>41883</v>
      </c>
      <c r="G451" s="6" t="s">
        <v>289</v>
      </c>
      <c r="H451" s="6">
        <v>2</v>
      </c>
      <c r="I451" s="6">
        <v>1</v>
      </c>
      <c r="J451" s="6">
        <v>0</v>
      </c>
      <c r="K451" s="6">
        <v>3</v>
      </c>
      <c r="L451" s="6" t="s">
        <v>317</v>
      </c>
      <c r="M451" s="6" t="s">
        <v>337</v>
      </c>
      <c r="N451" s="6" t="s">
        <v>224</v>
      </c>
      <c r="O451" s="6" t="s">
        <v>36</v>
      </c>
      <c r="P451" s="29" t="str">
        <f t="shared" ref="P451:P514" si="7">IF(AND(L451="CDG",O451="DISNEY"),"CDG---&gt;DISNEY",IF(AND(L451="DISNEY",O451="CDG"),"DISNEY---&gt;CDG",IF(AND(L451="ORLY",O451="DISNEY"),"ORLY---&gt;DISNEY",IF(AND(L451="DISNEY",O451="ORLY"),"DISNEY---&gt;ORLY","?????"))))</f>
        <v>?????</v>
      </c>
      <c r="Q451" s="6" t="s">
        <v>220</v>
      </c>
      <c r="R451" s="6" t="s">
        <v>12</v>
      </c>
      <c r="S451" s="7">
        <v>0.43749999999999994</v>
      </c>
      <c r="T451" s="35"/>
    </row>
    <row r="452" spans="1:20" x14ac:dyDescent="0.2">
      <c r="A452" s="5">
        <v>209284</v>
      </c>
      <c r="B452" s="6" t="s">
        <v>207</v>
      </c>
      <c r="C452" s="6" t="s">
        <v>206</v>
      </c>
      <c r="D452" s="6" t="s">
        <v>202</v>
      </c>
      <c r="E452" s="30">
        <v>41907</v>
      </c>
      <c r="F452" s="31">
        <v>41883</v>
      </c>
      <c r="G452" s="6" t="s">
        <v>334</v>
      </c>
      <c r="H452" s="6">
        <v>2</v>
      </c>
      <c r="I452" s="6">
        <v>2</v>
      </c>
      <c r="J452" s="6">
        <v>0</v>
      </c>
      <c r="K452" s="6">
        <v>4</v>
      </c>
      <c r="L452" s="6" t="s">
        <v>322</v>
      </c>
      <c r="M452" s="6" t="s">
        <v>321</v>
      </c>
      <c r="N452" s="6" t="s">
        <v>222</v>
      </c>
      <c r="O452" s="6" t="s">
        <v>317</v>
      </c>
      <c r="P452" s="29" t="str">
        <f t="shared" si="7"/>
        <v>ORLY---&gt;DISNEY</v>
      </c>
      <c r="Q452" s="6" t="s">
        <v>224</v>
      </c>
      <c r="R452" s="6" t="s">
        <v>118</v>
      </c>
      <c r="S452" s="7">
        <v>0.44791666666666663</v>
      </c>
      <c r="T452" s="35"/>
    </row>
    <row r="453" spans="1:20" x14ac:dyDescent="0.2">
      <c r="A453" s="5">
        <v>211124</v>
      </c>
      <c r="B453" s="6" t="s">
        <v>215</v>
      </c>
      <c r="C453" s="6" t="s">
        <v>211</v>
      </c>
      <c r="D453" s="6" t="s">
        <v>202</v>
      </c>
      <c r="E453" s="30">
        <v>41907</v>
      </c>
      <c r="F453" s="31">
        <v>41883</v>
      </c>
      <c r="G453" s="6" t="s">
        <v>284</v>
      </c>
      <c r="H453" s="6">
        <v>1</v>
      </c>
      <c r="I453" s="6">
        <v>2</v>
      </c>
      <c r="J453" s="6">
        <v>0</v>
      </c>
      <c r="K453" s="6">
        <v>3</v>
      </c>
      <c r="L453" s="6" t="s">
        <v>317</v>
      </c>
      <c r="M453" s="6" t="s">
        <v>337</v>
      </c>
      <c r="N453" s="6" t="s">
        <v>224</v>
      </c>
      <c r="O453" s="6" t="s">
        <v>319</v>
      </c>
      <c r="P453" s="29" t="str">
        <f t="shared" si="7"/>
        <v>DISNEY---&gt;CDG</v>
      </c>
      <c r="Q453" s="6" t="s">
        <v>220</v>
      </c>
      <c r="R453" s="6" t="s">
        <v>150</v>
      </c>
      <c r="S453" s="7">
        <v>0.80902777777777779</v>
      </c>
      <c r="T453" s="35"/>
    </row>
    <row r="454" spans="1:20" x14ac:dyDescent="0.2">
      <c r="A454" s="5">
        <v>208088</v>
      </c>
      <c r="B454" s="6" t="s">
        <v>207</v>
      </c>
      <c r="C454" s="6" t="s">
        <v>206</v>
      </c>
      <c r="D454" s="6" t="s">
        <v>202</v>
      </c>
      <c r="E454" s="30">
        <v>41907</v>
      </c>
      <c r="F454" s="31">
        <v>41883</v>
      </c>
      <c r="G454" s="6" t="s">
        <v>334</v>
      </c>
      <c r="H454" s="6">
        <v>2</v>
      </c>
      <c r="I454" s="6">
        <v>2</v>
      </c>
      <c r="J454" s="6">
        <v>0</v>
      </c>
      <c r="K454" s="6">
        <v>4</v>
      </c>
      <c r="L454" s="6" t="s">
        <v>322</v>
      </c>
      <c r="M454" s="6" t="s">
        <v>321</v>
      </c>
      <c r="N454" s="6" t="s">
        <v>222</v>
      </c>
      <c r="O454" s="6" t="s">
        <v>317</v>
      </c>
      <c r="P454" s="29" t="str">
        <f t="shared" si="7"/>
        <v>ORLY---&gt;DISNEY</v>
      </c>
      <c r="Q454" s="6" t="s">
        <v>224</v>
      </c>
      <c r="R454" s="6" t="s">
        <v>155</v>
      </c>
      <c r="S454" s="7">
        <v>0.85763888888888884</v>
      </c>
      <c r="T454" s="35"/>
    </row>
    <row r="455" spans="1:20" x14ac:dyDescent="0.2">
      <c r="A455" s="5">
        <v>218205</v>
      </c>
      <c r="B455" s="6" t="s">
        <v>208</v>
      </c>
      <c r="C455" s="6" t="s">
        <v>206</v>
      </c>
      <c r="D455" s="6" t="s">
        <v>202</v>
      </c>
      <c r="E455" s="30">
        <v>41907</v>
      </c>
      <c r="F455" s="31">
        <v>41883</v>
      </c>
      <c r="G455" s="6" t="s">
        <v>328</v>
      </c>
      <c r="H455" s="6">
        <v>2</v>
      </c>
      <c r="I455" s="6">
        <v>1</v>
      </c>
      <c r="J455" s="6">
        <v>0</v>
      </c>
      <c r="K455" s="6">
        <v>3</v>
      </c>
      <c r="L455" s="6" t="s">
        <v>317</v>
      </c>
      <c r="M455" s="6" t="s">
        <v>338</v>
      </c>
      <c r="N455" s="6" t="s">
        <v>224</v>
      </c>
      <c r="O455" s="6" t="s">
        <v>322</v>
      </c>
      <c r="P455" s="29" t="str">
        <f t="shared" si="7"/>
        <v>DISNEY---&gt;ORLY</v>
      </c>
      <c r="Q455" s="6" t="s">
        <v>222</v>
      </c>
      <c r="R455" s="6" t="s">
        <v>148</v>
      </c>
      <c r="S455" s="7">
        <v>0.90277777777777779</v>
      </c>
      <c r="T455" s="35"/>
    </row>
    <row r="456" spans="1:20" x14ac:dyDescent="0.2">
      <c r="A456" s="5">
        <v>218229</v>
      </c>
      <c r="B456" s="6" t="s">
        <v>203</v>
      </c>
      <c r="C456" s="6" t="s">
        <v>200</v>
      </c>
      <c r="D456" s="6" t="s">
        <v>202</v>
      </c>
      <c r="E456" s="30">
        <v>41907</v>
      </c>
      <c r="F456" s="31">
        <v>41883</v>
      </c>
      <c r="G456" s="6" t="s">
        <v>268</v>
      </c>
      <c r="H456" s="6">
        <v>2</v>
      </c>
      <c r="I456" s="6">
        <v>2</v>
      </c>
      <c r="J456" s="6">
        <v>0</v>
      </c>
      <c r="K456" s="6">
        <v>4</v>
      </c>
      <c r="L456" s="6" t="s">
        <v>317</v>
      </c>
      <c r="M456" s="6" t="s">
        <v>337</v>
      </c>
      <c r="N456" s="6" t="s">
        <v>224</v>
      </c>
      <c r="O456" s="6" t="s">
        <v>319</v>
      </c>
      <c r="P456" s="29" t="str">
        <f t="shared" si="7"/>
        <v>DISNEY---&gt;CDG</v>
      </c>
      <c r="Q456" s="6" t="s">
        <v>223</v>
      </c>
      <c r="R456" s="6" t="s">
        <v>111</v>
      </c>
      <c r="S456" s="7">
        <v>0.78472222222222221</v>
      </c>
      <c r="T456" s="35"/>
    </row>
    <row r="457" spans="1:20" x14ac:dyDescent="0.2">
      <c r="A457" s="5">
        <v>210033</v>
      </c>
      <c r="B457" s="6" t="s">
        <v>207</v>
      </c>
      <c r="C457" s="6" t="s">
        <v>206</v>
      </c>
      <c r="D457" s="6" t="s">
        <v>202</v>
      </c>
      <c r="E457" s="30">
        <v>41907</v>
      </c>
      <c r="F457" s="31">
        <v>41883</v>
      </c>
      <c r="G457" s="6" t="s">
        <v>332</v>
      </c>
      <c r="H457" s="6">
        <v>3</v>
      </c>
      <c r="I457" s="6">
        <v>0</v>
      </c>
      <c r="J457" s="6">
        <v>0</v>
      </c>
      <c r="K457" s="6">
        <v>3</v>
      </c>
      <c r="L457" s="6" t="s">
        <v>322</v>
      </c>
      <c r="M457" s="6" t="s">
        <v>321</v>
      </c>
      <c r="N457" s="6" t="s">
        <v>222</v>
      </c>
      <c r="O457" s="6" t="s">
        <v>317</v>
      </c>
      <c r="P457" s="29" t="str">
        <f t="shared" si="7"/>
        <v>ORLY---&gt;DISNEY</v>
      </c>
      <c r="Q457" s="6" t="s">
        <v>224</v>
      </c>
      <c r="R457" s="6" t="s">
        <v>118</v>
      </c>
      <c r="S457" s="7">
        <v>0.44791666666666663</v>
      </c>
      <c r="T457" s="35"/>
    </row>
    <row r="458" spans="1:20" x14ac:dyDescent="0.2">
      <c r="A458" s="5">
        <v>215837</v>
      </c>
      <c r="B458" s="6" t="s">
        <v>201</v>
      </c>
      <c r="C458" s="6" t="s">
        <v>200</v>
      </c>
      <c r="D458" s="6" t="s">
        <v>202</v>
      </c>
      <c r="E458" s="30">
        <v>41907</v>
      </c>
      <c r="F458" s="31">
        <v>41883</v>
      </c>
      <c r="G458" s="6" t="s">
        <v>254</v>
      </c>
      <c r="H458" s="6">
        <v>3</v>
      </c>
      <c r="I458" s="6">
        <v>1</v>
      </c>
      <c r="J458" s="6">
        <v>0</v>
      </c>
      <c r="K458" s="6">
        <v>4</v>
      </c>
      <c r="L458" s="6" t="s">
        <v>319</v>
      </c>
      <c r="M458" s="6" t="s">
        <v>320</v>
      </c>
      <c r="N458" s="6" t="s">
        <v>223</v>
      </c>
      <c r="O458" s="6" t="s">
        <v>317</v>
      </c>
      <c r="P458" s="29" t="str">
        <f t="shared" si="7"/>
        <v>CDG---&gt;DISNEY</v>
      </c>
      <c r="Q458" s="6" t="s">
        <v>224</v>
      </c>
      <c r="R458" s="6" t="s">
        <v>156</v>
      </c>
      <c r="S458" s="7">
        <v>0.86111111111111105</v>
      </c>
      <c r="T458" s="35"/>
    </row>
    <row r="459" spans="1:20" x14ac:dyDescent="0.2">
      <c r="A459" s="5">
        <v>213107</v>
      </c>
      <c r="B459" s="6" t="s">
        <v>207</v>
      </c>
      <c r="C459" s="6" t="s">
        <v>206</v>
      </c>
      <c r="D459" s="6" t="s">
        <v>202</v>
      </c>
      <c r="E459" s="30">
        <v>41907</v>
      </c>
      <c r="F459" s="31">
        <v>41883</v>
      </c>
      <c r="G459" s="6" t="s">
        <v>334</v>
      </c>
      <c r="H459" s="6">
        <v>2</v>
      </c>
      <c r="I459" s="6">
        <v>2</v>
      </c>
      <c r="J459" s="6">
        <v>0</v>
      </c>
      <c r="K459" s="6">
        <v>4</v>
      </c>
      <c r="L459" s="6" t="s">
        <v>322</v>
      </c>
      <c r="M459" s="6" t="s">
        <v>321</v>
      </c>
      <c r="N459" s="6" t="s">
        <v>222</v>
      </c>
      <c r="O459" s="6" t="s">
        <v>317</v>
      </c>
      <c r="P459" s="29" t="str">
        <f t="shared" si="7"/>
        <v>ORLY---&gt;DISNEY</v>
      </c>
      <c r="Q459" s="6" t="s">
        <v>224</v>
      </c>
      <c r="R459" s="6" t="s">
        <v>54</v>
      </c>
      <c r="S459" s="7">
        <v>0.37847222222222221</v>
      </c>
      <c r="T459" s="35"/>
    </row>
    <row r="460" spans="1:20" x14ac:dyDescent="0.2">
      <c r="A460" s="5">
        <v>218385</v>
      </c>
      <c r="B460" s="6" t="s">
        <v>201</v>
      </c>
      <c r="C460" s="6" t="s">
        <v>200</v>
      </c>
      <c r="D460" s="6" t="s">
        <v>202</v>
      </c>
      <c r="E460" s="30">
        <v>41907</v>
      </c>
      <c r="F460" s="31">
        <v>41883</v>
      </c>
      <c r="G460" s="6" t="s">
        <v>260</v>
      </c>
      <c r="H460" s="6">
        <v>2</v>
      </c>
      <c r="I460" s="6">
        <v>2</v>
      </c>
      <c r="J460" s="6">
        <v>0</v>
      </c>
      <c r="K460" s="6">
        <v>4</v>
      </c>
      <c r="L460" s="6" t="s">
        <v>319</v>
      </c>
      <c r="M460" s="6" t="s">
        <v>319</v>
      </c>
      <c r="N460" s="6" t="s">
        <v>223</v>
      </c>
      <c r="O460" s="6" t="s">
        <v>317</v>
      </c>
      <c r="P460" s="29" t="str">
        <f t="shared" si="7"/>
        <v>CDG---&gt;DISNEY</v>
      </c>
      <c r="Q460" s="6" t="s">
        <v>224</v>
      </c>
      <c r="R460" s="6" t="s">
        <v>47</v>
      </c>
      <c r="S460" s="7">
        <v>0.375</v>
      </c>
      <c r="T460" s="35"/>
    </row>
    <row r="461" spans="1:20" x14ac:dyDescent="0.2">
      <c r="A461" s="5">
        <v>219167</v>
      </c>
      <c r="B461" s="6" t="s">
        <v>210</v>
      </c>
      <c r="C461" s="6" t="s">
        <v>206</v>
      </c>
      <c r="D461" s="6" t="s">
        <v>204</v>
      </c>
      <c r="E461" s="30">
        <v>41907</v>
      </c>
      <c r="F461" s="31">
        <v>41883</v>
      </c>
      <c r="G461" s="6" t="s">
        <v>326</v>
      </c>
      <c r="H461" s="6">
        <v>2</v>
      </c>
      <c r="I461" s="6">
        <v>2</v>
      </c>
      <c r="J461" s="6">
        <v>0</v>
      </c>
      <c r="K461" s="6">
        <v>4</v>
      </c>
      <c r="L461" s="6" t="s">
        <v>322</v>
      </c>
      <c r="M461" s="6" t="s">
        <v>321</v>
      </c>
      <c r="N461" s="6" t="s">
        <v>222</v>
      </c>
      <c r="O461" s="6" t="s">
        <v>317</v>
      </c>
      <c r="P461" s="29" t="str">
        <f t="shared" si="7"/>
        <v>ORLY---&gt;DISNEY</v>
      </c>
      <c r="Q461" s="6" t="s">
        <v>221</v>
      </c>
      <c r="R461" s="6" t="s">
        <v>143</v>
      </c>
      <c r="S461" s="7">
        <v>0.84374999999999989</v>
      </c>
      <c r="T461" s="35"/>
    </row>
    <row r="462" spans="1:20" x14ac:dyDescent="0.2">
      <c r="A462" s="5">
        <v>218813</v>
      </c>
      <c r="B462" s="6" t="s">
        <v>215</v>
      </c>
      <c r="C462" s="6" t="s">
        <v>211</v>
      </c>
      <c r="D462" s="6" t="s">
        <v>202</v>
      </c>
      <c r="E462" s="30">
        <v>41907</v>
      </c>
      <c r="F462" s="31">
        <v>41883</v>
      </c>
      <c r="G462" s="6" t="s">
        <v>290</v>
      </c>
      <c r="H462" s="6">
        <v>2</v>
      </c>
      <c r="I462" s="6">
        <v>1</v>
      </c>
      <c r="J462" s="6">
        <v>0</v>
      </c>
      <c r="K462" s="6">
        <v>3</v>
      </c>
      <c r="L462" s="6" t="s">
        <v>317</v>
      </c>
      <c r="M462" s="6" t="s">
        <v>229</v>
      </c>
      <c r="N462" s="6" t="s">
        <v>224</v>
      </c>
      <c r="O462" s="6" t="s">
        <v>26</v>
      </c>
      <c r="P462" s="29" t="str">
        <f t="shared" si="7"/>
        <v>?????</v>
      </c>
      <c r="Q462" s="6" t="s">
        <v>220</v>
      </c>
      <c r="R462" s="6" t="s">
        <v>12</v>
      </c>
      <c r="S462" s="7">
        <v>0.77083333333333337</v>
      </c>
      <c r="T462" s="35"/>
    </row>
    <row r="463" spans="1:20" x14ac:dyDescent="0.2">
      <c r="A463" s="5">
        <v>217970</v>
      </c>
      <c r="B463" s="6" t="s">
        <v>208</v>
      </c>
      <c r="C463" s="6" t="s">
        <v>206</v>
      </c>
      <c r="D463" s="6" t="s">
        <v>202</v>
      </c>
      <c r="E463" s="30">
        <v>41907</v>
      </c>
      <c r="F463" s="31">
        <v>41883</v>
      </c>
      <c r="G463" s="6" t="s">
        <v>330</v>
      </c>
      <c r="H463" s="6">
        <v>3</v>
      </c>
      <c r="I463" s="6">
        <v>1</v>
      </c>
      <c r="J463" s="6">
        <v>0</v>
      </c>
      <c r="K463" s="6">
        <v>4</v>
      </c>
      <c r="L463" s="6" t="s">
        <v>317</v>
      </c>
      <c r="M463" s="6" t="s">
        <v>234</v>
      </c>
      <c r="N463" s="6" t="s">
        <v>224</v>
      </c>
      <c r="O463" s="6" t="s">
        <v>322</v>
      </c>
      <c r="P463" s="29" t="str">
        <f t="shared" si="7"/>
        <v>DISNEY---&gt;ORLY</v>
      </c>
      <c r="Q463" s="6" t="s">
        <v>222</v>
      </c>
      <c r="R463" s="6" t="s">
        <v>18</v>
      </c>
      <c r="S463" s="7">
        <v>0.87847222222222221</v>
      </c>
      <c r="T463" s="35"/>
    </row>
    <row r="464" spans="1:20" x14ac:dyDescent="0.2">
      <c r="A464" s="5">
        <v>212056</v>
      </c>
      <c r="B464" s="6" t="s">
        <v>207</v>
      </c>
      <c r="C464" s="6" t="s">
        <v>206</v>
      </c>
      <c r="D464" s="6" t="s">
        <v>202</v>
      </c>
      <c r="E464" s="30">
        <v>41907</v>
      </c>
      <c r="F464" s="31">
        <v>41883</v>
      </c>
      <c r="G464" s="6" t="s">
        <v>326</v>
      </c>
      <c r="H464" s="6">
        <v>2</v>
      </c>
      <c r="I464" s="6">
        <v>2</v>
      </c>
      <c r="J464" s="6">
        <v>0</v>
      </c>
      <c r="K464" s="6">
        <v>4</v>
      </c>
      <c r="L464" s="6" t="s">
        <v>322</v>
      </c>
      <c r="M464" s="6" t="s">
        <v>321</v>
      </c>
      <c r="N464" s="6" t="s">
        <v>222</v>
      </c>
      <c r="O464" s="6" t="s">
        <v>317</v>
      </c>
      <c r="P464" s="29" t="str">
        <f t="shared" si="7"/>
        <v>ORLY---&gt;DISNEY</v>
      </c>
      <c r="Q464" s="6" t="s">
        <v>224</v>
      </c>
      <c r="R464" s="6" t="s">
        <v>157</v>
      </c>
      <c r="S464" s="7">
        <v>0.8125</v>
      </c>
      <c r="T464" s="35"/>
    </row>
    <row r="465" spans="1:20" x14ac:dyDescent="0.2">
      <c r="A465" s="5">
        <v>208519</v>
      </c>
      <c r="B465" s="6" t="s">
        <v>208</v>
      </c>
      <c r="C465" s="6" t="s">
        <v>206</v>
      </c>
      <c r="D465" s="6" t="s">
        <v>202</v>
      </c>
      <c r="E465" s="30">
        <v>41907</v>
      </c>
      <c r="F465" s="31">
        <v>41883</v>
      </c>
      <c r="G465" s="6" t="s">
        <v>327</v>
      </c>
      <c r="H465" s="6">
        <v>2</v>
      </c>
      <c r="I465" s="6">
        <v>2</v>
      </c>
      <c r="J465" s="6">
        <v>0</v>
      </c>
      <c r="K465" s="6">
        <v>4</v>
      </c>
      <c r="L465" s="6" t="s">
        <v>317</v>
      </c>
      <c r="M465" s="6" t="s">
        <v>317</v>
      </c>
      <c r="N465" s="6" t="s">
        <v>224</v>
      </c>
      <c r="O465" s="6" t="s">
        <v>322</v>
      </c>
      <c r="P465" s="29" t="str">
        <f t="shared" si="7"/>
        <v>DISNEY---&gt;ORLY</v>
      </c>
      <c r="Q465" s="6" t="s">
        <v>222</v>
      </c>
      <c r="R465" s="6" t="s">
        <v>25</v>
      </c>
      <c r="S465" s="7">
        <v>0.84374999999999989</v>
      </c>
      <c r="T465" s="35"/>
    </row>
    <row r="466" spans="1:20" x14ac:dyDescent="0.2">
      <c r="A466" s="5">
        <v>207155</v>
      </c>
      <c r="B466" s="6" t="s">
        <v>201</v>
      </c>
      <c r="C466" s="6" t="s">
        <v>200</v>
      </c>
      <c r="D466" s="6" t="s">
        <v>202</v>
      </c>
      <c r="E466" s="30">
        <v>41907</v>
      </c>
      <c r="F466" s="31">
        <v>41883</v>
      </c>
      <c r="G466" s="6" t="s">
        <v>254</v>
      </c>
      <c r="H466" s="6">
        <v>5</v>
      </c>
      <c r="I466" s="6">
        <v>2</v>
      </c>
      <c r="J466" s="6">
        <v>0</v>
      </c>
      <c r="K466" s="6">
        <v>7</v>
      </c>
      <c r="L466" s="6" t="s">
        <v>319</v>
      </c>
      <c r="M466" s="6" t="s">
        <v>320</v>
      </c>
      <c r="N466" s="6" t="s">
        <v>223</v>
      </c>
      <c r="O466" s="6" t="s">
        <v>317</v>
      </c>
      <c r="P466" s="29" t="str">
        <f t="shared" si="7"/>
        <v>CDG---&gt;DISNEY</v>
      </c>
      <c r="Q466" s="6" t="s">
        <v>224</v>
      </c>
      <c r="R466" s="6" t="s">
        <v>149</v>
      </c>
      <c r="S466" s="7">
        <v>0.60416666666666663</v>
      </c>
      <c r="T466" s="35"/>
    </row>
    <row r="467" spans="1:20" x14ac:dyDescent="0.2">
      <c r="A467" s="5">
        <v>208520</v>
      </c>
      <c r="B467" s="6" t="s">
        <v>208</v>
      </c>
      <c r="C467" s="6" t="s">
        <v>206</v>
      </c>
      <c r="D467" s="6" t="s">
        <v>202</v>
      </c>
      <c r="E467" s="30">
        <v>41907</v>
      </c>
      <c r="F467" s="31">
        <v>41883</v>
      </c>
      <c r="G467" s="6" t="s">
        <v>327</v>
      </c>
      <c r="H467" s="6">
        <v>2</v>
      </c>
      <c r="I467" s="6">
        <v>1</v>
      </c>
      <c r="J467" s="6">
        <v>0</v>
      </c>
      <c r="K467" s="6">
        <v>3</v>
      </c>
      <c r="L467" s="6" t="s">
        <v>317</v>
      </c>
      <c r="M467" s="6" t="s">
        <v>317</v>
      </c>
      <c r="N467" s="6" t="s">
        <v>224</v>
      </c>
      <c r="O467" s="6" t="s">
        <v>322</v>
      </c>
      <c r="P467" s="29" t="str">
        <f t="shared" si="7"/>
        <v>DISNEY---&gt;ORLY</v>
      </c>
      <c r="Q467" s="6" t="s">
        <v>222</v>
      </c>
      <c r="R467" s="6" t="s">
        <v>25</v>
      </c>
      <c r="S467" s="7">
        <v>0.84374999999999989</v>
      </c>
      <c r="T467" s="35"/>
    </row>
    <row r="468" spans="1:20" x14ac:dyDescent="0.2">
      <c r="A468" s="5">
        <v>216939</v>
      </c>
      <c r="B468" s="6" t="s">
        <v>208</v>
      </c>
      <c r="C468" s="6" t="s">
        <v>206</v>
      </c>
      <c r="D468" s="6" t="s">
        <v>202</v>
      </c>
      <c r="E468" s="30">
        <v>41907</v>
      </c>
      <c r="F468" s="31">
        <v>41883</v>
      </c>
      <c r="G468" s="6" t="s">
        <v>333</v>
      </c>
      <c r="H468" s="6">
        <v>2</v>
      </c>
      <c r="I468" s="6">
        <v>2</v>
      </c>
      <c r="J468" s="6">
        <v>0</v>
      </c>
      <c r="K468" s="6">
        <v>4</v>
      </c>
      <c r="L468" s="6" t="s">
        <v>317</v>
      </c>
      <c r="M468" s="6" t="s">
        <v>229</v>
      </c>
      <c r="N468" s="6" t="s">
        <v>224</v>
      </c>
      <c r="O468" s="6" t="s">
        <v>322</v>
      </c>
      <c r="P468" s="29" t="str">
        <f t="shared" si="7"/>
        <v>DISNEY---&gt;ORLY</v>
      </c>
      <c r="Q468" s="6" t="s">
        <v>222</v>
      </c>
      <c r="R468" s="6" t="s">
        <v>31</v>
      </c>
      <c r="S468" s="7">
        <v>0.75694444444444442</v>
      </c>
      <c r="T468" s="35"/>
    </row>
    <row r="469" spans="1:20" x14ac:dyDescent="0.2">
      <c r="A469" s="5">
        <v>212057</v>
      </c>
      <c r="B469" s="6" t="s">
        <v>201</v>
      </c>
      <c r="C469" s="6" t="s">
        <v>200</v>
      </c>
      <c r="D469" s="6" t="s">
        <v>202</v>
      </c>
      <c r="E469" s="30">
        <v>41907</v>
      </c>
      <c r="F469" s="31">
        <v>41883</v>
      </c>
      <c r="G469" s="6" t="s">
        <v>285</v>
      </c>
      <c r="H469" s="6">
        <v>2</v>
      </c>
      <c r="I469" s="6">
        <v>1</v>
      </c>
      <c r="J469" s="6">
        <v>0</v>
      </c>
      <c r="K469" s="6">
        <v>3</v>
      </c>
      <c r="L469" s="6" t="s">
        <v>319</v>
      </c>
      <c r="M469" s="6" t="s">
        <v>319</v>
      </c>
      <c r="N469" s="6" t="s">
        <v>223</v>
      </c>
      <c r="O469" s="6" t="s">
        <v>317</v>
      </c>
      <c r="P469" s="29" t="str">
        <f t="shared" si="7"/>
        <v>CDG---&gt;DISNEY</v>
      </c>
      <c r="Q469" s="6" t="s">
        <v>224</v>
      </c>
      <c r="R469" s="6" t="s">
        <v>107</v>
      </c>
      <c r="S469" s="7">
        <v>0.52083333333333337</v>
      </c>
      <c r="T469" s="35"/>
    </row>
    <row r="470" spans="1:20" x14ac:dyDescent="0.2">
      <c r="A470" s="5">
        <v>212058</v>
      </c>
      <c r="B470" s="6" t="s">
        <v>201</v>
      </c>
      <c r="C470" s="6" t="s">
        <v>200</v>
      </c>
      <c r="D470" s="6" t="s">
        <v>202</v>
      </c>
      <c r="E470" s="30">
        <v>41907</v>
      </c>
      <c r="F470" s="31">
        <v>41883</v>
      </c>
      <c r="G470" s="6" t="s">
        <v>285</v>
      </c>
      <c r="H470" s="6">
        <v>2</v>
      </c>
      <c r="I470" s="6">
        <v>0</v>
      </c>
      <c r="J470" s="6">
        <v>0</v>
      </c>
      <c r="K470" s="6">
        <v>2</v>
      </c>
      <c r="L470" s="6" t="s">
        <v>319</v>
      </c>
      <c r="M470" s="6" t="s">
        <v>319</v>
      </c>
      <c r="N470" s="6" t="s">
        <v>223</v>
      </c>
      <c r="O470" s="6" t="s">
        <v>317</v>
      </c>
      <c r="P470" s="29" t="str">
        <f t="shared" si="7"/>
        <v>CDG---&gt;DISNEY</v>
      </c>
      <c r="Q470" s="6" t="s">
        <v>224</v>
      </c>
      <c r="R470" s="6" t="s">
        <v>107</v>
      </c>
      <c r="S470" s="7">
        <v>0.52083333333333337</v>
      </c>
      <c r="T470" s="35"/>
    </row>
    <row r="471" spans="1:20" x14ac:dyDescent="0.2">
      <c r="A471" s="5">
        <v>215527</v>
      </c>
      <c r="B471" s="6" t="s">
        <v>208</v>
      </c>
      <c r="C471" s="6" t="s">
        <v>206</v>
      </c>
      <c r="D471" s="6" t="s">
        <v>202</v>
      </c>
      <c r="E471" s="30">
        <v>41907</v>
      </c>
      <c r="F471" s="31">
        <v>41883</v>
      </c>
      <c r="G471" s="6" t="s">
        <v>330</v>
      </c>
      <c r="H471" s="6">
        <v>2</v>
      </c>
      <c r="I471" s="6">
        <v>1</v>
      </c>
      <c r="J471" s="6">
        <v>0</v>
      </c>
      <c r="K471" s="6">
        <v>3</v>
      </c>
      <c r="L471" s="6" t="s">
        <v>317</v>
      </c>
      <c r="M471" s="6" t="s">
        <v>234</v>
      </c>
      <c r="N471" s="6" t="s">
        <v>224</v>
      </c>
      <c r="O471" s="6" t="s">
        <v>322</v>
      </c>
      <c r="P471" s="29" t="str">
        <f t="shared" si="7"/>
        <v>DISNEY---&gt;ORLY</v>
      </c>
      <c r="Q471" s="6" t="s">
        <v>222</v>
      </c>
      <c r="R471" s="6" t="s">
        <v>67</v>
      </c>
      <c r="S471" s="7">
        <v>0.88194444444444442</v>
      </c>
      <c r="T471" s="35"/>
    </row>
    <row r="472" spans="1:20" x14ac:dyDescent="0.2">
      <c r="A472" s="5">
        <v>209847</v>
      </c>
      <c r="B472" s="6" t="s">
        <v>203</v>
      </c>
      <c r="C472" s="6" t="s">
        <v>200</v>
      </c>
      <c r="D472" s="6" t="s">
        <v>202</v>
      </c>
      <c r="E472" s="30">
        <v>41907</v>
      </c>
      <c r="F472" s="31">
        <v>41883</v>
      </c>
      <c r="G472" s="6" t="s">
        <v>281</v>
      </c>
      <c r="H472" s="6">
        <v>2</v>
      </c>
      <c r="I472" s="6">
        <v>0</v>
      </c>
      <c r="J472" s="6">
        <v>0</v>
      </c>
      <c r="K472" s="6">
        <v>2</v>
      </c>
      <c r="L472" s="6" t="s">
        <v>317</v>
      </c>
      <c r="M472" s="6" t="s">
        <v>234</v>
      </c>
      <c r="N472" s="6" t="s">
        <v>224</v>
      </c>
      <c r="O472" s="6" t="s">
        <v>319</v>
      </c>
      <c r="P472" s="29" t="str">
        <f t="shared" si="7"/>
        <v>DISNEY---&gt;CDG</v>
      </c>
      <c r="Q472" s="6" t="s">
        <v>223</v>
      </c>
      <c r="R472" s="6" t="s">
        <v>114</v>
      </c>
      <c r="S472" s="7">
        <v>0.80902777777777779</v>
      </c>
      <c r="T472" s="35"/>
    </row>
    <row r="473" spans="1:20" x14ac:dyDescent="0.2">
      <c r="A473" s="5">
        <v>212279</v>
      </c>
      <c r="B473" s="6" t="s">
        <v>207</v>
      </c>
      <c r="C473" s="6" t="s">
        <v>206</v>
      </c>
      <c r="D473" s="6" t="s">
        <v>202</v>
      </c>
      <c r="E473" s="30">
        <v>41907</v>
      </c>
      <c r="F473" s="31">
        <v>41883</v>
      </c>
      <c r="G473" s="6" t="s">
        <v>326</v>
      </c>
      <c r="H473" s="6">
        <v>2</v>
      </c>
      <c r="I473" s="6">
        <v>2</v>
      </c>
      <c r="J473" s="6">
        <v>0</v>
      </c>
      <c r="K473" s="6">
        <v>4</v>
      </c>
      <c r="L473" s="6" t="s">
        <v>322</v>
      </c>
      <c r="M473" s="6" t="s">
        <v>321</v>
      </c>
      <c r="N473" s="6" t="s">
        <v>222</v>
      </c>
      <c r="O473" s="6" t="s">
        <v>317</v>
      </c>
      <c r="P473" s="29" t="str">
        <f t="shared" si="7"/>
        <v>ORLY---&gt;DISNEY</v>
      </c>
      <c r="Q473" s="6" t="s">
        <v>224</v>
      </c>
      <c r="R473" s="6" t="s">
        <v>115</v>
      </c>
      <c r="S473" s="7">
        <v>0.38541666666666669</v>
      </c>
      <c r="T473" s="35"/>
    </row>
    <row r="474" spans="1:20" x14ac:dyDescent="0.2">
      <c r="A474" s="5">
        <v>219411</v>
      </c>
      <c r="B474" s="6" t="s">
        <v>210</v>
      </c>
      <c r="C474" s="6" t="s">
        <v>206</v>
      </c>
      <c r="D474" s="6" t="s">
        <v>204</v>
      </c>
      <c r="E474" s="30">
        <v>41907</v>
      </c>
      <c r="F474" s="31">
        <v>41883</v>
      </c>
      <c r="G474" s="6" t="s">
        <v>331</v>
      </c>
      <c r="H474" s="6">
        <v>3</v>
      </c>
      <c r="I474" s="6">
        <v>2</v>
      </c>
      <c r="J474" s="6">
        <v>0</v>
      </c>
      <c r="K474" s="6">
        <v>5</v>
      </c>
      <c r="L474" s="6" t="s">
        <v>322</v>
      </c>
      <c r="M474" s="6" t="s">
        <v>321</v>
      </c>
      <c r="N474" s="6" t="s">
        <v>222</v>
      </c>
      <c r="O474" s="6" t="s">
        <v>317</v>
      </c>
      <c r="P474" s="29" t="str">
        <f t="shared" si="7"/>
        <v>ORLY---&gt;DISNEY</v>
      </c>
      <c r="Q474" s="6" t="s">
        <v>221</v>
      </c>
      <c r="R474" s="6" t="s">
        <v>54</v>
      </c>
      <c r="S474" s="7">
        <v>0.37847222222222221</v>
      </c>
      <c r="T474" s="35"/>
    </row>
    <row r="475" spans="1:20" x14ac:dyDescent="0.2">
      <c r="A475" s="5">
        <v>217074</v>
      </c>
      <c r="B475" s="6" t="s">
        <v>201</v>
      </c>
      <c r="C475" s="6" t="s">
        <v>200</v>
      </c>
      <c r="D475" s="6" t="s">
        <v>202</v>
      </c>
      <c r="E475" s="30">
        <v>41907</v>
      </c>
      <c r="F475" s="31">
        <v>41883</v>
      </c>
      <c r="G475" s="6" t="s">
        <v>251</v>
      </c>
      <c r="H475" s="6">
        <v>2</v>
      </c>
      <c r="I475" s="6">
        <v>1</v>
      </c>
      <c r="J475" s="6">
        <v>0</v>
      </c>
      <c r="K475" s="6">
        <v>3</v>
      </c>
      <c r="L475" s="6" t="s">
        <v>319</v>
      </c>
      <c r="M475" s="6" t="s">
        <v>320</v>
      </c>
      <c r="N475" s="6" t="s">
        <v>223</v>
      </c>
      <c r="O475" s="6" t="s">
        <v>317</v>
      </c>
      <c r="P475" s="29" t="str">
        <f t="shared" si="7"/>
        <v>CDG---&gt;DISNEY</v>
      </c>
      <c r="Q475" s="6" t="s">
        <v>224</v>
      </c>
      <c r="R475" s="6" t="s">
        <v>158</v>
      </c>
      <c r="S475" s="7">
        <v>0.73611111111111105</v>
      </c>
      <c r="T475" s="35"/>
    </row>
    <row r="476" spans="1:20" x14ac:dyDescent="0.2">
      <c r="A476" s="5">
        <v>216801</v>
      </c>
      <c r="B476" s="6" t="s">
        <v>208</v>
      </c>
      <c r="C476" s="6" t="s">
        <v>206</v>
      </c>
      <c r="D476" s="6" t="s">
        <v>202</v>
      </c>
      <c r="E476" s="30">
        <v>41907</v>
      </c>
      <c r="F476" s="31">
        <v>41883</v>
      </c>
      <c r="G476" s="6" t="s">
        <v>333</v>
      </c>
      <c r="H476" s="6">
        <v>3</v>
      </c>
      <c r="I476" s="6">
        <v>1</v>
      </c>
      <c r="J476" s="6">
        <v>0</v>
      </c>
      <c r="K476" s="6">
        <v>4</v>
      </c>
      <c r="L476" s="6" t="s">
        <v>317</v>
      </c>
      <c r="M476" s="6" t="s">
        <v>229</v>
      </c>
      <c r="N476" s="6" t="s">
        <v>224</v>
      </c>
      <c r="O476" s="6" t="s">
        <v>322</v>
      </c>
      <c r="P476" s="29" t="str">
        <f t="shared" si="7"/>
        <v>DISNEY---&gt;ORLY</v>
      </c>
      <c r="Q476" s="6" t="s">
        <v>222</v>
      </c>
      <c r="R476" s="6" t="s">
        <v>52</v>
      </c>
      <c r="S476" s="7">
        <v>0.63194444444444442</v>
      </c>
      <c r="T476" s="35"/>
    </row>
    <row r="477" spans="1:20" x14ac:dyDescent="0.2">
      <c r="A477" s="5">
        <v>215891</v>
      </c>
      <c r="B477" s="6" t="s">
        <v>201</v>
      </c>
      <c r="C477" s="6" t="s">
        <v>200</v>
      </c>
      <c r="D477" s="6" t="s">
        <v>202</v>
      </c>
      <c r="E477" s="30">
        <v>41907</v>
      </c>
      <c r="F477" s="31">
        <v>41883</v>
      </c>
      <c r="G477" s="6" t="s">
        <v>274</v>
      </c>
      <c r="H477" s="6">
        <v>2</v>
      </c>
      <c r="I477" s="6">
        <v>1</v>
      </c>
      <c r="J477" s="6">
        <v>1</v>
      </c>
      <c r="K477" s="6">
        <v>4</v>
      </c>
      <c r="L477" s="6" t="s">
        <v>319</v>
      </c>
      <c r="M477" s="6" t="s">
        <v>320</v>
      </c>
      <c r="N477" s="6" t="s">
        <v>223</v>
      </c>
      <c r="O477" s="6" t="s">
        <v>317</v>
      </c>
      <c r="P477" s="29" t="str">
        <f t="shared" si="7"/>
        <v>CDG---&gt;DISNEY</v>
      </c>
      <c r="Q477" s="6" t="s">
        <v>224</v>
      </c>
      <c r="R477" s="6" t="s">
        <v>59</v>
      </c>
      <c r="S477" s="7">
        <v>0.3923611111111111</v>
      </c>
      <c r="T477" s="35"/>
    </row>
    <row r="478" spans="1:20" x14ac:dyDescent="0.2">
      <c r="A478" s="5">
        <v>209374</v>
      </c>
      <c r="B478" s="6" t="s">
        <v>207</v>
      </c>
      <c r="C478" s="6" t="s">
        <v>206</v>
      </c>
      <c r="D478" s="6" t="s">
        <v>202</v>
      </c>
      <c r="E478" s="30">
        <v>41907</v>
      </c>
      <c r="F478" s="31">
        <v>41883</v>
      </c>
      <c r="G478" s="6" t="s">
        <v>332</v>
      </c>
      <c r="H478" s="6">
        <v>2</v>
      </c>
      <c r="I478" s="6">
        <v>1</v>
      </c>
      <c r="J478" s="6">
        <v>0</v>
      </c>
      <c r="K478" s="6">
        <v>3</v>
      </c>
      <c r="L478" s="6" t="s">
        <v>322</v>
      </c>
      <c r="M478" s="6" t="s">
        <v>321</v>
      </c>
      <c r="N478" s="6" t="s">
        <v>222</v>
      </c>
      <c r="O478" s="6" t="s">
        <v>317</v>
      </c>
      <c r="P478" s="29" t="str">
        <f t="shared" si="7"/>
        <v>ORLY---&gt;DISNEY</v>
      </c>
      <c r="Q478" s="6" t="s">
        <v>224</v>
      </c>
      <c r="R478" s="6" t="s">
        <v>130</v>
      </c>
      <c r="S478" s="7">
        <v>0.375</v>
      </c>
      <c r="T478" s="35"/>
    </row>
    <row r="479" spans="1:20" x14ac:dyDescent="0.2">
      <c r="A479" s="5">
        <v>207910</v>
      </c>
      <c r="B479" s="6" t="s">
        <v>208</v>
      </c>
      <c r="C479" s="6" t="s">
        <v>206</v>
      </c>
      <c r="D479" s="6" t="s">
        <v>202</v>
      </c>
      <c r="E479" s="30">
        <v>41907</v>
      </c>
      <c r="F479" s="31">
        <v>41883</v>
      </c>
      <c r="G479" s="6" t="s">
        <v>325</v>
      </c>
      <c r="H479" s="6">
        <v>5</v>
      </c>
      <c r="I479" s="6">
        <v>1</v>
      </c>
      <c r="J479" s="6">
        <v>0</v>
      </c>
      <c r="K479" s="6">
        <v>6</v>
      </c>
      <c r="L479" s="6" t="s">
        <v>317</v>
      </c>
      <c r="M479" s="6" t="s">
        <v>337</v>
      </c>
      <c r="N479" s="6" t="s">
        <v>224</v>
      </c>
      <c r="O479" s="6" t="s">
        <v>322</v>
      </c>
      <c r="P479" s="29" t="str">
        <f t="shared" si="7"/>
        <v>DISNEY---&gt;ORLY</v>
      </c>
      <c r="Q479" s="6" t="s">
        <v>222</v>
      </c>
      <c r="R479" s="6" t="s">
        <v>18</v>
      </c>
      <c r="S479" s="7">
        <v>0.87847222222222221</v>
      </c>
      <c r="T479" s="35"/>
    </row>
    <row r="480" spans="1:20" x14ac:dyDescent="0.2">
      <c r="A480" s="5">
        <v>218642</v>
      </c>
      <c r="B480" s="6" t="s">
        <v>201</v>
      </c>
      <c r="C480" s="6" t="s">
        <v>200</v>
      </c>
      <c r="D480" s="6" t="s">
        <v>202</v>
      </c>
      <c r="E480" s="30">
        <v>41907</v>
      </c>
      <c r="F480" s="31">
        <v>41883</v>
      </c>
      <c r="G480" s="6" t="s">
        <v>267</v>
      </c>
      <c r="H480" s="6">
        <v>4</v>
      </c>
      <c r="I480" s="6">
        <v>0</v>
      </c>
      <c r="J480" s="6">
        <v>0</v>
      </c>
      <c r="K480" s="6">
        <v>4</v>
      </c>
      <c r="L480" s="6" t="s">
        <v>319</v>
      </c>
      <c r="M480" s="6" t="s">
        <v>320</v>
      </c>
      <c r="N480" s="6" t="s">
        <v>223</v>
      </c>
      <c r="O480" s="6" t="s">
        <v>317</v>
      </c>
      <c r="P480" s="29" t="str">
        <f t="shared" si="7"/>
        <v>CDG---&gt;DISNEY</v>
      </c>
      <c r="Q480" s="6" t="s">
        <v>224</v>
      </c>
      <c r="R480" s="6" t="s">
        <v>110</v>
      </c>
      <c r="S480" s="7">
        <v>0.38541666666666669</v>
      </c>
      <c r="T480" s="35"/>
    </row>
    <row r="481" spans="1:20" x14ac:dyDescent="0.2">
      <c r="A481" s="5">
        <v>215954</v>
      </c>
      <c r="B481" s="6" t="s">
        <v>201</v>
      </c>
      <c r="C481" s="6" t="s">
        <v>200</v>
      </c>
      <c r="D481" s="6" t="s">
        <v>202</v>
      </c>
      <c r="E481" s="30">
        <v>41907</v>
      </c>
      <c r="F481" s="31">
        <v>41883</v>
      </c>
      <c r="G481" s="6" t="s">
        <v>254</v>
      </c>
      <c r="H481" s="6">
        <v>2</v>
      </c>
      <c r="I481" s="6">
        <v>2</v>
      </c>
      <c r="J481" s="6">
        <v>0</v>
      </c>
      <c r="K481" s="6">
        <v>4</v>
      </c>
      <c r="L481" s="6" t="s">
        <v>319</v>
      </c>
      <c r="M481" s="6" t="s">
        <v>320</v>
      </c>
      <c r="N481" s="6" t="s">
        <v>223</v>
      </c>
      <c r="O481" s="6" t="s">
        <v>317</v>
      </c>
      <c r="P481" s="29" t="str">
        <f t="shared" si="7"/>
        <v>CDG---&gt;DISNEY</v>
      </c>
      <c r="Q481" s="6" t="s">
        <v>224</v>
      </c>
      <c r="R481" s="6" t="s">
        <v>121</v>
      </c>
      <c r="S481" s="7">
        <v>0.63194444444444442</v>
      </c>
      <c r="T481" s="35"/>
    </row>
    <row r="482" spans="1:20" x14ac:dyDescent="0.2">
      <c r="A482" s="5">
        <v>215953</v>
      </c>
      <c r="B482" s="6" t="s">
        <v>201</v>
      </c>
      <c r="C482" s="6" t="s">
        <v>200</v>
      </c>
      <c r="D482" s="6" t="s">
        <v>202</v>
      </c>
      <c r="E482" s="30">
        <v>41907</v>
      </c>
      <c r="F482" s="31">
        <v>41883</v>
      </c>
      <c r="G482" s="6" t="s">
        <v>254</v>
      </c>
      <c r="H482" s="6">
        <v>2</v>
      </c>
      <c r="I482" s="6">
        <v>2</v>
      </c>
      <c r="J482" s="6">
        <v>0</v>
      </c>
      <c r="K482" s="6">
        <v>4</v>
      </c>
      <c r="L482" s="6" t="s">
        <v>319</v>
      </c>
      <c r="M482" s="6" t="s">
        <v>320</v>
      </c>
      <c r="N482" s="6" t="s">
        <v>223</v>
      </c>
      <c r="O482" s="6" t="s">
        <v>317</v>
      </c>
      <c r="P482" s="29" t="str">
        <f t="shared" si="7"/>
        <v>CDG---&gt;DISNEY</v>
      </c>
      <c r="Q482" s="6" t="s">
        <v>224</v>
      </c>
      <c r="R482" s="6" t="s">
        <v>121</v>
      </c>
      <c r="S482" s="7">
        <v>0.63194444444444442</v>
      </c>
      <c r="T482" s="35"/>
    </row>
    <row r="483" spans="1:20" x14ac:dyDescent="0.2">
      <c r="A483" s="5">
        <v>218367</v>
      </c>
      <c r="B483" s="6" t="s">
        <v>207</v>
      </c>
      <c r="C483" s="6" t="s">
        <v>206</v>
      </c>
      <c r="D483" s="6" t="s">
        <v>202</v>
      </c>
      <c r="E483" s="30">
        <v>41907</v>
      </c>
      <c r="F483" s="31">
        <v>41883</v>
      </c>
      <c r="G483" s="6" t="s">
        <v>332</v>
      </c>
      <c r="H483" s="6">
        <v>2</v>
      </c>
      <c r="I483" s="6">
        <v>0</v>
      </c>
      <c r="J483" s="6">
        <v>2</v>
      </c>
      <c r="K483" s="6">
        <v>4</v>
      </c>
      <c r="L483" s="6" t="s">
        <v>322</v>
      </c>
      <c r="M483" s="6" t="s">
        <v>321</v>
      </c>
      <c r="N483" s="6" t="s">
        <v>222</v>
      </c>
      <c r="O483" s="6" t="s">
        <v>317</v>
      </c>
      <c r="P483" s="29" t="str">
        <f t="shared" si="7"/>
        <v>ORLY---&gt;DISNEY</v>
      </c>
      <c r="Q483" s="6" t="s">
        <v>224</v>
      </c>
      <c r="R483" s="6" t="s">
        <v>151</v>
      </c>
      <c r="S483" s="7">
        <v>0.86805555555555547</v>
      </c>
      <c r="T483" s="35"/>
    </row>
    <row r="484" spans="1:20" x14ac:dyDescent="0.2">
      <c r="A484" s="5">
        <v>212861</v>
      </c>
      <c r="B484" s="6" t="s">
        <v>201</v>
      </c>
      <c r="C484" s="6" t="s">
        <v>200</v>
      </c>
      <c r="D484" s="6" t="s">
        <v>202</v>
      </c>
      <c r="E484" s="30">
        <v>41907</v>
      </c>
      <c r="F484" s="31">
        <v>41883</v>
      </c>
      <c r="G484" s="6" t="s">
        <v>254</v>
      </c>
      <c r="H484" s="6">
        <v>3</v>
      </c>
      <c r="I484" s="6">
        <v>1</v>
      </c>
      <c r="J484" s="6">
        <v>0</v>
      </c>
      <c r="K484" s="6">
        <v>4</v>
      </c>
      <c r="L484" s="6" t="s">
        <v>319</v>
      </c>
      <c r="M484" s="6" t="s">
        <v>320</v>
      </c>
      <c r="N484" s="6" t="s">
        <v>223</v>
      </c>
      <c r="O484" s="6" t="s">
        <v>317</v>
      </c>
      <c r="P484" s="29" t="str">
        <f t="shared" si="7"/>
        <v>CDG---&gt;DISNEY</v>
      </c>
      <c r="Q484" s="6" t="s">
        <v>224</v>
      </c>
      <c r="R484" s="6" t="s">
        <v>59</v>
      </c>
      <c r="S484" s="7">
        <v>0.3923611111111111</v>
      </c>
      <c r="T484" s="35"/>
    </row>
    <row r="485" spans="1:20" x14ac:dyDescent="0.2">
      <c r="A485" s="5">
        <v>219356</v>
      </c>
      <c r="B485" s="6" t="s">
        <v>205</v>
      </c>
      <c r="C485" s="6" t="s">
        <v>200</v>
      </c>
      <c r="D485" s="6" t="s">
        <v>204</v>
      </c>
      <c r="E485" s="30">
        <v>41907</v>
      </c>
      <c r="F485" s="31">
        <v>41883</v>
      </c>
      <c r="G485" s="6" t="s">
        <v>267</v>
      </c>
      <c r="H485" s="6">
        <v>3</v>
      </c>
      <c r="I485" s="6">
        <v>1</v>
      </c>
      <c r="J485" s="6">
        <v>0</v>
      </c>
      <c r="K485" s="6">
        <v>4</v>
      </c>
      <c r="L485" s="6" t="s">
        <v>319</v>
      </c>
      <c r="M485" s="6" t="s">
        <v>320</v>
      </c>
      <c r="N485" s="6" t="s">
        <v>223</v>
      </c>
      <c r="O485" s="6" t="s">
        <v>317</v>
      </c>
      <c r="P485" s="29" t="str">
        <f t="shared" si="7"/>
        <v>CDG---&gt;DISNEY</v>
      </c>
      <c r="Q485" s="6" t="s">
        <v>221</v>
      </c>
      <c r="R485" s="6" t="s">
        <v>159</v>
      </c>
      <c r="S485" s="7">
        <v>0.8125</v>
      </c>
      <c r="T485" s="35"/>
    </row>
    <row r="486" spans="1:20" x14ac:dyDescent="0.2">
      <c r="A486" s="5">
        <v>219036</v>
      </c>
      <c r="B486" s="6" t="s">
        <v>201</v>
      </c>
      <c r="C486" s="6" t="s">
        <v>200</v>
      </c>
      <c r="D486" s="6" t="s">
        <v>202</v>
      </c>
      <c r="E486" s="30">
        <v>41907</v>
      </c>
      <c r="F486" s="31">
        <v>41883</v>
      </c>
      <c r="G486" s="6" t="s">
        <v>254</v>
      </c>
      <c r="H486" s="6">
        <v>1</v>
      </c>
      <c r="I486" s="6">
        <v>2</v>
      </c>
      <c r="J486" s="6">
        <v>0</v>
      </c>
      <c r="K486" s="6">
        <v>3</v>
      </c>
      <c r="L486" s="6" t="s">
        <v>319</v>
      </c>
      <c r="M486" s="6" t="s">
        <v>320</v>
      </c>
      <c r="N486" s="6" t="s">
        <v>223</v>
      </c>
      <c r="O486" s="6" t="s">
        <v>317</v>
      </c>
      <c r="P486" s="29" t="str">
        <f t="shared" si="7"/>
        <v>CDG---&gt;DISNEY</v>
      </c>
      <c r="Q486" s="6" t="s">
        <v>224</v>
      </c>
      <c r="R486" s="6" t="s">
        <v>160</v>
      </c>
      <c r="S486" s="7">
        <v>0.88541666666666663</v>
      </c>
      <c r="T486" s="35"/>
    </row>
    <row r="487" spans="1:20" x14ac:dyDescent="0.2">
      <c r="A487" s="5">
        <v>210848</v>
      </c>
      <c r="B487" s="6" t="s">
        <v>201</v>
      </c>
      <c r="C487" s="6" t="s">
        <v>200</v>
      </c>
      <c r="D487" s="6" t="s">
        <v>202</v>
      </c>
      <c r="E487" s="30">
        <v>41907</v>
      </c>
      <c r="F487" s="31">
        <v>41883</v>
      </c>
      <c r="G487" s="6" t="s">
        <v>254</v>
      </c>
      <c r="H487" s="6">
        <v>3</v>
      </c>
      <c r="I487" s="6">
        <v>1</v>
      </c>
      <c r="J487" s="6">
        <v>0</v>
      </c>
      <c r="K487" s="6">
        <v>4</v>
      </c>
      <c r="L487" s="6" t="s">
        <v>319</v>
      </c>
      <c r="M487" s="6" t="s">
        <v>320</v>
      </c>
      <c r="N487" s="6" t="s">
        <v>223</v>
      </c>
      <c r="O487" s="6" t="s">
        <v>317</v>
      </c>
      <c r="P487" s="29" t="str">
        <f t="shared" si="7"/>
        <v>CDG---&gt;DISNEY</v>
      </c>
      <c r="Q487" s="6" t="s">
        <v>224</v>
      </c>
      <c r="R487" s="6" t="s">
        <v>82</v>
      </c>
      <c r="S487" s="7">
        <v>0.38541666666666669</v>
      </c>
      <c r="T487" s="35"/>
    </row>
    <row r="488" spans="1:20" x14ac:dyDescent="0.2">
      <c r="A488" s="5">
        <v>215733</v>
      </c>
      <c r="B488" s="6" t="s">
        <v>207</v>
      </c>
      <c r="C488" s="6" t="s">
        <v>206</v>
      </c>
      <c r="D488" s="6" t="s">
        <v>202</v>
      </c>
      <c r="E488" s="30">
        <v>41907</v>
      </c>
      <c r="F488" s="31">
        <v>41883</v>
      </c>
      <c r="G488" s="6" t="s">
        <v>331</v>
      </c>
      <c r="H488" s="6">
        <v>2</v>
      </c>
      <c r="I488" s="6">
        <v>2</v>
      </c>
      <c r="J488" s="6">
        <v>0</v>
      </c>
      <c r="K488" s="6">
        <v>4</v>
      </c>
      <c r="L488" s="6" t="s">
        <v>322</v>
      </c>
      <c r="M488" s="6" t="s">
        <v>321</v>
      </c>
      <c r="N488" s="6" t="s">
        <v>222</v>
      </c>
      <c r="O488" s="6" t="s">
        <v>317</v>
      </c>
      <c r="P488" s="29" t="str">
        <f t="shared" si="7"/>
        <v>ORLY---&gt;DISNEY</v>
      </c>
      <c r="Q488" s="6" t="s">
        <v>224</v>
      </c>
      <c r="R488" s="6" t="s">
        <v>161</v>
      </c>
      <c r="S488" s="7">
        <v>0.73263888888888884</v>
      </c>
      <c r="T488" s="35"/>
    </row>
    <row r="489" spans="1:20" x14ac:dyDescent="0.2">
      <c r="A489" s="5">
        <v>219567</v>
      </c>
      <c r="B489" s="6" t="s">
        <v>205</v>
      </c>
      <c r="C489" s="6" t="s">
        <v>200</v>
      </c>
      <c r="D489" s="6" t="s">
        <v>204</v>
      </c>
      <c r="E489" s="30">
        <v>41907</v>
      </c>
      <c r="F489" s="31">
        <v>41883</v>
      </c>
      <c r="G489" s="6" t="s">
        <v>274</v>
      </c>
      <c r="H489" s="6">
        <v>2</v>
      </c>
      <c r="I489" s="6">
        <v>1</v>
      </c>
      <c r="J489" s="6">
        <v>1</v>
      </c>
      <c r="K489" s="6">
        <v>4</v>
      </c>
      <c r="L489" s="6" t="s">
        <v>319</v>
      </c>
      <c r="M489" s="6" t="s">
        <v>320</v>
      </c>
      <c r="N489" s="6" t="s">
        <v>223</v>
      </c>
      <c r="O489" s="6" t="s">
        <v>317</v>
      </c>
      <c r="P489" s="29" t="str">
        <f t="shared" si="7"/>
        <v>CDG---&gt;DISNEY</v>
      </c>
      <c r="Q489" s="6" t="s">
        <v>221</v>
      </c>
      <c r="R489" s="6" t="s">
        <v>101</v>
      </c>
      <c r="S489" s="7">
        <v>0.63194444444444442</v>
      </c>
      <c r="T489" s="35"/>
    </row>
    <row r="490" spans="1:20" x14ac:dyDescent="0.2">
      <c r="A490" s="5">
        <v>208062</v>
      </c>
      <c r="B490" s="6" t="s">
        <v>214</v>
      </c>
      <c r="C490" s="6" t="s">
        <v>211</v>
      </c>
      <c r="D490" s="6" t="s">
        <v>202</v>
      </c>
      <c r="E490" s="30">
        <v>41907</v>
      </c>
      <c r="F490" s="31">
        <v>41883</v>
      </c>
      <c r="G490" s="6" t="s">
        <v>291</v>
      </c>
      <c r="H490" s="6">
        <v>3</v>
      </c>
      <c r="I490" s="6">
        <v>0</v>
      </c>
      <c r="J490" s="6">
        <v>0</v>
      </c>
      <c r="K490" s="6">
        <v>3</v>
      </c>
      <c r="L490" s="6" t="s">
        <v>317</v>
      </c>
      <c r="M490" s="6" t="s">
        <v>337</v>
      </c>
      <c r="N490" s="6" t="s">
        <v>224</v>
      </c>
      <c r="O490" s="6" t="s">
        <v>95</v>
      </c>
      <c r="P490" s="29" t="str">
        <f t="shared" si="7"/>
        <v>?????</v>
      </c>
      <c r="Q490" s="6" t="s">
        <v>225</v>
      </c>
      <c r="R490" s="6" t="s">
        <v>162</v>
      </c>
      <c r="S490" s="7">
        <v>0.58819444444444435</v>
      </c>
      <c r="T490" s="35"/>
    </row>
    <row r="491" spans="1:20" x14ac:dyDescent="0.2">
      <c r="A491" s="5">
        <v>205936</v>
      </c>
      <c r="B491" s="6" t="s">
        <v>208</v>
      </c>
      <c r="C491" s="6" t="s">
        <v>206</v>
      </c>
      <c r="D491" s="6" t="s">
        <v>202</v>
      </c>
      <c r="E491" s="30">
        <v>41907</v>
      </c>
      <c r="F491" s="31">
        <v>41883</v>
      </c>
      <c r="G491" s="6" t="s">
        <v>324</v>
      </c>
      <c r="H491" s="6">
        <v>3</v>
      </c>
      <c r="I491" s="6">
        <v>1</v>
      </c>
      <c r="J491" s="6">
        <v>0</v>
      </c>
      <c r="K491" s="6">
        <v>4</v>
      </c>
      <c r="L491" s="6" t="s">
        <v>317</v>
      </c>
      <c r="M491" s="6" t="s">
        <v>317</v>
      </c>
      <c r="N491" s="6" t="s">
        <v>224</v>
      </c>
      <c r="O491" s="6" t="s">
        <v>322</v>
      </c>
      <c r="P491" s="29" t="str">
        <f t="shared" si="7"/>
        <v>DISNEY---&gt;ORLY</v>
      </c>
      <c r="Q491" s="6" t="s">
        <v>222</v>
      </c>
      <c r="R491" s="6" t="s">
        <v>19</v>
      </c>
      <c r="S491" s="7">
        <v>0.73611111111111105</v>
      </c>
      <c r="T491" s="35"/>
    </row>
    <row r="492" spans="1:20" x14ac:dyDescent="0.2">
      <c r="A492" s="5">
        <v>205727</v>
      </c>
      <c r="B492" s="6" t="s">
        <v>207</v>
      </c>
      <c r="C492" s="6" t="s">
        <v>206</v>
      </c>
      <c r="D492" s="6" t="s">
        <v>202</v>
      </c>
      <c r="E492" s="30">
        <v>41907</v>
      </c>
      <c r="F492" s="31">
        <v>41883</v>
      </c>
      <c r="G492" s="6" t="s">
        <v>332</v>
      </c>
      <c r="H492" s="6">
        <v>2</v>
      </c>
      <c r="I492" s="6">
        <v>1</v>
      </c>
      <c r="J492" s="6">
        <v>0</v>
      </c>
      <c r="K492" s="6">
        <v>3</v>
      </c>
      <c r="L492" s="6" t="s">
        <v>322</v>
      </c>
      <c r="M492" s="6" t="s">
        <v>321</v>
      </c>
      <c r="N492" s="6" t="s">
        <v>222</v>
      </c>
      <c r="O492" s="6" t="s">
        <v>317</v>
      </c>
      <c r="P492" s="29" t="str">
        <f t="shared" si="7"/>
        <v>ORLY---&gt;DISNEY</v>
      </c>
      <c r="Q492" s="6" t="s">
        <v>224</v>
      </c>
      <c r="R492" s="6" t="s">
        <v>130</v>
      </c>
      <c r="S492" s="7">
        <v>0.375</v>
      </c>
      <c r="T492" s="35"/>
    </row>
    <row r="493" spans="1:20" x14ac:dyDescent="0.2">
      <c r="A493" s="5">
        <v>217660</v>
      </c>
      <c r="B493" s="6" t="s">
        <v>217</v>
      </c>
      <c r="C493" s="6" t="s">
        <v>211</v>
      </c>
      <c r="D493" s="6" t="s">
        <v>204</v>
      </c>
      <c r="E493" s="30">
        <v>41907</v>
      </c>
      <c r="F493" s="31">
        <v>41883</v>
      </c>
      <c r="G493" s="6" t="s">
        <v>292</v>
      </c>
      <c r="H493" s="6">
        <v>2</v>
      </c>
      <c r="I493" s="6">
        <v>1</v>
      </c>
      <c r="J493" s="6">
        <v>0</v>
      </c>
      <c r="K493" s="6">
        <v>3</v>
      </c>
      <c r="L493" s="6" t="s">
        <v>317</v>
      </c>
      <c r="M493" s="6" t="s">
        <v>317</v>
      </c>
      <c r="N493" s="6" t="s">
        <v>221</v>
      </c>
      <c r="O493" s="6" t="s">
        <v>138</v>
      </c>
      <c r="P493" s="29" t="str">
        <f t="shared" si="7"/>
        <v>?????</v>
      </c>
      <c r="Q493" s="6" t="s">
        <v>220</v>
      </c>
      <c r="R493" s="6" t="s">
        <v>12</v>
      </c>
      <c r="S493" s="7">
        <v>0.43749999999999994</v>
      </c>
      <c r="T493" s="35"/>
    </row>
    <row r="494" spans="1:20" x14ac:dyDescent="0.2">
      <c r="A494" s="5">
        <v>219476</v>
      </c>
      <c r="B494" s="6" t="s">
        <v>253</v>
      </c>
      <c r="C494" s="6" t="s">
        <v>339</v>
      </c>
      <c r="D494" s="6" t="s">
        <v>339</v>
      </c>
      <c r="E494" s="30">
        <v>41907</v>
      </c>
      <c r="F494" s="31">
        <v>41883</v>
      </c>
      <c r="G494" s="6" t="s">
        <v>255</v>
      </c>
      <c r="H494" s="6">
        <v>2</v>
      </c>
      <c r="I494" s="6">
        <v>2</v>
      </c>
      <c r="J494" s="6">
        <v>0</v>
      </c>
      <c r="K494" s="6">
        <v>4</v>
      </c>
      <c r="L494" s="6" t="s">
        <v>317</v>
      </c>
      <c r="M494" s="6" t="s">
        <v>317</v>
      </c>
      <c r="N494" s="6" t="s">
        <v>221</v>
      </c>
      <c r="O494" s="6" t="s">
        <v>319</v>
      </c>
      <c r="P494" s="29" t="str">
        <f t="shared" si="7"/>
        <v>DISNEY---&gt;CDG</v>
      </c>
      <c r="Q494" s="6" t="s">
        <v>223</v>
      </c>
      <c r="R494" s="6" t="s">
        <v>111</v>
      </c>
      <c r="S494" s="7">
        <v>0.78472222222222221</v>
      </c>
      <c r="T494" s="35"/>
    </row>
    <row r="495" spans="1:20" x14ac:dyDescent="0.2">
      <c r="A495" s="5">
        <v>216078</v>
      </c>
      <c r="B495" s="6" t="s">
        <v>207</v>
      </c>
      <c r="C495" s="6" t="s">
        <v>206</v>
      </c>
      <c r="D495" s="6" t="s">
        <v>202</v>
      </c>
      <c r="E495" s="30">
        <v>41907</v>
      </c>
      <c r="F495" s="31">
        <v>41883</v>
      </c>
      <c r="G495" s="6" t="s">
        <v>326</v>
      </c>
      <c r="H495" s="6">
        <v>2</v>
      </c>
      <c r="I495" s="6">
        <v>2</v>
      </c>
      <c r="J495" s="6">
        <v>0</v>
      </c>
      <c r="K495" s="6">
        <v>4</v>
      </c>
      <c r="L495" s="6" t="s">
        <v>322</v>
      </c>
      <c r="M495" s="6" t="s">
        <v>321</v>
      </c>
      <c r="N495" s="6" t="s">
        <v>222</v>
      </c>
      <c r="O495" s="6" t="s">
        <v>317</v>
      </c>
      <c r="P495" s="29" t="str">
        <f t="shared" si="7"/>
        <v>ORLY---&gt;DISNEY</v>
      </c>
      <c r="Q495" s="6" t="s">
        <v>224</v>
      </c>
      <c r="R495" s="6" t="s">
        <v>92</v>
      </c>
      <c r="S495" s="7">
        <v>0.42708333333333331</v>
      </c>
      <c r="T495" s="35"/>
    </row>
    <row r="496" spans="1:20" x14ac:dyDescent="0.2">
      <c r="A496" s="5">
        <v>214779</v>
      </c>
      <c r="B496" s="6" t="s">
        <v>208</v>
      </c>
      <c r="C496" s="6" t="s">
        <v>206</v>
      </c>
      <c r="D496" s="6" t="s">
        <v>202</v>
      </c>
      <c r="E496" s="30">
        <v>41907</v>
      </c>
      <c r="F496" s="31">
        <v>41883</v>
      </c>
      <c r="G496" s="6" t="s">
        <v>325</v>
      </c>
      <c r="H496" s="6">
        <v>2</v>
      </c>
      <c r="I496" s="6">
        <v>2</v>
      </c>
      <c r="J496" s="6">
        <v>1</v>
      </c>
      <c r="K496" s="6">
        <v>5</v>
      </c>
      <c r="L496" s="6" t="s">
        <v>317</v>
      </c>
      <c r="M496" s="6" t="s">
        <v>337</v>
      </c>
      <c r="N496" s="6" t="s">
        <v>224</v>
      </c>
      <c r="O496" s="6" t="s">
        <v>322</v>
      </c>
      <c r="P496" s="29" t="str">
        <f t="shared" si="7"/>
        <v>DISNEY---&gt;ORLY</v>
      </c>
      <c r="Q496" s="6" t="s">
        <v>222</v>
      </c>
      <c r="R496" s="6" t="s">
        <v>67</v>
      </c>
      <c r="S496" s="7">
        <v>0.88194444444444442</v>
      </c>
      <c r="T496" s="35"/>
    </row>
    <row r="497" spans="1:20" x14ac:dyDescent="0.2">
      <c r="A497" s="5">
        <v>205938</v>
      </c>
      <c r="B497" s="6" t="s">
        <v>208</v>
      </c>
      <c r="C497" s="6" t="s">
        <v>206</v>
      </c>
      <c r="D497" s="6" t="s">
        <v>202</v>
      </c>
      <c r="E497" s="30">
        <v>41907</v>
      </c>
      <c r="F497" s="31">
        <v>41883</v>
      </c>
      <c r="G497" s="6" t="s">
        <v>324</v>
      </c>
      <c r="H497" s="6">
        <v>3</v>
      </c>
      <c r="I497" s="6">
        <v>1</v>
      </c>
      <c r="J497" s="6">
        <v>0</v>
      </c>
      <c r="K497" s="6">
        <v>4</v>
      </c>
      <c r="L497" s="6" t="s">
        <v>317</v>
      </c>
      <c r="M497" s="6" t="s">
        <v>317</v>
      </c>
      <c r="N497" s="6" t="s">
        <v>224</v>
      </c>
      <c r="O497" s="6" t="s">
        <v>322</v>
      </c>
      <c r="P497" s="29" t="str">
        <f t="shared" si="7"/>
        <v>DISNEY---&gt;ORLY</v>
      </c>
      <c r="Q497" s="6" t="s">
        <v>222</v>
      </c>
      <c r="R497" s="6" t="s">
        <v>19</v>
      </c>
      <c r="S497" s="7">
        <v>0.73611111111111105</v>
      </c>
      <c r="T497" s="35"/>
    </row>
    <row r="498" spans="1:20" x14ac:dyDescent="0.2">
      <c r="A498" s="5">
        <v>218554</v>
      </c>
      <c r="B498" s="6" t="s">
        <v>201</v>
      </c>
      <c r="C498" s="6" t="s">
        <v>200</v>
      </c>
      <c r="D498" s="6" t="s">
        <v>202</v>
      </c>
      <c r="E498" s="30">
        <v>41907</v>
      </c>
      <c r="F498" s="31">
        <v>41883</v>
      </c>
      <c r="G498" s="6" t="s">
        <v>251</v>
      </c>
      <c r="H498" s="6">
        <v>2</v>
      </c>
      <c r="I498" s="6">
        <v>1</v>
      </c>
      <c r="J498" s="6">
        <v>0</v>
      </c>
      <c r="K498" s="6">
        <v>3</v>
      </c>
      <c r="L498" s="6" t="s">
        <v>319</v>
      </c>
      <c r="M498" s="6" t="s">
        <v>320</v>
      </c>
      <c r="N498" s="6" t="s">
        <v>223</v>
      </c>
      <c r="O498" s="6" t="s">
        <v>317</v>
      </c>
      <c r="P498" s="29" t="str">
        <f t="shared" si="7"/>
        <v>CDG---&gt;DISNEY</v>
      </c>
      <c r="Q498" s="6" t="s">
        <v>224</v>
      </c>
      <c r="R498" s="6" t="s">
        <v>65</v>
      </c>
      <c r="S498" s="7">
        <v>0.38541666666666669</v>
      </c>
      <c r="T498" s="35"/>
    </row>
    <row r="499" spans="1:20" x14ac:dyDescent="0.2">
      <c r="A499" s="5">
        <v>217788</v>
      </c>
      <c r="B499" s="6" t="s">
        <v>201</v>
      </c>
      <c r="C499" s="6" t="s">
        <v>200</v>
      </c>
      <c r="D499" s="6" t="s">
        <v>202</v>
      </c>
      <c r="E499" s="30">
        <v>41907</v>
      </c>
      <c r="F499" s="31">
        <v>41883</v>
      </c>
      <c r="G499" s="6" t="s">
        <v>282</v>
      </c>
      <c r="H499" s="6">
        <v>3</v>
      </c>
      <c r="I499" s="6">
        <v>2</v>
      </c>
      <c r="J499" s="6">
        <v>0</v>
      </c>
      <c r="K499" s="6">
        <v>5</v>
      </c>
      <c r="L499" s="6" t="s">
        <v>319</v>
      </c>
      <c r="M499" s="6" t="s">
        <v>320</v>
      </c>
      <c r="N499" s="6" t="s">
        <v>223</v>
      </c>
      <c r="O499" s="6" t="s">
        <v>317</v>
      </c>
      <c r="P499" s="29" t="str">
        <f t="shared" si="7"/>
        <v>CDG---&gt;DISNEY</v>
      </c>
      <c r="Q499" s="6" t="s">
        <v>224</v>
      </c>
      <c r="R499" s="6" t="s">
        <v>153</v>
      </c>
      <c r="S499" s="7">
        <v>0.51041666666666663</v>
      </c>
      <c r="T499" s="35"/>
    </row>
    <row r="500" spans="1:20" x14ac:dyDescent="0.2">
      <c r="A500" s="5">
        <v>211424</v>
      </c>
      <c r="B500" s="6" t="s">
        <v>207</v>
      </c>
      <c r="C500" s="6" t="s">
        <v>206</v>
      </c>
      <c r="D500" s="6" t="s">
        <v>202</v>
      </c>
      <c r="E500" s="30">
        <v>41907</v>
      </c>
      <c r="F500" s="31">
        <v>41883</v>
      </c>
      <c r="G500" s="6" t="s">
        <v>334</v>
      </c>
      <c r="H500" s="6">
        <v>2</v>
      </c>
      <c r="I500" s="6">
        <v>2</v>
      </c>
      <c r="J500" s="6">
        <v>0</v>
      </c>
      <c r="K500" s="6">
        <v>4</v>
      </c>
      <c r="L500" s="6" t="s">
        <v>322</v>
      </c>
      <c r="M500" s="6" t="s">
        <v>321</v>
      </c>
      <c r="N500" s="6" t="s">
        <v>222</v>
      </c>
      <c r="O500" s="6" t="s">
        <v>317</v>
      </c>
      <c r="P500" s="29" t="str">
        <f t="shared" si="7"/>
        <v>ORLY---&gt;DISNEY</v>
      </c>
      <c r="Q500" s="6" t="s">
        <v>224</v>
      </c>
      <c r="R500" s="6" t="s">
        <v>54</v>
      </c>
      <c r="S500" s="7">
        <v>0.37847222222222221</v>
      </c>
      <c r="T500" s="35"/>
    </row>
    <row r="501" spans="1:20" x14ac:dyDescent="0.2">
      <c r="A501" s="5">
        <v>219304</v>
      </c>
      <c r="B501" s="6" t="s">
        <v>209</v>
      </c>
      <c r="C501" s="6" t="s">
        <v>206</v>
      </c>
      <c r="D501" s="6" t="s">
        <v>204</v>
      </c>
      <c r="E501" s="30">
        <v>41907</v>
      </c>
      <c r="F501" s="31">
        <v>41883</v>
      </c>
      <c r="G501" s="6" t="s">
        <v>327</v>
      </c>
      <c r="H501" s="6">
        <v>1</v>
      </c>
      <c r="I501" s="6">
        <v>1</v>
      </c>
      <c r="J501" s="6">
        <v>0</v>
      </c>
      <c r="K501" s="6">
        <v>2</v>
      </c>
      <c r="L501" s="6" t="s">
        <v>317</v>
      </c>
      <c r="M501" s="6" t="s">
        <v>317</v>
      </c>
      <c r="N501" s="6" t="s">
        <v>221</v>
      </c>
      <c r="O501" s="6" t="s">
        <v>322</v>
      </c>
      <c r="P501" s="29" t="str">
        <f t="shared" si="7"/>
        <v>DISNEY---&gt;ORLY</v>
      </c>
      <c r="Q501" s="6" t="s">
        <v>222</v>
      </c>
      <c r="R501" s="6" t="s">
        <v>24</v>
      </c>
      <c r="S501" s="7">
        <v>0.82291666666666663</v>
      </c>
      <c r="T501" s="35"/>
    </row>
    <row r="502" spans="1:20" x14ac:dyDescent="0.2">
      <c r="A502" s="5">
        <v>216443</v>
      </c>
      <c r="B502" s="6" t="s">
        <v>207</v>
      </c>
      <c r="C502" s="6" t="s">
        <v>206</v>
      </c>
      <c r="D502" s="6" t="s">
        <v>202</v>
      </c>
      <c r="E502" s="30">
        <v>41907</v>
      </c>
      <c r="F502" s="31">
        <v>41883</v>
      </c>
      <c r="G502" s="6" t="s">
        <v>334</v>
      </c>
      <c r="H502" s="6">
        <v>2</v>
      </c>
      <c r="I502" s="6">
        <v>1</v>
      </c>
      <c r="J502" s="6">
        <v>0</v>
      </c>
      <c r="K502" s="6">
        <v>3</v>
      </c>
      <c r="L502" s="6" t="s">
        <v>322</v>
      </c>
      <c r="M502" s="6" t="s">
        <v>321</v>
      </c>
      <c r="N502" s="6" t="s">
        <v>222</v>
      </c>
      <c r="O502" s="6" t="s">
        <v>317</v>
      </c>
      <c r="P502" s="29" t="str">
        <f t="shared" si="7"/>
        <v>ORLY---&gt;DISNEY</v>
      </c>
      <c r="Q502" s="6" t="s">
        <v>224</v>
      </c>
      <c r="R502" s="6" t="s">
        <v>66</v>
      </c>
      <c r="S502" s="7">
        <v>0.60069444444444442</v>
      </c>
      <c r="T502" s="35"/>
    </row>
    <row r="503" spans="1:20" x14ac:dyDescent="0.2">
      <c r="A503" s="5">
        <v>217228</v>
      </c>
      <c r="B503" s="6" t="s">
        <v>203</v>
      </c>
      <c r="C503" s="6" t="s">
        <v>200</v>
      </c>
      <c r="D503" s="6" t="s">
        <v>202</v>
      </c>
      <c r="E503" s="30">
        <v>41907</v>
      </c>
      <c r="F503" s="31">
        <v>41883</v>
      </c>
      <c r="G503" s="6" t="s">
        <v>242</v>
      </c>
      <c r="H503" s="6">
        <v>2</v>
      </c>
      <c r="I503" s="6">
        <v>1</v>
      </c>
      <c r="J503" s="6">
        <v>0</v>
      </c>
      <c r="K503" s="6">
        <v>3</v>
      </c>
      <c r="L503" s="6" t="s">
        <v>317</v>
      </c>
      <c r="M503" s="6" t="s">
        <v>317</v>
      </c>
      <c r="N503" s="6" t="s">
        <v>224</v>
      </c>
      <c r="O503" s="6" t="s">
        <v>319</v>
      </c>
      <c r="P503" s="29" t="str">
        <f t="shared" si="7"/>
        <v>DISNEY---&gt;CDG</v>
      </c>
      <c r="Q503" s="6" t="s">
        <v>223</v>
      </c>
      <c r="R503" s="6" t="s">
        <v>9</v>
      </c>
      <c r="S503" s="7">
        <v>0.87152777777777768</v>
      </c>
      <c r="T503" s="35"/>
    </row>
    <row r="504" spans="1:20" x14ac:dyDescent="0.2">
      <c r="A504" s="5">
        <v>219403</v>
      </c>
      <c r="B504" s="6" t="s">
        <v>205</v>
      </c>
      <c r="C504" s="6" t="s">
        <v>200</v>
      </c>
      <c r="D504" s="6" t="s">
        <v>204</v>
      </c>
      <c r="E504" s="30">
        <v>41907</v>
      </c>
      <c r="F504" s="31">
        <v>41883</v>
      </c>
      <c r="G504" s="6" t="s">
        <v>251</v>
      </c>
      <c r="H504" s="6">
        <v>1</v>
      </c>
      <c r="I504" s="6">
        <v>0</v>
      </c>
      <c r="J504" s="6">
        <v>1</v>
      </c>
      <c r="K504" s="6">
        <v>2</v>
      </c>
      <c r="L504" s="6" t="s">
        <v>319</v>
      </c>
      <c r="M504" s="6" t="s">
        <v>320</v>
      </c>
      <c r="N504" s="6" t="s">
        <v>223</v>
      </c>
      <c r="O504" s="6" t="s">
        <v>317</v>
      </c>
      <c r="P504" s="29" t="str">
        <f t="shared" si="7"/>
        <v>CDG---&gt;DISNEY</v>
      </c>
      <c r="Q504" s="6" t="s">
        <v>221</v>
      </c>
      <c r="R504" s="6" t="s">
        <v>160</v>
      </c>
      <c r="S504" s="7">
        <v>0.88541666666666663</v>
      </c>
      <c r="T504" s="35"/>
    </row>
    <row r="505" spans="1:20" x14ac:dyDescent="0.2">
      <c r="A505" s="5">
        <v>210571</v>
      </c>
      <c r="B505" s="6" t="s">
        <v>208</v>
      </c>
      <c r="C505" s="6" t="s">
        <v>206</v>
      </c>
      <c r="D505" s="6" t="s">
        <v>202</v>
      </c>
      <c r="E505" s="30">
        <v>41907</v>
      </c>
      <c r="F505" s="31">
        <v>41883</v>
      </c>
      <c r="G505" s="6" t="s">
        <v>324</v>
      </c>
      <c r="H505" s="6">
        <v>2</v>
      </c>
      <c r="I505" s="6">
        <v>2</v>
      </c>
      <c r="J505" s="6">
        <v>0</v>
      </c>
      <c r="K505" s="6">
        <v>4</v>
      </c>
      <c r="L505" s="6" t="s">
        <v>317</v>
      </c>
      <c r="M505" s="6" t="s">
        <v>317</v>
      </c>
      <c r="N505" s="6" t="s">
        <v>224</v>
      </c>
      <c r="O505" s="6" t="s">
        <v>322</v>
      </c>
      <c r="P505" s="29" t="str">
        <f t="shared" si="7"/>
        <v>DISNEY---&gt;ORLY</v>
      </c>
      <c r="Q505" s="6" t="s">
        <v>222</v>
      </c>
      <c r="R505" s="6" t="s">
        <v>31</v>
      </c>
      <c r="S505" s="7">
        <v>0.75694444444444442</v>
      </c>
      <c r="T505" s="35"/>
    </row>
    <row r="506" spans="1:20" x14ac:dyDescent="0.2">
      <c r="A506" s="5">
        <v>218919</v>
      </c>
      <c r="B506" s="6" t="s">
        <v>208</v>
      </c>
      <c r="C506" s="6" t="s">
        <v>206</v>
      </c>
      <c r="D506" s="6" t="s">
        <v>202</v>
      </c>
      <c r="E506" s="30">
        <v>41907</v>
      </c>
      <c r="F506" s="31">
        <v>41883</v>
      </c>
      <c r="G506" s="6" t="s">
        <v>333</v>
      </c>
      <c r="H506" s="6">
        <v>5</v>
      </c>
      <c r="I506" s="6">
        <v>2</v>
      </c>
      <c r="J506" s="6">
        <v>0</v>
      </c>
      <c r="K506" s="6">
        <v>7</v>
      </c>
      <c r="L506" s="6" t="s">
        <v>317</v>
      </c>
      <c r="M506" s="6" t="s">
        <v>229</v>
      </c>
      <c r="N506" s="6" t="s">
        <v>224</v>
      </c>
      <c r="O506" s="6" t="s">
        <v>322</v>
      </c>
      <c r="P506" s="29" t="str">
        <f t="shared" si="7"/>
        <v>DISNEY---&gt;ORLY</v>
      </c>
      <c r="Q506" s="6" t="s">
        <v>222</v>
      </c>
      <c r="R506" s="6" t="s">
        <v>18</v>
      </c>
      <c r="S506" s="7">
        <v>0.87847222222222221</v>
      </c>
      <c r="T506" s="35"/>
    </row>
    <row r="507" spans="1:20" x14ac:dyDescent="0.2">
      <c r="A507" s="5">
        <v>218367</v>
      </c>
      <c r="B507" s="6" t="s">
        <v>207</v>
      </c>
      <c r="C507" s="6" t="s">
        <v>206</v>
      </c>
      <c r="D507" s="6" t="s">
        <v>202</v>
      </c>
      <c r="E507" s="30">
        <v>41907</v>
      </c>
      <c r="F507" s="31">
        <v>41883</v>
      </c>
      <c r="G507" s="6" t="s">
        <v>332</v>
      </c>
      <c r="H507" s="6">
        <v>2</v>
      </c>
      <c r="I507" s="6">
        <v>0</v>
      </c>
      <c r="J507" s="6">
        <v>2</v>
      </c>
      <c r="K507" s="6">
        <v>4</v>
      </c>
      <c r="L507" s="6" t="s">
        <v>322</v>
      </c>
      <c r="M507" s="6" t="s">
        <v>321</v>
      </c>
      <c r="N507" s="6" t="s">
        <v>222</v>
      </c>
      <c r="O507" s="6" t="s">
        <v>317</v>
      </c>
      <c r="P507" s="29" t="str">
        <f t="shared" si="7"/>
        <v>ORLY---&gt;DISNEY</v>
      </c>
      <c r="Q507" s="6" t="s">
        <v>224</v>
      </c>
      <c r="R507" s="6" t="s">
        <v>151</v>
      </c>
      <c r="S507" s="7">
        <v>0.86805555555555547</v>
      </c>
      <c r="T507" s="35"/>
    </row>
    <row r="508" spans="1:20" x14ac:dyDescent="0.2">
      <c r="A508" s="5">
        <v>206155</v>
      </c>
      <c r="B508" s="6" t="s">
        <v>201</v>
      </c>
      <c r="C508" s="6" t="s">
        <v>200</v>
      </c>
      <c r="D508" s="6" t="s">
        <v>202</v>
      </c>
      <c r="E508" s="30">
        <v>41907</v>
      </c>
      <c r="F508" s="31">
        <v>41883</v>
      </c>
      <c r="G508" s="6" t="s">
        <v>254</v>
      </c>
      <c r="H508" s="6">
        <v>2</v>
      </c>
      <c r="I508" s="6">
        <v>1</v>
      </c>
      <c r="J508" s="6">
        <v>0</v>
      </c>
      <c r="K508" s="6">
        <v>3</v>
      </c>
      <c r="L508" s="6" t="s">
        <v>319</v>
      </c>
      <c r="M508" s="6" t="s">
        <v>320</v>
      </c>
      <c r="N508" s="6" t="s">
        <v>223</v>
      </c>
      <c r="O508" s="6" t="s">
        <v>317</v>
      </c>
      <c r="P508" s="29" t="str">
        <f t="shared" si="7"/>
        <v>CDG---&gt;DISNEY</v>
      </c>
      <c r="Q508" s="6" t="s">
        <v>224</v>
      </c>
      <c r="R508" s="6" t="s">
        <v>58</v>
      </c>
      <c r="S508" s="7">
        <v>0.51388888888888884</v>
      </c>
      <c r="T508" s="35"/>
    </row>
    <row r="509" spans="1:20" x14ac:dyDescent="0.2">
      <c r="A509" s="5">
        <v>218368</v>
      </c>
      <c r="B509" s="6" t="s">
        <v>207</v>
      </c>
      <c r="C509" s="6" t="s">
        <v>206</v>
      </c>
      <c r="D509" s="6" t="s">
        <v>202</v>
      </c>
      <c r="E509" s="30">
        <v>41907</v>
      </c>
      <c r="F509" s="31">
        <v>41883</v>
      </c>
      <c r="G509" s="6" t="s">
        <v>332</v>
      </c>
      <c r="H509" s="6">
        <v>2</v>
      </c>
      <c r="I509" s="6">
        <v>0</v>
      </c>
      <c r="J509" s="6">
        <v>0</v>
      </c>
      <c r="K509" s="6">
        <v>2</v>
      </c>
      <c r="L509" s="6" t="s">
        <v>322</v>
      </c>
      <c r="M509" s="6" t="s">
        <v>321</v>
      </c>
      <c r="N509" s="6" t="s">
        <v>222</v>
      </c>
      <c r="O509" s="6" t="s">
        <v>317</v>
      </c>
      <c r="P509" s="29" t="str">
        <f t="shared" si="7"/>
        <v>ORLY---&gt;DISNEY</v>
      </c>
      <c r="Q509" s="6" t="s">
        <v>224</v>
      </c>
      <c r="R509" s="6" t="s">
        <v>115</v>
      </c>
      <c r="S509" s="7">
        <v>0.38541666666666669</v>
      </c>
      <c r="T509" s="35"/>
    </row>
    <row r="510" spans="1:20" x14ac:dyDescent="0.2">
      <c r="A510" s="5">
        <v>214892</v>
      </c>
      <c r="B510" s="6" t="s">
        <v>201</v>
      </c>
      <c r="C510" s="6" t="s">
        <v>200</v>
      </c>
      <c r="D510" s="6" t="s">
        <v>202</v>
      </c>
      <c r="E510" s="30">
        <v>41907</v>
      </c>
      <c r="F510" s="31">
        <v>41883</v>
      </c>
      <c r="G510" s="6" t="s">
        <v>285</v>
      </c>
      <c r="H510" s="6">
        <v>2</v>
      </c>
      <c r="I510" s="6">
        <v>2</v>
      </c>
      <c r="J510" s="6">
        <v>0</v>
      </c>
      <c r="K510" s="6">
        <v>4</v>
      </c>
      <c r="L510" s="6" t="s">
        <v>319</v>
      </c>
      <c r="M510" s="6" t="s">
        <v>319</v>
      </c>
      <c r="N510" s="6" t="s">
        <v>223</v>
      </c>
      <c r="O510" s="6" t="s">
        <v>317</v>
      </c>
      <c r="P510" s="29" t="str">
        <f t="shared" si="7"/>
        <v>CDG---&gt;DISNEY</v>
      </c>
      <c r="Q510" s="6" t="s">
        <v>224</v>
      </c>
      <c r="R510" s="6" t="s">
        <v>79</v>
      </c>
      <c r="S510" s="7">
        <v>0.83333333333333326</v>
      </c>
      <c r="T510" s="35"/>
    </row>
    <row r="511" spans="1:20" x14ac:dyDescent="0.2">
      <c r="A511" s="5">
        <v>219037</v>
      </c>
      <c r="B511" s="6" t="s">
        <v>201</v>
      </c>
      <c r="C511" s="6" t="s">
        <v>200</v>
      </c>
      <c r="D511" s="6" t="s">
        <v>202</v>
      </c>
      <c r="E511" s="30">
        <v>41907</v>
      </c>
      <c r="F511" s="31">
        <v>41883</v>
      </c>
      <c r="G511" s="6" t="s">
        <v>254</v>
      </c>
      <c r="H511" s="6">
        <v>1</v>
      </c>
      <c r="I511" s="6">
        <v>2</v>
      </c>
      <c r="J511" s="6">
        <v>0</v>
      </c>
      <c r="K511" s="6">
        <v>3</v>
      </c>
      <c r="L511" s="6" t="s">
        <v>319</v>
      </c>
      <c r="M511" s="6" t="s">
        <v>320</v>
      </c>
      <c r="N511" s="6" t="s">
        <v>223</v>
      </c>
      <c r="O511" s="6" t="s">
        <v>317</v>
      </c>
      <c r="P511" s="29" t="str">
        <f t="shared" si="7"/>
        <v>CDG---&gt;DISNEY</v>
      </c>
      <c r="Q511" s="6" t="s">
        <v>224</v>
      </c>
      <c r="R511" s="6" t="s">
        <v>160</v>
      </c>
      <c r="S511" s="7">
        <v>0.88541666666666663</v>
      </c>
      <c r="T511" s="35"/>
    </row>
    <row r="512" spans="1:20" x14ac:dyDescent="0.2">
      <c r="A512" s="5">
        <v>219431</v>
      </c>
      <c r="B512" s="6" t="s">
        <v>205</v>
      </c>
      <c r="C512" s="6" t="s">
        <v>200</v>
      </c>
      <c r="D512" s="6" t="s">
        <v>204</v>
      </c>
      <c r="E512" s="30">
        <v>41907</v>
      </c>
      <c r="F512" s="31">
        <v>41883</v>
      </c>
      <c r="G512" s="6" t="s">
        <v>279</v>
      </c>
      <c r="H512" s="6">
        <v>2</v>
      </c>
      <c r="I512" s="6">
        <v>2</v>
      </c>
      <c r="J512" s="6">
        <v>0</v>
      </c>
      <c r="K512" s="6">
        <v>4</v>
      </c>
      <c r="L512" s="6" t="s">
        <v>319</v>
      </c>
      <c r="M512" s="6" t="s">
        <v>320</v>
      </c>
      <c r="N512" s="6" t="s">
        <v>223</v>
      </c>
      <c r="O512" s="6" t="s">
        <v>317</v>
      </c>
      <c r="P512" s="29" t="str">
        <f t="shared" si="7"/>
        <v>CDG---&gt;DISNEY</v>
      </c>
      <c r="Q512" s="6" t="s">
        <v>221</v>
      </c>
      <c r="R512" s="6" t="s">
        <v>156</v>
      </c>
      <c r="S512" s="7">
        <v>0.86111111111111105</v>
      </c>
      <c r="T512" s="35"/>
    </row>
    <row r="513" spans="1:20" x14ac:dyDescent="0.2">
      <c r="A513" s="5">
        <v>204156</v>
      </c>
      <c r="B513" s="6" t="s">
        <v>201</v>
      </c>
      <c r="C513" s="6" t="s">
        <v>200</v>
      </c>
      <c r="D513" s="6" t="s">
        <v>202</v>
      </c>
      <c r="E513" s="30">
        <v>41907</v>
      </c>
      <c r="F513" s="31">
        <v>41883</v>
      </c>
      <c r="G513" s="6" t="s">
        <v>254</v>
      </c>
      <c r="H513" s="6">
        <v>2</v>
      </c>
      <c r="I513" s="6">
        <v>2</v>
      </c>
      <c r="J513" s="6">
        <v>1</v>
      </c>
      <c r="K513" s="6">
        <v>5</v>
      </c>
      <c r="L513" s="6" t="s">
        <v>319</v>
      </c>
      <c r="M513" s="6" t="s">
        <v>320</v>
      </c>
      <c r="N513" s="6" t="s">
        <v>223</v>
      </c>
      <c r="O513" s="6" t="s">
        <v>317</v>
      </c>
      <c r="P513" s="29" t="str">
        <f t="shared" si="7"/>
        <v>CDG---&gt;DISNEY</v>
      </c>
      <c r="Q513" s="6" t="s">
        <v>224</v>
      </c>
      <c r="R513" s="6" t="s">
        <v>20</v>
      </c>
      <c r="S513" s="7">
        <v>0.3923611111111111</v>
      </c>
      <c r="T513" s="35"/>
    </row>
    <row r="514" spans="1:20" x14ac:dyDescent="0.2">
      <c r="A514" s="5">
        <v>206659</v>
      </c>
      <c r="B514" s="6" t="s">
        <v>208</v>
      </c>
      <c r="C514" s="6" t="s">
        <v>206</v>
      </c>
      <c r="D514" s="6" t="s">
        <v>202</v>
      </c>
      <c r="E514" s="30">
        <v>41907</v>
      </c>
      <c r="F514" s="31">
        <v>41883</v>
      </c>
      <c r="G514" s="6" t="s">
        <v>330</v>
      </c>
      <c r="H514" s="6">
        <v>2</v>
      </c>
      <c r="I514" s="6">
        <v>1</v>
      </c>
      <c r="J514" s="6">
        <v>0</v>
      </c>
      <c r="K514" s="6">
        <v>3</v>
      </c>
      <c r="L514" s="6" t="s">
        <v>317</v>
      </c>
      <c r="M514" s="6" t="s">
        <v>234</v>
      </c>
      <c r="N514" s="6" t="s">
        <v>224</v>
      </c>
      <c r="O514" s="6" t="s">
        <v>322</v>
      </c>
      <c r="P514" s="29" t="str">
        <f t="shared" si="7"/>
        <v>DISNEY---&gt;ORLY</v>
      </c>
      <c r="Q514" s="6" t="s">
        <v>222</v>
      </c>
      <c r="R514" s="6" t="s">
        <v>46</v>
      </c>
      <c r="S514" s="7">
        <v>0.7222222222222221</v>
      </c>
      <c r="T514" s="35"/>
    </row>
    <row r="515" spans="1:20" x14ac:dyDescent="0.2">
      <c r="A515" s="5">
        <v>219474</v>
      </c>
      <c r="B515" s="6" t="s">
        <v>209</v>
      </c>
      <c r="C515" s="6" t="s">
        <v>206</v>
      </c>
      <c r="D515" s="6" t="s">
        <v>204</v>
      </c>
      <c r="E515" s="30">
        <v>41907</v>
      </c>
      <c r="F515" s="31">
        <v>41883</v>
      </c>
      <c r="G515" s="6" t="s">
        <v>330</v>
      </c>
      <c r="H515" s="6">
        <v>2</v>
      </c>
      <c r="I515" s="6">
        <v>2</v>
      </c>
      <c r="J515" s="6">
        <v>0</v>
      </c>
      <c r="K515" s="6">
        <v>4</v>
      </c>
      <c r="L515" s="6" t="s">
        <v>317</v>
      </c>
      <c r="M515" s="6" t="s">
        <v>234</v>
      </c>
      <c r="N515" s="6" t="s">
        <v>221</v>
      </c>
      <c r="O515" s="6" t="s">
        <v>322</v>
      </c>
      <c r="P515" s="29" t="str">
        <f t="shared" ref="P515:P578" si="8">IF(AND(L515="CDG",O515="DISNEY"),"CDG---&gt;DISNEY",IF(AND(L515="DISNEY",O515="CDG"),"DISNEY---&gt;CDG",IF(AND(L515="ORLY",O515="DISNEY"),"ORLY---&gt;DISNEY",IF(AND(L515="DISNEY",O515="ORLY"),"DISNEY---&gt;ORLY","?????"))))</f>
        <v>DISNEY---&gt;ORLY</v>
      </c>
      <c r="Q515" s="6" t="s">
        <v>222</v>
      </c>
      <c r="R515" s="6" t="s">
        <v>23</v>
      </c>
      <c r="S515" s="7">
        <v>0.90277777777777779</v>
      </c>
      <c r="T515" s="35"/>
    </row>
    <row r="516" spans="1:20" x14ac:dyDescent="0.2">
      <c r="A516" s="5">
        <v>209931</v>
      </c>
      <c r="B516" s="6" t="s">
        <v>215</v>
      </c>
      <c r="C516" s="6" t="s">
        <v>211</v>
      </c>
      <c r="D516" s="6" t="s">
        <v>202</v>
      </c>
      <c r="E516" s="30">
        <v>41907</v>
      </c>
      <c r="F516" s="31">
        <v>41883</v>
      </c>
      <c r="G516" s="6" t="s">
        <v>289</v>
      </c>
      <c r="H516" s="6">
        <v>2</v>
      </c>
      <c r="I516" s="6">
        <v>1</v>
      </c>
      <c r="J516" s="6">
        <v>0</v>
      </c>
      <c r="K516" s="6">
        <v>3</v>
      </c>
      <c r="L516" s="6" t="s">
        <v>317</v>
      </c>
      <c r="M516" s="6" t="s">
        <v>337</v>
      </c>
      <c r="N516" s="6" t="s">
        <v>224</v>
      </c>
      <c r="O516" s="6" t="s">
        <v>36</v>
      </c>
      <c r="P516" s="29" t="str">
        <f t="shared" si="8"/>
        <v>?????</v>
      </c>
      <c r="Q516" s="6" t="s">
        <v>220</v>
      </c>
      <c r="R516" s="6" t="s">
        <v>12</v>
      </c>
      <c r="S516" s="7">
        <v>0.43749999999999994</v>
      </c>
      <c r="T516" s="35"/>
    </row>
    <row r="517" spans="1:20" x14ac:dyDescent="0.2">
      <c r="A517" s="5">
        <v>218729</v>
      </c>
      <c r="B517" s="6" t="s">
        <v>203</v>
      </c>
      <c r="C517" s="6" t="s">
        <v>200</v>
      </c>
      <c r="D517" s="6" t="s">
        <v>202</v>
      </c>
      <c r="E517" s="30">
        <v>41907</v>
      </c>
      <c r="F517" s="31">
        <v>41883</v>
      </c>
      <c r="G517" s="6" t="s">
        <v>293</v>
      </c>
      <c r="H517" s="6">
        <v>2</v>
      </c>
      <c r="I517" s="6">
        <v>0</v>
      </c>
      <c r="J517" s="6">
        <v>1</v>
      </c>
      <c r="K517" s="6">
        <v>3</v>
      </c>
      <c r="L517" s="6" t="s">
        <v>317</v>
      </c>
      <c r="M517" s="6" t="s">
        <v>317</v>
      </c>
      <c r="N517" s="6" t="s">
        <v>224</v>
      </c>
      <c r="O517" s="6" t="s">
        <v>319</v>
      </c>
      <c r="P517" s="29" t="str">
        <f t="shared" si="8"/>
        <v>DISNEY---&gt;CDG</v>
      </c>
      <c r="Q517" s="6" t="s">
        <v>223</v>
      </c>
      <c r="R517" s="6" t="s">
        <v>111</v>
      </c>
      <c r="S517" s="7">
        <v>0.78472222222222221</v>
      </c>
      <c r="T517" s="35"/>
    </row>
    <row r="518" spans="1:20" x14ac:dyDescent="0.2">
      <c r="A518" s="5">
        <v>213450</v>
      </c>
      <c r="B518" s="6" t="s">
        <v>208</v>
      </c>
      <c r="C518" s="6" t="s">
        <v>206</v>
      </c>
      <c r="D518" s="6" t="s">
        <v>202</v>
      </c>
      <c r="E518" s="30">
        <v>41908</v>
      </c>
      <c r="F518" s="31">
        <v>41883</v>
      </c>
      <c r="G518" s="6" t="s">
        <v>330</v>
      </c>
      <c r="H518" s="6">
        <v>2</v>
      </c>
      <c r="I518" s="6">
        <v>2</v>
      </c>
      <c r="J518" s="6">
        <v>0</v>
      </c>
      <c r="K518" s="6">
        <v>4</v>
      </c>
      <c r="L518" s="6" t="s">
        <v>317</v>
      </c>
      <c r="M518" s="6" t="s">
        <v>234</v>
      </c>
      <c r="N518" s="6" t="s">
        <v>224</v>
      </c>
      <c r="O518" s="6" t="s">
        <v>322</v>
      </c>
      <c r="P518" s="29" t="str">
        <f t="shared" si="8"/>
        <v>DISNEY---&gt;ORLY</v>
      </c>
      <c r="Q518" s="6" t="s">
        <v>222</v>
      </c>
      <c r="R518" s="6" t="s">
        <v>96</v>
      </c>
      <c r="S518" s="7">
        <v>0.77430555555555558</v>
      </c>
      <c r="T518" s="35"/>
    </row>
    <row r="519" spans="1:20" x14ac:dyDescent="0.2">
      <c r="A519" s="5">
        <v>212919</v>
      </c>
      <c r="B519" s="6" t="s">
        <v>203</v>
      </c>
      <c r="C519" s="6" t="s">
        <v>200</v>
      </c>
      <c r="D519" s="6" t="s">
        <v>202</v>
      </c>
      <c r="E519" s="30">
        <v>41908</v>
      </c>
      <c r="F519" s="31">
        <v>41883</v>
      </c>
      <c r="G519" s="6" t="s">
        <v>238</v>
      </c>
      <c r="H519" s="6">
        <v>2</v>
      </c>
      <c r="I519" s="6">
        <v>2</v>
      </c>
      <c r="J519" s="6">
        <v>0</v>
      </c>
      <c r="K519" s="6">
        <v>4</v>
      </c>
      <c r="L519" s="6" t="s">
        <v>317</v>
      </c>
      <c r="M519" s="6" t="s">
        <v>337</v>
      </c>
      <c r="N519" s="6" t="s">
        <v>224</v>
      </c>
      <c r="O519" s="6" t="s">
        <v>319</v>
      </c>
      <c r="P519" s="29" t="str">
        <f t="shared" si="8"/>
        <v>DISNEY---&gt;CDG</v>
      </c>
      <c r="Q519" s="6" t="s">
        <v>223</v>
      </c>
      <c r="R519" s="6" t="s">
        <v>34</v>
      </c>
      <c r="S519" s="7">
        <v>0.92708333333333326</v>
      </c>
      <c r="T519" s="35"/>
    </row>
    <row r="520" spans="1:20" x14ac:dyDescent="0.2">
      <c r="A520" s="5">
        <v>211434</v>
      </c>
      <c r="B520" s="6" t="s">
        <v>203</v>
      </c>
      <c r="C520" s="6" t="s">
        <v>200</v>
      </c>
      <c r="D520" s="6" t="s">
        <v>202</v>
      </c>
      <c r="E520" s="30">
        <v>41908</v>
      </c>
      <c r="F520" s="31">
        <v>41883</v>
      </c>
      <c r="G520" s="6" t="s">
        <v>239</v>
      </c>
      <c r="H520" s="6">
        <v>2</v>
      </c>
      <c r="I520" s="6">
        <v>1</v>
      </c>
      <c r="J520" s="6">
        <v>0</v>
      </c>
      <c r="K520" s="6">
        <v>3</v>
      </c>
      <c r="L520" s="6" t="s">
        <v>317</v>
      </c>
      <c r="M520" s="6" t="s">
        <v>234</v>
      </c>
      <c r="N520" s="6" t="s">
        <v>224</v>
      </c>
      <c r="O520" s="6" t="s">
        <v>319</v>
      </c>
      <c r="P520" s="29" t="str">
        <f t="shared" si="8"/>
        <v>DISNEY---&gt;CDG</v>
      </c>
      <c r="Q520" s="6" t="s">
        <v>223</v>
      </c>
      <c r="R520" s="6" t="s">
        <v>48</v>
      </c>
      <c r="S520" s="7">
        <v>0.67708333333333326</v>
      </c>
      <c r="T520" s="35"/>
    </row>
    <row r="521" spans="1:20" x14ac:dyDescent="0.2">
      <c r="A521" s="5">
        <v>216953</v>
      </c>
      <c r="B521" s="6" t="s">
        <v>203</v>
      </c>
      <c r="C521" s="6" t="s">
        <v>200</v>
      </c>
      <c r="D521" s="6" t="s">
        <v>202</v>
      </c>
      <c r="E521" s="30">
        <v>41908</v>
      </c>
      <c r="F521" s="31">
        <v>41883</v>
      </c>
      <c r="G521" s="6" t="s">
        <v>239</v>
      </c>
      <c r="H521" s="6">
        <v>2</v>
      </c>
      <c r="I521" s="6">
        <v>1</v>
      </c>
      <c r="J521" s="6">
        <v>0</v>
      </c>
      <c r="K521" s="6">
        <v>3</v>
      </c>
      <c r="L521" s="6" t="s">
        <v>317</v>
      </c>
      <c r="M521" s="6" t="s">
        <v>234</v>
      </c>
      <c r="N521" s="6" t="s">
        <v>224</v>
      </c>
      <c r="O521" s="6" t="s">
        <v>319</v>
      </c>
      <c r="P521" s="29" t="str">
        <f t="shared" si="8"/>
        <v>DISNEY---&gt;CDG</v>
      </c>
      <c r="Q521" s="6" t="s">
        <v>223</v>
      </c>
      <c r="R521" s="6" t="s">
        <v>11</v>
      </c>
      <c r="S521" s="7">
        <v>0.86805555555555547</v>
      </c>
      <c r="T521" s="35"/>
    </row>
    <row r="522" spans="1:20" x14ac:dyDescent="0.2">
      <c r="A522" s="5">
        <v>207085</v>
      </c>
      <c r="B522" s="6" t="s">
        <v>215</v>
      </c>
      <c r="C522" s="6" t="s">
        <v>211</v>
      </c>
      <c r="D522" s="6" t="s">
        <v>202</v>
      </c>
      <c r="E522" s="30">
        <v>41908</v>
      </c>
      <c r="F522" s="31">
        <v>41883</v>
      </c>
      <c r="G522" s="6" t="s">
        <v>272</v>
      </c>
      <c r="H522" s="6">
        <v>2</v>
      </c>
      <c r="I522" s="6">
        <v>2</v>
      </c>
      <c r="J522" s="6">
        <v>0</v>
      </c>
      <c r="K522" s="6">
        <v>4</v>
      </c>
      <c r="L522" s="6" t="s">
        <v>317</v>
      </c>
      <c r="M522" s="6" t="s">
        <v>337</v>
      </c>
      <c r="N522" s="6" t="s">
        <v>224</v>
      </c>
      <c r="O522" s="6" t="s">
        <v>26</v>
      </c>
      <c r="P522" s="29" t="str">
        <f t="shared" si="8"/>
        <v>?????</v>
      </c>
      <c r="Q522" s="6" t="s">
        <v>220</v>
      </c>
      <c r="R522" s="6" t="s">
        <v>12</v>
      </c>
      <c r="S522" s="7">
        <v>0.43749999999999994</v>
      </c>
      <c r="T522" s="35"/>
    </row>
    <row r="523" spans="1:20" x14ac:dyDescent="0.2">
      <c r="A523" s="5">
        <v>215516</v>
      </c>
      <c r="B523" s="6" t="s">
        <v>203</v>
      </c>
      <c r="C523" s="6" t="s">
        <v>200</v>
      </c>
      <c r="D523" s="6" t="s">
        <v>202</v>
      </c>
      <c r="E523" s="30">
        <v>41908</v>
      </c>
      <c r="F523" s="31">
        <v>41883</v>
      </c>
      <c r="G523" s="6" t="s">
        <v>294</v>
      </c>
      <c r="H523" s="6">
        <v>2</v>
      </c>
      <c r="I523" s="6">
        <v>1</v>
      </c>
      <c r="J523" s="6">
        <v>0</v>
      </c>
      <c r="K523" s="6">
        <v>3</v>
      </c>
      <c r="L523" s="6" t="s">
        <v>317</v>
      </c>
      <c r="M523" s="6" t="s">
        <v>337</v>
      </c>
      <c r="N523" s="6" t="s">
        <v>224</v>
      </c>
      <c r="O523" s="6" t="s">
        <v>319</v>
      </c>
      <c r="P523" s="29" t="str">
        <f t="shared" si="8"/>
        <v>DISNEY---&gt;CDG</v>
      </c>
      <c r="Q523" s="6" t="s">
        <v>223</v>
      </c>
      <c r="R523" s="6" t="s">
        <v>103</v>
      </c>
      <c r="S523" s="7">
        <v>0.86458333333333326</v>
      </c>
      <c r="T523" s="35"/>
    </row>
    <row r="524" spans="1:20" x14ac:dyDescent="0.2">
      <c r="A524" s="5">
        <v>214612</v>
      </c>
      <c r="B524" s="6" t="s">
        <v>208</v>
      </c>
      <c r="C524" s="6" t="s">
        <v>206</v>
      </c>
      <c r="D524" s="6" t="s">
        <v>202</v>
      </c>
      <c r="E524" s="30">
        <v>41908</v>
      </c>
      <c r="F524" s="31">
        <v>41883</v>
      </c>
      <c r="G524" s="6" t="s">
        <v>328</v>
      </c>
      <c r="H524" s="6">
        <v>6</v>
      </c>
      <c r="I524" s="6">
        <v>1</v>
      </c>
      <c r="J524" s="6">
        <v>0</v>
      </c>
      <c r="K524" s="6">
        <v>7</v>
      </c>
      <c r="L524" s="6" t="s">
        <v>317</v>
      </c>
      <c r="M524" s="6" t="s">
        <v>338</v>
      </c>
      <c r="N524" s="6" t="s">
        <v>224</v>
      </c>
      <c r="O524" s="6" t="s">
        <v>322</v>
      </c>
      <c r="P524" s="29" t="str">
        <f t="shared" si="8"/>
        <v>DISNEY---&gt;ORLY</v>
      </c>
      <c r="Q524" s="6" t="s">
        <v>222</v>
      </c>
      <c r="R524" s="6" t="s">
        <v>165</v>
      </c>
      <c r="S524" s="7">
        <v>0.88888888888888884</v>
      </c>
      <c r="T524" s="35"/>
    </row>
    <row r="525" spans="1:20" x14ac:dyDescent="0.2">
      <c r="A525" s="5">
        <v>219505</v>
      </c>
      <c r="B525" s="6" t="s">
        <v>210</v>
      </c>
      <c r="C525" s="6" t="s">
        <v>206</v>
      </c>
      <c r="D525" s="6" t="s">
        <v>204</v>
      </c>
      <c r="E525" s="30">
        <v>41908</v>
      </c>
      <c r="F525" s="31">
        <v>41883</v>
      </c>
      <c r="G525" s="6" t="s">
        <v>326</v>
      </c>
      <c r="H525" s="6">
        <v>2</v>
      </c>
      <c r="I525" s="6">
        <v>2</v>
      </c>
      <c r="J525" s="6">
        <v>0</v>
      </c>
      <c r="K525" s="6">
        <v>4</v>
      </c>
      <c r="L525" s="6" t="s">
        <v>322</v>
      </c>
      <c r="M525" s="6" t="s">
        <v>321</v>
      </c>
      <c r="N525" s="6" t="s">
        <v>222</v>
      </c>
      <c r="O525" s="6" t="s">
        <v>317</v>
      </c>
      <c r="P525" s="29" t="str">
        <f t="shared" si="8"/>
        <v>ORLY---&gt;DISNEY</v>
      </c>
      <c r="Q525" s="6" t="s">
        <v>221</v>
      </c>
      <c r="R525" s="6" t="s">
        <v>40</v>
      </c>
      <c r="S525" s="7">
        <v>0.36458333333333331</v>
      </c>
      <c r="T525" s="35"/>
    </row>
    <row r="526" spans="1:20" x14ac:dyDescent="0.2">
      <c r="A526" s="5">
        <v>217629</v>
      </c>
      <c r="B526" s="6" t="s">
        <v>207</v>
      </c>
      <c r="C526" s="6" t="s">
        <v>206</v>
      </c>
      <c r="D526" s="6" t="s">
        <v>202</v>
      </c>
      <c r="E526" s="30">
        <v>41908</v>
      </c>
      <c r="F526" s="31">
        <v>41883</v>
      </c>
      <c r="G526" s="6" t="s">
        <v>326</v>
      </c>
      <c r="H526" s="6">
        <v>3</v>
      </c>
      <c r="I526" s="6">
        <v>1</v>
      </c>
      <c r="J526" s="6">
        <v>0</v>
      </c>
      <c r="K526" s="6">
        <v>4</v>
      </c>
      <c r="L526" s="6" t="s">
        <v>322</v>
      </c>
      <c r="M526" s="6" t="s">
        <v>321</v>
      </c>
      <c r="N526" s="6" t="s">
        <v>222</v>
      </c>
      <c r="O526" s="6" t="s">
        <v>317</v>
      </c>
      <c r="P526" s="29" t="str">
        <f t="shared" si="8"/>
        <v>ORLY---&gt;DISNEY</v>
      </c>
      <c r="Q526" s="6" t="s">
        <v>224</v>
      </c>
      <c r="R526" s="6" t="s">
        <v>54</v>
      </c>
      <c r="S526" s="7">
        <v>0.37847222222222221</v>
      </c>
      <c r="T526" s="35"/>
    </row>
    <row r="527" spans="1:20" x14ac:dyDescent="0.2">
      <c r="A527" s="5">
        <v>218514</v>
      </c>
      <c r="B527" s="6" t="s">
        <v>207</v>
      </c>
      <c r="C527" s="6" t="s">
        <v>206</v>
      </c>
      <c r="D527" s="6" t="s">
        <v>202</v>
      </c>
      <c r="E527" s="30">
        <v>41908</v>
      </c>
      <c r="F527" s="31">
        <v>41883</v>
      </c>
      <c r="G527" s="6" t="s">
        <v>331</v>
      </c>
      <c r="H527" s="6">
        <v>2</v>
      </c>
      <c r="I527" s="6">
        <v>1</v>
      </c>
      <c r="J527" s="6">
        <v>0</v>
      </c>
      <c r="K527" s="6">
        <v>3</v>
      </c>
      <c r="L527" s="6" t="s">
        <v>322</v>
      </c>
      <c r="M527" s="6" t="s">
        <v>321</v>
      </c>
      <c r="N527" s="6" t="s">
        <v>222</v>
      </c>
      <c r="O527" s="6" t="s">
        <v>317</v>
      </c>
      <c r="P527" s="29" t="str">
        <f t="shared" si="8"/>
        <v>ORLY---&gt;DISNEY</v>
      </c>
      <c r="Q527" s="6" t="s">
        <v>224</v>
      </c>
      <c r="R527" s="6" t="s">
        <v>166</v>
      </c>
      <c r="S527" s="7">
        <v>0.31944444444444442</v>
      </c>
      <c r="T527" s="35"/>
    </row>
    <row r="528" spans="1:20" x14ac:dyDescent="0.2">
      <c r="A528" s="5">
        <v>207743</v>
      </c>
      <c r="B528" s="6" t="s">
        <v>203</v>
      </c>
      <c r="C528" s="6" t="s">
        <v>200</v>
      </c>
      <c r="D528" s="6" t="s">
        <v>202</v>
      </c>
      <c r="E528" s="30">
        <v>41908</v>
      </c>
      <c r="F528" s="31">
        <v>41883</v>
      </c>
      <c r="G528" s="6" t="s">
        <v>242</v>
      </c>
      <c r="H528" s="6">
        <v>3</v>
      </c>
      <c r="I528" s="6">
        <v>2</v>
      </c>
      <c r="J528" s="6">
        <v>0</v>
      </c>
      <c r="K528" s="6">
        <v>5</v>
      </c>
      <c r="L528" s="6" t="s">
        <v>317</v>
      </c>
      <c r="M528" s="6" t="s">
        <v>317</v>
      </c>
      <c r="N528" s="6" t="s">
        <v>224</v>
      </c>
      <c r="O528" s="6" t="s">
        <v>319</v>
      </c>
      <c r="P528" s="29" t="str">
        <f t="shared" si="8"/>
        <v>DISNEY---&gt;CDG</v>
      </c>
      <c r="Q528" s="6" t="s">
        <v>223</v>
      </c>
      <c r="R528" s="6" t="s">
        <v>34</v>
      </c>
      <c r="S528" s="7">
        <v>0.92708333333333326</v>
      </c>
      <c r="T528" s="35"/>
    </row>
    <row r="529" spans="1:20" x14ac:dyDescent="0.2">
      <c r="A529" s="5">
        <v>219443</v>
      </c>
      <c r="B529" s="6" t="s">
        <v>210</v>
      </c>
      <c r="C529" s="6" t="s">
        <v>206</v>
      </c>
      <c r="D529" s="6" t="s">
        <v>204</v>
      </c>
      <c r="E529" s="30">
        <v>41908</v>
      </c>
      <c r="F529" s="31">
        <v>41883</v>
      </c>
      <c r="G529" s="6" t="s">
        <v>329</v>
      </c>
      <c r="H529" s="6">
        <v>4</v>
      </c>
      <c r="I529" s="6">
        <v>0</v>
      </c>
      <c r="J529" s="6">
        <v>1</v>
      </c>
      <c r="K529" s="6">
        <v>5</v>
      </c>
      <c r="L529" s="6" t="s">
        <v>322</v>
      </c>
      <c r="M529" s="6" t="s">
        <v>321</v>
      </c>
      <c r="N529" s="6" t="s">
        <v>222</v>
      </c>
      <c r="O529" s="6" t="s">
        <v>317</v>
      </c>
      <c r="P529" s="29" t="str">
        <f t="shared" si="8"/>
        <v>ORLY---&gt;DISNEY</v>
      </c>
      <c r="Q529" s="6" t="s">
        <v>221</v>
      </c>
      <c r="R529" s="6" t="s">
        <v>167</v>
      </c>
      <c r="S529" s="7">
        <v>0.69097222222222221</v>
      </c>
      <c r="T529" s="35"/>
    </row>
    <row r="530" spans="1:20" x14ac:dyDescent="0.2">
      <c r="A530" s="5">
        <v>219022</v>
      </c>
      <c r="B530" s="6" t="s">
        <v>209</v>
      </c>
      <c r="C530" s="6" t="s">
        <v>206</v>
      </c>
      <c r="D530" s="6" t="s">
        <v>204</v>
      </c>
      <c r="E530" s="30">
        <v>41908</v>
      </c>
      <c r="F530" s="31">
        <v>41883</v>
      </c>
      <c r="G530" s="6" t="s">
        <v>330</v>
      </c>
      <c r="H530" s="6">
        <v>2</v>
      </c>
      <c r="I530" s="6">
        <v>2</v>
      </c>
      <c r="J530" s="6">
        <v>0</v>
      </c>
      <c r="K530" s="6">
        <v>4</v>
      </c>
      <c r="L530" s="6" t="s">
        <v>317</v>
      </c>
      <c r="M530" s="6" t="s">
        <v>234</v>
      </c>
      <c r="N530" s="6" t="s">
        <v>221</v>
      </c>
      <c r="O530" s="6" t="s">
        <v>322</v>
      </c>
      <c r="P530" s="29" t="str">
        <f t="shared" si="8"/>
        <v>DISNEY---&gt;ORLY</v>
      </c>
      <c r="Q530" s="6" t="s">
        <v>222</v>
      </c>
      <c r="R530" s="6" t="s">
        <v>96</v>
      </c>
      <c r="S530" s="7">
        <v>0.77430555555555558</v>
      </c>
      <c r="T530" s="35"/>
    </row>
    <row r="531" spans="1:20" x14ac:dyDescent="0.2">
      <c r="A531" s="5">
        <v>213449</v>
      </c>
      <c r="B531" s="6" t="s">
        <v>208</v>
      </c>
      <c r="C531" s="6" t="s">
        <v>206</v>
      </c>
      <c r="D531" s="6" t="s">
        <v>202</v>
      </c>
      <c r="E531" s="30">
        <v>41908</v>
      </c>
      <c r="F531" s="31">
        <v>41883</v>
      </c>
      <c r="G531" s="6" t="s">
        <v>330</v>
      </c>
      <c r="H531" s="6">
        <v>2</v>
      </c>
      <c r="I531" s="6">
        <v>2</v>
      </c>
      <c r="J531" s="6">
        <v>0</v>
      </c>
      <c r="K531" s="6">
        <v>4</v>
      </c>
      <c r="L531" s="6" t="s">
        <v>317</v>
      </c>
      <c r="M531" s="6" t="s">
        <v>234</v>
      </c>
      <c r="N531" s="6" t="s">
        <v>224</v>
      </c>
      <c r="O531" s="6" t="s">
        <v>322</v>
      </c>
      <c r="P531" s="29" t="str">
        <f t="shared" si="8"/>
        <v>DISNEY---&gt;ORLY</v>
      </c>
      <c r="Q531" s="6" t="s">
        <v>222</v>
      </c>
      <c r="R531" s="6" t="s">
        <v>96</v>
      </c>
      <c r="S531" s="7">
        <v>0.77430555555555558</v>
      </c>
      <c r="T531" s="35"/>
    </row>
    <row r="532" spans="1:20" x14ac:dyDescent="0.2">
      <c r="A532" s="5">
        <v>219447</v>
      </c>
      <c r="B532" s="6" t="s">
        <v>209</v>
      </c>
      <c r="C532" s="6" t="s">
        <v>206</v>
      </c>
      <c r="D532" s="6" t="s">
        <v>204</v>
      </c>
      <c r="E532" s="30">
        <v>41908</v>
      </c>
      <c r="F532" s="31">
        <v>41883</v>
      </c>
      <c r="G532" s="6" t="s">
        <v>327</v>
      </c>
      <c r="H532" s="6">
        <v>2</v>
      </c>
      <c r="I532" s="6">
        <v>1</v>
      </c>
      <c r="J532" s="6">
        <v>0</v>
      </c>
      <c r="K532" s="6">
        <v>3</v>
      </c>
      <c r="L532" s="6" t="s">
        <v>317</v>
      </c>
      <c r="M532" s="6" t="s">
        <v>317</v>
      </c>
      <c r="N532" s="6" t="s">
        <v>221</v>
      </c>
      <c r="O532" s="6" t="s">
        <v>322</v>
      </c>
      <c r="P532" s="29" t="str">
        <f t="shared" si="8"/>
        <v>DISNEY---&gt;ORLY</v>
      </c>
      <c r="Q532" s="6" t="s">
        <v>222</v>
      </c>
      <c r="R532" s="6" t="s">
        <v>67</v>
      </c>
      <c r="S532" s="7">
        <v>0.88194444444444442</v>
      </c>
      <c r="T532" s="35"/>
    </row>
    <row r="533" spans="1:20" x14ac:dyDescent="0.2">
      <c r="A533" s="5">
        <v>213451</v>
      </c>
      <c r="B533" s="6" t="s">
        <v>203</v>
      </c>
      <c r="C533" s="6" t="s">
        <v>200</v>
      </c>
      <c r="D533" s="6" t="s">
        <v>202</v>
      </c>
      <c r="E533" s="30">
        <v>41908</v>
      </c>
      <c r="F533" s="31">
        <v>41883</v>
      </c>
      <c r="G533" s="6" t="s">
        <v>242</v>
      </c>
      <c r="H533" s="6">
        <v>1</v>
      </c>
      <c r="I533" s="6">
        <v>1</v>
      </c>
      <c r="J533" s="6">
        <v>0</v>
      </c>
      <c r="K533" s="6">
        <v>2</v>
      </c>
      <c r="L533" s="6" t="s">
        <v>317</v>
      </c>
      <c r="M533" s="6" t="s">
        <v>317</v>
      </c>
      <c r="N533" s="6" t="s">
        <v>224</v>
      </c>
      <c r="O533" s="6" t="s">
        <v>319</v>
      </c>
      <c r="P533" s="29" t="str">
        <f t="shared" si="8"/>
        <v>DISNEY---&gt;CDG</v>
      </c>
      <c r="Q533" s="6" t="s">
        <v>223</v>
      </c>
      <c r="R533" s="6" t="s">
        <v>48</v>
      </c>
      <c r="S533" s="7">
        <v>0.67708333333333326</v>
      </c>
      <c r="T533" s="35"/>
    </row>
    <row r="534" spans="1:20" x14ac:dyDescent="0.2">
      <c r="A534" s="5">
        <v>217963</v>
      </c>
      <c r="B534" s="6" t="s">
        <v>201</v>
      </c>
      <c r="C534" s="6" t="s">
        <v>200</v>
      </c>
      <c r="D534" s="6" t="s">
        <v>202</v>
      </c>
      <c r="E534" s="30">
        <v>41908</v>
      </c>
      <c r="F534" s="31">
        <v>41883</v>
      </c>
      <c r="G534" s="6" t="s">
        <v>251</v>
      </c>
      <c r="H534" s="6">
        <v>3</v>
      </c>
      <c r="I534" s="6">
        <v>1</v>
      </c>
      <c r="J534" s="6">
        <v>0</v>
      </c>
      <c r="K534" s="6">
        <v>4</v>
      </c>
      <c r="L534" s="6" t="s">
        <v>319</v>
      </c>
      <c r="M534" s="6" t="s">
        <v>320</v>
      </c>
      <c r="N534" s="6" t="s">
        <v>223</v>
      </c>
      <c r="O534" s="6" t="s">
        <v>317</v>
      </c>
      <c r="P534" s="29" t="str">
        <f t="shared" si="8"/>
        <v>CDG---&gt;DISNEY</v>
      </c>
      <c r="Q534" s="6" t="s">
        <v>224</v>
      </c>
      <c r="R534" s="6" t="s">
        <v>65</v>
      </c>
      <c r="S534" s="7">
        <v>0.38541666666666669</v>
      </c>
      <c r="T534" s="35"/>
    </row>
    <row r="535" spans="1:20" x14ac:dyDescent="0.2">
      <c r="A535" s="5">
        <v>218015</v>
      </c>
      <c r="B535" s="6" t="s">
        <v>208</v>
      </c>
      <c r="C535" s="6" t="s">
        <v>206</v>
      </c>
      <c r="D535" s="6" t="s">
        <v>202</v>
      </c>
      <c r="E535" s="30">
        <v>41908</v>
      </c>
      <c r="F535" s="31">
        <v>41883</v>
      </c>
      <c r="G535" s="6" t="s">
        <v>327</v>
      </c>
      <c r="H535" s="6">
        <v>2</v>
      </c>
      <c r="I535" s="6">
        <v>1</v>
      </c>
      <c r="J535" s="6">
        <v>0</v>
      </c>
      <c r="K535" s="6">
        <v>3</v>
      </c>
      <c r="L535" s="6" t="s">
        <v>317</v>
      </c>
      <c r="M535" s="6" t="s">
        <v>317</v>
      </c>
      <c r="N535" s="6" t="s">
        <v>224</v>
      </c>
      <c r="O535" s="6" t="s">
        <v>322</v>
      </c>
      <c r="P535" s="29" t="str">
        <f t="shared" si="8"/>
        <v>DISNEY---&gt;ORLY</v>
      </c>
      <c r="Q535" s="6" t="s">
        <v>222</v>
      </c>
      <c r="R535" s="6" t="s">
        <v>46</v>
      </c>
      <c r="S535" s="7">
        <v>0.72569444444444442</v>
      </c>
      <c r="T535" s="35"/>
    </row>
    <row r="536" spans="1:20" x14ac:dyDescent="0.2">
      <c r="A536" s="5">
        <v>213104</v>
      </c>
      <c r="B536" s="6" t="s">
        <v>203</v>
      </c>
      <c r="C536" s="6" t="s">
        <v>200</v>
      </c>
      <c r="D536" s="6" t="s">
        <v>202</v>
      </c>
      <c r="E536" s="30">
        <v>41908</v>
      </c>
      <c r="F536" s="31">
        <v>41883</v>
      </c>
      <c r="G536" s="6" t="s">
        <v>238</v>
      </c>
      <c r="H536" s="6">
        <v>6</v>
      </c>
      <c r="I536" s="6">
        <v>2</v>
      </c>
      <c r="J536" s="6">
        <v>0</v>
      </c>
      <c r="K536" s="6">
        <v>8</v>
      </c>
      <c r="L536" s="6" t="s">
        <v>317</v>
      </c>
      <c r="M536" s="6" t="s">
        <v>337</v>
      </c>
      <c r="N536" s="6" t="s">
        <v>224</v>
      </c>
      <c r="O536" s="6" t="s">
        <v>319</v>
      </c>
      <c r="P536" s="29" t="str">
        <f t="shared" si="8"/>
        <v>DISNEY---&gt;CDG</v>
      </c>
      <c r="Q536" s="6" t="s">
        <v>223</v>
      </c>
      <c r="R536" s="6" t="s">
        <v>48</v>
      </c>
      <c r="S536" s="7">
        <v>0.67708333333333326</v>
      </c>
      <c r="T536" s="35"/>
    </row>
    <row r="537" spans="1:20" x14ac:dyDescent="0.2">
      <c r="A537" s="5">
        <v>215054</v>
      </c>
      <c r="B537" s="6" t="s">
        <v>214</v>
      </c>
      <c r="C537" s="6" t="s">
        <v>211</v>
      </c>
      <c r="D537" s="6" t="s">
        <v>202</v>
      </c>
      <c r="E537" s="30">
        <v>41908</v>
      </c>
      <c r="F537" s="31">
        <v>41883</v>
      </c>
      <c r="G537" s="6" t="s">
        <v>295</v>
      </c>
      <c r="H537" s="6">
        <v>4</v>
      </c>
      <c r="I537" s="6">
        <v>2</v>
      </c>
      <c r="J537" s="6">
        <v>0</v>
      </c>
      <c r="K537" s="6">
        <v>6</v>
      </c>
      <c r="L537" s="6" t="s">
        <v>317</v>
      </c>
      <c r="M537" s="6" t="s">
        <v>317</v>
      </c>
      <c r="N537" s="6" t="s">
        <v>224</v>
      </c>
      <c r="O537" s="6" t="s">
        <v>95</v>
      </c>
      <c r="P537" s="29" t="str">
        <f t="shared" si="8"/>
        <v>?????</v>
      </c>
      <c r="Q537" s="6" t="s">
        <v>225</v>
      </c>
      <c r="R537" s="6" t="s">
        <v>162</v>
      </c>
      <c r="S537" s="7">
        <v>0.58819444444444435</v>
      </c>
      <c r="T537" s="35"/>
    </row>
    <row r="538" spans="1:20" x14ac:dyDescent="0.2">
      <c r="A538" s="5">
        <v>219511</v>
      </c>
      <c r="B538" s="6" t="s">
        <v>205</v>
      </c>
      <c r="C538" s="6" t="s">
        <v>200</v>
      </c>
      <c r="D538" s="6" t="s">
        <v>204</v>
      </c>
      <c r="E538" s="30">
        <v>41908</v>
      </c>
      <c r="F538" s="31">
        <v>41883</v>
      </c>
      <c r="G538" s="6" t="s">
        <v>251</v>
      </c>
      <c r="H538" s="6">
        <v>2</v>
      </c>
      <c r="I538" s="6">
        <v>1</v>
      </c>
      <c r="J538" s="6">
        <v>0</v>
      </c>
      <c r="K538" s="6">
        <v>3</v>
      </c>
      <c r="L538" s="6" t="s">
        <v>319</v>
      </c>
      <c r="M538" s="6" t="s">
        <v>320</v>
      </c>
      <c r="N538" s="6" t="s">
        <v>223</v>
      </c>
      <c r="O538" s="6" t="s">
        <v>317</v>
      </c>
      <c r="P538" s="29" t="str">
        <f t="shared" si="8"/>
        <v>CDG---&gt;DISNEY</v>
      </c>
      <c r="Q538" s="6" t="s">
        <v>221</v>
      </c>
      <c r="R538" s="6" t="s">
        <v>160</v>
      </c>
      <c r="S538" s="7">
        <v>0.88541666666666663</v>
      </c>
      <c r="T538" s="35"/>
    </row>
    <row r="539" spans="1:20" x14ac:dyDescent="0.2">
      <c r="A539" s="5">
        <v>216353</v>
      </c>
      <c r="B539" s="6" t="s">
        <v>215</v>
      </c>
      <c r="C539" s="6" t="s">
        <v>211</v>
      </c>
      <c r="D539" s="6" t="s">
        <v>202</v>
      </c>
      <c r="E539" s="30">
        <v>41908</v>
      </c>
      <c r="F539" s="31">
        <v>41883</v>
      </c>
      <c r="G539" s="6" t="s">
        <v>296</v>
      </c>
      <c r="H539" s="6">
        <v>2</v>
      </c>
      <c r="I539" s="6">
        <v>2</v>
      </c>
      <c r="J539" s="6">
        <v>0</v>
      </c>
      <c r="K539" s="6">
        <v>4</v>
      </c>
      <c r="L539" s="6" t="s">
        <v>317</v>
      </c>
      <c r="M539" s="6" t="s">
        <v>337</v>
      </c>
      <c r="N539" s="6" t="s">
        <v>224</v>
      </c>
      <c r="O539" s="6" t="s">
        <v>168</v>
      </c>
      <c r="P539" s="29" t="str">
        <f t="shared" si="8"/>
        <v>?????</v>
      </c>
      <c r="Q539" s="6" t="s">
        <v>220</v>
      </c>
      <c r="R539" s="6" t="s">
        <v>12</v>
      </c>
      <c r="S539" s="7">
        <v>0.43749999999999994</v>
      </c>
      <c r="T539" s="35"/>
    </row>
    <row r="540" spans="1:20" x14ac:dyDescent="0.2">
      <c r="A540" s="5">
        <v>217695</v>
      </c>
      <c r="B540" s="6" t="s">
        <v>208</v>
      </c>
      <c r="C540" s="6" t="s">
        <v>206</v>
      </c>
      <c r="D540" s="6" t="s">
        <v>202</v>
      </c>
      <c r="E540" s="30">
        <v>41908</v>
      </c>
      <c r="F540" s="31">
        <v>41883</v>
      </c>
      <c r="G540" s="6" t="s">
        <v>330</v>
      </c>
      <c r="H540" s="6">
        <v>2</v>
      </c>
      <c r="I540" s="6">
        <v>2</v>
      </c>
      <c r="J540" s="6">
        <v>0</v>
      </c>
      <c r="K540" s="6">
        <v>4</v>
      </c>
      <c r="L540" s="6" t="s">
        <v>317</v>
      </c>
      <c r="M540" s="6" t="s">
        <v>234</v>
      </c>
      <c r="N540" s="6" t="s">
        <v>224</v>
      </c>
      <c r="O540" s="6" t="s">
        <v>322</v>
      </c>
      <c r="P540" s="29" t="str">
        <f t="shared" si="8"/>
        <v>DISNEY---&gt;ORLY</v>
      </c>
      <c r="Q540" s="6" t="s">
        <v>222</v>
      </c>
      <c r="R540" s="6" t="s">
        <v>70</v>
      </c>
      <c r="S540" s="7">
        <v>0.82291666666666663</v>
      </c>
      <c r="T540" s="35"/>
    </row>
    <row r="541" spans="1:20" x14ac:dyDescent="0.2">
      <c r="A541" s="5">
        <v>215460</v>
      </c>
      <c r="B541" s="6" t="s">
        <v>201</v>
      </c>
      <c r="C541" s="6" t="s">
        <v>200</v>
      </c>
      <c r="D541" s="6" t="s">
        <v>202</v>
      </c>
      <c r="E541" s="30">
        <v>41908</v>
      </c>
      <c r="F541" s="31">
        <v>41883</v>
      </c>
      <c r="G541" s="6" t="s">
        <v>251</v>
      </c>
      <c r="H541" s="6">
        <v>2</v>
      </c>
      <c r="I541" s="6">
        <v>3</v>
      </c>
      <c r="J541" s="6">
        <v>0</v>
      </c>
      <c r="K541" s="6">
        <v>5</v>
      </c>
      <c r="L541" s="6" t="s">
        <v>319</v>
      </c>
      <c r="M541" s="6" t="s">
        <v>320</v>
      </c>
      <c r="N541" s="6" t="s">
        <v>223</v>
      </c>
      <c r="O541" s="6" t="s">
        <v>317</v>
      </c>
      <c r="P541" s="29" t="str">
        <f t="shared" si="8"/>
        <v>CDG---&gt;DISNEY</v>
      </c>
      <c r="Q541" s="6" t="s">
        <v>224</v>
      </c>
      <c r="R541" s="6" t="s">
        <v>158</v>
      </c>
      <c r="S541" s="7">
        <v>0.73611111111111105</v>
      </c>
      <c r="T541" s="35"/>
    </row>
    <row r="542" spans="1:20" x14ac:dyDescent="0.2">
      <c r="A542" s="5">
        <v>219226</v>
      </c>
      <c r="B542" s="6" t="s">
        <v>205</v>
      </c>
      <c r="C542" s="6" t="s">
        <v>200</v>
      </c>
      <c r="D542" s="6" t="s">
        <v>204</v>
      </c>
      <c r="E542" s="30">
        <v>41908</v>
      </c>
      <c r="F542" s="31">
        <v>41883</v>
      </c>
      <c r="G542" s="6" t="s">
        <v>274</v>
      </c>
      <c r="H542" s="6">
        <v>2</v>
      </c>
      <c r="I542" s="6">
        <v>1</v>
      </c>
      <c r="J542" s="6">
        <v>0</v>
      </c>
      <c r="K542" s="6">
        <v>3</v>
      </c>
      <c r="L542" s="6" t="s">
        <v>319</v>
      </c>
      <c r="M542" s="6" t="s">
        <v>320</v>
      </c>
      <c r="N542" s="6" t="s">
        <v>223</v>
      </c>
      <c r="O542" s="6" t="s">
        <v>317</v>
      </c>
      <c r="P542" s="29" t="str">
        <f t="shared" si="8"/>
        <v>CDG---&gt;DISNEY</v>
      </c>
      <c r="Q542" s="6" t="s">
        <v>221</v>
      </c>
      <c r="R542" s="6" t="s">
        <v>57</v>
      </c>
      <c r="S542" s="7">
        <v>0.3611111111111111</v>
      </c>
      <c r="T542" s="35"/>
    </row>
    <row r="543" spans="1:20" x14ac:dyDescent="0.2">
      <c r="A543" s="5">
        <v>219409</v>
      </c>
      <c r="B543" s="6" t="s">
        <v>210</v>
      </c>
      <c r="C543" s="6" t="s">
        <v>206</v>
      </c>
      <c r="D543" s="6" t="s">
        <v>204</v>
      </c>
      <c r="E543" s="30">
        <v>41908</v>
      </c>
      <c r="F543" s="31">
        <v>41883</v>
      </c>
      <c r="G543" s="6" t="s">
        <v>331</v>
      </c>
      <c r="H543" s="6">
        <v>3</v>
      </c>
      <c r="I543" s="6">
        <v>1</v>
      </c>
      <c r="J543" s="6">
        <v>0</v>
      </c>
      <c r="K543" s="6">
        <v>4</v>
      </c>
      <c r="L543" s="6" t="s">
        <v>322</v>
      </c>
      <c r="M543" s="6" t="s">
        <v>321</v>
      </c>
      <c r="N543" s="6" t="s">
        <v>222</v>
      </c>
      <c r="O543" s="6" t="s">
        <v>317</v>
      </c>
      <c r="P543" s="29" t="str">
        <f t="shared" si="8"/>
        <v>ORLY---&gt;DISNEY</v>
      </c>
      <c r="Q543" s="6" t="s">
        <v>221</v>
      </c>
      <c r="R543" s="6" t="s">
        <v>66</v>
      </c>
      <c r="S543" s="7">
        <v>0.60069444444444442</v>
      </c>
      <c r="T543" s="35"/>
    </row>
    <row r="544" spans="1:20" x14ac:dyDescent="0.2">
      <c r="A544" s="5">
        <v>213112</v>
      </c>
      <c r="B544" s="6" t="s">
        <v>208</v>
      </c>
      <c r="C544" s="6" t="s">
        <v>206</v>
      </c>
      <c r="D544" s="6" t="s">
        <v>202</v>
      </c>
      <c r="E544" s="30">
        <v>41908</v>
      </c>
      <c r="F544" s="31">
        <v>41883</v>
      </c>
      <c r="G544" s="6" t="s">
        <v>325</v>
      </c>
      <c r="H544" s="6">
        <v>4</v>
      </c>
      <c r="I544" s="6">
        <v>0</v>
      </c>
      <c r="J544" s="6">
        <v>0</v>
      </c>
      <c r="K544" s="6">
        <v>4</v>
      </c>
      <c r="L544" s="6" t="s">
        <v>317</v>
      </c>
      <c r="M544" s="6" t="s">
        <v>337</v>
      </c>
      <c r="N544" s="6" t="s">
        <v>224</v>
      </c>
      <c r="O544" s="6" t="s">
        <v>322</v>
      </c>
      <c r="P544" s="29" t="str">
        <f t="shared" si="8"/>
        <v>DISNEY---&gt;ORLY</v>
      </c>
      <c r="Q544" s="6" t="s">
        <v>222</v>
      </c>
      <c r="R544" s="6" t="s">
        <v>169</v>
      </c>
      <c r="S544" s="7">
        <v>0.88194444444444442</v>
      </c>
      <c r="T544" s="35"/>
    </row>
    <row r="545" spans="1:20" x14ac:dyDescent="0.2">
      <c r="A545" s="5">
        <v>210356</v>
      </c>
      <c r="B545" s="6" t="s">
        <v>215</v>
      </c>
      <c r="C545" s="6" t="s">
        <v>211</v>
      </c>
      <c r="D545" s="6" t="s">
        <v>202</v>
      </c>
      <c r="E545" s="30">
        <v>41908</v>
      </c>
      <c r="F545" s="31">
        <v>41883</v>
      </c>
      <c r="G545" s="6" t="s">
        <v>272</v>
      </c>
      <c r="H545" s="6">
        <v>2</v>
      </c>
      <c r="I545" s="6">
        <v>2</v>
      </c>
      <c r="J545" s="6">
        <v>0</v>
      </c>
      <c r="K545" s="6">
        <v>4</v>
      </c>
      <c r="L545" s="6" t="s">
        <v>317</v>
      </c>
      <c r="M545" s="6" t="s">
        <v>337</v>
      </c>
      <c r="N545" s="6" t="s">
        <v>224</v>
      </c>
      <c r="O545" s="6" t="s">
        <v>26</v>
      </c>
      <c r="P545" s="29" t="str">
        <f t="shared" si="8"/>
        <v>?????</v>
      </c>
      <c r="Q545" s="6" t="s">
        <v>220</v>
      </c>
      <c r="R545" s="6" t="s">
        <v>12</v>
      </c>
      <c r="S545" s="7">
        <v>0.43749999999999994</v>
      </c>
      <c r="T545" s="35"/>
    </row>
    <row r="546" spans="1:20" x14ac:dyDescent="0.2">
      <c r="A546" s="5">
        <v>218033</v>
      </c>
      <c r="B546" s="6" t="s">
        <v>207</v>
      </c>
      <c r="C546" s="6" t="s">
        <v>206</v>
      </c>
      <c r="D546" s="6" t="s">
        <v>202</v>
      </c>
      <c r="E546" s="30">
        <v>41908</v>
      </c>
      <c r="F546" s="31">
        <v>41883</v>
      </c>
      <c r="G546" s="6" t="s">
        <v>332</v>
      </c>
      <c r="H546" s="6">
        <v>5</v>
      </c>
      <c r="I546" s="6">
        <v>2</v>
      </c>
      <c r="J546" s="6">
        <v>0</v>
      </c>
      <c r="K546" s="6">
        <v>7</v>
      </c>
      <c r="L546" s="6" t="s">
        <v>322</v>
      </c>
      <c r="M546" s="6" t="s">
        <v>321</v>
      </c>
      <c r="N546" s="6" t="s">
        <v>222</v>
      </c>
      <c r="O546" s="6" t="s">
        <v>317</v>
      </c>
      <c r="P546" s="29" t="str">
        <f t="shared" si="8"/>
        <v>ORLY---&gt;DISNEY</v>
      </c>
      <c r="Q546" s="6" t="s">
        <v>224</v>
      </c>
      <c r="R546" s="6" t="s">
        <v>22</v>
      </c>
      <c r="S546" s="7">
        <v>0.375</v>
      </c>
      <c r="T546" s="35"/>
    </row>
    <row r="547" spans="1:20" x14ac:dyDescent="0.2">
      <c r="A547" s="5">
        <v>205264</v>
      </c>
      <c r="B547" s="6" t="s">
        <v>201</v>
      </c>
      <c r="C547" s="6" t="s">
        <v>200</v>
      </c>
      <c r="D547" s="6" t="s">
        <v>202</v>
      </c>
      <c r="E547" s="30">
        <v>41908</v>
      </c>
      <c r="F547" s="31">
        <v>41883</v>
      </c>
      <c r="G547" s="6" t="s">
        <v>251</v>
      </c>
      <c r="H547" s="6">
        <v>2</v>
      </c>
      <c r="I547" s="6">
        <v>1</v>
      </c>
      <c r="J547" s="6">
        <v>0</v>
      </c>
      <c r="K547" s="6">
        <v>3</v>
      </c>
      <c r="L547" s="6" t="s">
        <v>319</v>
      </c>
      <c r="M547" s="6" t="s">
        <v>320</v>
      </c>
      <c r="N547" s="6" t="s">
        <v>223</v>
      </c>
      <c r="O547" s="6" t="s">
        <v>317</v>
      </c>
      <c r="P547" s="29" t="str">
        <f t="shared" si="8"/>
        <v>CDG---&gt;DISNEY</v>
      </c>
      <c r="Q547" s="6" t="s">
        <v>224</v>
      </c>
      <c r="R547" s="6" t="s">
        <v>87</v>
      </c>
      <c r="S547" s="7">
        <v>0.51388888888888884</v>
      </c>
      <c r="T547" s="35"/>
    </row>
    <row r="548" spans="1:20" x14ac:dyDescent="0.2">
      <c r="A548" s="5">
        <v>209853</v>
      </c>
      <c r="B548" s="6" t="s">
        <v>208</v>
      </c>
      <c r="C548" s="6" t="s">
        <v>206</v>
      </c>
      <c r="D548" s="6" t="s">
        <v>202</v>
      </c>
      <c r="E548" s="30">
        <v>41908</v>
      </c>
      <c r="F548" s="31">
        <v>41883</v>
      </c>
      <c r="G548" s="6" t="s">
        <v>325</v>
      </c>
      <c r="H548" s="6">
        <v>3</v>
      </c>
      <c r="I548" s="6">
        <v>1</v>
      </c>
      <c r="J548" s="6">
        <v>0</v>
      </c>
      <c r="K548" s="6">
        <v>4</v>
      </c>
      <c r="L548" s="6" t="s">
        <v>317</v>
      </c>
      <c r="M548" s="6" t="s">
        <v>337</v>
      </c>
      <c r="N548" s="6" t="s">
        <v>224</v>
      </c>
      <c r="O548" s="6" t="s">
        <v>322</v>
      </c>
      <c r="P548" s="29" t="str">
        <f t="shared" si="8"/>
        <v>DISNEY---&gt;ORLY</v>
      </c>
      <c r="Q548" s="6" t="s">
        <v>222</v>
      </c>
      <c r="R548" s="6" t="s">
        <v>18</v>
      </c>
      <c r="S548" s="7">
        <v>0.87847222222222221</v>
      </c>
      <c r="T548" s="35"/>
    </row>
    <row r="549" spans="1:20" x14ac:dyDescent="0.2">
      <c r="A549" s="5">
        <v>219140</v>
      </c>
      <c r="B549" s="6" t="s">
        <v>207</v>
      </c>
      <c r="C549" s="6" t="s">
        <v>206</v>
      </c>
      <c r="D549" s="6" t="s">
        <v>202</v>
      </c>
      <c r="E549" s="30">
        <v>41908</v>
      </c>
      <c r="F549" s="31">
        <v>41883</v>
      </c>
      <c r="G549" s="6" t="s">
        <v>329</v>
      </c>
      <c r="H549" s="6">
        <v>5</v>
      </c>
      <c r="I549" s="6">
        <v>2</v>
      </c>
      <c r="J549" s="6">
        <v>0</v>
      </c>
      <c r="K549" s="6">
        <v>7</v>
      </c>
      <c r="L549" s="6" t="s">
        <v>322</v>
      </c>
      <c r="M549" s="6" t="s">
        <v>321</v>
      </c>
      <c r="N549" s="6" t="s">
        <v>222</v>
      </c>
      <c r="O549" s="6" t="s">
        <v>317</v>
      </c>
      <c r="P549" s="29" t="str">
        <f t="shared" si="8"/>
        <v>ORLY---&gt;DISNEY</v>
      </c>
      <c r="Q549" s="6" t="s">
        <v>224</v>
      </c>
      <c r="R549" s="6" t="s">
        <v>83</v>
      </c>
      <c r="S549" s="7">
        <v>0.45138888888888884</v>
      </c>
      <c r="T549" s="35"/>
    </row>
    <row r="550" spans="1:20" x14ac:dyDescent="0.2">
      <c r="A550" s="5">
        <v>216995</v>
      </c>
      <c r="B550" s="6" t="s">
        <v>208</v>
      </c>
      <c r="C550" s="6" t="s">
        <v>206</v>
      </c>
      <c r="D550" s="6" t="s">
        <v>202</v>
      </c>
      <c r="E550" s="30">
        <v>41908</v>
      </c>
      <c r="F550" s="31">
        <v>41883</v>
      </c>
      <c r="G550" s="6" t="s">
        <v>330</v>
      </c>
      <c r="H550" s="6">
        <v>2</v>
      </c>
      <c r="I550" s="6">
        <v>1</v>
      </c>
      <c r="J550" s="6">
        <v>0</v>
      </c>
      <c r="K550" s="6">
        <v>3</v>
      </c>
      <c r="L550" s="6" t="s">
        <v>317</v>
      </c>
      <c r="M550" s="6" t="s">
        <v>234</v>
      </c>
      <c r="N550" s="6" t="s">
        <v>224</v>
      </c>
      <c r="O550" s="6" t="s">
        <v>322</v>
      </c>
      <c r="P550" s="29" t="str">
        <f t="shared" si="8"/>
        <v>DISNEY---&gt;ORLY</v>
      </c>
      <c r="Q550" s="6" t="s">
        <v>222</v>
      </c>
      <c r="R550" s="6" t="s">
        <v>42</v>
      </c>
      <c r="S550" s="7">
        <v>0.70833333333333326</v>
      </c>
      <c r="T550" s="35"/>
    </row>
    <row r="551" spans="1:20" x14ac:dyDescent="0.2">
      <c r="A551" s="5">
        <v>205263</v>
      </c>
      <c r="B551" s="6" t="s">
        <v>201</v>
      </c>
      <c r="C551" s="6" t="s">
        <v>200</v>
      </c>
      <c r="D551" s="6" t="s">
        <v>202</v>
      </c>
      <c r="E551" s="30">
        <v>41908</v>
      </c>
      <c r="F551" s="31">
        <v>41883</v>
      </c>
      <c r="G551" s="6" t="s">
        <v>251</v>
      </c>
      <c r="H551" s="6">
        <v>2</v>
      </c>
      <c r="I551" s="6">
        <v>0</v>
      </c>
      <c r="J551" s="6">
        <v>0</v>
      </c>
      <c r="K551" s="6">
        <v>2</v>
      </c>
      <c r="L551" s="6" t="s">
        <v>319</v>
      </c>
      <c r="M551" s="6" t="s">
        <v>320</v>
      </c>
      <c r="N551" s="6" t="s">
        <v>223</v>
      </c>
      <c r="O551" s="6" t="s">
        <v>317</v>
      </c>
      <c r="P551" s="29" t="str">
        <f t="shared" si="8"/>
        <v>CDG---&gt;DISNEY</v>
      </c>
      <c r="Q551" s="6" t="s">
        <v>224</v>
      </c>
      <c r="R551" s="6" t="s">
        <v>87</v>
      </c>
      <c r="S551" s="7">
        <v>0.51388888888888884</v>
      </c>
      <c r="T551" s="35"/>
    </row>
    <row r="552" spans="1:20" x14ac:dyDescent="0.2">
      <c r="A552" s="5">
        <v>206586</v>
      </c>
      <c r="B552" s="6" t="s">
        <v>203</v>
      </c>
      <c r="C552" s="6" t="s">
        <v>200</v>
      </c>
      <c r="D552" s="6" t="s">
        <v>202</v>
      </c>
      <c r="E552" s="30">
        <v>41908</v>
      </c>
      <c r="F552" s="31">
        <v>41883</v>
      </c>
      <c r="G552" s="6" t="s">
        <v>239</v>
      </c>
      <c r="H552" s="6">
        <v>4</v>
      </c>
      <c r="I552" s="6">
        <v>3</v>
      </c>
      <c r="J552" s="6">
        <v>0</v>
      </c>
      <c r="K552" s="6">
        <v>7</v>
      </c>
      <c r="L552" s="6" t="s">
        <v>317</v>
      </c>
      <c r="M552" s="6" t="s">
        <v>234</v>
      </c>
      <c r="N552" s="6" t="s">
        <v>224</v>
      </c>
      <c r="O552" s="6" t="s">
        <v>319</v>
      </c>
      <c r="P552" s="29" t="str">
        <f t="shared" si="8"/>
        <v>DISNEY---&gt;CDG</v>
      </c>
      <c r="Q552" s="6" t="s">
        <v>223</v>
      </c>
      <c r="R552" s="6" t="s">
        <v>28</v>
      </c>
      <c r="S552" s="7">
        <v>0.86458333333333326</v>
      </c>
      <c r="T552" s="35"/>
    </row>
    <row r="553" spans="1:20" x14ac:dyDescent="0.2">
      <c r="A553" s="5">
        <v>219305</v>
      </c>
      <c r="B553" s="6" t="s">
        <v>210</v>
      </c>
      <c r="C553" s="6" t="s">
        <v>206</v>
      </c>
      <c r="D553" s="6" t="s">
        <v>204</v>
      </c>
      <c r="E553" s="30">
        <v>41908</v>
      </c>
      <c r="F553" s="31">
        <v>41883</v>
      </c>
      <c r="G553" s="6" t="s">
        <v>332</v>
      </c>
      <c r="H553" s="6">
        <v>3</v>
      </c>
      <c r="I553" s="6">
        <v>1</v>
      </c>
      <c r="J553" s="6">
        <v>0</v>
      </c>
      <c r="K553" s="6">
        <v>4</v>
      </c>
      <c r="L553" s="6" t="s">
        <v>322</v>
      </c>
      <c r="M553" s="6" t="s">
        <v>321</v>
      </c>
      <c r="N553" s="6" t="s">
        <v>222</v>
      </c>
      <c r="O553" s="6" t="s">
        <v>317</v>
      </c>
      <c r="P553" s="29" t="str">
        <f t="shared" si="8"/>
        <v>ORLY---&gt;DISNEY</v>
      </c>
      <c r="Q553" s="6" t="s">
        <v>221</v>
      </c>
      <c r="R553" s="6" t="s">
        <v>84</v>
      </c>
      <c r="S553" s="7">
        <v>0.40277777777777779</v>
      </c>
      <c r="T553" s="35"/>
    </row>
    <row r="554" spans="1:20" x14ac:dyDescent="0.2">
      <c r="A554" s="5">
        <v>219217</v>
      </c>
      <c r="B554" s="6" t="s">
        <v>205</v>
      </c>
      <c r="C554" s="6" t="s">
        <v>200</v>
      </c>
      <c r="D554" s="6" t="s">
        <v>204</v>
      </c>
      <c r="E554" s="30">
        <v>41908</v>
      </c>
      <c r="F554" s="31">
        <v>41883</v>
      </c>
      <c r="G554" s="6" t="s">
        <v>267</v>
      </c>
      <c r="H554" s="6">
        <v>2</v>
      </c>
      <c r="I554" s="6">
        <v>1</v>
      </c>
      <c r="J554" s="6">
        <v>0</v>
      </c>
      <c r="K554" s="6">
        <v>3</v>
      </c>
      <c r="L554" s="6" t="s">
        <v>319</v>
      </c>
      <c r="M554" s="6" t="s">
        <v>320</v>
      </c>
      <c r="N554" s="6" t="s">
        <v>223</v>
      </c>
      <c r="O554" s="6" t="s">
        <v>317</v>
      </c>
      <c r="P554" s="29" t="str">
        <f t="shared" si="8"/>
        <v>CDG---&gt;DISNEY</v>
      </c>
      <c r="Q554" s="6" t="s">
        <v>221</v>
      </c>
      <c r="R554" s="6" t="s">
        <v>160</v>
      </c>
      <c r="S554" s="7">
        <v>0.88541666666666663</v>
      </c>
      <c r="T554" s="35"/>
    </row>
    <row r="555" spans="1:20" x14ac:dyDescent="0.2">
      <c r="A555" s="5">
        <v>210960</v>
      </c>
      <c r="B555" s="6" t="s">
        <v>201</v>
      </c>
      <c r="C555" s="6" t="s">
        <v>200</v>
      </c>
      <c r="D555" s="6" t="s">
        <v>202</v>
      </c>
      <c r="E555" s="30">
        <v>41908</v>
      </c>
      <c r="F555" s="31">
        <v>41883</v>
      </c>
      <c r="G555" s="6" t="s">
        <v>251</v>
      </c>
      <c r="H555" s="6">
        <v>2</v>
      </c>
      <c r="I555" s="6">
        <v>1</v>
      </c>
      <c r="J555" s="6">
        <v>1</v>
      </c>
      <c r="K555" s="6">
        <v>4</v>
      </c>
      <c r="L555" s="6" t="s">
        <v>319</v>
      </c>
      <c r="M555" s="6" t="s">
        <v>320</v>
      </c>
      <c r="N555" s="6" t="s">
        <v>223</v>
      </c>
      <c r="O555" s="6" t="s">
        <v>317</v>
      </c>
      <c r="P555" s="29" t="str">
        <f t="shared" si="8"/>
        <v>CDG---&gt;DISNEY</v>
      </c>
      <c r="Q555" s="6" t="s">
        <v>224</v>
      </c>
      <c r="R555" s="6" t="s">
        <v>87</v>
      </c>
      <c r="S555" s="7">
        <v>0.51388888888888884</v>
      </c>
      <c r="T555" s="35"/>
    </row>
    <row r="556" spans="1:20" x14ac:dyDescent="0.2">
      <c r="A556" s="5">
        <v>214530</v>
      </c>
      <c r="B556" s="6" t="s">
        <v>201</v>
      </c>
      <c r="C556" s="6" t="s">
        <v>200</v>
      </c>
      <c r="D556" s="6" t="s">
        <v>202</v>
      </c>
      <c r="E556" s="30">
        <v>41908</v>
      </c>
      <c r="F556" s="31">
        <v>41883</v>
      </c>
      <c r="G556" s="6" t="s">
        <v>269</v>
      </c>
      <c r="H556" s="6">
        <v>2</v>
      </c>
      <c r="I556" s="6">
        <v>1</v>
      </c>
      <c r="J556" s="6">
        <v>0</v>
      </c>
      <c r="K556" s="6">
        <v>3</v>
      </c>
      <c r="L556" s="6" t="s">
        <v>319</v>
      </c>
      <c r="M556" s="6" t="s">
        <v>319</v>
      </c>
      <c r="N556" s="6" t="s">
        <v>223</v>
      </c>
      <c r="O556" s="6" t="s">
        <v>317</v>
      </c>
      <c r="P556" s="29" t="str">
        <f t="shared" si="8"/>
        <v>CDG---&gt;DISNEY</v>
      </c>
      <c r="Q556" s="6" t="s">
        <v>224</v>
      </c>
      <c r="R556" s="6" t="s">
        <v>164</v>
      </c>
      <c r="S556" s="7">
        <v>0.58680555555555547</v>
      </c>
      <c r="T556" s="35"/>
    </row>
    <row r="557" spans="1:20" x14ac:dyDescent="0.2">
      <c r="A557" s="5">
        <v>216626</v>
      </c>
      <c r="B557" s="6" t="s">
        <v>208</v>
      </c>
      <c r="C557" s="6" t="s">
        <v>206</v>
      </c>
      <c r="D557" s="6" t="s">
        <v>202</v>
      </c>
      <c r="E557" s="30">
        <v>41908</v>
      </c>
      <c r="F557" s="31">
        <v>41883</v>
      </c>
      <c r="G557" s="6" t="s">
        <v>327</v>
      </c>
      <c r="H557" s="6">
        <v>2</v>
      </c>
      <c r="I557" s="6">
        <v>1</v>
      </c>
      <c r="J557" s="6">
        <v>2</v>
      </c>
      <c r="K557" s="6">
        <v>5</v>
      </c>
      <c r="L557" s="6" t="s">
        <v>317</v>
      </c>
      <c r="M557" s="6" t="s">
        <v>317</v>
      </c>
      <c r="N557" s="6" t="s">
        <v>224</v>
      </c>
      <c r="O557" s="6" t="s">
        <v>322</v>
      </c>
      <c r="P557" s="29" t="str">
        <f t="shared" si="8"/>
        <v>DISNEY---&gt;ORLY</v>
      </c>
      <c r="Q557" s="6" t="s">
        <v>222</v>
      </c>
      <c r="R557" s="6" t="s">
        <v>10</v>
      </c>
      <c r="S557" s="7">
        <v>0.77777777777777779</v>
      </c>
      <c r="T557" s="35"/>
    </row>
    <row r="558" spans="1:20" x14ac:dyDescent="0.2">
      <c r="A558" s="5">
        <v>209040</v>
      </c>
      <c r="B558" s="6" t="s">
        <v>203</v>
      </c>
      <c r="C558" s="6" t="s">
        <v>200</v>
      </c>
      <c r="D558" s="6" t="s">
        <v>202</v>
      </c>
      <c r="E558" s="30">
        <v>41908</v>
      </c>
      <c r="F558" s="31">
        <v>41883</v>
      </c>
      <c r="G558" s="6" t="s">
        <v>238</v>
      </c>
      <c r="H558" s="6">
        <v>2</v>
      </c>
      <c r="I558" s="6">
        <v>2</v>
      </c>
      <c r="J558" s="6">
        <v>0</v>
      </c>
      <c r="K558" s="6">
        <v>4</v>
      </c>
      <c r="L558" s="6" t="s">
        <v>317</v>
      </c>
      <c r="M558" s="6" t="s">
        <v>337</v>
      </c>
      <c r="N558" s="6" t="s">
        <v>224</v>
      </c>
      <c r="O558" s="6" t="s">
        <v>319</v>
      </c>
      <c r="P558" s="29" t="str">
        <f t="shared" si="8"/>
        <v>DISNEY---&gt;CDG</v>
      </c>
      <c r="Q558" s="6" t="s">
        <v>223</v>
      </c>
      <c r="R558" s="6" t="s">
        <v>78</v>
      </c>
      <c r="S558" s="7">
        <v>0.67708333333333326</v>
      </c>
      <c r="T558" s="35"/>
    </row>
    <row r="559" spans="1:20" x14ac:dyDescent="0.2">
      <c r="A559" s="5">
        <v>209041</v>
      </c>
      <c r="B559" s="6" t="s">
        <v>203</v>
      </c>
      <c r="C559" s="6" t="s">
        <v>200</v>
      </c>
      <c r="D559" s="6" t="s">
        <v>202</v>
      </c>
      <c r="E559" s="30">
        <v>41908</v>
      </c>
      <c r="F559" s="31">
        <v>41883</v>
      </c>
      <c r="G559" s="6" t="s">
        <v>238</v>
      </c>
      <c r="H559" s="6">
        <v>2</v>
      </c>
      <c r="I559" s="6">
        <v>2</v>
      </c>
      <c r="J559" s="6">
        <v>0</v>
      </c>
      <c r="K559" s="6">
        <v>4</v>
      </c>
      <c r="L559" s="6" t="s">
        <v>317</v>
      </c>
      <c r="M559" s="6" t="s">
        <v>337</v>
      </c>
      <c r="N559" s="6" t="s">
        <v>224</v>
      </c>
      <c r="O559" s="6" t="s">
        <v>319</v>
      </c>
      <c r="P559" s="29" t="str">
        <f t="shared" si="8"/>
        <v>DISNEY---&gt;CDG</v>
      </c>
      <c r="Q559" s="6" t="s">
        <v>223</v>
      </c>
      <c r="R559" s="6" t="s">
        <v>78</v>
      </c>
      <c r="S559" s="7">
        <v>0.67708333333333326</v>
      </c>
      <c r="T559" s="35"/>
    </row>
    <row r="560" spans="1:20" x14ac:dyDescent="0.2">
      <c r="A560" s="5">
        <v>209042</v>
      </c>
      <c r="B560" s="6" t="s">
        <v>203</v>
      </c>
      <c r="C560" s="6" t="s">
        <v>200</v>
      </c>
      <c r="D560" s="6" t="s">
        <v>202</v>
      </c>
      <c r="E560" s="30">
        <v>41908</v>
      </c>
      <c r="F560" s="31">
        <v>41883</v>
      </c>
      <c r="G560" s="6" t="s">
        <v>238</v>
      </c>
      <c r="H560" s="6">
        <v>2</v>
      </c>
      <c r="I560" s="6">
        <v>1</v>
      </c>
      <c r="J560" s="6">
        <v>0</v>
      </c>
      <c r="K560" s="6">
        <v>3</v>
      </c>
      <c r="L560" s="6" t="s">
        <v>317</v>
      </c>
      <c r="M560" s="6" t="s">
        <v>337</v>
      </c>
      <c r="N560" s="6" t="s">
        <v>224</v>
      </c>
      <c r="O560" s="6" t="s">
        <v>319</v>
      </c>
      <c r="P560" s="29" t="str">
        <f t="shared" si="8"/>
        <v>DISNEY---&gt;CDG</v>
      </c>
      <c r="Q560" s="6" t="s">
        <v>223</v>
      </c>
      <c r="R560" s="6" t="s">
        <v>78</v>
      </c>
      <c r="S560" s="7">
        <v>0.67708333333333326</v>
      </c>
      <c r="T560" s="35"/>
    </row>
    <row r="561" spans="1:20" x14ac:dyDescent="0.2">
      <c r="A561" s="5">
        <v>211900</v>
      </c>
      <c r="B561" s="6" t="s">
        <v>207</v>
      </c>
      <c r="C561" s="6" t="s">
        <v>206</v>
      </c>
      <c r="D561" s="6" t="s">
        <v>202</v>
      </c>
      <c r="E561" s="30">
        <v>41908</v>
      </c>
      <c r="F561" s="31">
        <v>41883</v>
      </c>
      <c r="G561" s="6" t="s">
        <v>326</v>
      </c>
      <c r="H561" s="6">
        <v>2</v>
      </c>
      <c r="I561" s="6">
        <v>2</v>
      </c>
      <c r="J561" s="6">
        <v>0</v>
      </c>
      <c r="K561" s="6">
        <v>4</v>
      </c>
      <c r="L561" s="6" t="s">
        <v>322</v>
      </c>
      <c r="M561" s="6" t="s">
        <v>321</v>
      </c>
      <c r="N561" s="6" t="s">
        <v>222</v>
      </c>
      <c r="O561" s="6" t="s">
        <v>317</v>
      </c>
      <c r="P561" s="29" t="str">
        <f t="shared" si="8"/>
        <v>ORLY---&gt;DISNEY</v>
      </c>
      <c r="Q561" s="6" t="s">
        <v>224</v>
      </c>
      <c r="R561" s="6" t="s">
        <v>71</v>
      </c>
      <c r="S561" s="7">
        <v>0.42708333333333331</v>
      </c>
      <c r="T561" s="35"/>
    </row>
    <row r="562" spans="1:20" x14ac:dyDescent="0.2">
      <c r="A562" s="5">
        <v>214975</v>
      </c>
      <c r="B562" s="6" t="s">
        <v>201</v>
      </c>
      <c r="C562" s="6" t="s">
        <v>200</v>
      </c>
      <c r="D562" s="6" t="s">
        <v>202</v>
      </c>
      <c r="E562" s="30">
        <v>41908</v>
      </c>
      <c r="F562" s="31">
        <v>41883</v>
      </c>
      <c r="G562" s="6" t="s">
        <v>269</v>
      </c>
      <c r="H562" s="6">
        <v>2</v>
      </c>
      <c r="I562" s="6">
        <v>1</v>
      </c>
      <c r="J562" s="6">
        <v>0</v>
      </c>
      <c r="K562" s="6">
        <v>3</v>
      </c>
      <c r="L562" s="6" t="s">
        <v>319</v>
      </c>
      <c r="M562" s="6" t="s">
        <v>319</v>
      </c>
      <c r="N562" s="6" t="s">
        <v>223</v>
      </c>
      <c r="O562" s="6" t="s">
        <v>317</v>
      </c>
      <c r="P562" s="29" t="str">
        <f t="shared" si="8"/>
        <v>CDG---&gt;DISNEY</v>
      </c>
      <c r="Q562" s="6" t="s">
        <v>224</v>
      </c>
      <c r="R562" s="6" t="s">
        <v>47</v>
      </c>
      <c r="S562" s="7">
        <v>0.37152777777777779</v>
      </c>
      <c r="T562" s="35"/>
    </row>
    <row r="563" spans="1:20" x14ac:dyDescent="0.2">
      <c r="A563" s="5">
        <v>212917</v>
      </c>
      <c r="B563" s="6" t="s">
        <v>207</v>
      </c>
      <c r="C563" s="6" t="s">
        <v>206</v>
      </c>
      <c r="D563" s="6" t="s">
        <v>202</v>
      </c>
      <c r="E563" s="30">
        <v>41908</v>
      </c>
      <c r="F563" s="31">
        <v>41883</v>
      </c>
      <c r="G563" s="6" t="s">
        <v>334</v>
      </c>
      <c r="H563" s="6">
        <v>2</v>
      </c>
      <c r="I563" s="6">
        <v>1</v>
      </c>
      <c r="J563" s="6">
        <v>1</v>
      </c>
      <c r="K563" s="6">
        <v>4</v>
      </c>
      <c r="L563" s="6" t="s">
        <v>322</v>
      </c>
      <c r="M563" s="6" t="s">
        <v>321</v>
      </c>
      <c r="N563" s="6" t="s">
        <v>222</v>
      </c>
      <c r="O563" s="6" t="s">
        <v>317</v>
      </c>
      <c r="P563" s="29" t="str">
        <f t="shared" si="8"/>
        <v>ORLY---&gt;DISNEY</v>
      </c>
      <c r="Q563" s="6" t="s">
        <v>224</v>
      </c>
      <c r="R563" s="6" t="s">
        <v>170</v>
      </c>
      <c r="S563" s="7">
        <v>0.80555555555555547</v>
      </c>
      <c r="T563" s="35"/>
    </row>
    <row r="564" spans="1:20" x14ac:dyDescent="0.2">
      <c r="A564" s="5">
        <v>218657</v>
      </c>
      <c r="B564" s="6" t="s">
        <v>208</v>
      </c>
      <c r="C564" s="6" t="s">
        <v>206</v>
      </c>
      <c r="D564" s="6" t="s">
        <v>202</v>
      </c>
      <c r="E564" s="30">
        <v>41909</v>
      </c>
      <c r="F564" s="31">
        <v>41883</v>
      </c>
      <c r="G564" s="6" t="s">
        <v>324</v>
      </c>
      <c r="H564" s="6">
        <v>2</v>
      </c>
      <c r="I564" s="6">
        <v>2</v>
      </c>
      <c r="J564" s="6">
        <v>0</v>
      </c>
      <c r="K564" s="6">
        <v>4</v>
      </c>
      <c r="L564" s="6" t="s">
        <v>317</v>
      </c>
      <c r="M564" s="6" t="s">
        <v>317</v>
      </c>
      <c r="N564" s="6" t="s">
        <v>224</v>
      </c>
      <c r="O564" s="6" t="s">
        <v>322</v>
      </c>
      <c r="P564" s="29" t="str">
        <f t="shared" si="8"/>
        <v>DISNEY---&gt;ORLY</v>
      </c>
      <c r="Q564" s="6" t="s">
        <v>222</v>
      </c>
      <c r="R564" s="6" t="s">
        <v>171</v>
      </c>
      <c r="S564" s="7">
        <v>0.49305555555555552</v>
      </c>
      <c r="T564" s="35"/>
    </row>
    <row r="565" spans="1:20" x14ac:dyDescent="0.2">
      <c r="A565" s="5">
        <v>218614</v>
      </c>
      <c r="B565" s="6" t="s">
        <v>215</v>
      </c>
      <c r="C565" s="6" t="s">
        <v>211</v>
      </c>
      <c r="D565" s="6" t="s">
        <v>202</v>
      </c>
      <c r="E565" s="30">
        <v>41909</v>
      </c>
      <c r="F565" s="31">
        <v>41883</v>
      </c>
      <c r="G565" s="6" t="s">
        <v>297</v>
      </c>
      <c r="H565" s="6">
        <v>2</v>
      </c>
      <c r="I565" s="6">
        <v>2</v>
      </c>
      <c r="J565" s="6">
        <v>0</v>
      </c>
      <c r="K565" s="6">
        <v>4</v>
      </c>
      <c r="L565" s="6" t="s">
        <v>317</v>
      </c>
      <c r="M565" s="6" t="s">
        <v>317</v>
      </c>
      <c r="N565" s="6" t="s">
        <v>224</v>
      </c>
      <c r="O565" s="6" t="s">
        <v>44</v>
      </c>
      <c r="P565" s="29" t="str">
        <f t="shared" si="8"/>
        <v>?????</v>
      </c>
      <c r="Q565" s="6" t="s">
        <v>220</v>
      </c>
      <c r="R565" s="6" t="s">
        <v>12</v>
      </c>
      <c r="S565" s="7">
        <v>0.43749999999999994</v>
      </c>
      <c r="T565" s="35"/>
    </row>
    <row r="566" spans="1:20" x14ac:dyDescent="0.2">
      <c r="A566" s="5">
        <v>214581</v>
      </c>
      <c r="B566" s="6" t="s">
        <v>203</v>
      </c>
      <c r="C566" s="6" t="s">
        <v>200</v>
      </c>
      <c r="D566" s="6" t="s">
        <v>202</v>
      </c>
      <c r="E566" s="30">
        <v>41909</v>
      </c>
      <c r="F566" s="31">
        <v>41883</v>
      </c>
      <c r="G566" s="6" t="s">
        <v>239</v>
      </c>
      <c r="H566" s="6">
        <v>2</v>
      </c>
      <c r="I566" s="6">
        <v>1</v>
      </c>
      <c r="J566" s="6">
        <v>0</v>
      </c>
      <c r="K566" s="6">
        <v>3</v>
      </c>
      <c r="L566" s="6" t="s">
        <v>317</v>
      </c>
      <c r="M566" s="6" t="s">
        <v>234</v>
      </c>
      <c r="N566" s="6" t="s">
        <v>224</v>
      </c>
      <c r="O566" s="6" t="s">
        <v>319</v>
      </c>
      <c r="P566" s="29" t="str">
        <f t="shared" si="8"/>
        <v>DISNEY---&gt;CDG</v>
      </c>
      <c r="Q566" s="6" t="s">
        <v>223</v>
      </c>
      <c r="R566" s="6" t="s">
        <v>11</v>
      </c>
      <c r="S566" s="7">
        <v>0.86805555555555547</v>
      </c>
      <c r="T566" s="35"/>
    </row>
    <row r="567" spans="1:20" x14ac:dyDescent="0.2">
      <c r="A567" s="5">
        <v>218832</v>
      </c>
      <c r="B567" s="6" t="s">
        <v>201</v>
      </c>
      <c r="C567" s="6" t="s">
        <v>200</v>
      </c>
      <c r="D567" s="6" t="s">
        <v>202</v>
      </c>
      <c r="E567" s="30">
        <v>41909</v>
      </c>
      <c r="F567" s="31">
        <v>41883</v>
      </c>
      <c r="G567" s="6" t="s">
        <v>279</v>
      </c>
      <c r="H567" s="6">
        <v>2</v>
      </c>
      <c r="I567" s="6">
        <v>2</v>
      </c>
      <c r="J567" s="6">
        <v>0</v>
      </c>
      <c r="K567" s="6">
        <v>4</v>
      </c>
      <c r="L567" s="6" t="s">
        <v>319</v>
      </c>
      <c r="M567" s="6" t="s">
        <v>320</v>
      </c>
      <c r="N567" s="6" t="s">
        <v>223</v>
      </c>
      <c r="O567" s="6" t="s">
        <v>317</v>
      </c>
      <c r="P567" s="29" t="str">
        <f t="shared" si="8"/>
        <v>CDG---&gt;DISNEY</v>
      </c>
      <c r="Q567" s="6" t="s">
        <v>224</v>
      </c>
      <c r="R567" s="6" t="s">
        <v>20</v>
      </c>
      <c r="S567" s="7">
        <v>0.3923611111111111</v>
      </c>
      <c r="T567" s="35"/>
    </row>
    <row r="568" spans="1:20" x14ac:dyDescent="0.2">
      <c r="A568" s="5">
        <v>214910</v>
      </c>
      <c r="B568" s="6" t="s">
        <v>208</v>
      </c>
      <c r="C568" s="6" t="s">
        <v>206</v>
      </c>
      <c r="D568" s="6" t="s">
        <v>202</v>
      </c>
      <c r="E568" s="30">
        <v>41909</v>
      </c>
      <c r="F568" s="31">
        <v>41883</v>
      </c>
      <c r="G568" s="6" t="s">
        <v>327</v>
      </c>
      <c r="H568" s="6">
        <v>2</v>
      </c>
      <c r="I568" s="6">
        <v>1</v>
      </c>
      <c r="J568" s="6">
        <v>0</v>
      </c>
      <c r="K568" s="6">
        <v>3</v>
      </c>
      <c r="L568" s="6" t="s">
        <v>317</v>
      </c>
      <c r="M568" s="6" t="s">
        <v>317</v>
      </c>
      <c r="N568" s="6" t="s">
        <v>224</v>
      </c>
      <c r="O568" s="6" t="s">
        <v>322</v>
      </c>
      <c r="P568" s="29" t="str">
        <f t="shared" si="8"/>
        <v>DISNEY---&gt;ORLY</v>
      </c>
      <c r="Q568" s="6" t="s">
        <v>222</v>
      </c>
      <c r="R568" s="6" t="s">
        <v>70</v>
      </c>
      <c r="S568" s="7">
        <v>0.82291666666666663</v>
      </c>
      <c r="T568" s="35"/>
    </row>
    <row r="569" spans="1:20" x14ac:dyDescent="0.2">
      <c r="A569" s="5">
        <v>217207</v>
      </c>
      <c r="B569" s="6" t="s">
        <v>203</v>
      </c>
      <c r="C569" s="6" t="s">
        <v>200</v>
      </c>
      <c r="D569" s="6" t="s">
        <v>202</v>
      </c>
      <c r="E569" s="30">
        <v>41909</v>
      </c>
      <c r="F569" s="31">
        <v>41883</v>
      </c>
      <c r="G569" s="6" t="s">
        <v>238</v>
      </c>
      <c r="H569" s="6">
        <v>3</v>
      </c>
      <c r="I569" s="6">
        <v>1</v>
      </c>
      <c r="J569" s="6">
        <v>0</v>
      </c>
      <c r="K569" s="6">
        <v>4</v>
      </c>
      <c r="L569" s="6" t="s">
        <v>317</v>
      </c>
      <c r="M569" s="6" t="s">
        <v>337</v>
      </c>
      <c r="N569" s="6" t="s">
        <v>224</v>
      </c>
      <c r="O569" s="6" t="s">
        <v>319</v>
      </c>
      <c r="P569" s="29" t="str">
        <f t="shared" si="8"/>
        <v>DISNEY---&gt;CDG</v>
      </c>
      <c r="Q569" s="6" t="s">
        <v>223</v>
      </c>
      <c r="R569" s="6" t="s">
        <v>27</v>
      </c>
      <c r="S569" s="7">
        <v>0.86458333333333326</v>
      </c>
      <c r="T569" s="35"/>
    </row>
    <row r="570" spans="1:20" x14ac:dyDescent="0.2">
      <c r="A570" s="5">
        <v>217208</v>
      </c>
      <c r="B570" s="6" t="s">
        <v>203</v>
      </c>
      <c r="C570" s="6" t="s">
        <v>200</v>
      </c>
      <c r="D570" s="6" t="s">
        <v>202</v>
      </c>
      <c r="E570" s="30">
        <v>41909</v>
      </c>
      <c r="F570" s="31">
        <v>41883</v>
      </c>
      <c r="G570" s="6" t="s">
        <v>238</v>
      </c>
      <c r="H570" s="6">
        <v>3</v>
      </c>
      <c r="I570" s="6">
        <v>2</v>
      </c>
      <c r="J570" s="6">
        <v>0</v>
      </c>
      <c r="K570" s="6">
        <v>5</v>
      </c>
      <c r="L570" s="6" t="s">
        <v>317</v>
      </c>
      <c r="M570" s="6" t="s">
        <v>337</v>
      </c>
      <c r="N570" s="6" t="s">
        <v>224</v>
      </c>
      <c r="O570" s="6" t="s">
        <v>319</v>
      </c>
      <c r="P570" s="29" t="str">
        <f t="shared" si="8"/>
        <v>DISNEY---&gt;CDG</v>
      </c>
      <c r="Q570" s="6" t="s">
        <v>223</v>
      </c>
      <c r="R570" s="6" t="s">
        <v>27</v>
      </c>
      <c r="S570" s="7">
        <v>0.86458333333333326</v>
      </c>
      <c r="T570" s="35"/>
    </row>
    <row r="571" spans="1:20" x14ac:dyDescent="0.2">
      <c r="A571" s="5">
        <v>208844</v>
      </c>
      <c r="B571" s="6" t="s">
        <v>215</v>
      </c>
      <c r="C571" s="6" t="s">
        <v>211</v>
      </c>
      <c r="D571" s="6" t="s">
        <v>202</v>
      </c>
      <c r="E571" s="30">
        <v>41909</v>
      </c>
      <c r="F571" s="31">
        <v>41883</v>
      </c>
      <c r="G571" s="6" t="s">
        <v>277</v>
      </c>
      <c r="H571" s="6">
        <v>2</v>
      </c>
      <c r="I571" s="6">
        <v>0</v>
      </c>
      <c r="J571" s="6">
        <v>0</v>
      </c>
      <c r="K571" s="6">
        <v>2</v>
      </c>
      <c r="L571" s="6" t="s">
        <v>317</v>
      </c>
      <c r="M571" s="6" t="s">
        <v>337</v>
      </c>
      <c r="N571" s="6" t="s">
        <v>224</v>
      </c>
      <c r="O571" s="6" t="s">
        <v>131</v>
      </c>
      <c r="P571" s="29" t="str">
        <f t="shared" si="8"/>
        <v>?????</v>
      </c>
      <c r="Q571" s="6" t="s">
        <v>220</v>
      </c>
      <c r="R571" s="6" t="s">
        <v>12</v>
      </c>
      <c r="S571" s="7">
        <v>0.77083333333333337</v>
      </c>
      <c r="T571" s="35"/>
    </row>
    <row r="572" spans="1:20" x14ac:dyDescent="0.2">
      <c r="A572" s="5">
        <v>207361</v>
      </c>
      <c r="B572" s="6" t="s">
        <v>203</v>
      </c>
      <c r="C572" s="6" t="s">
        <v>200</v>
      </c>
      <c r="D572" s="6" t="s">
        <v>202</v>
      </c>
      <c r="E572" s="30">
        <v>41909</v>
      </c>
      <c r="F572" s="31">
        <v>41883</v>
      </c>
      <c r="G572" s="6" t="s">
        <v>238</v>
      </c>
      <c r="H572" s="6">
        <v>1</v>
      </c>
      <c r="I572" s="6">
        <v>2</v>
      </c>
      <c r="J572" s="6">
        <v>0</v>
      </c>
      <c r="K572" s="6">
        <v>3</v>
      </c>
      <c r="L572" s="6" t="s">
        <v>317</v>
      </c>
      <c r="M572" s="6" t="s">
        <v>337</v>
      </c>
      <c r="N572" s="6" t="s">
        <v>224</v>
      </c>
      <c r="O572" s="6" t="s">
        <v>319</v>
      </c>
      <c r="P572" s="29" t="str">
        <f t="shared" si="8"/>
        <v>DISNEY---&gt;CDG</v>
      </c>
      <c r="Q572" s="6" t="s">
        <v>223</v>
      </c>
      <c r="R572" s="6" t="s">
        <v>129</v>
      </c>
      <c r="S572" s="7">
        <v>0.55555555555555547</v>
      </c>
      <c r="T572" s="35"/>
    </row>
    <row r="573" spans="1:20" x14ac:dyDescent="0.2">
      <c r="A573" s="5">
        <v>218733</v>
      </c>
      <c r="B573" s="6" t="s">
        <v>203</v>
      </c>
      <c r="C573" s="6" t="s">
        <v>200</v>
      </c>
      <c r="D573" s="6" t="s">
        <v>202</v>
      </c>
      <c r="E573" s="30">
        <v>41909</v>
      </c>
      <c r="F573" s="31">
        <v>41883</v>
      </c>
      <c r="G573" s="6" t="s">
        <v>276</v>
      </c>
      <c r="H573" s="6">
        <v>2</v>
      </c>
      <c r="I573" s="6">
        <v>1</v>
      </c>
      <c r="J573" s="6">
        <v>0</v>
      </c>
      <c r="K573" s="6">
        <v>3</v>
      </c>
      <c r="L573" s="6" t="s">
        <v>317</v>
      </c>
      <c r="M573" s="6" t="s">
        <v>234</v>
      </c>
      <c r="N573" s="6" t="s">
        <v>224</v>
      </c>
      <c r="O573" s="6" t="s">
        <v>319</v>
      </c>
      <c r="P573" s="29" t="str">
        <f t="shared" si="8"/>
        <v>DISNEY---&gt;CDG</v>
      </c>
      <c r="Q573" s="6" t="s">
        <v>223</v>
      </c>
      <c r="R573" s="6" t="s">
        <v>80</v>
      </c>
      <c r="S573" s="7">
        <v>0.75</v>
      </c>
      <c r="T573" s="35"/>
    </row>
    <row r="574" spans="1:20" x14ac:dyDescent="0.2">
      <c r="A574" s="5">
        <v>219069</v>
      </c>
      <c r="B574" s="6" t="s">
        <v>208</v>
      </c>
      <c r="C574" s="6" t="s">
        <v>206</v>
      </c>
      <c r="D574" s="6" t="s">
        <v>202</v>
      </c>
      <c r="E574" s="30">
        <v>41909</v>
      </c>
      <c r="F574" s="31">
        <v>41883</v>
      </c>
      <c r="G574" s="6" t="s">
        <v>333</v>
      </c>
      <c r="H574" s="6">
        <v>3</v>
      </c>
      <c r="I574" s="6">
        <v>1</v>
      </c>
      <c r="J574" s="6">
        <v>0</v>
      </c>
      <c r="K574" s="6">
        <v>4</v>
      </c>
      <c r="L574" s="6" t="s">
        <v>317</v>
      </c>
      <c r="M574" s="6" t="s">
        <v>229</v>
      </c>
      <c r="N574" s="6" t="s">
        <v>224</v>
      </c>
      <c r="O574" s="6" t="s">
        <v>322</v>
      </c>
      <c r="P574" s="29" t="str">
        <f t="shared" si="8"/>
        <v>DISNEY---&gt;ORLY</v>
      </c>
      <c r="Q574" s="6" t="s">
        <v>222</v>
      </c>
      <c r="R574" s="6" t="s">
        <v>38</v>
      </c>
      <c r="S574" s="7">
        <v>0.90625</v>
      </c>
      <c r="T574" s="35"/>
    </row>
    <row r="575" spans="1:20" x14ac:dyDescent="0.2">
      <c r="A575" s="5">
        <v>207362</v>
      </c>
      <c r="B575" s="6" t="s">
        <v>203</v>
      </c>
      <c r="C575" s="6" t="s">
        <v>200</v>
      </c>
      <c r="D575" s="6" t="s">
        <v>202</v>
      </c>
      <c r="E575" s="30">
        <v>41909</v>
      </c>
      <c r="F575" s="31">
        <v>41883</v>
      </c>
      <c r="G575" s="6" t="s">
        <v>238</v>
      </c>
      <c r="H575" s="6">
        <v>1</v>
      </c>
      <c r="I575" s="6">
        <v>1</v>
      </c>
      <c r="J575" s="6">
        <v>0</v>
      </c>
      <c r="K575" s="6">
        <v>2</v>
      </c>
      <c r="L575" s="6" t="s">
        <v>317</v>
      </c>
      <c r="M575" s="6" t="s">
        <v>337</v>
      </c>
      <c r="N575" s="6" t="s">
        <v>224</v>
      </c>
      <c r="O575" s="6" t="s">
        <v>319</v>
      </c>
      <c r="P575" s="29" t="str">
        <f t="shared" si="8"/>
        <v>DISNEY---&gt;CDG</v>
      </c>
      <c r="Q575" s="6" t="s">
        <v>223</v>
      </c>
      <c r="R575" s="6" t="s">
        <v>129</v>
      </c>
      <c r="S575" s="7">
        <v>0.55555555555555547</v>
      </c>
      <c r="T575" s="35"/>
    </row>
    <row r="576" spans="1:20" x14ac:dyDescent="0.2">
      <c r="A576" s="5">
        <v>211381</v>
      </c>
      <c r="B576" s="6" t="s">
        <v>208</v>
      </c>
      <c r="C576" s="6" t="s">
        <v>206</v>
      </c>
      <c r="D576" s="6" t="s">
        <v>202</v>
      </c>
      <c r="E576" s="30">
        <v>41909</v>
      </c>
      <c r="F576" s="31">
        <v>41883</v>
      </c>
      <c r="G576" s="6" t="s">
        <v>325</v>
      </c>
      <c r="H576" s="6">
        <v>2</v>
      </c>
      <c r="I576" s="6">
        <v>2</v>
      </c>
      <c r="J576" s="6">
        <v>0</v>
      </c>
      <c r="K576" s="6">
        <v>4</v>
      </c>
      <c r="L576" s="6" t="s">
        <v>317</v>
      </c>
      <c r="M576" s="6" t="s">
        <v>337</v>
      </c>
      <c r="N576" s="6" t="s">
        <v>224</v>
      </c>
      <c r="O576" s="6" t="s">
        <v>322</v>
      </c>
      <c r="P576" s="29" t="str">
        <f t="shared" si="8"/>
        <v>DISNEY---&gt;ORLY</v>
      </c>
      <c r="Q576" s="6" t="s">
        <v>222</v>
      </c>
      <c r="R576" s="6" t="s">
        <v>17</v>
      </c>
      <c r="S576" s="7">
        <v>0.87847222222222221</v>
      </c>
      <c r="T576" s="35"/>
    </row>
    <row r="577" spans="1:20" x14ac:dyDescent="0.2">
      <c r="A577" s="5">
        <v>219507</v>
      </c>
      <c r="B577" s="6" t="s">
        <v>210</v>
      </c>
      <c r="C577" s="6" t="s">
        <v>206</v>
      </c>
      <c r="D577" s="6" t="s">
        <v>204</v>
      </c>
      <c r="E577" s="30">
        <v>41909</v>
      </c>
      <c r="F577" s="31">
        <v>41883</v>
      </c>
      <c r="G577" s="6" t="s">
        <v>326</v>
      </c>
      <c r="H577" s="6">
        <v>3</v>
      </c>
      <c r="I577" s="6">
        <v>1</v>
      </c>
      <c r="J577" s="6">
        <v>0</v>
      </c>
      <c r="K577" s="6">
        <v>4</v>
      </c>
      <c r="L577" s="6" t="s">
        <v>322</v>
      </c>
      <c r="M577" s="6" t="s">
        <v>321</v>
      </c>
      <c r="N577" s="6" t="s">
        <v>222</v>
      </c>
      <c r="O577" s="6" t="s">
        <v>317</v>
      </c>
      <c r="P577" s="29" t="str">
        <f t="shared" si="8"/>
        <v>ORLY---&gt;DISNEY</v>
      </c>
      <c r="Q577" s="6" t="s">
        <v>221</v>
      </c>
      <c r="R577" s="6" t="s">
        <v>22</v>
      </c>
      <c r="S577" s="7">
        <v>0.375</v>
      </c>
      <c r="T577" s="35"/>
    </row>
    <row r="578" spans="1:20" x14ac:dyDescent="0.2">
      <c r="A578" s="5">
        <v>210115</v>
      </c>
      <c r="B578" s="6" t="s">
        <v>208</v>
      </c>
      <c r="C578" s="6" t="s">
        <v>206</v>
      </c>
      <c r="D578" s="6" t="s">
        <v>202</v>
      </c>
      <c r="E578" s="30">
        <v>41909</v>
      </c>
      <c r="F578" s="31">
        <v>41883</v>
      </c>
      <c r="G578" s="6" t="s">
        <v>325</v>
      </c>
      <c r="H578" s="6">
        <v>2</v>
      </c>
      <c r="I578" s="6">
        <v>1</v>
      </c>
      <c r="J578" s="6">
        <v>0</v>
      </c>
      <c r="K578" s="6">
        <v>3</v>
      </c>
      <c r="L578" s="6" t="s">
        <v>317</v>
      </c>
      <c r="M578" s="6" t="s">
        <v>337</v>
      </c>
      <c r="N578" s="6" t="s">
        <v>224</v>
      </c>
      <c r="O578" s="6" t="s">
        <v>322</v>
      </c>
      <c r="P578" s="29" t="str">
        <f t="shared" si="8"/>
        <v>DISNEY---&gt;ORLY</v>
      </c>
      <c r="Q578" s="6" t="s">
        <v>222</v>
      </c>
      <c r="R578" s="6" t="s">
        <v>10</v>
      </c>
      <c r="S578" s="7">
        <v>0.77777777777777779</v>
      </c>
      <c r="T578" s="35"/>
    </row>
    <row r="579" spans="1:20" x14ac:dyDescent="0.2">
      <c r="A579" s="5">
        <v>218759</v>
      </c>
      <c r="B579" s="6" t="s">
        <v>203</v>
      </c>
      <c r="C579" s="6" t="s">
        <v>200</v>
      </c>
      <c r="D579" s="6" t="s">
        <v>202</v>
      </c>
      <c r="E579" s="30">
        <v>41909</v>
      </c>
      <c r="F579" s="31">
        <v>41883</v>
      </c>
      <c r="G579" s="6" t="s">
        <v>238</v>
      </c>
      <c r="H579" s="6">
        <v>6</v>
      </c>
      <c r="I579" s="6">
        <v>1</v>
      </c>
      <c r="J579" s="6">
        <v>0</v>
      </c>
      <c r="K579" s="6">
        <v>7</v>
      </c>
      <c r="L579" s="6" t="s">
        <v>317</v>
      </c>
      <c r="M579" s="6" t="s">
        <v>337</v>
      </c>
      <c r="N579" s="6" t="s">
        <v>224</v>
      </c>
      <c r="O579" s="6" t="s">
        <v>319</v>
      </c>
      <c r="P579" s="29" t="str">
        <f t="shared" ref="P579:P642" si="9">IF(AND(L579="CDG",O579="DISNEY"),"CDG---&gt;DISNEY",IF(AND(L579="DISNEY",O579="CDG"),"DISNEY---&gt;CDG",IF(AND(L579="ORLY",O579="DISNEY"),"ORLY---&gt;DISNEY",IF(AND(L579="DISNEY",O579="ORLY"),"DISNEY---&gt;ORLY","?????"))))</f>
        <v>DISNEY---&gt;CDG</v>
      </c>
      <c r="Q579" s="6" t="s">
        <v>223</v>
      </c>
      <c r="R579" s="6" t="s">
        <v>11</v>
      </c>
      <c r="S579" s="7">
        <v>0.86805555555555547</v>
      </c>
      <c r="T579" s="35"/>
    </row>
    <row r="580" spans="1:20" x14ac:dyDescent="0.2">
      <c r="A580" s="5">
        <v>219396</v>
      </c>
      <c r="B580" s="6" t="s">
        <v>217</v>
      </c>
      <c r="C580" s="6" t="s">
        <v>211</v>
      </c>
      <c r="D580" s="6" t="s">
        <v>204</v>
      </c>
      <c r="E580" s="30">
        <v>41909</v>
      </c>
      <c r="F580" s="31">
        <v>41883</v>
      </c>
      <c r="G580" s="6" t="s">
        <v>284</v>
      </c>
      <c r="H580" s="6">
        <v>2</v>
      </c>
      <c r="I580" s="6">
        <v>1</v>
      </c>
      <c r="J580" s="6">
        <v>1</v>
      </c>
      <c r="K580" s="6">
        <v>4</v>
      </c>
      <c r="L580" s="6" t="s">
        <v>317</v>
      </c>
      <c r="M580" s="6" t="s">
        <v>337</v>
      </c>
      <c r="N580" s="6" t="s">
        <v>221</v>
      </c>
      <c r="O580" s="6" t="s">
        <v>319</v>
      </c>
      <c r="P580" s="29" t="str">
        <f t="shared" si="9"/>
        <v>DISNEY---&gt;CDG</v>
      </c>
      <c r="Q580" s="6" t="s">
        <v>220</v>
      </c>
      <c r="R580" s="6" t="s">
        <v>150</v>
      </c>
      <c r="S580" s="7">
        <v>0.80902777777777779</v>
      </c>
      <c r="T580" s="35"/>
    </row>
    <row r="581" spans="1:20" x14ac:dyDescent="0.2">
      <c r="A581" s="5">
        <v>218867</v>
      </c>
      <c r="B581" s="6" t="s">
        <v>213</v>
      </c>
      <c r="C581" s="6" t="s">
        <v>211</v>
      </c>
      <c r="D581" s="6" t="s">
        <v>202</v>
      </c>
      <c r="E581" s="30">
        <v>41909</v>
      </c>
      <c r="F581" s="31">
        <v>41883</v>
      </c>
      <c r="G581" s="6" t="s">
        <v>298</v>
      </c>
      <c r="H581" s="6">
        <v>3</v>
      </c>
      <c r="I581" s="6">
        <v>1</v>
      </c>
      <c r="J581" s="6">
        <v>0</v>
      </c>
      <c r="K581" s="6">
        <v>4</v>
      </c>
      <c r="L581" s="6" t="s">
        <v>26</v>
      </c>
      <c r="M581" s="6" t="s">
        <v>228</v>
      </c>
      <c r="N581" s="6" t="s">
        <v>220</v>
      </c>
      <c r="O581" s="6" t="s">
        <v>317</v>
      </c>
      <c r="P581" s="29" t="str">
        <f t="shared" si="9"/>
        <v>?????</v>
      </c>
      <c r="Q581" s="6" t="s">
        <v>224</v>
      </c>
      <c r="R581" s="6" t="s">
        <v>12</v>
      </c>
      <c r="S581" s="7">
        <v>0.39583333333333331</v>
      </c>
      <c r="T581" s="35"/>
    </row>
    <row r="582" spans="1:20" x14ac:dyDescent="0.2">
      <c r="A582" s="5">
        <v>215234</v>
      </c>
      <c r="B582" s="6" t="s">
        <v>208</v>
      </c>
      <c r="C582" s="6" t="s">
        <v>206</v>
      </c>
      <c r="D582" s="6" t="s">
        <v>202</v>
      </c>
      <c r="E582" s="30">
        <v>41909</v>
      </c>
      <c r="F582" s="31">
        <v>41883</v>
      </c>
      <c r="G582" s="6" t="s">
        <v>325</v>
      </c>
      <c r="H582" s="6">
        <v>2</v>
      </c>
      <c r="I582" s="6">
        <v>1</v>
      </c>
      <c r="J582" s="6">
        <v>1</v>
      </c>
      <c r="K582" s="6">
        <v>4</v>
      </c>
      <c r="L582" s="6" t="s">
        <v>317</v>
      </c>
      <c r="M582" s="6" t="s">
        <v>337</v>
      </c>
      <c r="N582" s="6" t="s">
        <v>224</v>
      </c>
      <c r="O582" s="6" t="s">
        <v>322</v>
      </c>
      <c r="P582" s="29" t="str">
        <f t="shared" si="9"/>
        <v>DISNEY---&gt;ORLY</v>
      </c>
      <c r="Q582" s="6" t="s">
        <v>222</v>
      </c>
      <c r="R582" s="6" t="s">
        <v>10</v>
      </c>
      <c r="S582" s="7">
        <v>0.77777777777777779</v>
      </c>
      <c r="T582" s="35"/>
    </row>
    <row r="583" spans="1:20" x14ac:dyDescent="0.2">
      <c r="A583" s="5">
        <v>211314</v>
      </c>
      <c r="B583" s="6" t="s">
        <v>208</v>
      </c>
      <c r="C583" s="6" t="s">
        <v>206</v>
      </c>
      <c r="D583" s="6" t="s">
        <v>202</v>
      </c>
      <c r="E583" s="30">
        <v>41909</v>
      </c>
      <c r="F583" s="31">
        <v>41883</v>
      </c>
      <c r="G583" s="6" t="s">
        <v>330</v>
      </c>
      <c r="H583" s="6">
        <v>2</v>
      </c>
      <c r="I583" s="6">
        <v>2</v>
      </c>
      <c r="J583" s="6">
        <v>0</v>
      </c>
      <c r="K583" s="6">
        <v>4</v>
      </c>
      <c r="L583" s="6" t="s">
        <v>317</v>
      </c>
      <c r="M583" s="6" t="s">
        <v>234</v>
      </c>
      <c r="N583" s="6" t="s">
        <v>224</v>
      </c>
      <c r="O583" s="6" t="s">
        <v>322</v>
      </c>
      <c r="P583" s="29" t="str">
        <f t="shared" si="9"/>
        <v>DISNEY---&gt;ORLY</v>
      </c>
      <c r="Q583" s="6" t="s">
        <v>222</v>
      </c>
      <c r="R583" s="6" t="s">
        <v>21</v>
      </c>
      <c r="S583" s="7">
        <v>0.84027777777777768</v>
      </c>
      <c r="T583" s="35"/>
    </row>
    <row r="584" spans="1:20" x14ac:dyDescent="0.2">
      <c r="A584" s="5">
        <v>214579</v>
      </c>
      <c r="B584" s="6" t="s">
        <v>203</v>
      </c>
      <c r="C584" s="6" t="s">
        <v>200</v>
      </c>
      <c r="D584" s="6" t="s">
        <v>202</v>
      </c>
      <c r="E584" s="30">
        <v>41909</v>
      </c>
      <c r="F584" s="31">
        <v>41883</v>
      </c>
      <c r="G584" s="6" t="s">
        <v>239</v>
      </c>
      <c r="H584" s="6">
        <v>2</v>
      </c>
      <c r="I584" s="6">
        <v>2</v>
      </c>
      <c r="J584" s="6">
        <v>0</v>
      </c>
      <c r="K584" s="6">
        <v>4</v>
      </c>
      <c r="L584" s="6" t="s">
        <v>317</v>
      </c>
      <c r="M584" s="6" t="s">
        <v>234</v>
      </c>
      <c r="N584" s="6" t="s">
        <v>224</v>
      </c>
      <c r="O584" s="6" t="s">
        <v>319</v>
      </c>
      <c r="P584" s="29" t="str">
        <f t="shared" si="9"/>
        <v>DISNEY---&gt;CDG</v>
      </c>
      <c r="Q584" s="6" t="s">
        <v>223</v>
      </c>
      <c r="R584" s="6" t="s">
        <v>11</v>
      </c>
      <c r="S584" s="7">
        <v>0.86805555555555547</v>
      </c>
      <c r="T584" s="35"/>
    </row>
    <row r="585" spans="1:20" x14ac:dyDescent="0.2">
      <c r="A585" s="5">
        <v>218298</v>
      </c>
      <c r="B585" s="6" t="s">
        <v>208</v>
      </c>
      <c r="C585" s="6" t="s">
        <v>206</v>
      </c>
      <c r="D585" s="6" t="s">
        <v>202</v>
      </c>
      <c r="E585" s="30">
        <v>41909</v>
      </c>
      <c r="F585" s="31">
        <v>41883</v>
      </c>
      <c r="G585" s="6" t="s">
        <v>333</v>
      </c>
      <c r="H585" s="6">
        <v>2</v>
      </c>
      <c r="I585" s="6">
        <v>1</v>
      </c>
      <c r="J585" s="6">
        <v>0</v>
      </c>
      <c r="K585" s="6">
        <v>3</v>
      </c>
      <c r="L585" s="6" t="s">
        <v>317</v>
      </c>
      <c r="M585" s="6" t="s">
        <v>229</v>
      </c>
      <c r="N585" s="6" t="s">
        <v>224</v>
      </c>
      <c r="O585" s="6" t="s">
        <v>322</v>
      </c>
      <c r="P585" s="29" t="str">
        <f t="shared" si="9"/>
        <v>DISNEY---&gt;ORLY</v>
      </c>
      <c r="Q585" s="6" t="s">
        <v>222</v>
      </c>
      <c r="R585" s="6" t="s">
        <v>18</v>
      </c>
      <c r="S585" s="7">
        <v>0.87847222222222221</v>
      </c>
      <c r="T585" s="35"/>
    </row>
    <row r="586" spans="1:20" x14ac:dyDescent="0.2">
      <c r="A586" s="5">
        <v>208847</v>
      </c>
      <c r="B586" s="6" t="s">
        <v>208</v>
      </c>
      <c r="C586" s="6" t="s">
        <v>206</v>
      </c>
      <c r="D586" s="6" t="s">
        <v>202</v>
      </c>
      <c r="E586" s="30">
        <v>41909</v>
      </c>
      <c r="F586" s="31">
        <v>41883</v>
      </c>
      <c r="G586" s="6" t="s">
        <v>333</v>
      </c>
      <c r="H586" s="6">
        <v>2</v>
      </c>
      <c r="I586" s="6">
        <v>0</v>
      </c>
      <c r="J586" s="6">
        <v>0</v>
      </c>
      <c r="K586" s="6">
        <v>2</v>
      </c>
      <c r="L586" s="6" t="s">
        <v>317</v>
      </c>
      <c r="M586" s="6" t="s">
        <v>229</v>
      </c>
      <c r="N586" s="6" t="s">
        <v>224</v>
      </c>
      <c r="O586" s="6" t="s">
        <v>322</v>
      </c>
      <c r="P586" s="29" t="str">
        <f t="shared" si="9"/>
        <v>DISNEY---&gt;ORLY</v>
      </c>
      <c r="Q586" s="6" t="s">
        <v>222</v>
      </c>
      <c r="R586" s="6" t="s">
        <v>21</v>
      </c>
      <c r="S586" s="7">
        <v>0.84027777777777768</v>
      </c>
      <c r="T586" s="35"/>
    </row>
    <row r="587" spans="1:20" x14ac:dyDescent="0.2">
      <c r="A587" s="5">
        <v>214580</v>
      </c>
      <c r="B587" s="6" t="s">
        <v>203</v>
      </c>
      <c r="C587" s="6" t="s">
        <v>200</v>
      </c>
      <c r="D587" s="6" t="s">
        <v>202</v>
      </c>
      <c r="E587" s="30">
        <v>41909</v>
      </c>
      <c r="F587" s="31">
        <v>41883</v>
      </c>
      <c r="G587" s="6" t="s">
        <v>239</v>
      </c>
      <c r="H587" s="6">
        <v>3</v>
      </c>
      <c r="I587" s="6">
        <v>1</v>
      </c>
      <c r="J587" s="6">
        <v>0</v>
      </c>
      <c r="K587" s="6">
        <v>4</v>
      </c>
      <c r="L587" s="6" t="s">
        <v>317</v>
      </c>
      <c r="M587" s="6" t="s">
        <v>234</v>
      </c>
      <c r="N587" s="6" t="s">
        <v>224</v>
      </c>
      <c r="O587" s="6" t="s">
        <v>319</v>
      </c>
      <c r="P587" s="29" t="str">
        <f t="shared" si="9"/>
        <v>DISNEY---&gt;CDG</v>
      </c>
      <c r="Q587" s="6" t="s">
        <v>223</v>
      </c>
      <c r="R587" s="6" t="s">
        <v>11</v>
      </c>
      <c r="S587" s="7">
        <v>0.86805555555555547</v>
      </c>
      <c r="T587" s="35"/>
    </row>
    <row r="588" spans="1:20" x14ac:dyDescent="0.2">
      <c r="A588" s="5">
        <v>218435</v>
      </c>
      <c r="B588" s="6" t="s">
        <v>203</v>
      </c>
      <c r="C588" s="6" t="s">
        <v>200</v>
      </c>
      <c r="D588" s="6" t="s">
        <v>202</v>
      </c>
      <c r="E588" s="30">
        <v>41909</v>
      </c>
      <c r="F588" s="31">
        <v>41883</v>
      </c>
      <c r="G588" s="6" t="s">
        <v>243</v>
      </c>
      <c r="H588" s="6">
        <v>2</v>
      </c>
      <c r="I588" s="6">
        <v>1</v>
      </c>
      <c r="J588" s="6">
        <v>0</v>
      </c>
      <c r="K588" s="6">
        <v>3</v>
      </c>
      <c r="L588" s="6" t="s">
        <v>317</v>
      </c>
      <c r="M588" s="6" t="s">
        <v>317</v>
      </c>
      <c r="N588" s="6" t="s">
        <v>224</v>
      </c>
      <c r="O588" s="6" t="s">
        <v>319</v>
      </c>
      <c r="P588" s="29" t="str">
        <f t="shared" si="9"/>
        <v>DISNEY---&gt;CDG</v>
      </c>
      <c r="Q588" s="6" t="s">
        <v>223</v>
      </c>
      <c r="R588" s="6" t="s">
        <v>34</v>
      </c>
      <c r="S588" s="7">
        <v>0.92708333333333326</v>
      </c>
      <c r="T588" s="35"/>
    </row>
    <row r="589" spans="1:20" x14ac:dyDescent="0.2">
      <c r="A589" s="5">
        <v>209821</v>
      </c>
      <c r="B589" s="6" t="s">
        <v>207</v>
      </c>
      <c r="C589" s="6" t="s">
        <v>206</v>
      </c>
      <c r="D589" s="6" t="s">
        <v>202</v>
      </c>
      <c r="E589" s="30">
        <v>41909</v>
      </c>
      <c r="F589" s="31">
        <v>41883</v>
      </c>
      <c r="G589" s="6" t="s">
        <v>326</v>
      </c>
      <c r="H589" s="6">
        <v>2</v>
      </c>
      <c r="I589" s="6">
        <v>1</v>
      </c>
      <c r="J589" s="6">
        <v>0</v>
      </c>
      <c r="K589" s="6">
        <v>3</v>
      </c>
      <c r="L589" s="6" t="s">
        <v>322</v>
      </c>
      <c r="M589" s="6" t="s">
        <v>321</v>
      </c>
      <c r="N589" s="6" t="s">
        <v>222</v>
      </c>
      <c r="O589" s="6" t="s">
        <v>317</v>
      </c>
      <c r="P589" s="29" t="str">
        <f t="shared" si="9"/>
        <v>ORLY---&gt;DISNEY</v>
      </c>
      <c r="Q589" s="6" t="s">
        <v>224</v>
      </c>
      <c r="R589" s="6" t="s">
        <v>22</v>
      </c>
      <c r="S589" s="7">
        <v>0.375</v>
      </c>
      <c r="T589" s="35"/>
    </row>
    <row r="590" spans="1:20" x14ac:dyDescent="0.2">
      <c r="A590" s="5">
        <v>216924</v>
      </c>
      <c r="B590" s="6" t="s">
        <v>208</v>
      </c>
      <c r="C590" s="6" t="s">
        <v>206</v>
      </c>
      <c r="D590" s="6" t="s">
        <v>202</v>
      </c>
      <c r="E590" s="30">
        <v>41909</v>
      </c>
      <c r="F590" s="31">
        <v>41883</v>
      </c>
      <c r="G590" s="6" t="s">
        <v>325</v>
      </c>
      <c r="H590" s="6">
        <v>4</v>
      </c>
      <c r="I590" s="6">
        <v>2</v>
      </c>
      <c r="J590" s="6">
        <v>0</v>
      </c>
      <c r="K590" s="6">
        <v>6</v>
      </c>
      <c r="L590" s="6" t="s">
        <v>317</v>
      </c>
      <c r="M590" s="6" t="s">
        <v>337</v>
      </c>
      <c r="N590" s="6" t="s">
        <v>224</v>
      </c>
      <c r="O590" s="6" t="s">
        <v>322</v>
      </c>
      <c r="P590" s="29" t="str">
        <f t="shared" si="9"/>
        <v>DISNEY---&gt;ORLY</v>
      </c>
      <c r="Q590" s="6" t="s">
        <v>222</v>
      </c>
      <c r="R590" s="6" t="s">
        <v>10</v>
      </c>
      <c r="S590" s="7">
        <v>0.77777777777777779</v>
      </c>
      <c r="T590" s="35"/>
    </row>
    <row r="591" spans="1:20" x14ac:dyDescent="0.2">
      <c r="A591" s="5">
        <v>219055</v>
      </c>
      <c r="B591" s="6" t="s">
        <v>208</v>
      </c>
      <c r="C591" s="6" t="s">
        <v>206</v>
      </c>
      <c r="D591" s="6" t="s">
        <v>202</v>
      </c>
      <c r="E591" s="30">
        <v>41909</v>
      </c>
      <c r="F591" s="31">
        <v>41883</v>
      </c>
      <c r="G591" s="6" t="s">
        <v>324</v>
      </c>
      <c r="H591" s="6">
        <v>2</v>
      </c>
      <c r="I591" s="6">
        <v>1</v>
      </c>
      <c r="J591" s="6">
        <v>0</v>
      </c>
      <c r="K591" s="6">
        <v>3</v>
      </c>
      <c r="L591" s="6" t="s">
        <v>317</v>
      </c>
      <c r="M591" s="6" t="s">
        <v>317</v>
      </c>
      <c r="N591" s="6" t="s">
        <v>224</v>
      </c>
      <c r="O591" s="6" t="s">
        <v>322</v>
      </c>
      <c r="P591" s="29" t="str">
        <f t="shared" si="9"/>
        <v>DISNEY---&gt;ORLY</v>
      </c>
      <c r="Q591" s="6" t="s">
        <v>222</v>
      </c>
      <c r="R591" s="6" t="s">
        <v>90</v>
      </c>
      <c r="S591" s="7">
        <v>0.53125</v>
      </c>
      <c r="T591" s="35"/>
    </row>
    <row r="592" spans="1:20" x14ac:dyDescent="0.2">
      <c r="A592" s="5">
        <v>219455</v>
      </c>
      <c r="B592" s="6" t="s">
        <v>209</v>
      </c>
      <c r="C592" s="6" t="s">
        <v>206</v>
      </c>
      <c r="D592" s="6" t="s">
        <v>204</v>
      </c>
      <c r="E592" s="30">
        <v>41909</v>
      </c>
      <c r="F592" s="31">
        <v>41883</v>
      </c>
      <c r="G592" s="6" t="s">
        <v>324</v>
      </c>
      <c r="H592" s="6">
        <v>2</v>
      </c>
      <c r="I592" s="6">
        <v>1</v>
      </c>
      <c r="J592" s="6">
        <v>0</v>
      </c>
      <c r="K592" s="6">
        <v>3</v>
      </c>
      <c r="L592" s="6" t="s">
        <v>317</v>
      </c>
      <c r="M592" s="6" t="s">
        <v>317</v>
      </c>
      <c r="N592" s="6" t="s">
        <v>221</v>
      </c>
      <c r="O592" s="6" t="s">
        <v>322</v>
      </c>
      <c r="P592" s="29" t="str">
        <f t="shared" si="9"/>
        <v>DISNEY---&gt;ORLY</v>
      </c>
      <c r="Q592" s="6" t="s">
        <v>222</v>
      </c>
      <c r="R592" s="6" t="s">
        <v>38</v>
      </c>
      <c r="S592" s="7">
        <v>0.90625</v>
      </c>
      <c r="T592" s="35"/>
    </row>
    <row r="593" spans="1:20" x14ac:dyDescent="0.2">
      <c r="A593" s="5">
        <v>218997</v>
      </c>
      <c r="B593" s="6" t="s">
        <v>208</v>
      </c>
      <c r="C593" s="6" t="s">
        <v>206</v>
      </c>
      <c r="D593" s="6" t="s">
        <v>202</v>
      </c>
      <c r="E593" s="30">
        <v>41909</v>
      </c>
      <c r="F593" s="31">
        <v>41883</v>
      </c>
      <c r="G593" s="6" t="s">
        <v>327</v>
      </c>
      <c r="H593" s="6">
        <v>4</v>
      </c>
      <c r="I593" s="6">
        <v>4</v>
      </c>
      <c r="J593" s="6">
        <v>0</v>
      </c>
      <c r="K593" s="6">
        <v>8</v>
      </c>
      <c r="L593" s="6" t="s">
        <v>317</v>
      </c>
      <c r="M593" s="6" t="s">
        <v>317</v>
      </c>
      <c r="N593" s="6" t="s">
        <v>224</v>
      </c>
      <c r="O593" s="6" t="s">
        <v>322</v>
      </c>
      <c r="P593" s="29" t="str">
        <f t="shared" si="9"/>
        <v>DISNEY---&gt;ORLY</v>
      </c>
      <c r="Q593" s="6" t="s">
        <v>222</v>
      </c>
      <c r="R593" s="6" t="s">
        <v>62</v>
      </c>
      <c r="S593" s="7">
        <v>0.84027777777777768</v>
      </c>
      <c r="T593" s="35"/>
    </row>
    <row r="594" spans="1:20" x14ac:dyDescent="0.2">
      <c r="A594" s="5">
        <v>218998</v>
      </c>
      <c r="B594" s="6" t="s">
        <v>208</v>
      </c>
      <c r="C594" s="6" t="s">
        <v>206</v>
      </c>
      <c r="D594" s="6" t="s">
        <v>202</v>
      </c>
      <c r="E594" s="30">
        <v>41909</v>
      </c>
      <c r="F594" s="31">
        <v>41883</v>
      </c>
      <c r="G594" s="6" t="s">
        <v>327</v>
      </c>
      <c r="H594" s="6">
        <v>2</v>
      </c>
      <c r="I594" s="6">
        <v>1</v>
      </c>
      <c r="J594" s="6">
        <v>1</v>
      </c>
      <c r="K594" s="6">
        <v>4</v>
      </c>
      <c r="L594" s="6" t="s">
        <v>317</v>
      </c>
      <c r="M594" s="6" t="s">
        <v>317</v>
      </c>
      <c r="N594" s="6" t="s">
        <v>224</v>
      </c>
      <c r="O594" s="6" t="s">
        <v>322</v>
      </c>
      <c r="P594" s="29" t="str">
        <f t="shared" si="9"/>
        <v>DISNEY---&gt;ORLY</v>
      </c>
      <c r="Q594" s="6" t="s">
        <v>222</v>
      </c>
      <c r="R594" s="6" t="s">
        <v>62</v>
      </c>
      <c r="S594" s="7">
        <v>0.84027777777777768</v>
      </c>
      <c r="T594" s="35"/>
    </row>
    <row r="595" spans="1:20" x14ac:dyDescent="0.2">
      <c r="A595" s="5">
        <v>217602</v>
      </c>
      <c r="B595" s="6" t="s">
        <v>208</v>
      </c>
      <c r="C595" s="6" t="s">
        <v>206</v>
      </c>
      <c r="D595" s="6" t="s">
        <v>202</v>
      </c>
      <c r="E595" s="30">
        <v>41909</v>
      </c>
      <c r="F595" s="31">
        <v>41883</v>
      </c>
      <c r="G595" s="6" t="s">
        <v>324</v>
      </c>
      <c r="H595" s="6">
        <v>2</v>
      </c>
      <c r="I595" s="6">
        <v>2</v>
      </c>
      <c r="J595" s="6">
        <v>0</v>
      </c>
      <c r="K595" s="6">
        <v>4</v>
      </c>
      <c r="L595" s="6" t="s">
        <v>317</v>
      </c>
      <c r="M595" s="6" t="s">
        <v>317</v>
      </c>
      <c r="N595" s="6" t="s">
        <v>224</v>
      </c>
      <c r="O595" s="6" t="s">
        <v>322</v>
      </c>
      <c r="P595" s="29" t="str">
        <f t="shared" si="9"/>
        <v>DISNEY---&gt;ORLY</v>
      </c>
      <c r="Q595" s="6" t="s">
        <v>222</v>
      </c>
      <c r="R595" s="6" t="s">
        <v>29</v>
      </c>
      <c r="S595" s="7">
        <v>0.53125</v>
      </c>
      <c r="T595" s="35"/>
    </row>
    <row r="596" spans="1:20" x14ac:dyDescent="0.2">
      <c r="A596" s="5">
        <v>215757</v>
      </c>
      <c r="B596" s="6" t="s">
        <v>203</v>
      </c>
      <c r="C596" s="6" t="s">
        <v>200</v>
      </c>
      <c r="D596" s="6" t="s">
        <v>202</v>
      </c>
      <c r="E596" s="30">
        <v>41909</v>
      </c>
      <c r="F596" s="31">
        <v>41883</v>
      </c>
      <c r="G596" s="6" t="s">
        <v>268</v>
      </c>
      <c r="H596" s="6">
        <v>2</v>
      </c>
      <c r="I596" s="6">
        <v>2</v>
      </c>
      <c r="J596" s="6">
        <v>0</v>
      </c>
      <c r="K596" s="6">
        <v>4</v>
      </c>
      <c r="L596" s="6" t="s">
        <v>317</v>
      </c>
      <c r="M596" s="6" t="s">
        <v>337</v>
      </c>
      <c r="N596" s="6" t="s">
        <v>224</v>
      </c>
      <c r="O596" s="6" t="s">
        <v>319</v>
      </c>
      <c r="P596" s="29" t="str">
        <f t="shared" si="9"/>
        <v>DISNEY---&gt;CDG</v>
      </c>
      <c r="Q596" s="6" t="s">
        <v>223</v>
      </c>
      <c r="R596" s="6" t="s">
        <v>114</v>
      </c>
      <c r="S596" s="7">
        <v>0.80902777777777779</v>
      </c>
      <c r="T596" s="35"/>
    </row>
    <row r="597" spans="1:20" x14ac:dyDescent="0.2">
      <c r="A597" s="5">
        <v>219002</v>
      </c>
      <c r="B597" s="6" t="s">
        <v>208</v>
      </c>
      <c r="C597" s="6" t="s">
        <v>206</v>
      </c>
      <c r="D597" s="6" t="s">
        <v>202</v>
      </c>
      <c r="E597" s="30">
        <v>41909</v>
      </c>
      <c r="F597" s="31">
        <v>41883</v>
      </c>
      <c r="G597" s="6" t="s">
        <v>324</v>
      </c>
      <c r="H597" s="6">
        <v>2</v>
      </c>
      <c r="I597" s="6">
        <v>0</v>
      </c>
      <c r="J597" s="6">
        <v>0</v>
      </c>
      <c r="K597" s="6">
        <v>2</v>
      </c>
      <c r="L597" s="6" t="s">
        <v>317</v>
      </c>
      <c r="M597" s="6" t="s">
        <v>317</v>
      </c>
      <c r="N597" s="6" t="s">
        <v>224</v>
      </c>
      <c r="O597" s="6" t="s">
        <v>322</v>
      </c>
      <c r="P597" s="29" t="str">
        <f t="shared" si="9"/>
        <v>DISNEY---&gt;ORLY</v>
      </c>
      <c r="Q597" s="6" t="s">
        <v>222</v>
      </c>
      <c r="R597" s="6" t="s">
        <v>53</v>
      </c>
      <c r="S597" s="7">
        <v>0.43402777777777773</v>
      </c>
      <c r="T597" s="35"/>
    </row>
    <row r="598" spans="1:20" x14ac:dyDescent="0.2">
      <c r="A598" s="5">
        <v>219253</v>
      </c>
      <c r="B598" s="6" t="s">
        <v>209</v>
      </c>
      <c r="C598" s="6" t="s">
        <v>206</v>
      </c>
      <c r="D598" s="6" t="s">
        <v>204</v>
      </c>
      <c r="E598" s="30">
        <v>41909</v>
      </c>
      <c r="F598" s="31">
        <v>41883</v>
      </c>
      <c r="G598" s="6" t="s">
        <v>327</v>
      </c>
      <c r="H598" s="6">
        <v>3</v>
      </c>
      <c r="I598" s="6">
        <v>1</v>
      </c>
      <c r="J598" s="6">
        <v>0</v>
      </c>
      <c r="K598" s="6">
        <v>4</v>
      </c>
      <c r="L598" s="6" t="s">
        <v>317</v>
      </c>
      <c r="M598" s="6" t="s">
        <v>317</v>
      </c>
      <c r="N598" s="6" t="s">
        <v>221</v>
      </c>
      <c r="O598" s="6" t="s">
        <v>322</v>
      </c>
      <c r="P598" s="29" t="str">
        <f t="shared" si="9"/>
        <v>DISNEY---&gt;ORLY</v>
      </c>
      <c r="Q598" s="6" t="s">
        <v>222</v>
      </c>
      <c r="R598" s="6" t="s">
        <v>90</v>
      </c>
      <c r="S598" s="7">
        <v>0.53125</v>
      </c>
      <c r="T598" s="35"/>
    </row>
    <row r="599" spans="1:20" x14ac:dyDescent="0.2">
      <c r="A599" s="5">
        <v>202687</v>
      </c>
      <c r="B599" s="6" t="s">
        <v>208</v>
      </c>
      <c r="C599" s="6" t="s">
        <v>206</v>
      </c>
      <c r="D599" s="6" t="s">
        <v>202</v>
      </c>
      <c r="E599" s="30">
        <v>41909</v>
      </c>
      <c r="F599" s="31">
        <v>41883</v>
      </c>
      <c r="G599" s="6" t="s">
        <v>333</v>
      </c>
      <c r="H599" s="6">
        <v>3</v>
      </c>
      <c r="I599" s="6">
        <v>0</v>
      </c>
      <c r="J599" s="6">
        <v>0</v>
      </c>
      <c r="K599" s="6">
        <v>3</v>
      </c>
      <c r="L599" s="6" t="s">
        <v>317</v>
      </c>
      <c r="M599" s="6" t="s">
        <v>229</v>
      </c>
      <c r="N599" s="6" t="s">
        <v>224</v>
      </c>
      <c r="O599" s="6" t="s">
        <v>322</v>
      </c>
      <c r="P599" s="29" t="str">
        <f t="shared" si="9"/>
        <v>DISNEY---&gt;ORLY</v>
      </c>
      <c r="Q599" s="6" t="s">
        <v>222</v>
      </c>
      <c r="R599" s="6" t="s">
        <v>31</v>
      </c>
      <c r="S599" s="7">
        <v>0.75694444444444442</v>
      </c>
      <c r="T599" s="35"/>
    </row>
    <row r="600" spans="1:20" x14ac:dyDescent="0.2">
      <c r="A600" s="5">
        <v>218565</v>
      </c>
      <c r="B600" s="6" t="s">
        <v>203</v>
      </c>
      <c r="C600" s="6" t="s">
        <v>200</v>
      </c>
      <c r="D600" s="6" t="s">
        <v>202</v>
      </c>
      <c r="E600" s="30">
        <v>41909</v>
      </c>
      <c r="F600" s="31">
        <v>41883</v>
      </c>
      <c r="G600" s="6" t="s">
        <v>239</v>
      </c>
      <c r="H600" s="6">
        <v>2</v>
      </c>
      <c r="I600" s="6">
        <v>2</v>
      </c>
      <c r="J600" s="6">
        <v>0</v>
      </c>
      <c r="K600" s="6">
        <v>4</v>
      </c>
      <c r="L600" s="6" t="s">
        <v>317</v>
      </c>
      <c r="M600" s="6" t="s">
        <v>234</v>
      </c>
      <c r="N600" s="6" t="s">
        <v>224</v>
      </c>
      <c r="O600" s="6" t="s">
        <v>319</v>
      </c>
      <c r="P600" s="29" t="str">
        <f t="shared" si="9"/>
        <v>DISNEY---&gt;CDG</v>
      </c>
      <c r="Q600" s="6" t="s">
        <v>223</v>
      </c>
      <c r="R600" s="6" t="s">
        <v>34</v>
      </c>
      <c r="S600" s="7">
        <v>0.92708333333333326</v>
      </c>
      <c r="T600" s="35"/>
    </row>
    <row r="601" spans="1:20" x14ac:dyDescent="0.2">
      <c r="A601" s="5">
        <v>215047</v>
      </c>
      <c r="B601" s="6" t="s">
        <v>203</v>
      </c>
      <c r="C601" s="6" t="s">
        <v>200</v>
      </c>
      <c r="D601" s="6" t="s">
        <v>202</v>
      </c>
      <c r="E601" s="30">
        <v>41910</v>
      </c>
      <c r="F601" s="31">
        <v>41883</v>
      </c>
      <c r="G601" s="6" t="s">
        <v>242</v>
      </c>
      <c r="H601" s="6">
        <v>4</v>
      </c>
      <c r="I601" s="6">
        <v>2</v>
      </c>
      <c r="J601" s="6">
        <v>0</v>
      </c>
      <c r="K601" s="6">
        <v>6</v>
      </c>
      <c r="L601" s="6" t="s">
        <v>317</v>
      </c>
      <c r="M601" s="6" t="s">
        <v>317</v>
      </c>
      <c r="N601" s="6" t="s">
        <v>224</v>
      </c>
      <c r="O601" s="6" t="s">
        <v>319</v>
      </c>
      <c r="P601" s="29" t="str">
        <f t="shared" si="9"/>
        <v>DISNEY---&gt;CDG</v>
      </c>
      <c r="Q601" s="6" t="s">
        <v>223</v>
      </c>
      <c r="R601" s="6" t="s">
        <v>78</v>
      </c>
      <c r="S601" s="7">
        <v>0.67708333333333326</v>
      </c>
      <c r="T601" s="35"/>
    </row>
    <row r="602" spans="1:20" x14ac:dyDescent="0.2">
      <c r="A602" s="5">
        <v>218365</v>
      </c>
      <c r="B602" s="6" t="s">
        <v>208</v>
      </c>
      <c r="C602" s="6" t="s">
        <v>206</v>
      </c>
      <c r="D602" s="6" t="s">
        <v>202</v>
      </c>
      <c r="E602" s="30">
        <v>41910</v>
      </c>
      <c r="F602" s="31">
        <v>41883</v>
      </c>
      <c r="G602" s="6" t="s">
        <v>330</v>
      </c>
      <c r="H602" s="6">
        <v>1</v>
      </c>
      <c r="I602" s="6">
        <v>2</v>
      </c>
      <c r="J602" s="6">
        <v>0</v>
      </c>
      <c r="K602" s="6">
        <v>3</v>
      </c>
      <c r="L602" s="6" t="s">
        <v>317</v>
      </c>
      <c r="M602" s="6" t="s">
        <v>234</v>
      </c>
      <c r="N602" s="6" t="s">
        <v>224</v>
      </c>
      <c r="O602" s="6" t="s">
        <v>322</v>
      </c>
      <c r="P602" s="29" t="str">
        <f t="shared" si="9"/>
        <v>DISNEY---&gt;ORLY</v>
      </c>
      <c r="Q602" s="6" t="s">
        <v>222</v>
      </c>
      <c r="R602" s="6" t="s">
        <v>25</v>
      </c>
      <c r="S602" s="7">
        <v>0.84374999999999989</v>
      </c>
      <c r="T602" s="35"/>
    </row>
    <row r="603" spans="1:20" x14ac:dyDescent="0.2">
      <c r="A603" s="5">
        <v>216664</v>
      </c>
      <c r="B603" s="6" t="s">
        <v>201</v>
      </c>
      <c r="C603" s="6" t="s">
        <v>200</v>
      </c>
      <c r="D603" s="6" t="s">
        <v>202</v>
      </c>
      <c r="E603" s="30">
        <v>41910</v>
      </c>
      <c r="F603" s="31">
        <v>41883</v>
      </c>
      <c r="G603" s="6" t="s">
        <v>267</v>
      </c>
      <c r="H603" s="6">
        <v>2</v>
      </c>
      <c r="I603" s="6">
        <v>1</v>
      </c>
      <c r="J603" s="6">
        <v>0</v>
      </c>
      <c r="K603" s="6">
        <v>3</v>
      </c>
      <c r="L603" s="6" t="s">
        <v>319</v>
      </c>
      <c r="M603" s="6" t="s">
        <v>320</v>
      </c>
      <c r="N603" s="6" t="s">
        <v>223</v>
      </c>
      <c r="O603" s="6" t="s">
        <v>317</v>
      </c>
      <c r="P603" s="29" t="str">
        <f t="shared" si="9"/>
        <v>CDG---&gt;DISNEY</v>
      </c>
      <c r="Q603" s="6" t="s">
        <v>224</v>
      </c>
      <c r="R603" s="6" t="s">
        <v>110</v>
      </c>
      <c r="S603" s="7">
        <v>0.38541666666666669</v>
      </c>
      <c r="T603" s="35"/>
    </row>
    <row r="604" spans="1:20" x14ac:dyDescent="0.2">
      <c r="A604" s="5">
        <v>219567</v>
      </c>
      <c r="B604" s="6" t="s">
        <v>253</v>
      </c>
      <c r="C604" s="6" t="s">
        <v>339</v>
      </c>
      <c r="D604" s="6" t="s">
        <v>339</v>
      </c>
      <c r="E604" s="30">
        <v>41910</v>
      </c>
      <c r="F604" s="31">
        <v>41883</v>
      </c>
      <c r="G604" s="6" t="s">
        <v>243</v>
      </c>
      <c r="H604" s="6">
        <v>2</v>
      </c>
      <c r="I604" s="6">
        <v>1</v>
      </c>
      <c r="J604" s="6">
        <v>1</v>
      </c>
      <c r="K604" s="6">
        <v>4</v>
      </c>
      <c r="L604" s="6" t="s">
        <v>317</v>
      </c>
      <c r="M604" s="6" t="s">
        <v>317</v>
      </c>
      <c r="N604" s="6" t="s">
        <v>221</v>
      </c>
      <c r="O604" s="6" t="s">
        <v>319</v>
      </c>
      <c r="P604" s="29" t="str">
        <f t="shared" si="9"/>
        <v>DISNEY---&gt;CDG</v>
      </c>
      <c r="Q604" s="6" t="s">
        <v>223</v>
      </c>
      <c r="R604" s="6" t="s">
        <v>34</v>
      </c>
      <c r="S604" s="7">
        <v>0.92708333333333326</v>
      </c>
      <c r="T604" s="35"/>
    </row>
    <row r="605" spans="1:20" x14ac:dyDescent="0.2">
      <c r="A605" s="5">
        <v>210733</v>
      </c>
      <c r="B605" s="6" t="s">
        <v>207</v>
      </c>
      <c r="C605" s="6" t="s">
        <v>206</v>
      </c>
      <c r="D605" s="6" t="s">
        <v>202</v>
      </c>
      <c r="E605" s="30">
        <v>41910</v>
      </c>
      <c r="F605" s="31">
        <v>41883</v>
      </c>
      <c r="G605" s="6" t="s">
        <v>336</v>
      </c>
      <c r="H605" s="6">
        <v>2</v>
      </c>
      <c r="I605" s="6">
        <v>0</v>
      </c>
      <c r="J605" s="6">
        <v>0</v>
      </c>
      <c r="K605" s="6">
        <v>2</v>
      </c>
      <c r="L605" s="6" t="s">
        <v>322</v>
      </c>
      <c r="M605" s="6" t="s">
        <v>322</v>
      </c>
      <c r="N605" s="6" t="s">
        <v>222</v>
      </c>
      <c r="O605" s="6" t="s">
        <v>317</v>
      </c>
      <c r="P605" s="29" t="str">
        <f t="shared" si="9"/>
        <v>ORLY---&gt;DISNEY</v>
      </c>
      <c r="Q605" s="6" t="s">
        <v>224</v>
      </c>
      <c r="R605" s="6" t="s">
        <v>172</v>
      </c>
      <c r="S605" s="7">
        <v>0.86458333333333326</v>
      </c>
      <c r="T605" s="35"/>
    </row>
    <row r="606" spans="1:20" x14ac:dyDescent="0.2">
      <c r="A606" s="5">
        <v>215290</v>
      </c>
      <c r="B606" s="6" t="s">
        <v>208</v>
      </c>
      <c r="C606" s="6" t="s">
        <v>206</v>
      </c>
      <c r="D606" s="6" t="s">
        <v>202</v>
      </c>
      <c r="E606" s="30">
        <v>41910</v>
      </c>
      <c r="F606" s="31">
        <v>41883</v>
      </c>
      <c r="G606" s="6" t="s">
        <v>330</v>
      </c>
      <c r="H606" s="6">
        <v>4</v>
      </c>
      <c r="I606" s="6">
        <v>4</v>
      </c>
      <c r="J606" s="6">
        <v>0</v>
      </c>
      <c r="K606" s="6">
        <v>8</v>
      </c>
      <c r="L606" s="6" t="s">
        <v>317</v>
      </c>
      <c r="M606" s="6" t="s">
        <v>234</v>
      </c>
      <c r="N606" s="6" t="s">
        <v>224</v>
      </c>
      <c r="O606" s="6" t="s">
        <v>322</v>
      </c>
      <c r="P606" s="29" t="str">
        <f t="shared" si="9"/>
        <v>DISNEY---&gt;ORLY</v>
      </c>
      <c r="Q606" s="6" t="s">
        <v>222</v>
      </c>
      <c r="R606" s="6" t="s">
        <v>42</v>
      </c>
      <c r="S606" s="7">
        <v>0.70833333333333326</v>
      </c>
      <c r="T606" s="35"/>
    </row>
    <row r="607" spans="1:20" x14ac:dyDescent="0.2">
      <c r="A607" s="5">
        <v>218366</v>
      </c>
      <c r="B607" s="6" t="s">
        <v>208</v>
      </c>
      <c r="C607" s="6" t="s">
        <v>206</v>
      </c>
      <c r="D607" s="6" t="s">
        <v>202</v>
      </c>
      <c r="E607" s="30">
        <v>41910</v>
      </c>
      <c r="F607" s="31">
        <v>41883</v>
      </c>
      <c r="G607" s="6" t="s">
        <v>330</v>
      </c>
      <c r="H607" s="6">
        <v>2</v>
      </c>
      <c r="I607" s="6">
        <v>2</v>
      </c>
      <c r="J607" s="6">
        <v>0</v>
      </c>
      <c r="K607" s="6">
        <v>4</v>
      </c>
      <c r="L607" s="6" t="s">
        <v>317</v>
      </c>
      <c r="M607" s="6" t="s">
        <v>234</v>
      </c>
      <c r="N607" s="6" t="s">
        <v>224</v>
      </c>
      <c r="O607" s="6" t="s">
        <v>322</v>
      </c>
      <c r="P607" s="29" t="str">
        <f t="shared" si="9"/>
        <v>DISNEY---&gt;ORLY</v>
      </c>
      <c r="Q607" s="6" t="s">
        <v>222</v>
      </c>
      <c r="R607" s="6" t="s">
        <v>25</v>
      </c>
      <c r="S607" s="7">
        <v>0.84374999999999989</v>
      </c>
      <c r="T607" s="35"/>
    </row>
    <row r="608" spans="1:20" x14ac:dyDescent="0.2">
      <c r="A608" s="5">
        <v>215208</v>
      </c>
      <c r="B608" s="6" t="s">
        <v>201</v>
      </c>
      <c r="C608" s="6" t="s">
        <v>200</v>
      </c>
      <c r="D608" s="6" t="s">
        <v>202</v>
      </c>
      <c r="E608" s="30">
        <v>41910</v>
      </c>
      <c r="F608" s="31">
        <v>41883</v>
      </c>
      <c r="G608" s="6" t="s">
        <v>254</v>
      </c>
      <c r="H608" s="6">
        <v>2</v>
      </c>
      <c r="I608" s="6">
        <v>2</v>
      </c>
      <c r="J608" s="6">
        <v>0</v>
      </c>
      <c r="K608" s="6">
        <v>4</v>
      </c>
      <c r="L608" s="6" t="s">
        <v>319</v>
      </c>
      <c r="M608" s="6" t="s">
        <v>320</v>
      </c>
      <c r="N608" s="6" t="s">
        <v>223</v>
      </c>
      <c r="O608" s="6" t="s">
        <v>317</v>
      </c>
      <c r="P608" s="29" t="str">
        <f t="shared" si="9"/>
        <v>CDG---&gt;DISNEY</v>
      </c>
      <c r="Q608" s="6" t="s">
        <v>224</v>
      </c>
      <c r="R608" s="6" t="s">
        <v>87</v>
      </c>
      <c r="S608" s="7">
        <v>0.51388888888888884</v>
      </c>
      <c r="T608" s="35"/>
    </row>
    <row r="609" spans="1:20" x14ac:dyDescent="0.2">
      <c r="A609" s="5">
        <v>215121</v>
      </c>
      <c r="B609" s="6" t="s">
        <v>207</v>
      </c>
      <c r="C609" s="6" t="s">
        <v>206</v>
      </c>
      <c r="D609" s="6" t="s">
        <v>202</v>
      </c>
      <c r="E609" s="30">
        <v>41910</v>
      </c>
      <c r="F609" s="31">
        <v>41883</v>
      </c>
      <c r="G609" s="6" t="s">
        <v>326</v>
      </c>
      <c r="H609" s="6">
        <v>2</v>
      </c>
      <c r="I609" s="6">
        <v>0</v>
      </c>
      <c r="J609" s="6">
        <v>0</v>
      </c>
      <c r="K609" s="6">
        <v>2</v>
      </c>
      <c r="L609" s="6" t="s">
        <v>322</v>
      </c>
      <c r="M609" s="6" t="s">
        <v>321</v>
      </c>
      <c r="N609" s="6" t="s">
        <v>222</v>
      </c>
      <c r="O609" s="6" t="s">
        <v>317</v>
      </c>
      <c r="P609" s="29" t="str">
        <f t="shared" si="9"/>
        <v>ORLY---&gt;DISNEY</v>
      </c>
      <c r="Q609" s="6" t="s">
        <v>224</v>
      </c>
      <c r="R609" s="6" t="s">
        <v>63</v>
      </c>
      <c r="S609" s="7">
        <v>0.50347222222222221</v>
      </c>
      <c r="T609" s="35"/>
    </row>
    <row r="610" spans="1:20" x14ac:dyDescent="0.2">
      <c r="A610" s="5">
        <v>215693</v>
      </c>
      <c r="B610" s="6" t="s">
        <v>203</v>
      </c>
      <c r="C610" s="6" t="s">
        <v>200</v>
      </c>
      <c r="D610" s="6" t="s">
        <v>202</v>
      </c>
      <c r="E610" s="30">
        <v>41910</v>
      </c>
      <c r="F610" s="31">
        <v>41883</v>
      </c>
      <c r="G610" s="6" t="s">
        <v>268</v>
      </c>
      <c r="H610" s="6">
        <v>4</v>
      </c>
      <c r="I610" s="6">
        <v>2</v>
      </c>
      <c r="J610" s="6">
        <v>0</v>
      </c>
      <c r="K610" s="6">
        <v>6</v>
      </c>
      <c r="L610" s="6" t="s">
        <v>317</v>
      </c>
      <c r="M610" s="6" t="s">
        <v>337</v>
      </c>
      <c r="N610" s="6" t="s">
        <v>224</v>
      </c>
      <c r="O610" s="6" t="s">
        <v>319</v>
      </c>
      <c r="P610" s="29" t="str">
        <f t="shared" si="9"/>
        <v>DISNEY---&gt;CDG</v>
      </c>
      <c r="Q610" s="6" t="s">
        <v>223</v>
      </c>
      <c r="R610" s="6" t="s">
        <v>114</v>
      </c>
      <c r="S610" s="7">
        <v>0.80902777777777779</v>
      </c>
      <c r="T610" s="35"/>
    </row>
    <row r="611" spans="1:20" x14ac:dyDescent="0.2">
      <c r="A611" s="5">
        <v>206881</v>
      </c>
      <c r="B611" s="6" t="s">
        <v>203</v>
      </c>
      <c r="C611" s="6" t="s">
        <v>200</v>
      </c>
      <c r="D611" s="6" t="s">
        <v>202</v>
      </c>
      <c r="E611" s="30">
        <v>41910</v>
      </c>
      <c r="F611" s="31">
        <v>41883</v>
      </c>
      <c r="G611" s="6" t="s">
        <v>238</v>
      </c>
      <c r="H611" s="6">
        <v>2</v>
      </c>
      <c r="I611" s="6">
        <v>2</v>
      </c>
      <c r="J611" s="6">
        <v>0</v>
      </c>
      <c r="K611" s="6">
        <v>4</v>
      </c>
      <c r="L611" s="6" t="s">
        <v>317</v>
      </c>
      <c r="M611" s="6" t="s">
        <v>337</v>
      </c>
      <c r="N611" s="6" t="s">
        <v>224</v>
      </c>
      <c r="O611" s="6" t="s">
        <v>319</v>
      </c>
      <c r="P611" s="29" t="str">
        <f t="shared" si="9"/>
        <v>DISNEY---&gt;CDG</v>
      </c>
      <c r="Q611" s="6" t="s">
        <v>223</v>
      </c>
      <c r="R611" s="6" t="s">
        <v>129</v>
      </c>
      <c r="S611" s="7">
        <v>0.55555555555555547</v>
      </c>
      <c r="T611" s="35"/>
    </row>
    <row r="612" spans="1:20" x14ac:dyDescent="0.2">
      <c r="A612" s="5">
        <v>214767</v>
      </c>
      <c r="B612" s="6" t="s">
        <v>203</v>
      </c>
      <c r="C612" s="6" t="s">
        <v>200</v>
      </c>
      <c r="D612" s="6" t="s">
        <v>202</v>
      </c>
      <c r="E612" s="30">
        <v>41910</v>
      </c>
      <c r="F612" s="31">
        <v>41883</v>
      </c>
      <c r="G612" s="6" t="s">
        <v>245</v>
      </c>
      <c r="H612" s="6">
        <v>3</v>
      </c>
      <c r="I612" s="6">
        <v>1</v>
      </c>
      <c r="J612" s="6">
        <v>0</v>
      </c>
      <c r="K612" s="6">
        <v>4</v>
      </c>
      <c r="L612" s="6" t="s">
        <v>317</v>
      </c>
      <c r="M612" s="6" t="s">
        <v>317</v>
      </c>
      <c r="N612" s="6" t="s">
        <v>224</v>
      </c>
      <c r="O612" s="6" t="s">
        <v>319</v>
      </c>
      <c r="P612" s="29" t="str">
        <f t="shared" si="9"/>
        <v>DISNEY---&gt;CDG</v>
      </c>
      <c r="Q612" s="6" t="s">
        <v>223</v>
      </c>
      <c r="R612" s="6" t="s">
        <v>39</v>
      </c>
      <c r="S612" s="7">
        <v>0.76041666666666663</v>
      </c>
      <c r="T612" s="35"/>
    </row>
    <row r="613" spans="1:20" x14ac:dyDescent="0.2">
      <c r="A613" s="5">
        <v>210521</v>
      </c>
      <c r="B613" s="6" t="s">
        <v>208</v>
      </c>
      <c r="C613" s="6" t="s">
        <v>206</v>
      </c>
      <c r="D613" s="6" t="s">
        <v>202</v>
      </c>
      <c r="E613" s="30">
        <v>41910</v>
      </c>
      <c r="F613" s="31">
        <v>41883</v>
      </c>
      <c r="G613" s="6" t="s">
        <v>325</v>
      </c>
      <c r="H613" s="6">
        <v>2</v>
      </c>
      <c r="I613" s="6">
        <v>2</v>
      </c>
      <c r="J613" s="6">
        <v>0</v>
      </c>
      <c r="K613" s="6">
        <v>4</v>
      </c>
      <c r="L613" s="6" t="s">
        <v>317</v>
      </c>
      <c r="M613" s="6" t="s">
        <v>337</v>
      </c>
      <c r="N613" s="6" t="s">
        <v>224</v>
      </c>
      <c r="O613" s="6" t="s">
        <v>322</v>
      </c>
      <c r="P613" s="29" t="str">
        <f t="shared" si="9"/>
        <v>DISNEY---&gt;ORLY</v>
      </c>
      <c r="Q613" s="6" t="s">
        <v>222</v>
      </c>
      <c r="R613" s="6" t="s">
        <v>67</v>
      </c>
      <c r="S613" s="7">
        <v>0.88194444444444442</v>
      </c>
      <c r="T613" s="35"/>
    </row>
    <row r="614" spans="1:20" x14ac:dyDescent="0.2">
      <c r="A614" s="5">
        <v>201686</v>
      </c>
      <c r="B614" s="6" t="s">
        <v>253</v>
      </c>
      <c r="C614" s="6" t="s">
        <v>339</v>
      </c>
      <c r="D614" s="6" t="s">
        <v>339</v>
      </c>
      <c r="E614" s="30">
        <v>41910</v>
      </c>
      <c r="F614" s="31">
        <v>41883</v>
      </c>
      <c r="G614" s="6" t="s">
        <v>242</v>
      </c>
      <c r="H614" s="6">
        <v>3</v>
      </c>
      <c r="I614" s="6">
        <v>1</v>
      </c>
      <c r="J614" s="6">
        <v>0</v>
      </c>
      <c r="K614" s="6">
        <v>4</v>
      </c>
      <c r="L614" s="6" t="s">
        <v>317</v>
      </c>
      <c r="M614" s="6" t="s">
        <v>317</v>
      </c>
      <c r="N614" s="6" t="s">
        <v>221</v>
      </c>
      <c r="O614" s="6" t="s">
        <v>319</v>
      </c>
      <c r="P614" s="29" t="str">
        <f t="shared" si="9"/>
        <v>DISNEY---&gt;CDG</v>
      </c>
      <c r="Q614" s="6" t="s">
        <v>223</v>
      </c>
      <c r="R614" s="6" t="s">
        <v>28</v>
      </c>
      <c r="S614" s="7">
        <v>0.86805555555555547</v>
      </c>
      <c r="T614" s="35"/>
    </row>
    <row r="615" spans="1:20" x14ac:dyDescent="0.2">
      <c r="A615" s="5">
        <v>215289</v>
      </c>
      <c r="B615" s="6" t="s">
        <v>208</v>
      </c>
      <c r="C615" s="6" t="s">
        <v>206</v>
      </c>
      <c r="D615" s="6" t="s">
        <v>202</v>
      </c>
      <c r="E615" s="30">
        <v>41910</v>
      </c>
      <c r="F615" s="31">
        <v>41883</v>
      </c>
      <c r="G615" s="6" t="s">
        <v>330</v>
      </c>
      <c r="H615" s="6">
        <v>7</v>
      </c>
      <c r="I615" s="6">
        <v>1</v>
      </c>
      <c r="J615" s="6">
        <v>0</v>
      </c>
      <c r="K615" s="6">
        <v>8</v>
      </c>
      <c r="L615" s="6" t="s">
        <v>317</v>
      </c>
      <c r="M615" s="6" t="s">
        <v>234</v>
      </c>
      <c r="N615" s="6" t="s">
        <v>224</v>
      </c>
      <c r="O615" s="6" t="s">
        <v>322</v>
      </c>
      <c r="P615" s="29" t="str">
        <f t="shared" si="9"/>
        <v>DISNEY---&gt;ORLY</v>
      </c>
      <c r="Q615" s="6" t="s">
        <v>222</v>
      </c>
      <c r="R615" s="6" t="s">
        <v>42</v>
      </c>
      <c r="S615" s="7">
        <v>0.70833333333333326</v>
      </c>
      <c r="T615" s="35"/>
    </row>
    <row r="616" spans="1:20" x14ac:dyDescent="0.2">
      <c r="A616" s="5">
        <v>219046</v>
      </c>
      <c r="B616" s="6" t="s">
        <v>208</v>
      </c>
      <c r="C616" s="6" t="s">
        <v>206</v>
      </c>
      <c r="D616" s="6" t="s">
        <v>202</v>
      </c>
      <c r="E616" s="30">
        <v>41910</v>
      </c>
      <c r="F616" s="31">
        <v>41883</v>
      </c>
      <c r="G616" s="6" t="s">
        <v>330</v>
      </c>
      <c r="H616" s="6">
        <v>3</v>
      </c>
      <c r="I616" s="6">
        <v>1</v>
      </c>
      <c r="J616" s="6">
        <v>0</v>
      </c>
      <c r="K616" s="6">
        <v>4</v>
      </c>
      <c r="L616" s="6" t="s">
        <v>317</v>
      </c>
      <c r="M616" s="6" t="s">
        <v>234</v>
      </c>
      <c r="N616" s="6" t="s">
        <v>224</v>
      </c>
      <c r="O616" s="6" t="s">
        <v>322</v>
      </c>
      <c r="P616" s="29" t="str">
        <f t="shared" si="9"/>
        <v>DISNEY---&gt;ORLY</v>
      </c>
      <c r="Q616" s="6" t="s">
        <v>222</v>
      </c>
      <c r="R616" s="6" t="s">
        <v>31</v>
      </c>
      <c r="S616" s="7">
        <v>0.75694444444444442</v>
      </c>
      <c r="T616" s="35"/>
    </row>
    <row r="617" spans="1:20" x14ac:dyDescent="0.2">
      <c r="A617" s="5">
        <v>215891</v>
      </c>
      <c r="B617" s="6" t="s">
        <v>203</v>
      </c>
      <c r="C617" s="6" t="s">
        <v>200</v>
      </c>
      <c r="D617" s="6" t="s">
        <v>202</v>
      </c>
      <c r="E617" s="30">
        <v>41910</v>
      </c>
      <c r="F617" s="31">
        <v>41883</v>
      </c>
      <c r="G617" s="6" t="s">
        <v>243</v>
      </c>
      <c r="H617" s="6">
        <v>2</v>
      </c>
      <c r="I617" s="6">
        <v>1</v>
      </c>
      <c r="J617" s="6">
        <v>1</v>
      </c>
      <c r="K617" s="6">
        <v>4</v>
      </c>
      <c r="L617" s="6" t="s">
        <v>317</v>
      </c>
      <c r="M617" s="6" t="s">
        <v>317</v>
      </c>
      <c r="N617" s="6" t="s">
        <v>224</v>
      </c>
      <c r="O617" s="6" t="s">
        <v>319</v>
      </c>
      <c r="P617" s="29" t="str">
        <f t="shared" si="9"/>
        <v>DISNEY---&gt;CDG</v>
      </c>
      <c r="Q617" s="6" t="s">
        <v>223</v>
      </c>
      <c r="R617" s="6" t="s">
        <v>11</v>
      </c>
      <c r="S617" s="7">
        <v>0.86805555555555547</v>
      </c>
      <c r="T617" s="35"/>
    </row>
    <row r="618" spans="1:20" x14ac:dyDescent="0.2">
      <c r="A618" s="5">
        <v>218422</v>
      </c>
      <c r="B618" s="6" t="s">
        <v>203</v>
      </c>
      <c r="C618" s="6" t="s">
        <v>200</v>
      </c>
      <c r="D618" s="6" t="s">
        <v>202</v>
      </c>
      <c r="E618" s="30">
        <v>41910</v>
      </c>
      <c r="F618" s="31">
        <v>41883</v>
      </c>
      <c r="G618" s="6" t="s">
        <v>242</v>
      </c>
      <c r="H618" s="6">
        <v>2</v>
      </c>
      <c r="I618" s="6">
        <v>2</v>
      </c>
      <c r="J618" s="6">
        <v>0</v>
      </c>
      <c r="K618" s="6">
        <v>4</v>
      </c>
      <c r="L618" s="6" t="s">
        <v>317</v>
      </c>
      <c r="M618" s="6" t="s">
        <v>317</v>
      </c>
      <c r="N618" s="6" t="s">
        <v>224</v>
      </c>
      <c r="O618" s="6" t="s">
        <v>319</v>
      </c>
      <c r="P618" s="29" t="str">
        <f t="shared" si="9"/>
        <v>DISNEY---&gt;CDG</v>
      </c>
      <c r="Q618" s="6" t="s">
        <v>223</v>
      </c>
      <c r="R618" s="6" t="s">
        <v>64</v>
      </c>
      <c r="S618" s="7">
        <v>0.92708333333333326</v>
      </c>
      <c r="T618" s="35"/>
    </row>
    <row r="619" spans="1:20" x14ac:dyDescent="0.2">
      <c r="A619" s="5">
        <v>216730</v>
      </c>
      <c r="B619" s="6" t="s">
        <v>208</v>
      </c>
      <c r="C619" s="6" t="s">
        <v>206</v>
      </c>
      <c r="D619" s="6" t="s">
        <v>202</v>
      </c>
      <c r="E619" s="30">
        <v>41910</v>
      </c>
      <c r="F619" s="31">
        <v>41883</v>
      </c>
      <c r="G619" s="6" t="s">
        <v>325</v>
      </c>
      <c r="H619" s="6">
        <v>3</v>
      </c>
      <c r="I619" s="6">
        <v>1</v>
      </c>
      <c r="J619" s="6">
        <v>0</v>
      </c>
      <c r="K619" s="6">
        <v>4</v>
      </c>
      <c r="L619" s="6" t="s">
        <v>317</v>
      </c>
      <c r="M619" s="6" t="s">
        <v>337</v>
      </c>
      <c r="N619" s="6" t="s">
        <v>224</v>
      </c>
      <c r="O619" s="6" t="s">
        <v>322</v>
      </c>
      <c r="P619" s="29" t="str">
        <f t="shared" si="9"/>
        <v>DISNEY---&gt;ORLY</v>
      </c>
      <c r="Q619" s="6" t="s">
        <v>222</v>
      </c>
      <c r="R619" s="6" t="s">
        <v>25</v>
      </c>
      <c r="S619" s="7">
        <v>0.84374999999999989</v>
      </c>
      <c r="T619" s="35"/>
    </row>
    <row r="620" spans="1:20" x14ac:dyDescent="0.2">
      <c r="A620" s="5">
        <v>218950</v>
      </c>
      <c r="B620" s="6" t="s">
        <v>208</v>
      </c>
      <c r="C620" s="6" t="s">
        <v>206</v>
      </c>
      <c r="D620" s="6" t="s">
        <v>202</v>
      </c>
      <c r="E620" s="30">
        <v>41910</v>
      </c>
      <c r="F620" s="31">
        <v>41883</v>
      </c>
      <c r="G620" s="6" t="s">
        <v>325</v>
      </c>
      <c r="H620" s="6">
        <v>2</v>
      </c>
      <c r="I620" s="6">
        <v>1</v>
      </c>
      <c r="J620" s="6">
        <v>0</v>
      </c>
      <c r="K620" s="6">
        <v>3</v>
      </c>
      <c r="L620" s="6" t="s">
        <v>317</v>
      </c>
      <c r="M620" s="6" t="s">
        <v>337</v>
      </c>
      <c r="N620" s="6" t="s">
        <v>224</v>
      </c>
      <c r="O620" s="6" t="s">
        <v>322</v>
      </c>
      <c r="P620" s="29" t="str">
        <f t="shared" si="9"/>
        <v>DISNEY---&gt;ORLY</v>
      </c>
      <c r="Q620" s="6" t="s">
        <v>222</v>
      </c>
      <c r="R620" s="6" t="s">
        <v>174</v>
      </c>
      <c r="S620" s="7">
        <v>0.75347222222222221</v>
      </c>
      <c r="T620" s="35"/>
    </row>
    <row r="621" spans="1:20" x14ac:dyDescent="0.2">
      <c r="A621" s="5">
        <v>218554</v>
      </c>
      <c r="B621" s="6" t="s">
        <v>203</v>
      </c>
      <c r="C621" s="6" t="s">
        <v>200</v>
      </c>
      <c r="D621" s="6" t="s">
        <v>202</v>
      </c>
      <c r="E621" s="30">
        <v>41910</v>
      </c>
      <c r="F621" s="31">
        <v>41883</v>
      </c>
      <c r="G621" s="6" t="s">
        <v>242</v>
      </c>
      <c r="H621" s="6">
        <v>2</v>
      </c>
      <c r="I621" s="6">
        <v>1</v>
      </c>
      <c r="J621" s="6">
        <v>0</v>
      </c>
      <c r="K621" s="6">
        <v>3</v>
      </c>
      <c r="L621" s="6" t="s">
        <v>317</v>
      </c>
      <c r="M621" s="6" t="s">
        <v>317</v>
      </c>
      <c r="N621" s="6" t="s">
        <v>224</v>
      </c>
      <c r="O621" s="6" t="s">
        <v>319</v>
      </c>
      <c r="P621" s="29" t="str">
        <f t="shared" si="9"/>
        <v>DISNEY---&gt;CDG</v>
      </c>
      <c r="Q621" s="6" t="s">
        <v>223</v>
      </c>
      <c r="R621" s="6" t="s">
        <v>64</v>
      </c>
      <c r="S621" s="7">
        <v>0.92708333333333326</v>
      </c>
      <c r="T621" s="35"/>
    </row>
    <row r="622" spans="1:20" x14ac:dyDescent="0.2">
      <c r="A622" s="5">
        <v>218514</v>
      </c>
      <c r="B622" s="6" t="s">
        <v>208</v>
      </c>
      <c r="C622" s="6" t="s">
        <v>206</v>
      </c>
      <c r="D622" s="6" t="s">
        <v>202</v>
      </c>
      <c r="E622" s="30">
        <v>41910</v>
      </c>
      <c r="F622" s="31">
        <v>41883</v>
      </c>
      <c r="G622" s="6" t="s">
        <v>324</v>
      </c>
      <c r="H622" s="6">
        <v>2</v>
      </c>
      <c r="I622" s="6">
        <v>1</v>
      </c>
      <c r="J622" s="6">
        <v>0</v>
      </c>
      <c r="K622" s="6">
        <v>3</v>
      </c>
      <c r="L622" s="6" t="s">
        <v>317</v>
      </c>
      <c r="M622" s="6" t="s">
        <v>317</v>
      </c>
      <c r="N622" s="6" t="s">
        <v>224</v>
      </c>
      <c r="O622" s="6" t="s">
        <v>322</v>
      </c>
      <c r="P622" s="29" t="str">
        <f t="shared" si="9"/>
        <v>DISNEY---&gt;ORLY</v>
      </c>
      <c r="Q622" s="6" t="s">
        <v>222</v>
      </c>
      <c r="R622" s="6" t="s">
        <v>72</v>
      </c>
      <c r="S622" s="7">
        <v>0.75347222222222221</v>
      </c>
      <c r="T622" s="35"/>
    </row>
    <row r="623" spans="1:20" x14ac:dyDescent="0.2">
      <c r="A623" s="5">
        <v>219562</v>
      </c>
      <c r="B623" s="6" t="s">
        <v>210</v>
      </c>
      <c r="C623" s="6" t="s">
        <v>206</v>
      </c>
      <c r="D623" s="6" t="s">
        <v>204</v>
      </c>
      <c r="E623" s="30">
        <v>41910</v>
      </c>
      <c r="F623" s="31">
        <v>41883</v>
      </c>
      <c r="G623" s="6" t="s">
        <v>331</v>
      </c>
      <c r="H623" s="6">
        <v>1</v>
      </c>
      <c r="I623" s="6">
        <v>1</v>
      </c>
      <c r="J623" s="6">
        <v>0</v>
      </c>
      <c r="K623" s="6">
        <v>2</v>
      </c>
      <c r="L623" s="6" t="s">
        <v>322</v>
      </c>
      <c r="M623" s="6" t="s">
        <v>321</v>
      </c>
      <c r="N623" s="6" t="s">
        <v>222</v>
      </c>
      <c r="O623" s="6" t="s">
        <v>317</v>
      </c>
      <c r="P623" s="29" t="str">
        <f t="shared" si="9"/>
        <v>ORLY---&gt;DISNEY</v>
      </c>
      <c r="Q623" s="6" t="s">
        <v>221</v>
      </c>
      <c r="R623" s="6" t="s">
        <v>130</v>
      </c>
      <c r="S623" s="7">
        <v>0.375</v>
      </c>
      <c r="T623" s="35"/>
    </row>
    <row r="624" spans="1:20" x14ac:dyDescent="0.2">
      <c r="A624" s="5">
        <v>213921</v>
      </c>
      <c r="B624" s="6" t="s">
        <v>208</v>
      </c>
      <c r="C624" s="6" t="s">
        <v>206</v>
      </c>
      <c r="D624" s="6" t="s">
        <v>202</v>
      </c>
      <c r="E624" s="30">
        <v>41910</v>
      </c>
      <c r="F624" s="31">
        <v>41883</v>
      </c>
      <c r="G624" s="6" t="s">
        <v>327</v>
      </c>
      <c r="H624" s="6">
        <v>2</v>
      </c>
      <c r="I624" s="6">
        <v>1</v>
      </c>
      <c r="J624" s="6">
        <v>0</v>
      </c>
      <c r="K624" s="6">
        <v>3</v>
      </c>
      <c r="L624" s="6" t="s">
        <v>317</v>
      </c>
      <c r="M624" s="6" t="s">
        <v>317</v>
      </c>
      <c r="N624" s="6" t="s">
        <v>224</v>
      </c>
      <c r="O624" s="6" t="s">
        <v>322</v>
      </c>
      <c r="P624" s="29" t="str">
        <f t="shared" si="9"/>
        <v>DISNEY---&gt;ORLY</v>
      </c>
      <c r="Q624" s="6" t="s">
        <v>222</v>
      </c>
      <c r="R624" s="6" t="s">
        <v>175</v>
      </c>
      <c r="S624" s="7">
        <v>0.86458333333333326</v>
      </c>
      <c r="T624" s="35"/>
    </row>
    <row r="625" spans="1:20" x14ac:dyDescent="0.2">
      <c r="A625" s="5">
        <v>216048</v>
      </c>
      <c r="B625" s="6" t="s">
        <v>207</v>
      </c>
      <c r="C625" s="6" t="s">
        <v>206</v>
      </c>
      <c r="D625" s="6" t="s">
        <v>202</v>
      </c>
      <c r="E625" s="30">
        <v>41910</v>
      </c>
      <c r="F625" s="31">
        <v>41883</v>
      </c>
      <c r="G625" s="6" t="s">
        <v>332</v>
      </c>
      <c r="H625" s="6">
        <v>2</v>
      </c>
      <c r="I625" s="6">
        <v>1</v>
      </c>
      <c r="J625" s="6">
        <v>0</v>
      </c>
      <c r="K625" s="6">
        <v>3</v>
      </c>
      <c r="L625" s="6" t="s">
        <v>322</v>
      </c>
      <c r="M625" s="6" t="s">
        <v>321</v>
      </c>
      <c r="N625" s="6" t="s">
        <v>222</v>
      </c>
      <c r="O625" s="6" t="s">
        <v>317</v>
      </c>
      <c r="P625" s="29" t="str">
        <f t="shared" si="9"/>
        <v>ORLY---&gt;DISNEY</v>
      </c>
      <c r="Q625" s="6" t="s">
        <v>224</v>
      </c>
      <c r="R625" s="6" t="s">
        <v>22</v>
      </c>
      <c r="S625" s="7">
        <v>0.375</v>
      </c>
      <c r="T625" s="35"/>
    </row>
    <row r="626" spans="1:20" x14ac:dyDescent="0.2">
      <c r="A626" s="5">
        <v>219215</v>
      </c>
      <c r="B626" s="6" t="s">
        <v>210</v>
      </c>
      <c r="C626" s="6" t="s">
        <v>206</v>
      </c>
      <c r="D626" s="6" t="s">
        <v>204</v>
      </c>
      <c r="E626" s="30">
        <v>41910</v>
      </c>
      <c r="F626" s="31">
        <v>41883</v>
      </c>
      <c r="G626" s="6" t="s">
        <v>332</v>
      </c>
      <c r="H626" s="6">
        <v>3</v>
      </c>
      <c r="I626" s="6">
        <v>0</v>
      </c>
      <c r="J626" s="6">
        <v>0</v>
      </c>
      <c r="K626" s="6">
        <v>3</v>
      </c>
      <c r="L626" s="6" t="s">
        <v>322</v>
      </c>
      <c r="M626" s="6" t="s">
        <v>321</v>
      </c>
      <c r="N626" s="6" t="s">
        <v>222</v>
      </c>
      <c r="O626" s="6" t="s">
        <v>317</v>
      </c>
      <c r="P626" s="29" t="str">
        <f t="shared" si="9"/>
        <v>ORLY---&gt;DISNEY</v>
      </c>
      <c r="Q626" s="6" t="s">
        <v>221</v>
      </c>
      <c r="R626" s="6" t="s">
        <v>50</v>
      </c>
      <c r="S626" s="7">
        <v>0.3923611111111111</v>
      </c>
      <c r="T626" s="35"/>
    </row>
    <row r="627" spans="1:20" x14ac:dyDescent="0.2">
      <c r="A627" s="5">
        <v>211772</v>
      </c>
      <c r="B627" s="6" t="s">
        <v>203</v>
      </c>
      <c r="C627" s="6" t="s">
        <v>200</v>
      </c>
      <c r="D627" s="6" t="s">
        <v>202</v>
      </c>
      <c r="E627" s="30">
        <v>41910</v>
      </c>
      <c r="F627" s="31">
        <v>41883</v>
      </c>
      <c r="G627" s="6" t="s">
        <v>241</v>
      </c>
      <c r="H627" s="6">
        <v>3</v>
      </c>
      <c r="I627" s="6">
        <v>1</v>
      </c>
      <c r="J627" s="6">
        <v>0</v>
      </c>
      <c r="K627" s="6">
        <v>4</v>
      </c>
      <c r="L627" s="6" t="s">
        <v>317</v>
      </c>
      <c r="M627" s="6" t="s">
        <v>338</v>
      </c>
      <c r="N627" s="6" t="s">
        <v>224</v>
      </c>
      <c r="O627" s="6" t="s">
        <v>319</v>
      </c>
      <c r="P627" s="29" t="str">
        <f t="shared" si="9"/>
        <v>DISNEY---&gt;CDG</v>
      </c>
      <c r="Q627" s="6" t="s">
        <v>223</v>
      </c>
      <c r="R627" s="6" t="s">
        <v>48</v>
      </c>
      <c r="S627" s="7">
        <v>0.67708333333333326</v>
      </c>
      <c r="T627" s="35"/>
    </row>
    <row r="628" spans="1:20" x14ac:dyDescent="0.2">
      <c r="A628" s="5">
        <v>210457</v>
      </c>
      <c r="B628" s="6" t="s">
        <v>203</v>
      </c>
      <c r="C628" s="6" t="s">
        <v>200</v>
      </c>
      <c r="D628" s="6" t="s">
        <v>202</v>
      </c>
      <c r="E628" s="30">
        <v>41910</v>
      </c>
      <c r="F628" s="31">
        <v>41883</v>
      </c>
      <c r="G628" s="6" t="s">
        <v>242</v>
      </c>
      <c r="H628" s="6">
        <v>2</v>
      </c>
      <c r="I628" s="6">
        <v>2</v>
      </c>
      <c r="J628" s="6">
        <v>0</v>
      </c>
      <c r="K628" s="6">
        <v>4</v>
      </c>
      <c r="L628" s="6" t="s">
        <v>317</v>
      </c>
      <c r="M628" s="6" t="s">
        <v>317</v>
      </c>
      <c r="N628" s="6" t="s">
        <v>224</v>
      </c>
      <c r="O628" s="6" t="s">
        <v>319</v>
      </c>
      <c r="P628" s="29" t="str">
        <f t="shared" si="9"/>
        <v>DISNEY---&gt;CDG</v>
      </c>
      <c r="Q628" s="6" t="s">
        <v>223</v>
      </c>
      <c r="R628" s="6" t="s">
        <v>11</v>
      </c>
      <c r="S628" s="7">
        <v>0.86805555555555547</v>
      </c>
      <c r="T628" s="35"/>
    </row>
    <row r="629" spans="1:20" x14ac:dyDescent="0.2">
      <c r="A629" s="5">
        <v>209525</v>
      </c>
      <c r="B629" s="6" t="s">
        <v>215</v>
      </c>
      <c r="C629" s="6" t="s">
        <v>211</v>
      </c>
      <c r="D629" s="6" t="s">
        <v>202</v>
      </c>
      <c r="E629" s="30">
        <v>41910</v>
      </c>
      <c r="F629" s="31">
        <v>41883</v>
      </c>
      <c r="G629" s="6" t="s">
        <v>272</v>
      </c>
      <c r="H629" s="6">
        <v>2</v>
      </c>
      <c r="I629" s="6">
        <v>0</v>
      </c>
      <c r="J629" s="6">
        <v>0</v>
      </c>
      <c r="K629" s="6">
        <v>2</v>
      </c>
      <c r="L629" s="6" t="s">
        <v>317</v>
      </c>
      <c r="M629" s="6" t="s">
        <v>337</v>
      </c>
      <c r="N629" s="6" t="s">
        <v>224</v>
      </c>
      <c r="O629" s="6" t="s">
        <v>26</v>
      </c>
      <c r="P629" s="29" t="str">
        <f t="shared" si="9"/>
        <v>?????</v>
      </c>
      <c r="Q629" s="6" t="s">
        <v>220</v>
      </c>
      <c r="R629" s="6" t="s">
        <v>12</v>
      </c>
      <c r="S629" s="7">
        <v>0.43749999999999994</v>
      </c>
      <c r="T629" s="35"/>
    </row>
    <row r="630" spans="1:20" x14ac:dyDescent="0.2">
      <c r="A630" s="5">
        <v>211086</v>
      </c>
      <c r="B630" s="6" t="s">
        <v>208</v>
      </c>
      <c r="C630" s="6" t="s">
        <v>206</v>
      </c>
      <c r="D630" s="6" t="s">
        <v>202</v>
      </c>
      <c r="E630" s="30">
        <v>41910</v>
      </c>
      <c r="F630" s="31">
        <v>41883</v>
      </c>
      <c r="G630" s="6" t="s">
        <v>330</v>
      </c>
      <c r="H630" s="6">
        <v>3</v>
      </c>
      <c r="I630" s="6">
        <v>0</v>
      </c>
      <c r="J630" s="6">
        <v>0</v>
      </c>
      <c r="K630" s="6">
        <v>3</v>
      </c>
      <c r="L630" s="6" t="s">
        <v>317</v>
      </c>
      <c r="M630" s="6" t="s">
        <v>234</v>
      </c>
      <c r="N630" s="6" t="s">
        <v>224</v>
      </c>
      <c r="O630" s="6" t="s">
        <v>322</v>
      </c>
      <c r="P630" s="29" t="str">
        <f t="shared" si="9"/>
        <v>DISNEY---&gt;ORLY</v>
      </c>
      <c r="Q630" s="6" t="s">
        <v>222</v>
      </c>
      <c r="R630" s="6" t="s">
        <v>169</v>
      </c>
      <c r="S630" s="7">
        <v>0.875</v>
      </c>
      <c r="T630" s="35"/>
    </row>
    <row r="631" spans="1:20" x14ac:dyDescent="0.2">
      <c r="A631" s="5">
        <v>209284</v>
      </c>
      <c r="B631" s="6" t="s">
        <v>208</v>
      </c>
      <c r="C631" s="6" t="s">
        <v>206</v>
      </c>
      <c r="D631" s="6" t="s">
        <v>202</v>
      </c>
      <c r="E631" s="30">
        <v>41910</v>
      </c>
      <c r="F631" s="31">
        <v>41883</v>
      </c>
      <c r="G631" s="6" t="s">
        <v>333</v>
      </c>
      <c r="H631" s="6">
        <v>2</v>
      </c>
      <c r="I631" s="6">
        <v>2</v>
      </c>
      <c r="J631" s="6">
        <v>0</v>
      </c>
      <c r="K631" s="6">
        <v>4</v>
      </c>
      <c r="L631" s="6" t="s">
        <v>317</v>
      </c>
      <c r="M631" s="6" t="s">
        <v>229</v>
      </c>
      <c r="N631" s="6" t="s">
        <v>224</v>
      </c>
      <c r="O631" s="6" t="s">
        <v>322</v>
      </c>
      <c r="P631" s="29" t="str">
        <f t="shared" si="9"/>
        <v>DISNEY---&gt;ORLY</v>
      </c>
      <c r="Q631" s="6" t="s">
        <v>222</v>
      </c>
      <c r="R631" s="6" t="s">
        <v>42</v>
      </c>
      <c r="S631" s="7">
        <v>0.70833333333333326</v>
      </c>
      <c r="T631" s="35"/>
    </row>
    <row r="632" spans="1:20" x14ac:dyDescent="0.2">
      <c r="A632" s="5">
        <v>208927</v>
      </c>
      <c r="B632" s="6" t="s">
        <v>203</v>
      </c>
      <c r="C632" s="6" t="s">
        <v>200</v>
      </c>
      <c r="D632" s="6" t="s">
        <v>202</v>
      </c>
      <c r="E632" s="30">
        <v>41910</v>
      </c>
      <c r="F632" s="31">
        <v>41883</v>
      </c>
      <c r="G632" s="6" t="s">
        <v>242</v>
      </c>
      <c r="H632" s="6">
        <v>2</v>
      </c>
      <c r="I632" s="6">
        <v>1</v>
      </c>
      <c r="J632" s="6">
        <v>0</v>
      </c>
      <c r="K632" s="6">
        <v>3</v>
      </c>
      <c r="L632" s="6" t="s">
        <v>317</v>
      </c>
      <c r="M632" s="6" t="s">
        <v>317</v>
      </c>
      <c r="N632" s="6" t="s">
        <v>224</v>
      </c>
      <c r="O632" s="6" t="s">
        <v>319</v>
      </c>
      <c r="P632" s="29" t="str">
        <f t="shared" si="9"/>
        <v>DISNEY---&gt;CDG</v>
      </c>
      <c r="Q632" s="6" t="s">
        <v>223</v>
      </c>
      <c r="R632" s="6" t="s">
        <v>9</v>
      </c>
      <c r="S632" s="7">
        <v>0.87152777777777768</v>
      </c>
      <c r="T632" s="35"/>
    </row>
    <row r="633" spans="1:20" x14ac:dyDescent="0.2">
      <c r="A633" s="5">
        <v>212733</v>
      </c>
      <c r="B633" s="6" t="s">
        <v>208</v>
      </c>
      <c r="C633" s="6" t="s">
        <v>206</v>
      </c>
      <c r="D633" s="6" t="s">
        <v>202</v>
      </c>
      <c r="E633" s="30">
        <v>41910</v>
      </c>
      <c r="F633" s="31">
        <v>41883</v>
      </c>
      <c r="G633" s="6" t="s">
        <v>327</v>
      </c>
      <c r="H633" s="6">
        <v>2</v>
      </c>
      <c r="I633" s="6">
        <v>2</v>
      </c>
      <c r="J633" s="6">
        <v>0</v>
      </c>
      <c r="K633" s="6">
        <v>4</v>
      </c>
      <c r="L633" s="6" t="s">
        <v>317</v>
      </c>
      <c r="M633" s="6" t="s">
        <v>317</v>
      </c>
      <c r="N633" s="6" t="s">
        <v>224</v>
      </c>
      <c r="O633" s="6" t="s">
        <v>322</v>
      </c>
      <c r="P633" s="29" t="str">
        <f t="shared" si="9"/>
        <v>DISNEY---&gt;ORLY</v>
      </c>
      <c r="Q633" s="6" t="s">
        <v>222</v>
      </c>
      <c r="R633" s="6" t="s">
        <v>67</v>
      </c>
      <c r="S633" s="7">
        <v>0.88194444444444442</v>
      </c>
      <c r="T633" s="35"/>
    </row>
    <row r="634" spans="1:20" x14ac:dyDescent="0.2">
      <c r="A634" s="5">
        <v>208945</v>
      </c>
      <c r="B634" s="6" t="s">
        <v>203</v>
      </c>
      <c r="C634" s="6" t="s">
        <v>200</v>
      </c>
      <c r="D634" s="6" t="s">
        <v>202</v>
      </c>
      <c r="E634" s="30">
        <v>41910</v>
      </c>
      <c r="F634" s="31">
        <v>41883</v>
      </c>
      <c r="G634" s="6" t="s">
        <v>239</v>
      </c>
      <c r="H634" s="6">
        <v>2</v>
      </c>
      <c r="I634" s="6">
        <v>1</v>
      </c>
      <c r="J634" s="6">
        <v>0</v>
      </c>
      <c r="K634" s="6">
        <v>3</v>
      </c>
      <c r="L634" s="6" t="s">
        <v>317</v>
      </c>
      <c r="M634" s="6" t="s">
        <v>234</v>
      </c>
      <c r="N634" s="6" t="s">
        <v>224</v>
      </c>
      <c r="O634" s="6" t="s">
        <v>319</v>
      </c>
      <c r="P634" s="29" t="str">
        <f t="shared" si="9"/>
        <v>DISNEY---&gt;CDG</v>
      </c>
      <c r="Q634" s="6" t="s">
        <v>223</v>
      </c>
      <c r="R634" s="6" t="s">
        <v>88</v>
      </c>
      <c r="S634" s="7">
        <v>0.74652777777777768</v>
      </c>
      <c r="T634" s="35"/>
    </row>
    <row r="635" spans="1:20" x14ac:dyDescent="0.2">
      <c r="A635" s="5">
        <v>208526</v>
      </c>
      <c r="B635" s="6" t="s">
        <v>207</v>
      </c>
      <c r="C635" s="6" t="s">
        <v>206</v>
      </c>
      <c r="D635" s="6" t="s">
        <v>202</v>
      </c>
      <c r="E635" s="30">
        <v>41910</v>
      </c>
      <c r="F635" s="31">
        <v>41883</v>
      </c>
      <c r="G635" s="6" t="s">
        <v>331</v>
      </c>
      <c r="H635" s="6">
        <v>2</v>
      </c>
      <c r="I635" s="6">
        <v>1</v>
      </c>
      <c r="J635" s="6">
        <v>0</v>
      </c>
      <c r="K635" s="6">
        <v>3</v>
      </c>
      <c r="L635" s="6" t="s">
        <v>322</v>
      </c>
      <c r="M635" s="6" t="s">
        <v>321</v>
      </c>
      <c r="N635" s="6" t="s">
        <v>222</v>
      </c>
      <c r="O635" s="6" t="s">
        <v>317</v>
      </c>
      <c r="P635" s="29" t="str">
        <f t="shared" si="9"/>
        <v>ORLY---&gt;DISNEY</v>
      </c>
      <c r="Q635" s="6" t="s">
        <v>224</v>
      </c>
      <c r="R635" s="6" t="s">
        <v>97</v>
      </c>
      <c r="S635" s="7">
        <v>0.50347222222222221</v>
      </c>
      <c r="T635" s="35"/>
    </row>
    <row r="636" spans="1:20" x14ac:dyDescent="0.2">
      <c r="A636" s="5">
        <v>213159</v>
      </c>
      <c r="B636" s="6" t="s">
        <v>208</v>
      </c>
      <c r="C636" s="6" t="s">
        <v>206</v>
      </c>
      <c r="D636" s="6" t="s">
        <v>202</v>
      </c>
      <c r="E636" s="30">
        <v>41910</v>
      </c>
      <c r="F636" s="31">
        <v>41883</v>
      </c>
      <c r="G636" s="6" t="s">
        <v>325</v>
      </c>
      <c r="H636" s="6">
        <v>3</v>
      </c>
      <c r="I636" s="6">
        <v>1</v>
      </c>
      <c r="J636" s="6">
        <v>0</v>
      </c>
      <c r="K636" s="6">
        <v>4</v>
      </c>
      <c r="L636" s="6" t="s">
        <v>317</v>
      </c>
      <c r="M636" s="6" t="s">
        <v>337</v>
      </c>
      <c r="N636" s="6" t="s">
        <v>224</v>
      </c>
      <c r="O636" s="6" t="s">
        <v>322</v>
      </c>
      <c r="P636" s="29" t="str">
        <f t="shared" si="9"/>
        <v>DISNEY---&gt;ORLY</v>
      </c>
      <c r="Q636" s="6" t="s">
        <v>222</v>
      </c>
      <c r="R636" s="6" t="s">
        <v>18</v>
      </c>
      <c r="S636" s="7">
        <v>0.87847222222222221</v>
      </c>
      <c r="T636" s="35"/>
    </row>
    <row r="637" spans="1:20" x14ac:dyDescent="0.2">
      <c r="A637" s="5">
        <v>215837</v>
      </c>
      <c r="B637" s="6" t="s">
        <v>203</v>
      </c>
      <c r="C637" s="6" t="s">
        <v>200</v>
      </c>
      <c r="D637" s="6" t="s">
        <v>202</v>
      </c>
      <c r="E637" s="30">
        <v>41910</v>
      </c>
      <c r="F637" s="31">
        <v>41883</v>
      </c>
      <c r="G637" s="6" t="s">
        <v>238</v>
      </c>
      <c r="H637" s="6">
        <v>3</v>
      </c>
      <c r="I637" s="6">
        <v>1</v>
      </c>
      <c r="J637" s="6">
        <v>0</v>
      </c>
      <c r="K637" s="6">
        <v>4</v>
      </c>
      <c r="L637" s="6" t="s">
        <v>317</v>
      </c>
      <c r="M637" s="6" t="s">
        <v>337</v>
      </c>
      <c r="N637" s="6" t="s">
        <v>224</v>
      </c>
      <c r="O637" s="6" t="s">
        <v>319</v>
      </c>
      <c r="P637" s="29" t="str">
        <f t="shared" si="9"/>
        <v>DISNEY---&gt;CDG</v>
      </c>
      <c r="Q637" s="6" t="s">
        <v>223</v>
      </c>
      <c r="R637" s="6" t="s">
        <v>27</v>
      </c>
      <c r="S637" s="7">
        <v>0.86458333333333326</v>
      </c>
      <c r="T637" s="35"/>
    </row>
    <row r="638" spans="1:20" x14ac:dyDescent="0.2">
      <c r="A638" s="5">
        <v>210455</v>
      </c>
      <c r="B638" s="6" t="s">
        <v>203</v>
      </c>
      <c r="C638" s="6" t="s">
        <v>200</v>
      </c>
      <c r="D638" s="6" t="s">
        <v>202</v>
      </c>
      <c r="E638" s="30">
        <v>41910</v>
      </c>
      <c r="F638" s="31">
        <v>41883</v>
      </c>
      <c r="G638" s="6" t="s">
        <v>242</v>
      </c>
      <c r="H638" s="6">
        <v>1</v>
      </c>
      <c r="I638" s="6">
        <v>1</v>
      </c>
      <c r="J638" s="6">
        <v>0</v>
      </c>
      <c r="K638" s="6">
        <v>2</v>
      </c>
      <c r="L638" s="6" t="s">
        <v>317</v>
      </c>
      <c r="M638" s="6" t="s">
        <v>317</v>
      </c>
      <c r="N638" s="6" t="s">
        <v>224</v>
      </c>
      <c r="O638" s="6" t="s">
        <v>319</v>
      </c>
      <c r="P638" s="29" t="str">
        <f t="shared" si="9"/>
        <v>DISNEY---&gt;CDG</v>
      </c>
      <c r="Q638" s="6" t="s">
        <v>223</v>
      </c>
      <c r="R638" s="6" t="s">
        <v>11</v>
      </c>
      <c r="S638" s="7">
        <v>0.86805555555555547</v>
      </c>
      <c r="T638" s="35"/>
    </row>
    <row r="639" spans="1:20" x14ac:dyDescent="0.2">
      <c r="A639" s="5">
        <v>202583</v>
      </c>
      <c r="B639" s="6" t="s">
        <v>207</v>
      </c>
      <c r="C639" s="6" t="s">
        <v>206</v>
      </c>
      <c r="D639" s="6" t="s">
        <v>202</v>
      </c>
      <c r="E639" s="30">
        <v>41910</v>
      </c>
      <c r="F639" s="31">
        <v>41883</v>
      </c>
      <c r="G639" s="6" t="s">
        <v>326</v>
      </c>
      <c r="H639" s="6">
        <v>2</v>
      </c>
      <c r="I639" s="6">
        <v>2</v>
      </c>
      <c r="J639" s="6">
        <v>1</v>
      </c>
      <c r="K639" s="6">
        <v>5</v>
      </c>
      <c r="L639" s="6" t="s">
        <v>322</v>
      </c>
      <c r="M639" s="6" t="s">
        <v>321</v>
      </c>
      <c r="N639" s="6" t="s">
        <v>222</v>
      </c>
      <c r="O639" s="6" t="s">
        <v>317</v>
      </c>
      <c r="P639" s="29" t="str">
        <f t="shared" si="9"/>
        <v>ORLY---&gt;DISNEY</v>
      </c>
      <c r="Q639" s="6" t="s">
        <v>224</v>
      </c>
      <c r="R639" s="6" t="s">
        <v>74</v>
      </c>
      <c r="S639" s="7">
        <v>0.46180555555555552</v>
      </c>
      <c r="T639" s="35"/>
    </row>
    <row r="640" spans="1:20" x14ac:dyDescent="0.2">
      <c r="A640" s="5">
        <v>211467</v>
      </c>
      <c r="B640" s="6" t="s">
        <v>207</v>
      </c>
      <c r="C640" s="6" t="s">
        <v>206</v>
      </c>
      <c r="D640" s="6" t="s">
        <v>202</v>
      </c>
      <c r="E640" s="30">
        <v>41910</v>
      </c>
      <c r="F640" s="31">
        <v>41883</v>
      </c>
      <c r="G640" s="6" t="s">
        <v>329</v>
      </c>
      <c r="H640" s="6">
        <v>2</v>
      </c>
      <c r="I640" s="6">
        <v>1</v>
      </c>
      <c r="J640" s="6">
        <v>0</v>
      </c>
      <c r="K640" s="6">
        <v>3</v>
      </c>
      <c r="L640" s="6" t="s">
        <v>322</v>
      </c>
      <c r="M640" s="6" t="s">
        <v>321</v>
      </c>
      <c r="N640" s="6" t="s">
        <v>222</v>
      </c>
      <c r="O640" s="6" t="s">
        <v>317</v>
      </c>
      <c r="P640" s="29" t="str">
        <f t="shared" si="9"/>
        <v>ORLY---&gt;DISNEY</v>
      </c>
      <c r="Q640" s="6" t="s">
        <v>224</v>
      </c>
      <c r="R640" s="6" t="s">
        <v>74</v>
      </c>
      <c r="S640" s="7">
        <v>0.46180555555555552</v>
      </c>
      <c r="T640" s="35"/>
    </row>
    <row r="641" spans="1:20" x14ac:dyDescent="0.2">
      <c r="A641" s="5">
        <v>212056</v>
      </c>
      <c r="B641" s="6" t="s">
        <v>208</v>
      </c>
      <c r="C641" s="6" t="s">
        <v>206</v>
      </c>
      <c r="D641" s="6" t="s">
        <v>202</v>
      </c>
      <c r="E641" s="30">
        <v>41910</v>
      </c>
      <c r="F641" s="31">
        <v>41883</v>
      </c>
      <c r="G641" s="6" t="s">
        <v>325</v>
      </c>
      <c r="H641" s="6">
        <v>2</v>
      </c>
      <c r="I641" s="6">
        <v>2</v>
      </c>
      <c r="J641" s="6">
        <v>0</v>
      </c>
      <c r="K641" s="6">
        <v>4</v>
      </c>
      <c r="L641" s="6" t="s">
        <v>317</v>
      </c>
      <c r="M641" s="6" t="s">
        <v>337</v>
      </c>
      <c r="N641" s="6" t="s">
        <v>224</v>
      </c>
      <c r="O641" s="6" t="s">
        <v>322</v>
      </c>
      <c r="P641" s="29" t="str">
        <f t="shared" si="9"/>
        <v>DISNEY---&gt;ORLY</v>
      </c>
      <c r="Q641" s="6" t="s">
        <v>222</v>
      </c>
      <c r="R641" s="6" t="s">
        <v>52</v>
      </c>
      <c r="S641" s="7">
        <v>0.63194444444444442</v>
      </c>
      <c r="T641" s="35"/>
    </row>
    <row r="642" spans="1:20" x14ac:dyDescent="0.2">
      <c r="A642" s="5">
        <v>211084</v>
      </c>
      <c r="B642" s="6" t="s">
        <v>208</v>
      </c>
      <c r="C642" s="6" t="s">
        <v>206</v>
      </c>
      <c r="D642" s="6" t="s">
        <v>202</v>
      </c>
      <c r="E642" s="30">
        <v>41910</v>
      </c>
      <c r="F642" s="31">
        <v>41883</v>
      </c>
      <c r="G642" s="6" t="s">
        <v>330</v>
      </c>
      <c r="H642" s="6">
        <v>3</v>
      </c>
      <c r="I642" s="6">
        <v>1</v>
      </c>
      <c r="J642" s="6">
        <v>0</v>
      </c>
      <c r="K642" s="6">
        <v>4</v>
      </c>
      <c r="L642" s="6" t="s">
        <v>317</v>
      </c>
      <c r="M642" s="6" t="s">
        <v>234</v>
      </c>
      <c r="N642" s="6" t="s">
        <v>224</v>
      </c>
      <c r="O642" s="6" t="s">
        <v>322</v>
      </c>
      <c r="P642" s="29" t="str">
        <f t="shared" si="9"/>
        <v>DISNEY---&gt;ORLY</v>
      </c>
      <c r="Q642" s="6" t="s">
        <v>222</v>
      </c>
      <c r="R642" s="6" t="s">
        <v>169</v>
      </c>
      <c r="S642" s="7">
        <v>0.88194444444444442</v>
      </c>
      <c r="T642" s="35"/>
    </row>
    <row r="643" spans="1:20" x14ac:dyDescent="0.2">
      <c r="A643" s="5">
        <v>211085</v>
      </c>
      <c r="B643" s="6" t="s">
        <v>208</v>
      </c>
      <c r="C643" s="6" t="s">
        <v>206</v>
      </c>
      <c r="D643" s="6" t="s">
        <v>202</v>
      </c>
      <c r="E643" s="30">
        <v>41910</v>
      </c>
      <c r="F643" s="31">
        <v>41883</v>
      </c>
      <c r="G643" s="6" t="s">
        <v>330</v>
      </c>
      <c r="H643" s="6">
        <v>2</v>
      </c>
      <c r="I643" s="6">
        <v>0</v>
      </c>
      <c r="J643" s="6">
        <v>0</v>
      </c>
      <c r="K643" s="6">
        <v>2</v>
      </c>
      <c r="L643" s="6" t="s">
        <v>317</v>
      </c>
      <c r="M643" s="6" t="s">
        <v>234</v>
      </c>
      <c r="N643" s="6" t="s">
        <v>224</v>
      </c>
      <c r="O643" s="6" t="s">
        <v>322</v>
      </c>
      <c r="P643" s="29" t="str">
        <f t="shared" ref="P643:P706" si="10">IF(AND(L643="CDG",O643="DISNEY"),"CDG---&gt;DISNEY",IF(AND(L643="DISNEY",O643="CDG"),"DISNEY---&gt;CDG",IF(AND(L643="ORLY",O643="DISNEY"),"ORLY---&gt;DISNEY",IF(AND(L643="DISNEY",O643="ORLY"),"DISNEY---&gt;ORLY","?????"))))</f>
        <v>DISNEY---&gt;ORLY</v>
      </c>
      <c r="Q643" s="6" t="s">
        <v>222</v>
      </c>
      <c r="R643" s="6" t="s">
        <v>169</v>
      </c>
      <c r="S643" s="7">
        <v>0.88194444444444442</v>
      </c>
      <c r="T643" s="35"/>
    </row>
    <row r="644" spans="1:20" x14ac:dyDescent="0.2">
      <c r="A644" s="5">
        <v>214862</v>
      </c>
      <c r="B644" s="6" t="s">
        <v>207</v>
      </c>
      <c r="C644" s="6" t="s">
        <v>206</v>
      </c>
      <c r="D644" s="6" t="s">
        <v>202</v>
      </c>
      <c r="E644" s="30">
        <v>41910</v>
      </c>
      <c r="F644" s="31">
        <v>41883</v>
      </c>
      <c r="G644" s="6" t="s">
        <v>331</v>
      </c>
      <c r="H644" s="6">
        <v>2</v>
      </c>
      <c r="I644" s="6">
        <v>1</v>
      </c>
      <c r="J644" s="6">
        <v>0</v>
      </c>
      <c r="K644" s="6">
        <v>3</v>
      </c>
      <c r="L644" s="6" t="s">
        <v>322</v>
      </c>
      <c r="M644" s="6" t="s">
        <v>321</v>
      </c>
      <c r="N644" s="6" t="s">
        <v>222</v>
      </c>
      <c r="O644" s="6" t="s">
        <v>317</v>
      </c>
      <c r="P644" s="29" t="str">
        <f t="shared" si="10"/>
        <v>ORLY---&gt;DISNEY</v>
      </c>
      <c r="Q644" s="6" t="s">
        <v>224</v>
      </c>
      <c r="R644" s="6" t="s">
        <v>63</v>
      </c>
      <c r="S644" s="7">
        <v>0.50347222222222221</v>
      </c>
      <c r="T644" s="35"/>
    </row>
    <row r="645" spans="1:20" x14ac:dyDescent="0.2">
      <c r="A645" s="5">
        <v>219562</v>
      </c>
      <c r="B645" s="6" t="s">
        <v>210</v>
      </c>
      <c r="C645" s="6" t="s">
        <v>206</v>
      </c>
      <c r="D645" s="6" t="s">
        <v>204</v>
      </c>
      <c r="E645" s="30">
        <v>41910</v>
      </c>
      <c r="F645" s="31">
        <v>41883</v>
      </c>
      <c r="G645" s="6" t="s">
        <v>331</v>
      </c>
      <c r="H645" s="6">
        <v>1</v>
      </c>
      <c r="I645" s="6">
        <v>2</v>
      </c>
      <c r="J645" s="6">
        <v>0</v>
      </c>
      <c r="K645" s="6">
        <v>3</v>
      </c>
      <c r="L645" s="6" t="s">
        <v>322</v>
      </c>
      <c r="M645" s="6" t="s">
        <v>321</v>
      </c>
      <c r="N645" s="6" t="s">
        <v>222</v>
      </c>
      <c r="O645" s="6" t="s">
        <v>317</v>
      </c>
      <c r="P645" s="29" t="str">
        <f t="shared" si="10"/>
        <v>ORLY---&gt;DISNEY</v>
      </c>
      <c r="Q645" s="6" t="s">
        <v>221</v>
      </c>
      <c r="R645" s="6" t="s">
        <v>130</v>
      </c>
      <c r="S645" s="7">
        <v>0.375</v>
      </c>
      <c r="T645" s="35"/>
    </row>
    <row r="646" spans="1:20" x14ac:dyDescent="0.2">
      <c r="A646" s="5">
        <v>219226</v>
      </c>
      <c r="B646" s="6" t="s">
        <v>253</v>
      </c>
      <c r="C646" s="6" t="s">
        <v>339</v>
      </c>
      <c r="D646" s="6" t="s">
        <v>339</v>
      </c>
      <c r="E646" s="30">
        <v>41910</v>
      </c>
      <c r="F646" s="31">
        <v>41883</v>
      </c>
      <c r="G646" s="6" t="s">
        <v>243</v>
      </c>
      <c r="H646" s="6">
        <v>2</v>
      </c>
      <c r="I646" s="6">
        <v>1</v>
      </c>
      <c r="J646" s="6">
        <v>0</v>
      </c>
      <c r="K646" s="6">
        <v>3</v>
      </c>
      <c r="L646" s="6" t="s">
        <v>317</v>
      </c>
      <c r="M646" s="6" t="s">
        <v>317</v>
      </c>
      <c r="N646" s="6" t="s">
        <v>221</v>
      </c>
      <c r="O646" s="6" t="s">
        <v>319</v>
      </c>
      <c r="P646" s="29" t="str">
        <f t="shared" si="10"/>
        <v>DISNEY---&gt;CDG</v>
      </c>
      <c r="Q646" s="6" t="s">
        <v>223</v>
      </c>
      <c r="R646" s="6" t="s">
        <v>88</v>
      </c>
      <c r="S646" s="7">
        <v>0.74652777777777768</v>
      </c>
      <c r="T646" s="35"/>
    </row>
    <row r="647" spans="1:20" x14ac:dyDescent="0.2">
      <c r="A647" s="5">
        <v>212857</v>
      </c>
      <c r="B647" s="6" t="s">
        <v>207</v>
      </c>
      <c r="C647" s="6" t="s">
        <v>206</v>
      </c>
      <c r="D647" s="6" t="s">
        <v>202</v>
      </c>
      <c r="E647" s="30">
        <v>41910</v>
      </c>
      <c r="F647" s="31">
        <v>41883</v>
      </c>
      <c r="G647" s="6" t="s">
        <v>326</v>
      </c>
      <c r="H647" s="6">
        <v>2</v>
      </c>
      <c r="I647" s="6">
        <v>1</v>
      </c>
      <c r="J647" s="6">
        <v>0</v>
      </c>
      <c r="K647" s="6">
        <v>3</v>
      </c>
      <c r="L647" s="6" t="s">
        <v>322</v>
      </c>
      <c r="M647" s="6" t="s">
        <v>321</v>
      </c>
      <c r="N647" s="6" t="s">
        <v>222</v>
      </c>
      <c r="O647" s="6" t="s">
        <v>317</v>
      </c>
      <c r="P647" s="29" t="str">
        <f t="shared" si="10"/>
        <v>ORLY---&gt;DISNEY</v>
      </c>
      <c r="Q647" s="6" t="s">
        <v>224</v>
      </c>
      <c r="R647" s="6" t="s">
        <v>54</v>
      </c>
      <c r="S647" s="7">
        <v>0.37847222222222221</v>
      </c>
      <c r="T647" s="35"/>
    </row>
    <row r="648" spans="1:20" x14ac:dyDescent="0.2">
      <c r="A648" s="5">
        <v>219409</v>
      </c>
      <c r="B648" s="6" t="s">
        <v>209</v>
      </c>
      <c r="C648" s="6" t="s">
        <v>206</v>
      </c>
      <c r="D648" s="6" t="s">
        <v>204</v>
      </c>
      <c r="E648" s="30">
        <v>41910</v>
      </c>
      <c r="F648" s="31">
        <v>41883</v>
      </c>
      <c r="G648" s="6" t="s">
        <v>324</v>
      </c>
      <c r="H648" s="6">
        <v>3</v>
      </c>
      <c r="I648" s="6">
        <v>1</v>
      </c>
      <c r="J648" s="6">
        <v>0</v>
      </c>
      <c r="K648" s="6">
        <v>4</v>
      </c>
      <c r="L648" s="6" t="s">
        <v>317</v>
      </c>
      <c r="M648" s="6" t="s">
        <v>317</v>
      </c>
      <c r="N648" s="6" t="s">
        <v>221</v>
      </c>
      <c r="O648" s="6" t="s">
        <v>322</v>
      </c>
      <c r="P648" s="29" t="str">
        <f t="shared" si="10"/>
        <v>DISNEY---&gt;ORLY</v>
      </c>
      <c r="Q648" s="6" t="s">
        <v>222</v>
      </c>
      <c r="R648" s="6" t="s">
        <v>25</v>
      </c>
      <c r="S648" s="7">
        <v>0.84374999999999989</v>
      </c>
      <c r="T648" s="35"/>
    </row>
    <row r="649" spans="1:20" x14ac:dyDescent="0.2">
      <c r="A649" s="5">
        <v>217184</v>
      </c>
      <c r="B649" s="6" t="s">
        <v>207</v>
      </c>
      <c r="C649" s="6" t="s">
        <v>206</v>
      </c>
      <c r="D649" s="6" t="s">
        <v>202</v>
      </c>
      <c r="E649" s="30">
        <v>41910</v>
      </c>
      <c r="F649" s="31">
        <v>41883</v>
      </c>
      <c r="G649" s="6" t="s">
        <v>331</v>
      </c>
      <c r="H649" s="6">
        <v>2</v>
      </c>
      <c r="I649" s="6">
        <v>1</v>
      </c>
      <c r="J649" s="6">
        <v>0</v>
      </c>
      <c r="K649" s="6">
        <v>3</v>
      </c>
      <c r="L649" s="6" t="s">
        <v>322</v>
      </c>
      <c r="M649" s="6" t="s">
        <v>321</v>
      </c>
      <c r="N649" s="6" t="s">
        <v>222</v>
      </c>
      <c r="O649" s="6" t="s">
        <v>317</v>
      </c>
      <c r="P649" s="29" t="str">
        <f t="shared" si="10"/>
        <v>ORLY---&gt;DISNEY</v>
      </c>
      <c r="Q649" s="6" t="s">
        <v>224</v>
      </c>
      <c r="R649" s="6" t="s">
        <v>91</v>
      </c>
      <c r="S649" s="7">
        <v>0.36458333333333331</v>
      </c>
      <c r="T649" s="35"/>
    </row>
    <row r="650" spans="1:20" x14ac:dyDescent="0.2">
      <c r="A650" s="5">
        <v>211087</v>
      </c>
      <c r="B650" s="6" t="s">
        <v>208</v>
      </c>
      <c r="C650" s="6" t="s">
        <v>206</v>
      </c>
      <c r="D650" s="6" t="s">
        <v>202</v>
      </c>
      <c r="E650" s="30">
        <v>41910</v>
      </c>
      <c r="F650" s="31">
        <v>41883</v>
      </c>
      <c r="G650" s="6" t="s">
        <v>330</v>
      </c>
      <c r="H650" s="6">
        <v>2</v>
      </c>
      <c r="I650" s="6">
        <v>2</v>
      </c>
      <c r="J650" s="6">
        <v>0</v>
      </c>
      <c r="K650" s="6">
        <v>4</v>
      </c>
      <c r="L650" s="6" t="s">
        <v>317</v>
      </c>
      <c r="M650" s="6" t="s">
        <v>234</v>
      </c>
      <c r="N650" s="6" t="s">
        <v>224</v>
      </c>
      <c r="O650" s="6" t="s">
        <v>322</v>
      </c>
      <c r="P650" s="29" t="str">
        <f t="shared" si="10"/>
        <v>DISNEY---&gt;ORLY</v>
      </c>
      <c r="Q650" s="6" t="s">
        <v>222</v>
      </c>
      <c r="R650" s="6" t="s">
        <v>169</v>
      </c>
      <c r="S650" s="7">
        <v>0.88194444444444442</v>
      </c>
      <c r="T650" s="35"/>
    </row>
    <row r="651" spans="1:20" x14ac:dyDescent="0.2">
      <c r="A651" s="5">
        <v>214096</v>
      </c>
      <c r="B651" s="6" t="s">
        <v>209</v>
      </c>
      <c r="C651" s="6" t="s">
        <v>206</v>
      </c>
      <c r="D651" s="6" t="s">
        <v>204</v>
      </c>
      <c r="E651" s="30">
        <v>41910</v>
      </c>
      <c r="F651" s="31">
        <v>41883</v>
      </c>
      <c r="G651" s="6" t="s">
        <v>325</v>
      </c>
      <c r="H651" s="6">
        <v>2</v>
      </c>
      <c r="I651" s="6">
        <v>2</v>
      </c>
      <c r="J651" s="6">
        <v>0</v>
      </c>
      <c r="K651" s="6">
        <v>4</v>
      </c>
      <c r="L651" s="6" t="s">
        <v>317</v>
      </c>
      <c r="M651" s="6" t="s">
        <v>337</v>
      </c>
      <c r="N651" s="6" t="s">
        <v>221</v>
      </c>
      <c r="O651" s="6" t="s">
        <v>322</v>
      </c>
      <c r="P651" s="29" t="str">
        <f t="shared" si="10"/>
        <v>DISNEY---&gt;ORLY</v>
      </c>
      <c r="Q651" s="6" t="s">
        <v>222</v>
      </c>
      <c r="R651" s="6" t="s">
        <v>42</v>
      </c>
      <c r="S651" s="7">
        <v>0.70833333333333326</v>
      </c>
      <c r="T651" s="35"/>
    </row>
    <row r="652" spans="1:20" x14ac:dyDescent="0.2">
      <c r="A652" s="5">
        <v>207710</v>
      </c>
      <c r="B652" s="6" t="s">
        <v>201</v>
      </c>
      <c r="C652" s="6" t="s">
        <v>200</v>
      </c>
      <c r="D652" s="6" t="s">
        <v>202</v>
      </c>
      <c r="E652" s="30">
        <v>41910</v>
      </c>
      <c r="F652" s="31">
        <v>41883</v>
      </c>
      <c r="G652" s="6" t="s">
        <v>254</v>
      </c>
      <c r="H652" s="6">
        <v>2</v>
      </c>
      <c r="I652" s="6">
        <v>2</v>
      </c>
      <c r="J652" s="6">
        <v>0</v>
      </c>
      <c r="K652" s="6">
        <v>4</v>
      </c>
      <c r="L652" s="6" t="s">
        <v>319</v>
      </c>
      <c r="M652" s="6" t="s">
        <v>320</v>
      </c>
      <c r="N652" s="6" t="s">
        <v>223</v>
      </c>
      <c r="O652" s="6" t="s">
        <v>317</v>
      </c>
      <c r="P652" s="29" t="str">
        <f t="shared" si="10"/>
        <v>CDG---&gt;DISNEY</v>
      </c>
      <c r="Q652" s="6" t="s">
        <v>224</v>
      </c>
      <c r="R652" s="6" t="s">
        <v>20</v>
      </c>
      <c r="S652" s="7">
        <v>0.3923611111111111</v>
      </c>
      <c r="T652" s="35"/>
    </row>
    <row r="653" spans="1:20" x14ac:dyDescent="0.2">
      <c r="A653" s="5">
        <v>219551</v>
      </c>
      <c r="B653" s="6" t="s">
        <v>339</v>
      </c>
      <c r="C653" s="6" t="s">
        <v>339</v>
      </c>
      <c r="D653" s="6" t="s">
        <v>339</v>
      </c>
      <c r="E653" s="30">
        <v>41910</v>
      </c>
      <c r="F653" s="31">
        <v>41883</v>
      </c>
      <c r="G653" s="6" t="s">
        <v>339</v>
      </c>
      <c r="H653" s="6">
        <v>2</v>
      </c>
      <c r="I653" s="6">
        <v>2</v>
      </c>
      <c r="J653" s="6">
        <v>0</v>
      </c>
      <c r="K653" s="6">
        <v>4</v>
      </c>
      <c r="L653" s="6" t="s">
        <v>317</v>
      </c>
      <c r="M653" s="6" t="s">
        <v>317</v>
      </c>
      <c r="N653" s="6" t="s">
        <v>221</v>
      </c>
      <c r="O653" s="6" t="s">
        <v>16</v>
      </c>
      <c r="P653" s="29" t="str">
        <f t="shared" si="10"/>
        <v>?????</v>
      </c>
      <c r="Q653" s="6" t="s">
        <v>339</v>
      </c>
      <c r="R653" s="6" t="s">
        <v>43</v>
      </c>
      <c r="S653" s="7">
        <v>0.80902777777777779</v>
      </c>
      <c r="T653" s="35"/>
    </row>
    <row r="654" spans="1:20" x14ac:dyDescent="0.2">
      <c r="A654" s="5">
        <v>209374</v>
      </c>
      <c r="B654" s="6" t="s">
        <v>208</v>
      </c>
      <c r="C654" s="6" t="s">
        <v>206</v>
      </c>
      <c r="D654" s="6" t="s">
        <v>202</v>
      </c>
      <c r="E654" s="30">
        <v>41910</v>
      </c>
      <c r="F654" s="31">
        <v>41883</v>
      </c>
      <c r="G654" s="6" t="s">
        <v>330</v>
      </c>
      <c r="H654" s="6">
        <v>2</v>
      </c>
      <c r="I654" s="6">
        <v>1</v>
      </c>
      <c r="J654" s="6">
        <v>0</v>
      </c>
      <c r="K654" s="6">
        <v>3</v>
      </c>
      <c r="L654" s="6" t="s">
        <v>317</v>
      </c>
      <c r="M654" s="6" t="s">
        <v>234</v>
      </c>
      <c r="N654" s="6" t="s">
        <v>224</v>
      </c>
      <c r="O654" s="6" t="s">
        <v>322</v>
      </c>
      <c r="P654" s="29" t="str">
        <f t="shared" si="10"/>
        <v>DISNEY---&gt;ORLY</v>
      </c>
      <c r="Q654" s="6" t="s">
        <v>222</v>
      </c>
      <c r="R654" s="6" t="s">
        <v>106</v>
      </c>
      <c r="S654" s="7">
        <v>0.39930555555555558</v>
      </c>
      <c r="T654" s="35"/>
    </row>
    <row r="655" spans="1:20" x14ac:dyDescent="0.2">
      <c r="A655" s="5">
        <v>218642</v>
      </c>
      <c r="B655" s="6" t="s">
        <v>203</v>
      </c>
      <c r="C655" s="6" t="s">
        <v>200</v>
      </c>
      <c r="D655" s="6" t="s">
        <v>202</v>
      </c>
      <c r="E655" s="30">
        <v>41910</v>
      </c>
      <c r="F655" s="31">
        <v>41883</v>
      </c>
      <c r="G655" s="6" t="s">
        <v>239</v>
      </c>
      <c r="H655" s="6">
        <v>4</v>
      </c>
      <c r="I655" s="6">
        <v>0</v>
      </c>
      <c r="J655" s="6">
        <v>0</v>
      </c>
      <c r="K655" s="6">
        <v>4</v>
      </c>
      <c r="L655" s="6" t="s">
        <v>317</v>
      </c>
      <c r="M655" s="6" t="s">
        <v>234</v>
      </c>
      <c r="N655" s="6" t="s">
        <v>224</v>
      </c>
      <c r="O655" s="6" t="s">
        <v>319</v>
      </c>
      <c r="P655" s="29" t="str">
        <f t="shared" si="10"/>
        <v>DISNEY---&gt;CDG</v>
      </c>
      <c r="Q655" s="6" t="s">
        <v>223</v>
      </c>
      <c r="R655" s="6" t="s">
        <v>27</v>
      </c>
      <c r="S655" s="7">
        <v>0.86458333333333326</v>
      </c>
      <c r="T655" s="35"/>
    </row>
    <row r="656" spans="1:20" x14ac:dyDescent="0.2">
      <c r="A656" s="5">
        <v>210634</v>
      </c>
      <c r="B656" s="6" t="s">
        <v>215</v>
      </c>
      <c r="C656" s="6" t="s">
        <v>211</v>
      </c>
      <c r="D656" s="6" t="s">
        <v>202</v>
      </c>
      <c r="E656" s="30">
        <v>41910</v>
      </c>
      <c r="F656" s="31">
        <v>41883</v>
      </c>
      <c r="G656" s="6" t="s">
        <v>299</v>
      </c>
      <c r="H656" s="6">
        <v>3</v>
      </c>
      <c r="I656" s="6">
        <v>1</v>
      </c>
      <c r="J656" s="6">
        <v>0</v>
      </c>
      <c r="K656" s="6">
        <v>4</v>
      </c>
      <c r="L656" s="6" t="s">
        <v>317</v>
      </c>
      <c r="M656" s="6" t="s">
        <v>317</v>
      </c>
      <c r="N656" s="6" t="s">
        <v>224</v>
      </c>
      <c r="O656" s="6" t="s">
        <v>319</v>
      </c>
      <c r="P656" s="29" t="str">
        <f t="shared" si="10"/>
        <v>DISNEY---&gt;CDG</v>
      </c>
      <c r="Q656" s="6" t="s">
        <v>220</v>
      </c>
      <c r="R656" s="6" t="s">
        <v>150</v>
      </c>
      <c r="S656" s="7">
        <v>0.80902777777777779</v>
      </c>
      <c r="T656" s="35"/>
    </row>
    <row r="657" spans="1:20" x14ac:dyDescent="0.2">
      <c r="A657" s="5">
        <v>219207</v>
      </c>
      <c r="B657" s="6" t="s">
        <v>205</v>
      </c>
      <c r="C657" s="6" t="s">
        <v>200</v>
      </c>
      <c r="D657" s="6" t="s">
        <v>204</v>
      </c>
      <c r="E657" s="30">
        <v>41910</v>
      </c>
      <c r="F657" s="31">
        <v>41883</v>
      </c>
      <c r="G657" s="6" t="s">
        <v>282</v>
      </c>
      <c r="H657" s="6">
        <v>2</v>
      </c>
      <c r="I657" s="6">
        <v>2</v>
      </c>
      <c r="J657" s="6">
        <v>0</v>
      </c>
      <c r="K657" s="6">
        <v>4</v>
      </c>
      <c r="L657" s="6" t="s">
        <v>319</v>
      </c>
      <c r="M657" s="6" t="s">
        <v>320</v>
      </c>
      <c r="N657" s="6" t="s">
        <v>223</v>
      </c>
      <c r="O657" s="6" t="s">
        <v>317</v>
      </c>
      <c r="P657" s="29" t="str">
        <f t="shared" si="10"/>
        <v>CDG---&gt;DISNEY</v>
      </c>
      <c r="Q657" s="6" t="s">
        <v>221</v>
      </c>
      <c r="R657" s="6" t="s">
        <v>153</v>
      </c>
      <c r="S657" s="7">
        <v>0.51041666666666663</v>
      </c>
      <c r="T657" s="35"/>
    </row>
    <row r="658" spans="1:20" x14ac:dyDescent="0.2">
      <c r="A658" s="5">
        <v>215953</v>
      </c>
      <c r="B658" s="6" t="s">
        <v>203</v>
      </c>
      <c r="C658" s="6" t="s">
        <v>200</v>
      </c>
      <c r="D658" s="6" t="s">
        <v>202</v>
      </c>
      <c r="E658" s="30">
        <v>41910</v>
      </c>
      <c r="F658" s="31">
        <v>41883</v>
      </c>
      <c r="G658" s="6" t="s">
        <v>238</v>
      </c>
      <c r="H658" s="6">
        <v>2</v>
      </c>
      <c r="I658" s="6">
        <v>2</v>
      </c>
      <c r="J658" s="6">
        <v>0</v>
      </c>
      <c r="K658" s="6">
        <v>4</v>
      </c>
      <c r="L658" s="6" t="s">
        <v>317</v>
      </c>
      <c r="M658" s="6" t="s">
        <v>337</v>
      </c>
      <c r="N658" s="6" t="s">
        <v>224</v>
      </c>
      <c r="O658" s="6" t="s">
        <v>319</v>
      </c>
      <c r="P658" s="29" t="str">
        <f t="shared" si="10"/>
        <v>DISNEY---&gt;CDG</v>
      </c>
      <c r="Q658" s="6" t="s">
        <v>223</v>
      </c>
      <c r="R658" s="6" t="s">
        <v>78</v>
      </c>
      <c r="S658" s="7">
        <v>0.67708333333333326</v>
      </c>
      <c r="T658" s="35"/>
    </row>
    <row r="659" spans="1:20" x14ac:dyDescent="0.2">
      <c r="A659" s="5">
        <v>218367</v>
      </c>
      <c r="B659" s="6" t="s">
        <v>208</v>
      </c>
      <c r="C659" s="6" t="s">
        <v>206</v>
      </c>
      <c r="D659" s="6" t="s">
        <v>202</v>
      </c>
      <c r="E659" s="30">
        <v>41910</v>
      </c>
      <c r="F659" s="31">
        <v>41883</v>
      </c>
      <c r="G659" s="6" t="s">
        <v>330</v>
      </c>
      <c r="H659" s="6">
        <v>2</v>
      </c>
      <c r="I659" s="6">
        <v>0</v>
      </c>
      <c r="J659" s="6">
        <v>2</v>
      </c>
      <c r="K659" s="6">
        <v>4</v>
      </c>
      <c r="L659" s="6" t="s">
        <v>317</v>
      </c>
      <c r="M659" s="6" t="s">
        <v>234</v>
      </c>
      <c r="N659" s="6" t="s">
        <v>224</v>
      </c>
      <c r="O659" s="6" t="s">
        <v>322</v>
      </c>
      <c r="P659" s="29" t="str">
        <f t="shared" si="10"/>
        <v>DISNEY---&gt;ORLY</v>
      </c>
      <c r="Q659" s="6" t="s">
        <v>222</v>
      </c>
      <c r="R659" s="6" t="s">
        <v>25</v>
      </c>
      <c r="S659" s="7">
        <v>0.84374999999999989</v>
      </c>
      <c r="T659" s="35"/>
    </row>
    <row r="660" spans="1:20" x14ac:dyDescent="0.2">
      <c r="A660" s="5">
        <v>219446</v>
      </c>
      <c r="B660" s="6" t="s">
        <v>216</v>
      </c>
      <c r="C660" s="6" t="s">
        <v>211</v>
      </c>
      <c r="D660" s="6" t="s">
        <v>204</v>
      </c>
      <c r="E660" s="30">
        <v>41910</v>
      </c>
      <c r="F660" s="31">
        <v>41883</v>
      </c>
      <c r="G660" s="6" t="s">
        <v>300</v>
      </c>
      <c r="H660" s="6">
        <v>2</v>
      </c>
      <c r="I660" s="6">
        <v>2</v>
      </c>
      <c r="J660" s="6">
        <v>0</v>
      </c>
      <c r="K660" s="6">
        <v>4</v>
      </c>
      <c r="L660" s="6" t="s">
        <v>317</v>
      </c>
      <c r="M660" s="6" t="s">
        <v>229</v>
      </c>
      <c r="N660" s="6" t="s">
        <v>221</v>
      </c>
      <c r="O660" s="6" t="s">
        <v>95</v>
      </c>
      <c r="P660" s="29" t="str">
        <f t="shared" si="10"/>
        <v>?????</v>
      </c>
      <c r="Q660" s="6" t="s">
        <v>225</v>
      </c>
      <c r="R660" s="6" t="s">
        <v>173</v>
      </c>
      <c r="S660" s="7">
        <v>0.58819444444444435</v>
      </c>
      <c r="T660" s="35"/>
    </row>
    <row r="661" spans="1:20" x14ac:dyDescent="0.2">
      <c r="A661" s="5">
        <v>215733</v>
      </c>
      <c r="B661" s="6" t="s">
        <v>208</v>
      </c>
      <c r="C661" s="6" t="s">
        <v>206</v>
      </c>
      <c r="D661" s="6" t="s">
        <v>202</v>
      </c>
      <c r="E661" s="30">
        <v>41910</v>
      </c>
      <c r="F661" s="31">
        <v>41883</v>
      </c>
      <c r="G661" s="6" t="s">
        <v>324</v>
      </c>
      <c r="H661" s="6">
        <v>2</v>
      </c>
      <c r="I661" s="6">
        <v>2</v>
      </c>
      <c r="J661" s="6">
        <v>0</v>
      </c>
      <c r="K661" s="6">
        <v>4</v>
      </c>
      <c r="L661" s="6" t="s">
        <v>317</v>
      </c>
      <c r="M661" s="6" t="s">
        <v>317</v>
      </c>
      <c r="N661" s="6" t="s">
        <v>224</v>
      </c>
      <c r="O661" s="6" t="s">
        <v>322</v>
      </c>
      <c r="P661" s="29" t="str">
        <f t="shared" si="10"/>
        <v>DISNEY---&gt;ORLY</v>
      </c>
      <c r="Q661" s="6" t="s">
        <v>222</v>
      </c>
      <c r="R661" s="6" t="s">
        <v>176</v>
      </c>
      <c r="S661" s="7">
        <v>0.75694444444444442</v>
      </c>
      <c r="T661" s="35"/>
    </row>
    <row r="662" spans="1:20" x14ac:dyDescent="0.2">
      <c r="A662" s="5">
        <v>219580</v>
      </c>
      <c r="B662" s="6" t="s">
        <v>209</v>
      </c>
      <c r="C662" s="6" t="s">
        <v>206</v>
      </c>
      <c r="D662" s="6" t="s">
        <v>204</v>
      </c>
      <c r="E662" s="30">
        <v>41910</v>
      </c>
      <c r="F662" s="31">
        <v>41883</v>
      </c>
      <c r="G662" s="6" t="s">
        <v>330</v>
      </c>
      <c r="H662" s="6">
        <v>2</v>
      </c>
      <c r="I662" s="6">
        <v>1</v>
      </c>
      <c r="J662" s="6">
        <v>0</v>
      </c>
      <c r="K662" s="6">
        <v>3</v>
      </c>
      <c r="L662" s="6" t="s">
        <v>317</v>
      </c>
      <c r="M662" s="6" t="s">
        <v>234</v>
      </c>
      <c r="N662" s="6" t="s">
        <v>221</v>
      </c>
      <c r="O662" s="6" t="s">
        <v>322</v>
      </c>
      <c r="P662" s="29" t="str">
        <f t="shared" si="10"/>
        <v>DISNEY---&gt;ORLY</v>
      </c>
      <c r="Q662" s="6" t="s">
        <v>222</v>
      </c>
      <c r="R662" s="6" t="s">
        <v>45</v>
      </c>
      <c r="S662" s="7">
        <v>0.40277777777777779</v>
      </c>
      <c r="T662" s="35"/>
    </row>
    <row r="663" spans="1:20" x14ac:dyDescent="0.2">
      <c r="A663" s="5">
        <v>211778</v>
      </c>
      <c r="B663" s="6" t="s">
        <v>208</v>
      </c>
      <c r="C663" s="6" t="s">
        <v>206</v>
      </c>
      <c r="D663" s="6" t="s">
        <v>202</v>
      </c>
      <c r="E663" s="30">
        <v>41910</v>
      </c>
      <c r="F663" s="31">
        <v>41883</v>
      </c>
      <c r="G663" s="6" t="s">
        <v>325</v>
      </c>
      <c r="H663" s="6">
        <v>1</v>
      </c>
      <c r="I663" s="6">
        <v>1</v>
      </c>
      <c r="J663" s="6">
        <v>0</v>
      </c>
      <c r="K663" s="6">
        <v>2</v>
      </c>
      <c r="L663" s="6" t="s">
        <v>317</v>
      </c>
      <c r="M663" s="6" t="s">
        <v>337</v>
      </c>
      <c r="N663" s="6" t="s">
        <v>224</v>
      </c>
      <c r="O663" s="6" t="s">
        <v>322</v>
      </c>
      <c r="P663" s="29" t="str">
        <f t="shared" si="10"/>
        <v>DISNEY---&gt;ORLY</v>
      </c>
      <c r="Q663" s="6" t="s">
        <v>222</v>
      </c>
      <c r="R663" s="6" t="s">
        <v>70</v>
      </c>
      <c r="S663" s="7">
        <v>0.82291666666666663</v>
      </c>
      <c r="T663" s="35"/>
    </row>
    <row r="664" spans="1:20" x14ac:dyDescent="0.2">
      <c r="A664" s="5">
        <v>219229</v>
      </c>
      <c r="B664" s="6" t="s">
        <v>205</v>
      </c>
      <c r="C664" s="6" t="s">
        <v>200</v>
      </c>
      <c r="D664" s="6" t="s">
        <v>204</v>
      </c>
      <c r="E664" s="30">
        <v>41910</v>
      </c>
      <c r="F664" s="31">
        <v>41883</v>
      </c>
      <c r="G664" s="6" t="s">
        <v>282</v>
      </c>
      <c r="H664" s="6">
        <v>2</v>
      </c>
      <c r="I664" s="6">
        <v>0</v>
      </c>
      <c r="J664" s="6">
        <v>0</v>
      </c>
      <c r="K664" s="6">
        <v>2</v>
      </c>
      <c r="L664" s="6" t="s">
        <v>319</v>
      </c>
      <c r="M664" s="6" t="s">
        <v>320</v>
      </c>
      <c r="N664" s="6" t="s">
        <v>223</v>
      </c>
      <c r="O664" s="6" t="s">
        <v>317</v>
      </c>
      <c r="P664" s="29" t="str">
        <f t="shared" si="10"/>
        <v>CDG---&gt;DISNEY</v>
      </c>
      <c r="Q664" s="6" t="s">
        <v>221</v>
      </c>
      <c r="R664" s="6" t="s">
        <v>153</v>
      </c>
      <c r="S664" s="7">
        <v>0.51041666666666663</v>
      </c>
      <c r="T664" s="35"/>
    </row>
    <row r="665" spans="1:20" x14ac:dyDescent="0.2">
      <c r="A665" s="5">
        <v>216078</v>
      </c>
      <c r="B665" s="6" t="s">
        <v>208</v>
      </c>
      <c r="C665" s="6" t="s">
        <v>206</v>
      </c>
      <c r="D665" s="6" t="s">
        <v>202</v>
      </c>
      <c r="E665" s="30">
        <v>41910</v>
      </c>
      <c r="F665" s="31">
        <v>41883</v>
      </c>
      <c r="G665" s="6" t="s">
        <v>325</v>
      </c>
      <c r="H665" s="6">
        <v>2</v>
      </c>
      <c r="I665" s="6">
        <v>2</v>
      </c>
      <c r="J665" s="6">
        <v>0</v>
      </c>
      <c r="K665" s="6">
        <v>4</v>
      </c>
      <c r="L665" s="6" t="s">
        <v>317</v>
      </c>
      <c r="M665" s="6" t="s">
        <v>337</v>
      </c>
      <c r="N665" s="6" t="s">
        <v>224</v>
      </c>
      <c r="O665" s="6" t="s">
        <v>322</v>
      </c>
      <c r="P665" s="29" t="str">
        <f t="shared" si="10"/>
        <v>DISNEY---&gt;ORLY</v>
      </c>
      <c r="Q665" s="6" t="s">
        <v>222</v>
      </c>
      <c r="R665" s="6" t="s">
        <v>38</v>
      </c>
      <c r="S665" s="7">
        <v>0.90625</v>
      </c>
      <c r="T665" s="35"/>
    </row>
    <row r="666" spans="1:20" x14ac:dyDescent="0.2">
      <c r="A666" s="5">
        <v>219230</v>
      </c>
      <c r="B666" s="6" t="s">
        <v>205</v>
      </c>
      <c r="C666" s="6" t="s">
        <v>200</v>
      </c>
      <c r="D666" s="6" t="s">
        <v>204</v>
      </c>
      <c r="E666" s="30">
        <v>41910</v>
      </c>
      <c r="F666" s="31">
        <v>41883</v>
      </c>
      <c r="G666" s="6" t="s">
        <v>282</v>
      </c>
      <c r="H666" s="6">
        <v>2</v>
      </c>
      <c r="I666" s="6">
        <v>0</v>
      </c>
      <c r="J666" s="6">
        <v>1</v>
      </c>
      <c r="K666" s="6">
        <v>3</v>
      </c>
      <c r="L666" s="6" t="s">
        <v>319</v>
      </c>
      <c r="M666" s="6" t="s">
        <v>320</v>
      </c>
      <c r="N666" s="6" t="s">
        <v>223</v>
      </c>
      <c r="O666" s="6" t="s">
        <v>317</v>
      </c>
      <c r="P666" s="29" t="str">
        <f t="shared" si="10"/>
        <v>CDG---&gt;DISNEY</v>
      </c>
      <c r="Q666" s="6" t="s">
        <v>221</v>
      </c>
      <c r="R666" s="6" t="s">
        <v>153</v>
      </c>
      <c r="S666" s="7">
        <v>0.51041666666666663</v>
      </c>
      <c r="T666" s="35"/>
    </row>
    <row r="667" spans="1:20" x14ac:dyDescent="0.2">
      <c r="A667" s="5">
        <v>218707</v>
      </c>
      <c r="B667" s="6" t="s">
        <v>207</v>
      </c>
      <c r="C667" s="6" t="s">
        <v>206</v>
      </c>
      <c r="D667" s="6" t="s">
        <v>202</v>
      </c>
      <c r="E667" s="30">
        <v>41910</v>
      </c>
      <c r="F667" s="31">
        <v>41883</v>
      </c>
      <c r="G667" s="6" t="s">
        <v>329</v>
      </c>
      <c r="H667" s="6">
        <v>2</v>
      </c>
      <c r="I667" s="6">
        <v>0</v>
      </c>
      <c r="J667" s="6">
        <v>0</v>
      </c>
      <c r="K667" s="6">
        <v>2</v>
      </c>
      <c r="L667" s="6" t="s">
        <v>322</v>
      </c>
      <c r="M667" s="6" t="s">
        <v>321</v>
      </c>
      <c r="N667" s="6" t="s">
        <v>222</v>
      </c>
      <c r="O667" s="6" t="s">
        <v>317</v>
      </c>
      <c r="P667" s="29" t="str">
        <f t="shared" si="10"/>
        <v>ORLY---&gt;DISNEY</v>
      </c>
      <c r="Q667" s="6" t="s">
        <v>224</v>
      </c>
      <c r="R667" s="6" t="s">
        <v>56</v>
      </c>
      <c r="S667" s="7">
        <v>0.3923611111111111</v>
      </c>
      <c r="T667" s="35"/>
    </row>
    <row r="668" spans="1:20" x14ac:dyDescent="0.2">
      <c r="A668" s="5">
        <v>217788</v>
      </c>
      <c r="B668" s="6" t="s">
        <v>203</v>
      </c>
      <c r="C668" s="6" t="s">
        <v>200</v>
      </c>
      <c r="D668" s="6" t="s">
        <v>202</v>
      </c>
      <c r="E668" s="30">
        <v>41910</v>
      </c>
      <c r="F668" s="31">
        <v>41883</v>
      </c>
      <c r="G668" s="6" t="s">
        <v>257</v>
      </c>
      <c r="H668" s="6">
        <v>3</v>
      </c>
      <c r="I668" s="6">
        <v>2</v>
      </c>
      <c r="J668" s="6">
        <v>0</v>
      </c>
      <c r="K668" s="6">
        <v>5</v>
      </c>
      <c r="L668" s="6" t="s">
        <v>317</v>
      </c>
      <c r="M668" s="6" t="s">
        <v>229</v>
      </c>
      <c r="N668" s="6" t="s">
        <v>224</v>
      </c>
      <c r="O668" s="6" t="s">
        <v>319</v>
      </c>
      <c r="P668" s="29" t="str">
        <f t="shared" si="10"/>
        <v>DISNEY---&gt;CDG</v>
      </c>
      <c r="Q668" s="6" t="s">
        <v>223</v>
      </c>
      <c r="R668" s="6" t="s">
        <v>30</v>
      </c>
      <c r="S668" s="7">
        <v>0.71874999999999989</v>
      </c>
      <c r="T668" s="35"/>
    </row>
    <row r="669" spans="1:20" x14ac:dyDescent="0.2">
      <c r="A669" s="5">
        <v>211049</v>
      </c>
      <c r="B669" s="6" t="s">
        <v>208</v>
      </c>
      <c r="C669" s="6" t="s">
        <v>206</v>
      </c>
      <c r="D669" s="6" t="s">
        <v>202</v>
      </c>
      <c r="E669" s="30">
        <v>41910</v>
      </c>
      <c r="F669" s="31">
        <v>41883</v>
      </c>
      <c r="G669" s="6" t="s">
        <v>324</v>
      </c>
      <c r="H669" s="6">
        <v>2</v>
      </c>
      <c r="I669" s="6">
        <v>2</v>
      </c>
      <c r="J669" s="6">
        <v>0</v>
      </c>
      <c r="K669" s="6">
        <v>4</v>
      </c>
      <c r="L669" s="6" t="s">
        <v>317</v>
      </c>
      <c r="M669" s="6" t="s">
        <v>317</v>
      </c>
      <c r="N669" s="6" t="s">
        <v>224</v>
      </c>
      <c r="O669" s="6" t="s">
        <v>322</v>
      </c>
      <c r="P669" s="29" t="str">
        <f t="shared" si="10"/>
        <v>DISNEY---&gt;ORLY</v>
      </c>
      <c r="Q669" s="6" t="s">
        <v>222</v>
      </c>
      <c r="R669" s="6" t="s">
        <v>45</v>
      </c>
      <c r="S669" s="7">
        <v>0.40277777777777779</v>
      </c>
      <c r="T669" s="35"/>
    </row>
    <row r="670" spans="1:20" x14ac:dyDescent="0.2">
      <c r="A670" s="5">
        <v>218707</v>
      </c>
      <c r="B670" s="6" t="s">
        <v>207</v>
      </c>
      <c r="C670" s="6" t="s">
        <v>206</v>
      </c>
      <c r="D670" s="6" t="s">
        <v>202</v>
      </c>
      <c r="E670" s="30">
        <v>41910</v>
      </c>
      <c r="F670" s="31">
        <v>41883</v>
      </c>
      <c r="G670" s="6" t="s">
        <v>329</v>
      </c>
      <c r="H670" s="6">
        <v>2</v>
      </c>
      <c r="I670" s="6">
        <v>2</v>
      </c>
      <c r="J670" s="6">
        <v>1</v>
      </c>
      <c r="K670" s="6">
        <v>5</v>
      </c>
      <c r="L670" s="6" t="s">
        <v>322</v>
      </c>
      <c r="M670" s="6" t="s">
        <v>321</v>
      </c>
      <c r="N670" s="6" t="s">
        <v>222</v>
      </c>
      <c r="O670" s="6" t="s">
        <v>317</v>
      </c>
      <c r="P670" s="29" t="str">
        <f t="shared" si="10"/>
        <v>ORLY---&gt;DISNEY</v>
      </c>
      <c r="Q670" s="6" t="s">
        <v>224</v>
      </c>
      <c r="R670" s="6" t="s">
        <v>54</v>
      </c>
      <c r="S670" s="7">
        <v>0.37847222222222221</v>
      </c>
      <c r="T670" s="35"/>
    </row>
    <row r="671" spans="1:20" x14ac:dyDescent="0.2">
      <c r="A671" s="5">
        <v>209306</v>
      </c>
      <c r="B671" s="6" t="s">
        <v>208</v>
      </c>
      <c r="C671" s="6" t="s">
        <v>206</v>
      </c>
      <c r="D671" s="6" t="s">
        <v>202</v>
      </c>
      <c r="E671" s="30">
        <v>41910</v>
      </c>
      <c r="F671" s="31">
        <v>41883</v>
      </c>
      <c r="G671" s="6" t="s">
        <v>324</v>
      </c>
      <c r="H671" s="6">
        <v>2</v>
      </c>
      <c r="I671" s="6">
        <v>1</v>
      </c>
      <c r="J671" s="6">
        <v>0</v>
      </c>
      <c r="K671" s="6">
        <v>3</v>
      </c>
      <c r="L671" s="6" t="s">
        <v>317</v>
      </c>
      <c r="M671" s="6" t="s">
        <v>317</v>
      </c>
      <c r="N671" s="6" t="s">
        <v>224</v>
      </c>
      <c r="O671" s="6" t="s">
        <v>322</v>
      </c>
      <c r="P671" s="29" t="str">
        <f t="shared" si="10"/>
        <v>DISNEY---&gt;ORLY</v>
      </c>
      <c r="Q671" s="6" t="s">
        <v>222</v>
      </c>
      <c r="R671" s="6" t="s">
        <v>29</v>
      </c>
      <c r="S671" s="7">
        <v>0.53125</v>
      </c>
      <c r="T671" s="35"/>
    </row>
    <row r="672" spans="1:20" x14ac:dyDescent="0.2">
      <c r="A672" s="5">
        <v>208112</v>
      </c>
      <c r="B672" s="6" t="s">
        <v>208</v>
      </c>
      <c r="C672" s="6" t="s">
        <v>206</v>
      </c>
      <c r="D672" s="6" t="s">
        <v>202</v>
      </c>
      <c r="E672" s="30">
        <v>41910</v>
      </c>
      <c r="F672" s="31">
        <v>41883</v>
      </c>
      <c r="G672" s="6" t="s">
        <v>330</v>
      </c>
      <c r="H672" s="6">
        <v>2</v>
      </c>
      <c r="I672" s="6">
        <v>1</v>
      </c>
      <c r="J672" s="6">
        <v>0</v>
      </c>
      <c r="K672" s="6">
        <v>3</v>
      </c>
      <c r="L672" s="6" t="s">
        <v>317</v>
      </c>
      <c r="M672" s="6" t="s">
        <v>234</v>
      </c>
      <c r="N672" s="6" t="s">
        <v>224</v>
      </c>
      <c r="O672" s="6" t="s">
        <v>322</v>
      </c>
      <c r="P672" s="29" t="str">
        <f t="shared" si="10"/>
        <v>DISNEY---&gt;ORLY</v>
      </c>
      <c r="Q672" s="6" t="s">
        <v>222</v>
      </c>
      <c r="R672" s="6" t="s">
        <v>17</v>
      </c>
      <c r="S672" s="7">
        <v>0.87847222222222221</v>
      </c>
      <c r="T672" s="35"/>
    </row>
    <row r="673" spans="1:20" x14ac:dyDescent="0.2">
      <c r="A673" s="5">
        <v>208113</v>
      </c>
      <c r="B673" s="6" t="s">
        <v>208</v>
      </c>
      <c r="C673" s="6" t="s">
        <v>206</v>
      </c>
      <c r="D673" s="6" t="s">
        <v>202</v>
      </c>
      <c r="E673" s="30">
        <v>41910</v>
      </c>
      <c r="F673" s="31">
        <v>41883</v>
      </c>
      <c r="G673" s="6" t="s">
        <v>330</v>
      </c>
      <c r="H673" s="6">
        <v>2</v>
      </c>
      <c r="I673" s="6">
        <v>2</v>
      </c>
      <c r="J673" s="6">
        <v>0</v>
      </c>
      <c r="K673" s="6">
        <v>4</v>
      </c>
      <c r="L673" s="6" t="s">
        <v>317</v>
      </c>
      <c r="M673" s="6" t="s">
        <v>234</v>
      </c>
      <c r="N673" s="6" t="s">
        <v>224</v>
      </c>
      <c r="O673" s="6" t="s">
        <v>322</v>
      </c>
      <c r="P673" s="29" t="str">
        <f t="shared" si="10"/>
        <v>DISNEY---&gt;ORLY</v>
      </c>
      <c r="Q673" s="6" t="s">
        <v>222</v>
      </c>
      <c r="R673" s="6" t="s">
        <v>17</v>
      </c>
      <c r="S673" s="7">
        <v>0.87847222222222221</v>
      </c>
      <c r="T673" s="35"/>
    </row>
    <row r="674" spans="1:20" x14ac:dyDescent="0.2">
      <c r="A674" s="5">
        <v>219231</v>
      </c>
      <c r="B674" s="6" t="s">
        <v>205</v>
      </c>
      <c r="C674" s="6" t="s">
        <v>200</v>
      </c>
      <c r="D674" s="6" t="s">
        <v>204</v>
      </c>
      <c r="E674" s="30">
        <v>41910</v>
      </c>
      <c r="F674" s="31">
        <v>41883</v>
      </c>
      <c r="G674" s="6" t="s">
        <v>282</v>
      </c>
      <c r="H674" s="6">
        <v>2</v>
      </c>
      <c r="I674" s="6">
        <v>2</v>
      </c>
      <c r="J674" s="6">
        <v>0</v>
      </c>
      <c r="K674" s="6">
        <v>4</v>
      </c>
      <c r="L674" s="6" t="s">
        <v>319</v>
      </c>
      <c r="M674" s="6" t="s">
        <v>320</v>
      </c>
      <c r="N674" s="6" t="s">
        <v>223</v>
      </c>
      <c r="O674" s="6" t="s">
        <v>317</v>
      </c>
      <c r="P674" s="29" t="str">
        <f t="shared" si="10"/>
        <v>CDG---&gt;DISNEY</v>
      </c>
      <c r="Q674" s="6" t="s">
        <v>221</v>
      </c>
      <c r="R674" s="6" t="s">
        <v>153</v>
      </c>
      <c r="S674" s="7">
        <v>0.51041666666666663</v>
      </c>
      <c r="T674" s="35"/>
    </row>
    <row r="675" spans="1:20" x14ac:dyDescent="0.2">
      <c r="A675" s="5">
        <v>218597</v>
      </c>
      <c r="B675" s="6" t="s">
        <v>209</v>
      </c>
      <c r="C675" s="6" t="s">
        <v>206</v>
      </c>
      <c r="D675" s="6" t="s">
        <v>204</v>
      </c>
      <c r="E675" s="30">
        <v>41910</v>
      </c>
      <c r="F675" s="31">
        <v>41883</v>
      </c>
      <c r="G675" s="6" t="s">
        <v>330</v>
      </c>
      <c r="H675" s="6">
        <v>2</v>
      </c>
      <c r="I675" s="6">
        <v>2</v>
      </c>
      <c r="J675" s="6">
        <v>0</v>
      </c>
      <c r="K675" s="6">
        <v>4</v>
      </c>
      <c r="L675" s="6" t="s">
        <v>317</v>
      </c>
      <c r="M675" s="6" t="s">
        <v>234</v>
      </c>
      <c r="N675" s="6" t="s">
        <v>221</v>
      </c>
      <c r="O675" s="6" t="s">
        <v>322</v>
      </c>
      <c r="P675" s="29" t="str">
        <f t="shared" si="10"/>
        <v>DISNEY---&gt;ORLY</v>
      </c>
      <c r="Q675" s="6" t="s">
        <v>222</v>
      </c>
      <c r="R675" s="6" t="s">
        <v>45</v>
      </c>
      <c r="S675" s="7">
        <v>0.40277777777777779</v>
      </c>
      <c r="T675" s="35"/>
    </row>
    <row r="676" spans="1:20" x14ac:dyDescent="0.2">
      <c r="A676" s="5">
        <v>219504</v>
      </c>
      <c r="B676" s="6" t="s">
        <v>209</v>
      </c>
      <c r="C676" s="6" t="s">
        <v>206</v>
      </c>
      <c r="D676" s="6" t="s">
        <v>204</v>
      </c>
      <c r="E676" s="30">
        <v>41910</v>
      </c>
      <c r="F676" s="31">
        <v>41883</v>
      </c>
      <c r="G676" s="6" t="s">
        <v>324</v>
      </c>
      <c r="H676" s="6">
        <v>2</v>
      </c>
      <c r="I676" s="6">
        <v>1</v>
      </c>
      <c r="J676" s="6">
        <v>0</v>
      </c>
      <c r="K676" s="6">
        <v>3</v>
      </c>
      <c r="L676" s="6" t="s">
        <v>317</v>
      </c>
      <c r="M676" s="6" t="s">
        <v>317</v>
      </c>
      <c r="N676" s="6" t="s">
        <v>221</v>
      </c>
      <c r="O676" s="6" t="s">
        <v>322</v>
      </c>
      <c r="P676" s="29" t="str">
        <f t="shared" si="10"/>
        <v>DISNEY---&gt;ORLY</v>
      </c>
      <c r="Q676" s="6" t="s">
        <v>222</v>
      </c>
      <c r="R676" s="6" t="s">
        <v>177</v>
      </c>
      <c r="S676" s="7">
        <v>0.63541666666666663</v>
      </c>
      <c r="T676" s="35"/>
    </row>
    <row r="677" spans="1:20" x14ac:dyDescent="0.2">
      <c r="A677" s="5">
        <v>208835</v>
      </c>
      <c r="B677" s="6" t="s">
        <v>203</v>
      </c>
      <c r="C677" s="6" t="s">
        <v>200</v>
      </c>
      <c r="D677" s="6" t="s">
        <v>202</v>
      </c>
      <c r="E677" s="30">
        <v>41910</v>
      </c>
      <c r="F677" s="31">
        <v>41883</v>
      </c>
      <c r="G677" s="6" t="s">
        <v>257</v>
      </c>
      <c r="H677" s="6">
        <v>2</v>
      </c>
      <c r="I677" s="6">
        <v>2</v>
      </c>
      <c r="J677" s="6">
        <v>0</v>
      </c>
      <c r="K677" s="6">
        <v>4</v>
      </c>
      <c r="L677" s="6" t="s">
        <v>317</v>
      </c>
      <c r="M677" s="6" t="s">
        <v>229</v>
      </c>
      <c r="N677" s="6" t="s">
        <v>224</v>
      </c>
      <c r="O677" s="6" t="s">
        <v>319</v>
      </c>
      <c r="P677" s="29" t="str">
        <f t="shared" si="10"/>
        <v>DISNEY---&gt;CDG</v>
      </c>
      <c r="Q677" s="6" t="s">
        <v>223</v>
      </c>
      <c r="R677" s="6" t="s">
        <v>34</v>
      </c>
      <c r="S677" s="7">
        <v>0.92708333333333326</v>
      </c>
      <c r="T677" s="35"/>
    </row>
    <row r="678" spans="1:20" x14ac:dyDescent="0.2">
      <c r="A678" s="5">
        <v>212420</v>
      </c>
      <c r="B678" s="6" t="s">
        <v>209</v>
      </c>
      <c r="C678" s="6" t="s">
        <v>206</v>
      </c>
      <c r="D678" s="6" t="s">
        <v>204</v>
      </c>
      <c r="E678" s="30">
        <v>41910</v>
      </c>
      <c r="F678" s="31">
        <v>41883</v>
      </c>
      <c r="G678" s="6" t="s">
        <v>325</v>
      </c>
      <c r="H678" s="6">
        <v>3</v>
      </c>
      <c r="I678" s="6">
        <v>2</v>
      </c>
      <c r="J678" s="6">
        <v>0</v>
      </c>
      <c r="K678" s="6">
        <v>5</v>
      </c>
      <c r="L678" s="6" t="s">
        <v>317</v>
      </c>
      <c r="M678" s="6" t="s">
        <v>337</v>
      </c>
      <c r="N678" s="6" t="s">
        <v>221</v>
      </c>
      <c r="O678" s="6" t="s">
        <v>322</v>
      </c>
      <c r="P678" s="29" t="str">
        <f t="shared" si="10"/>
        <v>DISNEY---&gt;ORLY</v>
      </c>
      <c r="Q678" s="6" t="s">
        <v>222</v>
      </c>
      <c r="R678" s="6" t="s">
        <v>18</v>
      </c>
      <c r="S678" s="7">
        <v>0.87847222222222221</v>
      </c>
      <c r="T678" s="35"/>
    </row>
    <row r="679" spans="1:20" x14ac:dyDescent="0.2">
      <c r="A679" s="5">
        <v>213473</v>
      </c>
      <c r="B679" s="6" t="s">
        <v>208</v>
      </c>
      <c r="C679" s="6" t="s">
        <v>206</v>
      </c>
      <c r="D679" s="6" t="s">
        <v>202</v>
      </c>
      <c r="E679" s="30">
        <v>41910</v>
      </c>
      <c r="F679" s="31">
        <v>41883</v>
      </c>
      <c r="G679" s="6" t="s">
        <v>325</v>
      </c>
      <c r="H679" s="6">
        <v>2</v>
      </c>
      <c r="I679" s="6">
        <v>1</v>
      </c>
      <c r="J679" s="6">
        <v>0</v>
      </c>
      <c r="K679" s="6">
        <v>3</v>
      </c>
      <c r="L679" s="6" t="s">
        <v>317</v>
      </c>
      <c r="M679" s="6" t="s">
        <v>337</v>
      </c>
      <c r="N679" s="6" t="s">
        <v>224</v>
      </c>
      <c r="O679" s="6" t="s">
        <v>322</v>
      </c>
      <c r="P679" s="29" t="str">
        <f t="shared" si="10"/>
        <v>DISNEY---&gt;ORLY</v>
      </c>
      <c r="Q679" s="6" t="s">
        <v>222</v>
      </c>
      <c r="R679" s="6" t="s">
        <v>178</v>
      </c>
      <c r="S679" s="7">
        <v>0.49305555555555552</v>
      </c>
      <c r="T679" s="35"/>
    </row>
    <row r="680" spans="1:20" x14ac:dyDescent="0.2">
      <c r="A680" s="5">
        <v>212757</v>
      </c>
      <c r="B680" s="6" t="s">
        <v>208</v>
      </c>
      <c r="C680" s="6" t="s">
        <v>206</v>
      </c>
      <c r="D680" s="6" t="s">
        <v>202</v>
      </c>
      <c r="E680" s="30">
        <v>41910</v>
      </c>
      <c r="F680" s="31">
        <v>41883</v>
      </c>
      <c r="G680" s="6" t="s">
        <v>325</v>
      </c>
      <c r="H680" s="6">
        <v>2</v>
      </c>
      <c r="I680" s="6">
        <v>1</v>
      </c>
      <c r="J680" s="6">
        <v>0</v>
      </c>
      <c r="K680" s="6">
        <v>3</v>
      </c>
      <c r="L680" s="6" t="s">
        <v>317</v>
      </c>
      <c r="M680" s="6" t="s">
        <v>337</v>
      </c>
      <c r="N680" s="6" t="s">
        <v>224</v>
      </c>
      <c r="O680" s="6" t="s">
        <v>322</v>
      </c>
      <c r="P680" s="29" t="str">
        <f t="shared" si="10"/>
        <v>DISNEY---&gt;ORLY</v>
      </c>
      <c r="Q680" s="6" t="s">
        <v>222</v>
      </c>
      <c r="R680" s="6" t="s">
        <v>18</v>
      </c>
      <c r="S680" s="7">
        <v>0.87847222222222221</v>
      </c>
      <c r="T680" s="35"/>
    </row>
    <row r="681" spans="1:20" x14ac:dyDescent="0.2">
      <c r="A681" s="5">
        <v>215954</v>
      </c>
      <c r="B681" s="6" t="s">
        <v>203</v>
      </c>
      <c r="C681" s="6" t="s">
        <v>200</v>
      </c>
      <c r="D681" s="6" t="s">
        <v>202</v>
      </c>
      <c r="E681" s="30">
        <v>41910</v>
      </c>
      <c r="F681" s="31">
        <v>41883</v>
      </c>
      <c r="G681" s="6" t="s">
        <v>238</v>
      </c>
      <c r="H681" s="6">
        <v>2</v>
      </c>
      <c r="I681" s="6">
        <v>2</v>
      </c>
      <c r="J681" s="6">
        <v>0</v>
      </c>
      <c r="K681" s="6">
        <v>4</v>
      </c>
      <c r="L681" s="6" t="s">
        <v>317</v>
      </c>
      <c r="M681" s="6" t="s">
        <v>337</v>
      </c>
      <c r="N681" s="6" t="s">
        <v>224</v>
      </c>
      <c r="O681" s="6" t="s">
        <v>319</v>
      </c>
      <c r="P681" s="29" t="str">
        <f t="shared" si="10"/>
        <v>DISNEY---&gt;CDG</v>
      </c>
      <c r="Q681" s="6" t="s">
        <v>223</v>
      </c>
      <c r="R681" s="6" t="s">
        <v>78</v>
      </c>
      <c r="S681" s="7">
        <v>0.67708333333333326</v>
      </c>
      <c r="T681" s="35"/>
    </row>
    <row r="682" spans="1:20" x14ac:dyDescent="0.2">
      <c r="A682" s="5">
        <v>219526</v>
      </c>
      <c r="B682" s="6" t="s">
        <v>253</v>
      </c>
      <c r="C682" s="6" t="s">
        <v>339</v>
      </c>
      <c r="D682" s="6" t="s">
        <v>339</v>
      </c>
      <c r="E682" s="30">
        <v>41910</v>
      </c>
      <c r="F682" s="31">
        <v>41883</v>
      </c>
      <c r="G682" s="6" t="s">
        <v>242</v>
      </c>
      <c r="H682" s="6">
        <v>2</v>
      </c>
      <c r="I682" s="6">
        <v>1</v>
      </c>
      <c r="J682" s="6">
        <v>0</v>
      </c>
      <c r="K682" s="6">
        <v>3</v>
      </c>
      <c r="L682" s="6" t="s">
        <v>317</v>
      </c>
      <c r="M682" s="6" t="s">
        <v>317</v>
      </c>
      <c r="N682" s="6" t="s">
        <v>221</v>
      </c>
      <c r="O682" s="6" t="s">
        <v>319</v>
      </c>
      <c r="P682" s="29" t="str">
        <f t="shared" si="10"/>
        <v>DISNEY---&gt;CDG</v>
      </c>
      <c r="Q682" s="6" t="s">
        <v>223</v>
      </c>
      <c r="R682" s="6" t="s">
        <v>179</v>
      </c>
      <c r="S682" s="7">
        <v>0.42708333333333331</v>
      </c>
      <c r="T682" s="35"/>
    </row>
    <row r="683" spans="1:20" x14ac:dyDescent="0.2">
      <c r="A683" s="5">
        <v>213664</v>
      </c>
      <c r="B683" s="6" t="s">
        <v>208</v>
      </c>
      <c r="C683" s="6" t="s">
        <v>206</v>
      </c>
      <c r="D683" s="6" t="s">
        <v>202</v>
      </c>
      <c r="E683" s="30">
        <v>41910</v>
      </c>
      <c r="F683" s="31">
        <v>41883</v>
      </c>
      <c r="G683" s="6" t="s">
        <v>324</v>
      </c>
      <c r="H683" s="6">
        <v>2</v>
      </c>
      <c r="I683" s="6">
        <v>1</v>
      </c>
      <c r="J683" s="6">
        <v>0</v>
      </c>
      <c r="K683" s="6">
        <v>3</v>
      </c>
      <c r="L683" s="6" t="s">
        <v>317</v>
      </c>
      <c r="M683" s="6" t="s">
        <v>317</v>
      </c>
      <c r="N683" s="6" t="s">
        <v>224</v>
      </c>
      <c r="O683" s="6" t="s">
        <v>322</v>
      </c>
      <c r="P683" s="29" t="str">
        <f t="shared" si="10"/>
        <v>DISNEY---&gt;ORLY</v>
      </c>
      <c r="Q683" s="6" t="s">
        <v>222</v>
      </c>
      <c r="R683" s="6" t="s">
        <v>180</v>
      </c>
      <c r="S683" s="7">
        <v>0.82986111111111105</v>
      </c>
      <c r="T683" s="35"/>
    </row>
    <row r="684" spans="1:20" x14ac:dyDescent="0.2">
      <c r="A684" s="5">
        <v>207323</v>
      </c>
      <c r="B684" s="6" t="s">
        <v>208</v>
      </c>
      <c r="C684" s="6" t="s">
        <v>206</v>
      </c>
      <c r="D684" s="6" t="s">
        <v>202</v>
      </c>
      <c r="E684" s="30">
        <v>41910</v>
      </c>
      <c r="F684" s="31">
        <v>41883</v>
      </c>
      <c r="G684" s="6" t="s">
        <v>330</v>
      </c>
      <c r="H684" s="6">
        <v>2</v>
      </c>
      <c r="I684" s="6">
        <v>2</v>
      </c>
      <c r="J684" s="6">
        <v>0</v>
      </c>
      <c r="K684" s="6">
        <v>4</v>
      </c>
      <c r="L684" s="6" t="s">
        <v>317</v>
      </c>
      <c r="M684" s="6" t="s">
        <v>234</v>
      </c>
      <c r="N684" s="6" t="s">
        <v>224</v>
      </c>
      <c r="O684" s="6" t="s">
        <v>322</v>
      </c>
      <c r="P684" s="29" t="str">
        <f t="shared" si="10"/>
        <v>DISNEY---&gt;ORLY</v>
      </c>
      <c r="Q684" s="6" t="s">
        <v>222</v>
      </c>
      <c r="R684" s="6" t="s">
        <v>17</v>
      </c>
      <c r="S684" s="7">
        <v>0.87847222222222221</v>
      </c>
      <c r="T684" s="35"/>
    </row>
    <row r="685" spans="1:20" x14ac:dyDescent="0.2">
      <c r="A685" s="5">
        <v>219132</v>
      </c>
      <c r="B685" s="6" t="s">
        <v>203</v>
      </c>
      <c r="C685" s="6" t="s">
        <v>200</v>
      </c>
      <c r="D685" s="6" t="s">
        <v>202</v>
      </c>
      <c r="E685" s="30">
        <v>41910</v>
      </c>
      <c r="F685" s="31">
        <v>41883</v>
      </c>
      <c r="G685" s="6" t="s">
        <v>268</v>
      </c>
      <c r="H685" s="6">
        <v>2</v>
      </c>
      <c r="I685" s="6">
        <v>2</v>
      </c>
      <c r="J685" s="6">
        <v>0</v>
      </c>
      <c r="K685" s="6">
        <v>4</v>
      </c>
      <c r="L685" s="6" t="s">
        <v>317</v>
      </c>
      <c r="M685" s="6" t="s">
        <v>337</v>
      </c>
      <c r="N685" s="6" t="s">
        <v>224</v>
      </c>
      <c r="O685" s="6" t="s">
        <v>319</v>
      </c>
      <c r="P685" s="29" t="str">
        <f t="shared" si="10"/>
        <v>DISNEY---&gt;CDG</v>
      </c>
      <c r="Q685" s="6" t="s">
        <v>223</v>
      </c>
      <c r="R685" s="6" t="s">
        <v>114</v>
      </c>
      <c r="S685" s="7">
        <v>0.80902777777777779</v>
      </c>
      <c r="T685" s="35"/>
    </row>
    <row r="686" spans="1:20" x14ac:dyDescent="0.2">
      <c r="A686" s="5">
        <v>218368</v>
      </c>
      <c r="B686" s="6" t="s">
        <v>208</v>
      </c>
      <c r="C686" s="6" t="s">
        <v>206</v>
      </c>
      <c r="D686" s="6" t="s">
        <v>202</v>
      </c>
      <c r="E686" s="30">
        <v>41910</v>
      </c>
      <c r="F686" s="31">
        <v>41883</v>
      </c>
      <c r="G686" s="6" t="s">
        <v>330</v>
      </c>
      <c r="H686" s="6">
        <v>2</v>
      </c>
      <c r="I686" s="6">
        <v>0</v>
      </c>
      <c r="J686" s="6">
        <v>0</v>
      </c>
      <c r="K686" s="6">
        <v>2</v>
      </c>
      <c r="L686" s="6" t="s">
        <v>317</v>
      </c>
      <c r="M686" s="6" t="s">
        <v>234</v>
      </c>
      <c r="N686" s="6" t="s">
        <v>224</v>
      </c>
      <c r="O686" s="6" t="s">
        <v>322</v>
      </c>
      <c r="P686" s="29" t="str">
        <f t="shared" si="10"/>
        <v>DISNEY---&gt;ORLY</v>
      </c>
      <c r="Q686" s="6" t="s">
        <v>222</v>
      </c>
      <c r="R686" s="6" t="s">
        <v>25</v>
      </c>
      <c r="S686" s="7">
        <v>0.84374999999999989</v>
      </c>
      <c r="T686" s="35"/>
    </row>
    <row r="687" spans="1:20" x14ac:dyDescent="0.2">
      <c r="A687" s="5">
        <v>212260</v>
      </c>
      <c r="B687" s="6" t="s">
        <v>208</v>
      </c>
      <c r="C687" s="6" t="s">
        <v>206</v>
      </c>
      <c r="D687" s="6" t="s">
        <v>202</v>
      </c>
      <c r="E687" s="30">
        <v>41910</v>
      </c>
      <c r="F687" s="31">
        <v>41883</v>
      </c>
      <c r="G687" s="6" t="s">
        <v>330</v>
      </c>
      <c r="H687" s="6">
        <v>2</v>
      </c>
      <c r="I687" s="6">
        <v>2</v>
      </c>
      <c r="J687" s="6">
        <v>0</v>
      </c>
      <c r="K687" s="6">
        <v>4</v>
      </c>
      <c r="L687" s="6" t="s">
        <v>317</v>
      </c>
      <c r="M687" s="6" t="s">
        <v>234</v>
      </c>
      <c r="N687" s="6" t="s">
        <v>224</v>
      </c>
      <c r="O687" s="6" t="s">
        <v>322</v>
      </c>
      <c r="P687" s="29" t="str">
        <f t="shared" si="10"/>
        <v>DISNEY---&gt;ORLY</v>
      </c>
      <c r="Q687" s="6" t="s">
        <v>222</v>
      </c>
      <c r="R687" s="6" t="s">
        <v>60</v>
      </c>
      <c r="S687" s="7">
        <v>0.39930555555555558</v>
      </c>
      <c r="T687" s="35"/>
    </row>
    <row r="688" spans="1:20" x14ac:dyDescent="0.2">
      <c r="A688" s="5">
        <v>214892</v>
      </c>
      <c r="B688" s="6" t="s">
        <v>203</v>
      </c>
      <c r="C688" s="6" t="s">
        <v>200</v>
      </c>
      <c r="D688" s="6" t="s">
        <v>202</v>
      </c>
      <c r="E688" s="30">
        <v>41910</v>
      </c>
      <c r="F688" s="31">
        <v>41883</v>
      </c>
      <c r="G688" s="6" t="s">
        <v>245</v>
      </c>
      <c r="H688" s="6">
        <v>2</v>
      </c>
      <c r="I688" s="6">
        <v>2</v>
      </c>
      <c r="J688" s="6">
        <v>0</v>
      </c>
      <c r="K688" s="6">
        <v>4</v>
      </c>
      <c r="L688" s="6" t="s">
        <v>317</v>
      </c>
      <c r="M688" s="6" t="s">
        <v>317</v>
      </c>
      <c r="N688" s="6" t="s">
        <v>224</v>
      </c>
      <c r="O688" s="6" t="s">
        <v>319</v>
      </c>
      <c r="P688" s="29" t="str">
        <f t="shared" si="10"/>
        <v>DISNEY---&gt;CDG</v>
      </c>
      <c r="Q688" s="6" t="s">
        <v>223</v>
      </c>
      <c r="R688" s="6" t="s">
        <v>49</v>
      </c>
      <c r="S688" s="7">
        <v>0.64236111111111116</v>
      </c>
      <c r="T688" s="35"/>
    </row>
    <row r="689" spans="1:20" x14ac:dyDescent="0.2">
      <c r="A689" s="5">
        <v>213083</v>
      </c>
      <c r="B689" s="6" t="s">
        <v>208</v>
      </c>
      <c r="C689" s="6" t="s">
        <v>206</v>
      </c>
      <c r="D689" s="6" t="s">
        <v>202</v>
      </c>
      <c r="E689" s="30">
        <v>41910</v>
      </c>
      <c r="F689" s="31">
        <v>41883</v>
      </c>
      <c r="G689" s="6" t="s">
        <v>325</v>
      </c>
      <c r="H689" s="6">
        <v>2</v>
      </c>
      <c r="I689" s="6">
        <v>2</v>
      </c>
      <c r="J689" s="6">
        <v>0</v>
      </c>
      <c r="K689" s="6">
        <v>4</v>
      </c>
      <c r="L689" s="6" t="s">
        <v>317</v>
      </c>
      <c r="M689" s="6" t="s">
        <v>337</v>
      </c>
      <c r="N689" s="6" t="s">
        <v>224</v>
      </c>
      <c r="O689" s="6" t="s">
        <v>322</v>
      </c>
      <c r="P689" s="29" t="str">
        <f t="shared" si="10"/>
        <v>DISNEY---&gt;ORLY</v>
      </c>
      <c r="Q689" s="6" t="s">
        <v>222</v>
      </c>
      <c r="R689" s="6" t="s">
        <v>21</v>
      </c>
      <c r="S689" s="7">
        <v>0.84027777777777768</v>
      </c>
      <c r="T689" s="35"/>
    </row>
    <row r="690" spans="1:20" x14ac:dyDescent="0.2">
      <c r="A690" s="5">
        <v>213837</v>
      </c>
      <c r="B690" s="6" t="s">
        <v>208</v>
      </c>
      <c r="C690" s="6" t="s">
        <v>206</v>
      </c>
      <c r="D690" s="6" t="s">
        <v>202</v>
      </c>
      <c r="E690" s="30">
        <v>41910</v>
      </c>
      <c r="F690" s="31">
        <v>41883</v>
      </c>
      <c r="G690" s="6" t="s">
        <v>330</v>
      </c>
      <c r="H690" s="6">
        <v>2</v>
      </c>
      <c r="I690" s="6">
        <v>2</v>
      </c>
      <c r="J690" s="6">
        <v>0</v>
      </c>
      <c r="K690" s="6">
        <v>4</v>
      </c>
      <c r="L690" s="6" t="s">
        <v>317</v>
      </c>
      <c r="M690" s="6" t="s">
        <v>234</v>
      </c>
      <c r="N690" s="6" t="s">
        <v>224</v>
      </c>
      <c r="O690" s="6" t="s">
        <v>322</v>
      </c>
      <c r="P690" s="29" t="str">
        <f t="shared" si="10"/>
        <v>DISNEY---&gt;ORLY</v>
      </c>
      <c r="Q690" s="6" t="s">
        <v>222</v>
      </c>
      <c r="R690" s="6" t="s">
        <v>60</v>
      </c>
      <c r="S690" s="7">
        <v>0.39930555555555558</v>
      </c>
      <c r="T690" s="35"/>
    </row>
    <row r="691" spans="1:20" x14ac:dyDescent="0.2">
      <c r="A691" s="5">
        <v>207586</v>
      </c>
      <c r="B691" s="6" t="s">
        <v>208</v>
      </c>
      <c r="C691" s="6" t="s">
        <v>206</v>
      </c>
      <c r="D691" s="6" t="s">
        <v>202</v>
      </c>
      <c r="E691" s="30">
        <v>41910</v>
      </c>
      <c r="F691" s="31">
        <v>41883</v>
      </c>
      <c r="G691" s="6" t="s">
        <v>324</v>
      </c>
      <c r="H691" s="6">
        <v>2</v>
      </c>
      <c r="I691" s="6">
        <v>2</v>
      </c>
      <c r="J691" s="6">
        <v>0</v>
      </c>
      <c r="K691" s="6">
        <v>4</v>
      </c>
      <c r="L691" s="6" t="s">
        <v>317</v>
      </c>
      <c r="M691" s="6" t="s">
        <v>317</v>
      </c>
      <c r="N691" s="6" t="s">
        <v>224</v>
      </c>
      <c r="O691" s="6" t="s">
        <v>322</v>
      </c>
      <c r="P691" s="29" t="str">
        <f t="shared" si="10"/>
        <v>DISNEY---&gt;ORLY</v>
      </c>
      <c r="Q691" s="6" t="s">
        <v>222</v>
      </c>
      <c r="R691" s="6" t="s">
        <v>85</v>
      </c>
      <c r="S691" s="7">
        <v>0.34375</v>
      </c>
      <c r="T691" s="35"/>
    </row>
    <row r="692" spans="1:20" x14ac:dyDescent="0.2">
      <c r="A692" s="5">
        <v>218929</v>
      </c>
      <c r="B692" s="6" t="s">
        <v>201</v>
      </c>
      <c r="C692" s="6" t="s">
        <v>200</v>
      </c>
      <c r="D692" s="6" t="s">
        <v>202</v>
      </c>
      <c r="E692" s="30">
        <v>41910</v>
      </c>
      <c r="F692" s="31">
        <v>41883</v>
      </c>
      <c r="G692" s="6" t="s">
        <v>254</v>
      </c>
      <c r="H692" s="6">
        <v>2</v>
      </c>
      <c r="I692" s="6">
        <v>1</v>
      </c>
      <c r="J692" s="6">
        <v>0</v>
      </c>
      <c r="K692" s="6">
        <v>3</v>
      </c>
      <c r="L692" s="6" t="s">
        <v>319</v>
      </c>
      <c r="M692" s="6" t="s">
        <v>320</v>
      </c>
      <c r="N692" s="6" t="s">
        <v>223</v>
      </c>
      <c r="O692" s="6" t="s">
        <v>317</v>
      </c>
      <c r="P692" s="29" t="str">
        <f t="shared" si="10"/>
        <v>CDG---&gt;DISNEY</v>
      </c>
      <c r="Q692" s="6" t="s">
        <v>224</v>
      </c>
      <c r="R692" s="6" t="s">
        <v>65</v>
      </c>
      <c r="S692" s="7">
        <v>0.38541666666666669</v>
      </c>
      <c r="T692" s="35"/>
    </row>
    <row r="693" spans="1:20" x14ac:dyDescent="0.2">
      <c r="A693" s="5">
        <v>214975</v>
      </c>
      <c r="B693" s="6" t="s">
        <v>203</v>
      </c>
      <c r="C693" s="6" t="s">
        <v>200</v>
      </c>
      <c r="D693" s="6" t="s">
        <v>202</v>
      </c>
      <c r="E693" s="30">
        <v>41910</v>
      </c>
      <c r="F693" s="31">
        <v>41883</v>
      </c>
      <c r="G693" s="6" t="s">
        <v>268</v>
      </c>
      <c r="H693" s="6">
        <v>2</v>
      </c>
      <c r="I693" s="6">
        <v>1</v>
      </c>
      <c r="J693" s="6">
        <v>0</v>
      </c>
      <c r="K693" s="6">
        <v>3</v>
      </c>
      <c r="L693" s="6" t="s">
        <v>317</v>
      </c>
      <c r="M693" s="6" t="s">
        <v>337</v>
      </c>
      <c r="N693" s="6" t="s">
        <v>224</v>
      </c>
      <c r="O693" s="6" t="s">
        <v>319</v>
      </c>
      <c r="P693" s="29" t="str">
        <f t="shared" si="10"/>
        <v>DISNEY---&gt;CDG</v>
      </c>
      <c r="Q693" s="6" t="s">
        <v>223</v>
      </c>
      <c r="R693" s="6" t="s">
        <v>77</v>
      </c>
      <c r="S693" s="7">
        <v>0.61111111111111105</v>
      </c>
      <c r="T693" s="35"/>
    </row>
    <row r="694" spans="1:20" x14ac:dyDescent="0.2">
      <c r="A694" s="5">
        <v>211603</v>
      </c>
      <c r="B694" s="6" t="s">
        <v>207</v>
      </c>
      <c r="C694" s="6" t="s">
        <v>206</v>
      </c>
      <c r="D694" s="6" t="s">
        <v>202</v>
      </c>
      <c r="E694" s="30">
        <v>41910</v>
      </c>
      <c r="F694" s="31">
        <v>41883</v>
      </c>
      <c r="G694" s="6" t="s">
        <v>329</v>
      </c>
      <c r="H694" s="6">
        <v>2</v>
      </c>
      <c r="I694" s="6">
        <v>2</v>
      </c>
      <c r="J694" s="6">
        <v>1</v>
      </c>
      <c r="K694" s="6">
        <v>5</v>
      </c>
      <c r="L694" s="6" t="s">
        <v>322</v>
      </c>
      <c r="M694" s="6" t="s">
        <v>321</v>
      </c>
      <c r="N694" s="6" t="s">
        <v>222</v>
      </c>
      <c r="O694" s="6" t="s">
        <v>317</v>
      </c>
      <c r="P694" s="29" t="str">
        <f t="shared" si="10"/>
        <v>ORLY---&gt;DISNEY</v>
      </c>
      <c r="Q694" s="6" t="s">
        <v>224</v>
      </c>
      <c r="R694" s="6" t="s">
        <v>83</v>
      </c>
      <c r="S694" s="7">
        <v>0.45138888888888884</v>
      </c>
      <c r="T694" s="35"/>
    </row>
    <row r="695" spans="1:20" x14ac:dyDescent="0.2">
      <c r="A695" s="5">
        <v>211671</v>
      </c>
      <c r="B695" s="6" t="s">
        <v>203</v>
      </c>
      <c r="C695" s="6" t="s">
        <v>200</v>
      </c>
      <c r="D695" s="6" t="s">
        <v>202</v>
      </c>
      <c r="E695" s="30">
        <v>41910</v>
      </c>
      <c r="F695" s="31">
        <v>41883</v>
      </c>
      <c r="G695" s="6" t="s">
        <v>243</v>
      </c>
      <c r="H695" s="6">
        <v>2</v>
      </c>
      <c r="I695" s="6">
        <v>3</v>
      </c>
      <c r="J695" s="6">
        <v>0</v>
      </c>
      <c r="K695" s="6">
        <v>5</v>
      </c>
      <c r="L695" s="6" t="s">
        <v>317</v>
      </c>
      <c r="M695" s="6" t="s">
        <v>317</v>
      </c>
      <c r="N695" s="6" t="s">
        <v>224</v>
      </c>
      <c r="O695" s="6" t="s">
        <v>319</v>
      </c>
      <c r="P695" s="29" t="str">
        <f t="shared" si="10"/>
        <v>DISNEY---&gt;CDG</v>
      </c>
      <c r="Q695" s="6" t="s">
        <v>223</v>
      </c>
      <c r="R695" s="6" t="s">
        <v>88</v>
      </c>
      <c r="S695" s="7">
        <v>0.74652777777777768</v>
      </c>
      <c r="T695" s="35"/>
    </row>
    <row r="696" spans="1:20" x14ac:dyDescent="0.2">
      <c r="A696" s="5">
        <v>214930</v>
      </c>
      <c r="B696" s="6" t="s">
        <v>215</v>
      </c>
      <c r="C696" s="6" t="s">
        <v>211</v>
      </c>
      <c r="D696" s="6" t="s">
        <v>202</v>
      </c>
      <c r="E696" s="30">
        <v>41910</v>
      </c>
      <c r="F696" s="31">
        <v>41883</v>
      </c>
      <c r="G696" s="6" t="s">
        <v>240</v>
      </c>
      <c r="H696" s="6">
        <v>2</v>
      </c>
      <c r="I696" s="6">
        <v>2</v>
      </c>
      <c r="J696" s="6">
        <v>0</v>
      </c>
      <c r="K696" s="6">
        <v>4</v>
      </c>
      <c r="L696" s="6" t="s">
        <v>317</v>
      </c>
      <c r="M696" s="6" t="s">
        <v>317</v>
      </c>
      <c r="N696" s="6" t="s">
        <v>224</v>
      </c>
      <c r="O696" s="6" t="s">
        <v>26</v>
      </c>
      <c r="P696" s="29" t="str">
        <f t="shared" si="10"/>
        <v>?????</v>
      </c>
      <c r="Q696" s="6" t="s">
        <v>220</v>
      </c>
      <c r="R696" s="6" t="s">
        <v>12</v>
      </c>
      <c r="S696" s="7">
        <v>0.77083333333333337</v>
      </c>
      <c r="T696" s="35"/>
    </row>
    <row r="697" spans="1:20" x14ac:dyDescent="0.2">
      <c r="A697" s="5">
        <v>219214</v>
      </c>
      <c r="B697" s="6" t="s">
        <v>216</v>
      </c>
      <c r="C697" s="6" t="s">
        <v>211</v>
      </c>
      <c r="D697" s="6" t="s">
        <v>204</v>
      </c>
      <c r="E697" s="30">
        <v>41911</v>
      </c>
      <c r="F697" s="31">
        <v>41883</v>
      </c>
      <c r="G697" s="6" t="s">
        <v>301</v>
      </c>
      <c r="H697" s="6">
        <v>2</v>
      </c>
      <c r="I697" s="6">
        <v>3</v>
      </c>
      <c r="J697" s="6">
        <v>0</v>
      </c>
      <c r="K697" s="6">
        <v>5</v>
      </c>
      <c r="L697" s="6" t="s">
        <v>317</v>
      </c>
      <c r="M697" s="6" t="s">
        <v>338</v>
      </c>
      <c r="N697" s="6" t="s">
        <v>221</v>
      </c>
      <c r="O697" s="6" t="s">
        <v>95</v>
      </c>
      <c r="P697" s="29" t="str">
        <f t="shared" si="10"/>
        <v>?????</v>
      </c>
      <c r="Q697" s="6" t="s">
        <v>225</v>
      </c>
      <c r="R697" s="6" t="s">
        <v>162</v>
      </c>
      <c r="S697" s="7">
        <v>0.58819444444444435</v>
      </c>
      <c r="T697" s="35"/>
    </row>
    <row r="698" spans="1:20" x14ac:dyDescent="0.2">
      <c r="A698" s="5">
        <v>212341</v>
      </c>
      <c r="B698" s="6" t="s">
        <v>201</v>
      </c>
      <c r="C698" s="6" t="s">
        <v>200</v>
      </c>
      <c r="D698" s="6" t="s">
        <v>202</v>
      </c>
      <c r="E698" s="30">
        <v>41911</v>
      </c>
      <c r="F698" s="31">
        <v>41883</v>
      </c>
      <c r="G698" s="6" t="s">
        <v>262</v>
      </c>
      <c r="H698" s="6">
        <v>2</v>
      </c>
      <c r="I698" s="6">
        <v>2</v>
      </c>
      <c r="J698" s="6">
        <v>0</v>
      </c>
      <c r="K698" s="6">
        <v>4</v>
      </c>
      <c r="L698" s="6" t="s">
        <v>319</v>
      </c>
      <c r="M698" s="6" t="s">
        <v>319</v>
      </c>
      <c r="N698" s="6" t="s">
        <v>223</v>
      </c>
      <c r="O698" s="6" t="s">
        <v>317</v>
      </c>
      <c r="P698" s="29" t="str">
        <f t="shared" si="10"/>
        <v>CDG---&gt;DISNEY</v>
      </c>
      <c r="Q698" s="6" t="s">
        <v>224</v>
      </c>
      <c r="R698" s="6" t="s">
        <v>47</v>
      </c>
      <c r="S698" s="7">
        <v>0.37152777777777779</v>
      </c>
      <c r="T698" s="35"/>
    </row>
    <row r="699" spans="1:20" x14ac:dyDescent="0.2">
      <c r="A699" s="5">
        <v>217896</v>
      </c>
      <c r="B699" s="6" t="s">
        <v>210</v>
      </c>
      <c r="C699" s="6" t="s">
        <v>206</v>
      </c>
      <c r="D699" s="6" t="s">
        <v>204</v>
      </c>
      <c r="E699" s="30">
        <v>41911</v>
      </c>
      <c r="F699" s="31">
        <v>41883</v>
      </c>
      <c r="G699" s="6" t="s">
        <v>332</v>
      </c>
      <c r="H699" s="6">
        <v>2</v>
      </c>
      <c r="I699" s="6">
        <v>0</v>
      </c>
      <c r="J699" s="6">
        <v>0</v>
      </c>
      <c r="K699" s="6">
        <v>2</v>
      </c>
      <c r="L699" s="6" t="s">
        <v>322</v>
      </c>
      <c r="M699" s="6" t="s">
        <v>321</v>
      </c>
      <c r="N699" s="6" t="s">
        <v>222</v>
      </c>
      <c r="O699" s="6" t="s">
        <v>317</v>
      </c>
      <c r="P699" s="29" t="str">
        <f t="shared" si="10"/>
        <v>ORLY---&gt;DISNEY</v>
      </c>
      <c r="Q699" s="6" t="s">
        <v>221</v>
      </c>
      <c r="R699" s="6" t="s">
        <v>22</v>
      </c>
      <c r="S699" s="7">
        <v>0.375</v>
      </c>
      <c r="T699" s="35"/>
    </row>
    <row r="700" spans="1:20" x14ac:dyDescent="0.2">
      <c r="A700" s="5">
        <v>211986</v>
      </c>
      <c r="B700" s="6" t="s">
        <v>201</v>
      </c>
      <c r="C700" s="6" t="s">
        <v>200</v>
      </c>
      <c r="D700" s="6" t="s">
        <v>202</v>
      </c>
      <c r="E700" s="30">
        <v>41911</v>
      </c>
      <c r="F700" s="31">
        <v>41883</v>
      </c>
      <c r="G700" s="6" t="s">
        <v>271</v>
      </c>
      <c r="H700" s="6">
        <v>2</v>
      </c>
      <c r="I700" s="6">
        <v>1</v>
      </c>
      <c r="J700" s="6">
        <v>0</v>
      </c>
      <c r="K700" s="6">
        <v>3</v>
      </c>
      <c r="L700" s="6" t="s">
        <v>319</v>
      </c>
      <c r="M700" s="6" t="s">
        <v>319</v>
      </c>
      <c r="N700" s="6" t="s">
        <v>223</v>
      </c>
      <c r="O700" s="6" t="s">
        <v>317</v>
      </c>
      <c r="P700" s="29" t="str">
        <f t="shared" si="10"/>
        <v>CDG---&gt;DISNEY</v>
      </c>
      <c r="Q700" s="6" t="s">
        <v>224</v>
      </c>
      <c r="R700" s="6" t="s">
        <v>47</v>
      </c>
      <c r="S700" s="7">
        <v>0.375</v>
      </c>
      <c r="T700" s="35"/>
    </row>
    <row r="701" spans="1:20" x14ac:dyDescent="0.2">
      <c r="A701" s="5">
        <v>207195</v>
      </c>
      <c r="B701" s="6" t="s">
        <v>201</v>
      </c>
      <c r="C701" s="6" t="s">
        <v>200</v>
      </c>
      <c r="D701" s="6" t="s">
        <v>202</v>
      </c>
      <c r="E701" s="30">
        <v>41911</v>
      </c>
      <c r="F701" s="31">
        <v>41883</v>
      </c>
      <c r="G701" s="6" t="s">
        <v>248</v>
      </c>
      <c r="H701" s="6">
        <v>2</v>
      </c>
      <c r="I701" s="6">
        <v>2</v>
      </c>
      <c r="J701" s="6">
        <v>0</v>
      </c>
      <c r="K701" s="6">
        <v>4</v>
      </c>
      <c r="L701" s="6" t="s">
        <v>319</v>
      </c>
      <c r="M701" s="6" t="s">
        <v>319</v>
      </c>
      <c r="N701" s="6" t="s">
        <v>223</v>
      </c>
      <c r="O701" s="6" t="s">
        <v>317</v>
      </c>
      <c r="P701" s="29" t="str">
        <f t="shared" si="10"/>
        <v>CDG---&gt;DISNEY</v>
      </c>
      <c r="Q701" s="6" t="s">
        <v>224</v>
      </c>
      <c r="R701" s="6" t="s">
        <v>164</v>
      </c>
      <c r="S701" s="7">
        <v>0.58680555555555547</v>
      </c>
      <c r="T701" s="35"/>
    </row>
    <row r="702" spans="1:20" x14ac:dyDescent="0.2">
      <c r="A702" s="5">
        <v>219160</v>
      </c>
      <c r="B702" s="6" t="s">
        <v>210</v>
      </c>
      <c r="C702" s="6" t="s">
        <v>206</v>
      </c>
      <c r="D702" s="6" t="s">
        <v>204</v>
      </c>
      <c r="E702" s="30">
        <v>41911</v>
      </c>
      <c r="F702" s="31">
        <v>41883</v>
      </c>
      <c r="G702" s="6" t="s">
        <v>326</v>
      </c>
      <c r="H702" s="6">
        <v>2</v>
      </c>
      <c r="I702" s="6">
        <v>1</v>
      </c>
      <c r="J702" s="6">
        <v>0</v>
      </c>
      <c r="K702" s="6">
        <v>3</v>
      </c>
      <c r="L702" s="6" t="s">
        <v>322</v>
      </c>
      <c r="M702" s="6" t="s">
        <v>321</v>
      </c>
      <c r="N702" s="6" t="s">
        <v>222</v>
      </c>
      <c r="O702" s="6" t="s">
        <v>317</v>
      </c>
      <c r="P702" s="29" t="str">
        <f t="shared" si="10"/>
        <v>ORLY---&gt;DISNEY</v>
      </c>
      <c r="Q702" s="6" t="s">
        <v>221</v>
      </c>
      <c r="R702" s="6" t="s">
        <v>50</v>
      </c>
      <c r="S702" s="7">
        <v>0.3923611111111111</v>
      </c>
      <c r="T702" s="35"/>
    </row>
    <row r="703" spans="1:20" x14ac:dyDescent="0.2">
      <c r="A703" s="5">
        <v>219443</v>
      </c>
      <c r="B703" s="6" t="s">
        <v>209</v>
      </c>
      <c r="C703" s="6" t="s">
        <v>206</v>
      </c>
      <c r="D703" s="6" t="s">
        <v>204</v>
      </c>
      <c r="E703" s="30">
        <v>41911</v>
      </c>
      <c r="F703" s="31">
        <v>41883</v>
      </c>
      <c r="G703" s="6" t="s">
        <v>327</v>
      </c>
      <c r="H703" s="6">
        <v>4</v>
      </c>
      <c r="I703" s="6">
        <v>0</v>
      </c>
      <c r="J703" s="6">
        <v>1</v>
      </c>
      <c r="K703" s="6">
        <v>5</v>
      </c>
      <c r="L703" s="6" t="s">
        <v>317</v>
      </c>
      <c r="M703" s="6" t="s">
        <v>317</v>
      </c>
      <c r="N703" s="6" t="s">
        <v>221</v>
      </c>
      <c r="O703" s="6" t="s">
        <v>322</v>
      </c>
      <c r="P703" s="29" t="str">
        <f t="shared" si="10"/>
        <v>DISNEY---&gt;ORLY</v>
      </c>
      <c r="Q703" s="6" t="s">
        <v>222</v>
      </c>
      <c r="R703" s="6" t="s">
        <v>37</v>
      </c>
      <c r="S703" s="7">
        <v>0.71874999999999989</v>
      </c>
      <c r="T703" s="35"/>
    </row>
    <row r="704" spans="1:20" x14ac:dyDescent="0.2">
      <c r="A704" s="5">
        <v>218569</v>
      </c>
      <c r="B704" s="6" t="s">
        <v>207</v>
      </c>
      <c r="C704" s="6" t="s">
        <v>206</v>
      </c>
      <c r="D704" s="6" t="s">
        <v>202</v>
      </c>
      <c r="E704" s="30">
        <v>41911</v>
      </c>
      <c r="F704" s="31">
        <v>41883</v>
      </c>
      <c r="G704" s="6" t="s">
        <v>334</v>
      </c>
      <c r="H704" s="6">
        <v>2</v>
      </c>
      <c r="I704" s="6">
        <v>1</v>
      </c>
      <c r="J704" s="6">
        <v>0</v>
      </c>
      <c r="K704" s="6">
        <v>3</v>
      </c>
      <c r="L704" s="6" t="s">
        <v>322</v>
      </c>
      <c r="M704" s="6" t="s">
        <v>321</v>
      </c>
      <c r="N704" s="6" t="s">
        <v>222</v>
      </c>
      <c r="O704" s="6" t="s">
        <v>317</v>
      </c>
      <c r="P704" s="29" t="str">
        <f t="shared" si="10"/>
        <v>ORLY---&gt;DISNEY</v>
      </c>
      <c r="Q704" s="6" t="s">
        <v>224</v>
      </c>
      <c r="R704" s="6" t="s">
        <v>92</v>
      </c>
      <c r="S704" s="7">
        <v>0.42708333333333331</v>
      </c>
      <c r="T704" s="35"/>
    </row>
    <row r="705" spans="1:20" x14ac:dyDescent="0.2">
      <c r="A705" s="5">
        <v>211036</v>
      </c>
      <c r="B705" s="6" t="s">
        <v>203</v>
      </c>
      <c r="C705" s="6" t="s">
        <v>200</v>
      </c>
      <c r="D705" s="6" t="s">
        <v>202</v>
      </c>
      <c r="E705" s="30">
        <v>41911</v>
      </c>
      <c r="F705" s="31">
        <v>41883</v>
      </c>
      <c r="G705" s="6" t="s">
        <v>245</v>
      </c>
      <c r="H705" s="6">
        <v>2</v>
      </c>
      <c r="I705" s="6">
        <v>1</v>
      </c>
      <c r="J705" s="6">
        <v>0</v>
      </c>
      <c r="K705" s="6">
        <v>3</v>
      </c>
      <c r="L705" s="6" t="s">
        <v>317</v>
      </c>
      <c r="M705" s="6" t="s">
        <v>317</v>
      </c>
      <c r="N705" s="6" t="s">
        <v>224</v>
      </c>
      <c r="O705" s="6" t="s">
        <v>319</v>
      </c>
      <c r="P705" s="29" t="str">
        <f t="shared" si="10"/>
        <v>DISNEY---&gt;CDG</v>
      </c>
      <c r="Q705" s="6" t="s">
        <v>223</v>
      </c>
      <c r="R705" s="6" t="s">
        <v>103</v>
      </c>
      <c r="S705" s="7">
        <v>0.86458333333333326</v>
      </c>
      <c r="T705" s="35"/>
    </row>
    <row r="706" spans="1:20" x14ac:dyDescent="0.2">
      <c r="A706" s="5">
        <v>219505</v>
      </c>
      <c r="B706" s="6" t="s">
        <v>209</v>
      </c>
      <c r="C706" s="6" t="s">
        <v>206</v>
      </c>
      <c r="D706" s="6" t="s">
        <v>204</v>
      </c>
      <c r="E706" s="30">
        <v>41911</v>
      </c>
      <c r="F706" s="31">
        <v>41883</v>
      </c>
      <c r="G706" s="6" t="s">
        <v>325</v>
      </c>
      <c r="H706" s="6">
        <v>2</v>
      </c>
      <c r="I706" s="6">
        <v>2</v>
      </c>
      <c r="J706" s="6">
        <v>0</v>
      </c>
      <c r="K706" s="6">
        <v>4</v>
      </c>
      <c r="L706" s="6" t="s">
        <v>317</v>
      </c>
      <c r="M706" s="6" t="s">
        <v>337</v>
      </c>
      <c r="N706" s="6" t="s">
        <v>221</v>
      </c>
      <c r="O706" s="6" t="s">
        <v>322</v>
      </c>
      <c r="P706" s="29" t="str">
        <f t="shared" si="10"/>
        <v>DISNEY---&gt;ORLY</v>
      </c>
      <c r="Q706" s="6" t="s">
        <v>222</v>
      </c>
      <c r="R706" s="6" t="s">
        <v>24</v>
      </c>
      <c r="S706" s="7">
        <v>0.82291666666666663</v>
      </c>
      <c r="T706" s="35"/>
    </row>
    <row r="707" spans="1:20" x14ac:dyDescent="0.2">
      <c r="A707" s="5">
        <v>212085</v>
      </c>
      <c r="B707" s="6" t="s">
        <v>208</v>
      </c>
      <c r="C707" s="6" t="s">
        <v>206</v>
      </c>
      <c r="D707" s="6" t="s">
        <v>202</v>
      </c>
      <c r="E707" s="30">
        <v>41911</v>
      </c>
      <c r="F707" s="31">
        <v>41883</v>
      </c>
      <c r="G707" s="6" t="s">
        <v>325</v>
      </c>
      <c r="H707" s="6">
        <v>2</v>
      </c>
      <c r="I707" s="6">
        <v>1</v>
      </c>
      <c r="J707" s="6">
        <v>0</v>
      </c>
      <c r="K707" s="6">
        <v>3</v>
      </c>
      <c r="L707" s="6" t="s">
        <v>317</v>
      </c>
      <c r="M707" s="6" t="s">
        <v>337</v>
      </c>
      <c r="N707" s="6" t="s">
        <v>224</v>
      </c>
      <c r="O707" s="6" t="s">
        <v>322</v>
      </c>
      <c r="P707" s="29" t="str">
        <f t="shared" ref="P707:P770" si="11">IF(AND(L707="CDG",O707="DISNEY"),"CDG---&gt;DISNEY",IF(AND(L707="DISNEY",O707="CDG"),"DISNEY---&gt;CDG",IF(AND(L707="ORLY",O707="DISNEY"),"ORLY---&gt;DISNEY",IF(AND(L707="DISNEY",O707="ORLY"),"DISNEY---&gt;ORLY","?????"))))</f>
        <v>DISNEY---&gt;ORLY</v>
      </c>
      <c r="Q707" s="6" t="s">
        <v>222</v>
      </c>
      <c r="R707" s="6" t="s">
        <v>60</v>
      </c>
      <c r="S707" s="7">
        <v>0.39930555555555558</v>
      </c>
      <c r="T707" s="35"/>
    </row>
    <row r="708" spans="1:20" x14ac:dyDescent="0.2">
      <c r="A708" s="5">
        <v>215834</v>
      </c>
      <c r="B708" s="6" t="s">
        <v>207</v>
      </c>
      <c r="C708" s="6" t="s">
        <v>206</v>
      </c>
      <c r="D708" s="6" t="s">
        <v>202</v>
      </c>
      <c r="E708" s="30">
        <v>41911</v>
      </c>
      <c r="F708" s="31">
        <v>41883</v>
      </c>
      <c r="G708" s="6" t="s">
        <v>326</v>
      </c>
      <c r="H708" s="6">
        <v>2</v>
      </c>
      <c r="I708" s="6">
        <v>0</v>
      </c>
      <c r="J708" s="6">
        <v>0</v>
      </c>
      <c r="K708" s="6">
        <v>2</v>
      </c>
      <c r="L708" s="6" t="s">
        <v>322</v>
      </c>
      <c r="M708" s="6" t="s">
        <v>321</v>
      </c>
      <c r="N708" s="6" t="s">
        <v>222</v>
      </c>
      <c r="O708" s="6" t="s">
        <v>317</v>
      </c>
      <c r="P708" s="29" t="str">
        <f t="shared" si="11"/>
        <v>ORLY---&gt;DISNEY</v>
      </c>
      <c r="Q708" s="6" t="s">
        <v>224</v>
      </c>
      <c r="R708" s="6" t="s">
        <v>119</v>
      </c>
      <c r="S708" s="7">
        <v>0.37847222222222221</v>
      </c>
      <c r="T708" s="35"/>
    </row>
    <row r="709" spans="1:20" x14ac:dyDescent="0.2">
      <c r="A709" s="5">
        <v>212593</v>
      </c>
      <c r="B709" s="6" t="s">
        <v>208</v>
      </c>
      <c r="C709" s="6" t="s">
        <v>206</v>
      </c>
      <c r="D709" s="6" t="s">
        <v>202</v>
      </c>
      <c r="E709" s="30">
        <v>41911</v>
      </c>
      <c r="F709" s="31">
        <v>41883</v>
      </c>
      <c r="G709" s="6" t="s">
        <v>325</v>
      </c>
      <c r="H709" s="6">
        <v>3</v>
      </c>
      <c r="I709" s="6">
        <v>1</v>
      </c>
      <c r="J709" s="6">
        <v>0</v>
      </c>
      <c r="K709" s="6">
        <v>4</v>
      </c>
      <c r="L709" s="6" t="s">
        <v>317</v>
      </c>
      <c r="M709" s="6" t="s">
        <v>337</v>
      </c>
      <c r="N709" s="6" t="s">
        <v>224</v>
      </c>
      <c r="O709" s="6" t="s">
        <v>322</v>
      </c>
      <c r="P709" s="29" t="str">
        <f t="shared" si="11"/>
        <v>DISNEY---&gt;ORLY</v>
      </c>
      <c r="Q709" s="6" t="s">
        <v>222</v>
      </c>
      <c r="R709" s="6" t="s">
        <v>169</v>
      </c>
      <c r="S709" s="7">
        <v>0.88194444444444442</v>
      </c>
      <c r="T709" s="35"/>
    </row>
    <row r="710" spans="1:20" x14ac:dyDescent="0.2">
      <c r="A710" s="5">
        <v>219356</v>
      </c>
      <c r="B710" s="6" t="s">
        <v>253</v>
      </c>
      <c r="C710" s="6" t="s">
        <v>339</v>
      </c>
      <c r="D710" s="6" t="s">
        <v>339</v>
      </c>
      <c r="E710" s="30">
        <v>41911</v>
      </c>
      <c r="F710" s="31">
        <v>41883</v>
      </c>
      <c r="G710" s="6" t="s">
        <v>239</v>
      </c>
      <c r="H710" s="6">
        <v>3</v>
      </c>
      <c r="I710" s="6">
        <v>1</v>
      </c>
      <c r="J710" s="6">
        <v>0</v>
      </c>
      <c r="K710" s="6">
        <v>4</v>
      </c>
      <c r="L710" s="6" t="s">
        <v>317</v>
      </c>
      <c r="M710" s="6" t="s">
        <v>234</v>
      </c>
      <c r="N710" s="6" t="s">
        <v>221</v>
      </c>
      <c r="O710" s="6" t="s">
        <v>319</v>
      </c>
      <c r="P710" s="29" t="str">
        <f t="shared" si="11"/>
        <v>DISNEY---&gt;CDG</v>
      </c>
      <c r="Q710" s="6" t="s">
        <v>223</v>
      </c>
      <c r="R710" s="6" t="s">
        <v>11</v>
      </c>
      <c r="S710" s="7">
        <v>0.86458333333333326</v>
      </c>
      <c r="T710" s="35"/>
    </row>
    <row r="711" spans="1:20" x14ac:dyDescent="0.2">
      <c r="A711" s="5">
        <v>211423</v>
      </c>
      <c r="B711" s="6" t="s">
        <v>208</v>
      </c>
      <c r="C711" s="6" t="s">
        <v>206</v>
      </c>
      <c r="D711" s="6" t="s">
        <v>202</v>
      </c>
      <c r="E711" s="30">
        <v>41911</v>
      </c>
      <c r="F711" s="31">
        <v>41883</v>
      </c>
      <c r="G711" s="6" t="s">
        <v>330</v>
      </c>
      <c r="H711" s="6">
        <v>2</v>
      </c>
      <c r="I711" s="6">
        <v>2</v>
      </c>
      <c r="J711" s="6">
        <v>0</v>
      </c>
      <c r="K711" s="6">
        <v>4</v>
      </c>
      <c r="L711" s="6" t="s">
        <v>317</v>
      </c>
      <c r="M711" s="6" t="s">
        <v>234</v>
      </c>
      <c r="N711" s="6" t="s">
        <v>224</v>
      </c>
      <c r="O711" s="6" t="s">
        <v>322</v>
      </c>
      <c r="P711" s="29" t="str">
        <f t="shared" si="11"/>
        <v>DISNEY---&gt;ORLY</v>
      </c>
      <c r="Q711" s="6" t="s">
        <v>222</v>
      </c>
      <c r="R711" s="6" t="s">
        <v>67</v>
      </c>
      <c r="S711" s="7">
        <v>0.88194444444444442</v>
      </c>
      <c r="T711" s="35"/>
    </row>
    <row r="712" spans="1:20" x14ac:dyDescent="0.2">
      <c r="A712" s="5">
        <v>204157</v>
      </c>
      <c r="B712" s="6" t="s">
        <v>203</v>
      </c>
      <c r="C712" s="6" t="s">
        <v>200</v>
      </c>
      <c r="D712" s="6" t="s">
        <v>202</v>
      </c>
      <c r="E712" s="30">
        <v>41911</v>
      </c>
      <c r="F712" s="31">
        <v>41883</v>
      </c>
      <c r="G712" s="6" t="s">
        <v>238</v>
      </c>
      <c r="H712" s="6">
        <v>2</v>
      </c>
      <c r="I712" s="6">
        <v>1</v>
      </c>
      <c r="J712" s="6">
        <v>0</v>
      </c>
      <c r="K712" s="6">
        <v>3</v>
      </c>
      <c r="L712" s="6" t="s">
        <v>317</v>
      </c>
      <c r="M712" s="6" t="s">
        <v>337</v>
      </c>
      <c r="N712" s="6" t="s">
        <v>224</v>
      </c>
      <c r="O712" s="6" t="s">
        <v>319</v>
      </c>
      <c r="P712" s="29" t="str">
        <f t="shared" si="11"/>
        <v>DISNEY---&gt;CDG</v>
      </c>
      <c r="Q712" s="6" t="s">
        <v>223</v>
      </c>
      <c r="R712" s="6" t="s">
        <v>129</v>
      </c>
      <c r="S712" s="7">
        <v>0.55555555555555547</v>
      </c>
      <c r="T712" s="35"/>
    </row>
    <row r="713" spans="1:20" x14ac:dyDescent="0.2">
      <c r="A713" s="5">
        <v>211271</v>
      </c>
      <c r="B713" s="6" t="s">
        <v>203</v>
      </c>
      <c r="C713" s="6" t="s">
        <v>200</v>
      </c>
      <c r="D713" s="6" t="s">
        <v>202</v>
      </c>
      <c r="E713" s="30">
        <v>41911</v>
      </c>
      <c r="F713" s="31">
        <v>41883</v>
      </c>
      <c r="G713" s="6" t="s">
        <v>238</v>
      </c>
      <c r="H713" s="6">
        <v>2</v>
      </c>
      <c r="I713" s="6">
        <v>1</v>
      </c>
      <c r="J713" s="6">
        <v>0</v>
      </c>
      <c r="K713" s="6">
        <v>3</v>
      </c>
      <c r="L713" s="6" t="s">
        <v>317</v>
      </c>
      <c r="M713" s="6" t="s">
        <v>337</v>
      </c>
      <c r="N713" s="6" t="s">
        <v>224</v>
      </c>
      <c r="O713" s="6" t="s">
        <v>319</v>
      </c>
      <c r="P713" s="29" t="str">
        <f t="shared" si="11"/>
        <v>DISNEY---&gt;CDG</v>
      </c>
      <c r="Q713" s="6" t="s">
        <v>223</v>
      </c>
      <c r="R713" s="6" t="s">
        <v>78</v>
      </c>
      <c r="S713" s="7">
        <v>0.67708333333333326</v>
      </c>
      <c r="T713" s="35"/>
    </row>
    <row r="714" spans="1:20" x14ac:dyDescent="0.2">
      <c r="A714" s="5">
        <v>217963</v>
      </c>
      <c r="B714" s="6" t="s">
        <v>203</v>
      </c>
      <c r="C714" s="6" t="s">
        <v>200</v>
      </c>
      <c r="D714" s="6" t="s">
        <v>202</v>
      </c>
      <c r="E714" s="30">
        <v>41911</v>
      </c>
      <c r="F714" s="31">
        <v>41883</v>
      </c>
      <c r="G714" s="6" t="s">
        <v>242</v>
      </c>
      <c r="H714" s="6">
        <v>3</v>
      </c>
      <c r="I714" s="6">
        <v>1</v>
      </c>
      <c r="J714" s="6">
        <v>0</v>
      </c>
      <c r="K714" s="6">
        <v>4</v>
      </c>
      <c r="L714" s="6" t="s">
        <v>317</v>
      </c>
      <c r="M714" s="6" t="s">
        <v>317</v>
      </c>
      <c r="N714" s="6" t="s">
        <v>224</v>
      </c>
      <c r="O714" s="6" t="s">
        <v>319</v>
      </c>
      <c r="P714" s="29" t="str">
        <f t="shared" si="11"/>
        <v>DISNEY---&gt;CDG</v>
      </c>
      <c r="Q714" s="6" t="s">
        <v>223</v>
      </c>
      <c r="R714" s="6" t="s">
        <v>64</v>
      </c>
      <c r="S714" s="7">
        <v>0.92708333333333326</v>
      </c>
      <c r="T714" s="35"/>
    </row>
    <row r="715" spans="1:20" x14ac:dyDescent="0.2">
      <c r="A715" s="5">
        <v>219507</v>
      </c>
      <c r="B715" s="6" t="s">
        <v>209</v>
      </c>
      <c r="C715" s="6" t="s">
        <v>206</v>
      </c>
      <c r="D715" s="6" t="s">
        <v>204</v>
      </c>
      <c r="E715" s="30">
        <v>41911</v>
      </c>
      <c r="F715" s="31">
        <v>41883</v>
      </c>
      <c r="G715" s="6" t="s">
        <v>325</v>
      </c>
      <c r="H715" s="6">
        <v>3</v>
      </c>
      <c r="I715" s="6">
        <v>1</v>
      </c>
      <c r="J715" s="6">
        <v>0</v>
      </c>
      <c r="K715" s="6">
        <v>4</v>
      </c>
      <c r="L715" s="6" t="s">
        <v>317</v>
      </c>
      <c r="M715" s="6" t="s">
        <v>337</v>
      </c>
      <c r="N715" s="6" t="s">
        <v>221</v>
      </c>
      <c r="O715" s="6" t="s">
        <v>322</v>
      </c>
      <c r="P715" s="29" t="str">
        <f t="shared" si="11"/>
        <v>DISNEY---&gt;ORLY</v>
      </c>
      <c r="Q715" s="6" t="s">
        <v>222</v>
      </c>
      <c r="R715" s="6" t="s">
        <v>18</v>
      </c>
      <c r="S715" s="7">
        <v>0.87847222222222221</v>
      </c>
      <c r="T715" s="35"/>
    </row>
    <row r="716" spans="1:20" x14ac:dyDescent="0.2">
      <c r="A716" s="5">
        <v>207155</v>
      </c>
      <c r="B716" s="6" t="s">
        <v>203</v>
      </c>
      <c r="C716" s="6" t="s">
        <v>200</v>
      </c>
      <c r="D716" s="6" t="s">
        <v>202</v>
      </c>
      <c r="E716" s="30">
        <v>41911</v>
      </c>
      <c r="F716" s="31">
        <v>41883</v>
      </c>
      <c r="G716" s="6" t="s">
        <v>238</v>
      </c>
      <c r="H716" s="6">
        <v>5</v>
      </c>
      <c r="I716" s="6">
        <v>2</v>
      </c>
      <c r="J716" s="6">
        <v>0</v>
      </c>
      <c r="K716" s="6">
        <v>7</v>
      </c>
      <c r="L716" s="6" t="s">
        <v>317</v>
      </c>
      <c r="M716" s="6" t="s">
        <v>337</v>
      </c>
      <c r="N716" s="6" t="s">
        <v>224</v>
      </c>
      <c r="O716" s="6" t="s">
        <v>319</v>
      </c>
      <c r="P716" s="29" t="str">
        <f t="shared" si="11"/>
        <v>DISNEY---&gt;CDG</v>
      </c>
      <c r="Q716" s="6" t="s">
        <v>223</v>
      </c>
      <c r="R716" s="6" t="s">
        <v>9</v>
      </c>
      <c r="S716" s="7">
        <v>0.87152777777777768</v>
      </c>
      <c r="T716" s="35"/>
    </row>
    <row r="717" spans="1:20" x14ac:dyDescent="0.2">
      <c r="A717" s="5">
        <v>210033</v>
      </c>
      <c r="B717" s="6" t="s">
        <v>208</v>
      </c>
      <c r="C717" s="6" t="s">
        <v>206</v>
      </c>
      <c r="D717" s="6" t="s">
        <v>202</v>
      </c>
      <c r="E717" s="30">
        <v>41911</v>
      </c>
      <c r="F717" s="31">
        <v>41883</v>
      </c>
      <c r="G717" s="6" t="s">
        <v>330</v>
      </c>
      <c r="H717" s="6">
        <v>3</v>
      </c>
      <c r="I717" s="6">
        <v>0</v>
      </c>
      <c r="J717" s="6">
        <v>0</v>
      </c>
      <c r="K717" s="6">
        <v>3</v>
      </c>
      <c r="L717" s="6" t="s">
        <v>317</v>
      </c>
      <c r="M717" s="6" t="s">
        <v>234</v>
      </c>
      <c r="N717" s="6" t="s">
        <v>224</v>
      </c>
      <c r="O717" s="6" t="s">
        <v>322</v>
      </c>
      <c r="P717" s="29" t="str">
        <f t="shared" si="11"/>
        <v>DISNEY---&gt;ORLY</v>
      </c>
      <c r="Q717" s="6" t="s">
        <v>222</v>
      </c>
      <c r="R717" s="6" t="s">
        <v>132</v>
      </c>
      <c r="S717" s="7">
        <v>0.4826388888888889</v>
      </c>
      <c r="T717" s="35"/>
    </row>
    <row r="718" spans="1:20" x14ac:dyDescent="0.2">
      <c r="A718" s="5">
        <v>213107</v>
      </c>
      <c r="B718" s="6" t="s">
        <v>208</v>
      </c>
      <c r="C718" s="6" t="s">
        <v>206</v>
      </c>
      <c r="D718" s="6" t="s">
        <v>202</v>
      </c>
      <c r="E718" s="30">
        <v>41911</v>
      </c>
      <c r="F718" s="31">
        <v>41883</v>
      </c>
      <c r="G718" s="6" t="s">
        <v>333</v>
      </c>
      <c r="H718" s="6">
        <v>2</v>
      </c>
      <c r="I718" s="6">
        <v>2</v>
      </c>
      <c r="J718" s="6">
        <v>0</v>
      </c>
      <c r="K718" s="6">
        <v>4</v>
      </c>
      <c r="L718" s="6" t="s">
        <v>317</v>
      </c>
      <c r="M718" s="6" t="s">
        <v>229</v>
      </c>
      <c r="N718" s="6" t="s">
        <v>224</v>
      </c>
      <c r="O718" s="6" t="s">
        <v>322</v>
      </c>
      <c r="P718" s="29" t="str">
        <f t="shared" si="11"/>
        <v>DISNEY---&gt;ORLY</v>
      </c>
      <c r="Q718" s="6" t="s">
        <v>222</v>
      </c>
      <c r="R718" s="6" t="s">
        <v>45</v>
      </c>
      <c r="S718" s="7">
        <v>0.40277777777777779</v>
      </c>
      <c r="T718" s="35"/>
    </row>
    <row r="719" spans="1:20" x14ac:dyDescent="0.2">
      <c r="A719" s="5">
        <v>218385</v>
      </c>
      <c r="B719" s="6" t="s">
        <v>203</v>
      </c>
      <c r="C719" s="6" t="s">
        <v>200</v>
      </c>
      <c r="D719" s="6" t="s">
        <v>202</v>
      </c>
      <c r="E719" s="30">
        <v>41911</v>
      </c>
      <c r="F719" s="31">
        <v>41883</v>
      </c>
      <c r="G719" s="6" t="s">
        <v>281</v>
      </c>
      <c r="H719" s="6">
        <v>2</v>
      </c>
      <c r="I719" s="6">
        <v>2</v>
      </c>
      <c r="J719" s="6">
        <v>0</v>
      </c>
      <c r="K719" s="6">
        <v>4</v>
      </c>
      <c r="L719" s="6" t="s">
        <v>317</v>
      </c>
      <c r="M719" s="6" t="s">
        <v>234</v>
      </c>
      <c r="N719" s="6" t="s">
        <v>224</v>
      </c>
      <c r="O719" s="6" t="s">
        <v>319</v>
      </c>
      <c r="P719" s="29" t="str">
        <f t="shared" si="11"/>
        <v>DISNEY---&gt;CDG</v>
      </c>
      <c r="Q719" s="6" t="s">
        <v>223</v>
      </c>
      <c r="R719" s="6" t="s">
        <v>111</v>
      </c>
      <c r="S719" s="7">
        <v>0.86111111111111105</v>
      </c>
      <c r="T719" s="35"/>
    </row>
    <row r="720" spans="1:20" x14ac:dyDescent="0.2">
      <c r="A720" s="5">
        <v>211114</v>
      </c>
      <c r="B720" s="6" t="s">
        <v>208</v>
      </c>
      <c r="C720" s="6" t="s">
        <v>206</v>
      </c>
      <c r="D720" s="6" t="s">
        <v>202</v>
      </c>
      <c r="E720" s="30">
        <v>41911</v>
      </c>
      <c r="F720" s="31">
        <v>41883</v>
      </c>
      <c r="G720" s="6" t="s">
        <v>325</v>
      </c>
      <c r="H720" s="6">
        <v>2</v>
      </c>
      <c r="I720" s="6">
        <v>1</v>
      </c>
      <c r="J720" s="6">
        <v>0</v>
      </c>
      <c r="K720" s="6">
        <v>3</v>
      </c>
      <c r="L720" s="6" t="s">
        <v>317</v>
      </c>
      <c r="M720" s="6" t="s">
        <v>337</v>
      </c>
      <c r="N720" s="6" t="s">
        <v>224</v>
      </c>
      <c r="O720" s="6" t="s">
        <v>322</v>
      </c>
      <c r="P720" s="29" t="str">
        <f t="shared" si="11"/>
        <v>DISNEY---&gt;ORLY</v>
      </c>
      <c r="Q720" s="6" t="s">
        <v>222</v>
      </c>
      <c r="R720" s="6" t="s">
        <v>72</v>
      </c>
      <c r="S720" s="7">
        <v>0.76041666666666663</v>
      </c>
      <c r="T720" s="35"/>
    </row>
    <row r="721" spans="1:20" x14ac:dyDescent="0.2">
      <c r="A721" s="5">
        <v>212279</v>
      </c>
      <c r="B721" s="6" t="s">
        <v>208</v>
      </c>
      <c r="C721" s="6" t="s">
        <v>206</v>
      </c>
      <c r="D721" s="6" t="s">
        <v>202</v>
      </c>
      <c r="E721" s="30">
        <v>41911</v>
      </c>
      <c r="F721" s="31">
        <v>41883</v>
      </c>
      <c r="G721" s="6" t="s">
        <v>325</v>
      </c>
      <c r="H721" s="6">
        <v>2</v>
      </c>
      <c r="I721" s="6">
        <v>2</v>
      </c>
      <c r="J721" s="6">
        <v>0</v>
      </c>
      <c r="K721" s="6">
        <v>4</v>
      </c>
      <c r="L721" s="6" t="s">
        <v>317</v>
      </c>
      <c r="M721" s="6" t="s">
        <v>337</v>
      </c>
      <c r="N721" s="6" t="s">
        <v>224</v>
      </c>
      <c r="O721" s="6" t="s">
        <v>322</v>
      </c>
      <c r="P721" s="29" t="str">
        <f t="shared" si="11"/>
        <v>DISNEY---&gt;ORLY</v>
      </c>
      <c r="Q721" s="6" t="s">
        <v>222</v>
      </c>
      <c r="R721" s="6" t="s">
        <v>10</v>
      </c>
      <c r="S721" s="7">
        <v>0.77777777777777779</v>
      </c>
      <c r="T721" s="35"/>
    </row>
    <row r="722" spans="1:20" x14ac:dyDescent="0.2">
      <c r="A722" s="5">
        <v>219511</v>
      </c>
      <c r="B722" s="6" t="s">
        <v>253</v>
      </c>
      <c r="C722" s="6" t="s">
        <v>339</v>
      </c>
      <c r="D722" s="6" t="s">
        <v>339</v>
      </c>
      <c r="E722" s="30">
        <v>41911</v>
      </c>
      <c r="F722" s="31">
        <v>41883</v>
      </c>
      <c r="G722" s="6" t="s">
        <v>242</v>
      </c>
      <c r="H722" s="6">
        <v>2</v>
      </c>
      <c r="I722" s="6">
        <v>1</v>
      </c>
      <c r="J722" s="6">
        <v>0</v>
      </c>
      <c r="K722" s="6">
        <v>3</v>
      </c>
      <c r="L722" s="6" t="s">
        <v>317</v>
      </c>
      <c r="M722" s="6" t="s">
        <v>317</v>
      </c>
      <c r="N722" s="6" t="s">
        <v>221</v>
      </c>
      <c r="O722" s="6" t="s">
        <v>319</v>
      </c>
      <c r="P722" s="29" t="str">
        <f t="shared" si="11"/>
        <v>DISNEY---&gt;CDG</v>
      </c>
      <c r="Q722" s="6" t="s">
        <v>223</v>
      </c>
      <c r="R722" s="6" t="s">
        <v>64</v>
      </c>
      <c r="S722" s="7">
        <v>0.92708333333333326</v>
      </c>
      <c r="T722" s="35"/>
    </row>
    <row r="723" spans="1:20" x14ac:dyDescent="0.2">
      <c r="A723" s="5">
        <v>217944</v>
      </c>
      <c r="B723" s="6" t="s">
        <v>208</v>
      </c>
      <c r="C723" s="6" t="s">
        <v>206</v>
      </c>
      <c r="D723" s="6" t="s">
        <v>202</v>
      </c>
      <c r="E723" s="30">
        <v>41911</v>
      </c>
      <c r="F723" s="31">
        <v>41883</v>
      </c>
      <c r="G723" s="6" t="s">
        <v>325</v>
      </c>
      <c r="H723" s="6">
        <v>1</v>
      </c>
      <c r="I723" s="6">
        <v>1</v>
      </c>
      <c r="J723" s="6">
        <v>0</v>
      </c>
      <c r="K723" s="6">
        <v>2</v>
      </c>
      <c r="L723" s="6" t="s">
        <v>317</v>
      </c>
      <c r="M723" s="6" t="s">
        <v>337</v>
      </c>
      <c r="N723" s="6" t="s">
        <v>224</v>
      </c>
      <c r="O723" s="6" t="s">
        <v>322</v>
      </c>
      <c r="P723" s="29" t="str">
        <f t="shared" si="11"/>
        <v>DISNEY---&gt;ORLY</v>
      </c>
      <c r="Q723" s="6" t="s">
        <v>222</v>
      </c>
      <c r="R723" s="6" t="s">
        <v>67</v>
      </c>
      <c r="S723" s="7">
        <v>0.88194444444444442</v>
      </c>
      <c r="T723" s="35"/>
    </row>
    <row r="724" spans="1:20" x14ac:dyDescent="0.2">
      <c r="A724" s="5">
        <v>219027</v>
      </c>
      <c r="B724" s="6" t="s">
        <v>207</v>
      </c>
      <c r="C724" s="6" t="s">
        <v>206</v>
      </c>
      <c r="D724" s="6" t="s">
        <v>202</v>
      </c>
      <c r="E724" s="30">
        <v>41911</v>
      </c>
      <c r="F724" s="31">
        <v>41883</v>
      </c>
      <c r="G724" s="6" t="s">
        <v>332</v>
      </c>
      <c r="H724" s="6">
        <v>1</v>
      </c>
      <c r="I724" s="6">
        <v>1</v>
      </c>
      <c r="J724" s="6">
        <v>0</v>
      </c>
      <c r="K724" s="6">
        <v>2</v>
      </c>
      <c r="L724" s="6" t="s">
        <v>322</v>
      </c>
      <c r="M724" s="6" t="s">
        <v>321</v>
      </c>
      <c r="N724" s="6" t="s">
        <v>222</v>
      </c>
      <c r="O724" s="6" t="s">
        <v>317</v>
      </c>
      <c r="P724" s="29" t="str">
        <f t="shared" si="11"/>
        <v>ORLY---&gt;DISNEY</v>
      </c>
      <c r="Q724" s="6" t="s">
        <v>224</v>
      </c>
      <c r="R724" s="6" t="s">
        <v>84</v>
      </c>
      <c r="S724" s="7">
        <v>0.40277777777777779</v>
      </c>
      <c r="T724" s="35"/>
    </row>
    <row r="725" spans="1:20" x14ac:dyDescent="0.2">
      <c r="A725" s="5">
        <v>211746</v>
      </c>
      <c r="B725" s="6" t="s">
        <v>208</v>
      </c>
      <c r="C725" s="6" t="s">
        <v>206</v>
      </c>
      <c r="D725" s="6" t="s">
        <v>202</v>
      </c>
      <c r="E725" s="30">
        <v>41911</v>
      </c>
      <c r="F725" s="31">
        <v>41883</v>
      </c>
      <c r="G725" s="6" t="s">
        <v>325</v>
      </c>
      <c r="H725" s="6">
        <v>2</v>
      </c>
      <c r="I725" s="6">
        <v>1</v>
      </c>
      <c r="J725" s="6">
        <v>0</v>
      </c>
      <c r="K725" s="6">
        <v>3</v>
      </c>
      <c r="L725" s="6" t="s">
        <v>317</v>
      </c>
      <c r="M725" s="6" t="s">
        <v>337</v>
      </c>
      <c r="N725" s="6" t="s">
        <v>224</v>
      </c>
      <c r="O725" s="6" t="s">
        <v>322</v>
      </c>
      <c r="P725" s="29" t="str">
        <f t="shared" si="11"/>
        <v>DISNEY---&gt;ORLY</v>
      </c>
      <c r="Q725" s="6" t="s">
        <v>222</v>
      </c>
      <c r="R725" s="6" t="s">
        <v>72</v>
      </c>
      <c r="S725" s="7">
        <v>0.76041666666666663</v>
      </c>
      <c r="T725" s="35"/>
    </row>
    <row r="726" spans="1:20" x14ac:dyDescent="0.2">
      <c r="A726" s="5">
        <v>212057</v>
      </c>
      <c r="B726" s="6" t="s">
        <v>203</v>
      </c>
      <c r="C726" s="6" t="s">
        <v>200</v>
      </c>
      <c r="D726" s="6" t="s">
        <v>202</v>
      </c>
      <c r="E726" s="30">
        <v>41911</v>
      </c>
      <c r="F726" s="31">
        <v>41883</v>
      </c>
      <c r="G726" s="6" t="s">
        <v>245</v>
      </c>
      <c r="H726" s="6">
        <v>2</v>
      </c>
      <c r="I726" s="6">
        <v>1</v>
      </c>
      <c r="J726" s="6">
        <v>0</v>
      </c>
      <c r="K726" s="6">
        <v>3</v>
      </c>
      <c r="L726" s="6" t="s">
        <v>317</v>
      </c>
      <c r="M726" s="6" t="s">
        <v>317</v>
      </c>
      <c r="N726" s="6" t="s">
        <v>224</v>
      </c>
      <c r="O726" s="6" t="s">
        <v>319</v>
      </c>
      <c r="P726" s="29" t="str">
        <f t="shared" si="11"/>
        <v>DISNEY---&gt;CDG</v>
      </c>
      <c r="Q726" s="6" t="s">
        <v>223</v>
      </c>
      <c r="R726" s="6" t="s">
        <v>39</v>
      </c>
      <c r="S726" s="7">
        <v>0.76041666666666663</v>
      </c>
      <c r="T726" s="35"/>
    </row>
    <row r="727" spans="1:20" x14ac:dyDescent="0.2">
      <c r="A727" s="5">
        <v>215460</v>
      </c>
      <c r="B727" s="6" t="s">
        <v>203</v>
      </c>
      <c r="C727" s="6" t="s">
        <v>200</v>
      </c>
      <c r="D727" s="6" t="s">
        <v>202</v>
      </c>
      <c r="E727" s="30">
        <v>41911</v>
      </c>
      <c r="F727" s="31">
        <v>41883</v>
      </c>
      <c r="G727" s="6" t="s">
        <v>242</v>
      </c>
      <c r="H727" s="6">
        <v>2</v>
      </c>
      <c r="I727" s="6">
        <v>3</v>
      </c>
      <c r="J727" s="6">
        <v>0</v>
      </c>
      <c r="K727" s="6">
        <v>5</v>
      </c>
      <c r="L727" s="6" t="s">
        <v>317</v>
      </c>
      <c r="M727" s="6" t="s">
        <v>317</v>
      </c>
      <c r="N727" s="6" t="s">
        <v>224</v>
      </c>
      <c r="O727" s="6" t="s">
        <v>319</v>
      </c>
      <c r="P727" s="29" t="str">
        <f t="shared" si="11"/>
        <v>DISNEY---&gt;CDG</v>
      </c>
      <c r="Q727" s="6" t="s">
        <v>223</v>
      </c>
      <c r="R727" s="6" t="s">
        <v>27</v>
      </c>
      <c r="S727" s="7">
        <v>0.86458333333333326</v>
      </c>
      <c r="T727" s="35"/>
    </row>
    <row r="728" spans="1:20" x14ac:dyDescent="0.2">
      <c r="A728" s="5">
        <v>212058</v>
      </c>
      <c r="B728" s="6" t="s">
        <v>203</v>
      </c>
      <c r="C728" s="6" t="s">
        <v>200</v>
      </c>
      <c r="D728" s="6" t="s">
        <v>202</v>
      </c>
      <c r="E728" s="30">
        <v>41911</v>
      </c>
      <c r="F728" s="31">
        <v>41883</v>
      </c>
      <c r="G728" s="6" t="s">
        <v>245</v>
      </c>
      <c r="H728" s="6">
        <v>2</v>
      </c>
      <c r="I728" s="6">
        <v>0</v>
      </c>
      <c r="J728" s="6">
        <v>0</v>
      </c>
      <c r="K728" s="6">
        <v>2</v>
      </c>
      <c r="L728" s="6" t="s">
        <v>317</v>
      </c>
      <c r="M728" s="6" t="s">
        <v>317</v>
      </c>
      <c r="N728" s="6" t="s">
        <v>224</v>
      </c>
      <c r="O728" s="6" t="s">
        <v>319</v>
      </c>
      <c r="P728" s="29" t="str">
        <f t="shared" si="11"/>
        <v>DISNEY---&gt;CDG</v>
      </c>
      <c r="Q728" s="6" t="s">
        <v>223</v>
      </c>
      <c r="R728" s="6" t="s">
        <v>39</v>
      </c>
      <c r="S728" s="7">
        <v>0.76041666666666663</v>
      </c>
      <c r="T728" s="35"/>
    </row>
    <row r="729" spans="1:20" x14ac:dyDescent="0.2">
      <c r="A729" s="5">
        <v>217365</v>
      </c>
      <c r="B729" s="6" t="s">
        <v>205</v>
      </c>
      <c r="C729" s="6" t="s">
        <v>200</v>
      </c>
      <c r="D729" s="6" t="s">
        <v>204</v>
      </c>
      <c r="E729" s="30">
        <v>41911</v>
      </c>
      <c r="F729" s="31">
        <v>41883</v>
      </c>
      <c r="G729" s="6" t="s">
        <v>267</v>
      </c>
      <c r="H729" s="6">
        <v>6</v>
      </c>
      <c r="I729" s="6">
        <v>1</v>
      </c>
      <c r="J729" s="6">
        <v>0</v>
      </c>
      <c r="K729" s="6">
        <v>7</v>
      </c>
      <c r="L729" s="6" t="s">
        <v>319</v>
      </c>
      <c r="M729" s="6" t="s">
        <v>320</v>
      </c>
      <c r="N729" s="6" t="s">
        <v>223</v>
      </c>
      <c r="O729" s="6" t="s">
        <v>317</v>
      </c>
      <c r="P729" s="29" t="str">
        <f t="shared" si="11"/>
        <v>CDG---&gt;DISNEY</v>
      </c>
      <c r="Q729" s="6" t="s">
        <v>221</v>
      </c>
      <c r="R729" s="6" t="s">
        <v>82</v>
      </c>
      <c r="S729" s="7">
        <v>0.38541666666666669</v>
      </c>
      <c r="T729" s="35"/>
    </row>
    <row r="730" spans="1:20" x14ac:dyDescent="0.2">
      <c r="A730" s="5">
        <v>205650</v>
      </c>
      <c r="B730" s="6" t="s">
        <v>201</v>
      </c>
      <c r="C730" s="6" t="s">
        <v>200</v>
      </c>
      <c r="D730" s="6" t="s">
        <v>202</v>
      </c>
      <c r="E730" s="30">
        <v>41911</v>
      </c>
      <c r="F730" s="31">
        <v>41883</v>
      </c>
      <c r="G730" s="6" t="s">
        <v>254</v>
      </c>
      <c r="H730" s="6">
        <v>3</v>
      </c>
      <c r="I730" s="6">
        <v>1</v>
      </c>
      <c r="J730" s="6">
        <v>0</v>
      </c>
      <c r="K730" s="6">
        <v>4</v>
      </c>
      <c r="L730" s="6" t="s">
        <v>319</v>
      </c>
      <c r="M730" s="6" t="s">
        <v>320</v>
      </c>
      <c r="N730" s="6" t="s">
        <v>223</v>
      </c>
      <c r="O730" s="6" t="s">
        <v>317</v>
      </c>
      <c r="P730" s="29" t="str">
        <f t="shared" si="11"/>
        <v>CDG---&gt;DISNEY</v>
      </c>
      <c r="Q730" s="6" t="s">
        <v>224</v>
      </c>
      <c r="R730" s="6" t="s">
        <v>20</v>
      </c>
      <c r="S730" s="7">
        <v>0.3923611111111111</v>
      </c>
      <c r="T730" s="35"/>
    </row>
    <row r="731" spans="1:20" x14ac:dyDescent="0.2">
      <c r="A731" s="5">
        <v>217074</v>
      </c>
      <c r="B731" s="6" t="s">
        <v>208</v>
      </c>
      <c r="C731" s="6" t="s">
        <v>206</v>
      </c>
      <c r="D731" s="6" t="s">
        <v>202</v>
      </c>
      <c r="E731" s="30">
        <v>41911</v>
      </c>
      <c r="F731" s="31">
        <v>41883</v>
      </c>
      <c r="G731" s="6" t="s">
        <v>324</v>
      </c>
      <c r="H731" s="6">
        <v>2</v>
      </c>
      <c r="I731" s="6">
        <v>1</v>
      </c>
      <c r="J731" s="6">
        <v>0</v>
      </c>
      <c r="K731" s="6">
        <v>3</v>
      </c>
      <c r="L731" s="6" t="s">
        <v>317</v>
      </c>
      <c r="M731" s="6" t="s">
        <v>317</v>
      </c>
      <c r="N731" s="6" t="s">
        <v>224</v>
      </c>
      <c r="O731" s="6" t="s">
        <v>322</v>
      </c>
      <c r="P731" s="29" t="str">
        <f t="shared" si="11"/>
        <v>DISNEY---&gt;ORLY</v>
      </c>
      <c r="Q731" s="6" t="s">
        <v>222</v>
      </c>
      <c r="R731" s="6" t="s">
        <v>62</v>
      </c>
      <c r="S731" s="7">
        <v>0.84027777777777768</v>
      </c>
      <c r="T731" s="35"/>
    </row>
    <row r="732" spans="1:20" x14ac:dyDescent="0.2">
      <c r="A732" s="5">
        <v>218033</v>
      </c>
      <c r="B732" s="6" t="s">
        <v>208</v>
      </c>
      <c r="C732" s="6" t="s">
        <v>206</v>
      </c>
      <c r="D732" s="6" t="s">
        <v>202</v>
      </c>
      <c r="E732" s="30">
        <v>41911</v>
      </c>
      <c r="F732" s="31">
        <v>41883</v>
      </c>
      <c r="G732" s="6" t="s">
        <v>330</v>
      </c>
      <c r="H732" s="6">
        <v>5</v>
      </c>
      <c r="I732" s="6">
        <v>2</v>
      </c>
      <c r="J732" s="6">
        <v>0</v>
      </c>
      <c r="K732" s="6">
        <v>7</v>
      </c>
      <c r="L732" s="6" t="s">
        <v>317</v>
      </c>
      <c r="M732" s="6" t="s">
        <v>234</v>
      </c>
      <c r="N732" s="6" t="s">
        <v>224</v>
      </c>
      <c r="O732" s="6" t="s">
        <v>322</v>
      </c>
      <c r="P732" s="29" t="str">
        <f t="shared" si="11"/>
        <v>DISNEY---&gt;ORLY</v>
      </c>
      <c r="Q732" s="6" t="s">
        <v>222</v>
      </c>
      <c r="R732" s="6" t="s">
        <v>18</v>
      </c>
      <c r="S732" s="7">
        <v>0.87847222222222221</v>
      </c>
      <c r="T732" s="35"/>
    </row>
    <row r="733" spans="1:20" x14ac:dyDescent="0.2">
      <c r="A733" s="5">
        <v>219276</v>
      </c>
      <c r="B733" s="6" t="s">
        <v>205</v>
      </c>
      <c r="C733" s="6" t="s">
        <v>200</v>
      </c>
      <c r="D733" s="6" t="s">
        <v>204</v>
      </c>
      <c r="E733" s="30">
        <v>41911</v>
      </c>
      <c r="F733" s="31">
        <v>41883</v>
      </c>
      <c r="G733" s="6" t="s">
        <v>254</v>
      </c>
      <c r="H733" s="6">
        <v>2</v>
      </c>
      <c r="I733" s="6">
        <v>0</v>
      </c>
      <c r="J733" s="6">
        <v>2</v>
      </c>
      <c r="K733" s="6">
        <v>4</v>
      </c>
      <c r="L733" s="6" t="s">
        <v>319</v>
      </c>
      <c r="M733" s="6" t="s">
        <v>320</v>
      </c>
      <c r="N733" s="6" t="s">
        <v>223</v>
      </c>
      <c r="O733" s="6" t="s">
        <v>317</v>
      </c>
      <c r="P733" s="29" t="str">
        <f t="shared" si="11"/>
        <v>CDG---&gt;DISNEY</v>
      </c>
      <c r="Q733" s="6" t="s">
        <v>221</v>
      </c>
      <c r="R733" s="6" t="s">
        <v>58</v>
      </c>
      <c r="S733" s="7">
        <v>0.51388888888888884</v>
      </c>
      <c r="T733" s="35"/>
    </row>
    <row r="734" spans="1:20" x14ac:dyDescent="0.2">
      <c r="A734" s="5">
        <v>212861</v>
      </c>
      <c r="B734" s="6" t="s">
        <v>203</v>
      </c>
      <c r="C734" s="6" t="s">
        <v>200</v>
      </c>
      <c r="D734" s="6" t="s">
        <v>202</v>
      </c>
      <c r="E734" s="30">
        <v>41911</v>
      </c>
      <c r="F734" s="31">
        <v>41883</v>
      </c>
      <c r="G734" s="6" t="s">
        <v>238</v>
      </c>
      <c r="H734" s="6">
        <v>3</v>
      </c>
      <c r="I734" s="6">
        <v>1</v>
      </c>
      <c r="J734" s="6">
        <v>0</v>
      </c>
      <c r="K734" s="6">
        <v>4</v>
      </c>
      <c r="L734" s="6" t="s">
        <v>317</v>
      </c>
      <c r="M734" s="6" t="s">
        <v>337</v>
      </c>
      <c r="N734" s="6" t="s">
        <v>224</v>
      </c>
      <c r="O734" s="6" t="s">
        <v>319</v>
      </c>
      <c r="P734" s="29" t="str">
        <f t="shared" si="11"/>
        <v>DISNEY---&gt;CDG</v>
      </c>
      <c r="Q734" s="6" t="s">
        <v>223</v>
      </c>
      <c r="R734" s="6" t="s">
        <v>11</v>
      </c>
      <c r="S734" s="7">
        <v>0.86458333333333326</v>
      </c>
      <c r="T734" s="35"/>
    </row>
    <row r="735" spans="1:20" x14ac:dyDescent="0.2">
      <c r="A735" s="5">
        <v>218455</v>
      </c>
      <c r="B735" s="6" t="s">
        <v>207</v>
      </c>
      <c r="C735" s="6" t="s">
        <v>206</v>
      </c>
      <c r="D735" s="6" t="s">
        <v>202</v>
      </c>
      <c r="E735" s="30">
        <v>41911</v>
      </c>
      <c r="F735" s="31">
        <v>41883</v>
      </c>
      <c r="G735" s="6" t="s">
        <v>331</v>
      </c>
      <c r="H735" s="6">
        <v>2</v>
      </c>
      <c r="I735" s="6">
        <v>1</v>
      </c>
      <c r="J735" s="6">
        <v>0</v>
      </c>
      <c r="K735" s="6">
        <v>3</v>
      </c>
      <c r="L735" s="6" t="s">
        <v>322</v>
      </c>
      <c r="M735" s="6" t="s">
        <v>321</v>
      </c>
      <c r="N735" s="6" t="s">
        <v>222</v>
      </c>
      <c r="O735" s="6" t="s">
        <v>317</v>
      </c>
      <c r="P735" s="29" t="str">
        <f t="shared" si="11"/>
        <v>ORLY---&gt;DISNEY</v>
      </c>
      <c r="Q735" s="6" t="s">
        <v>224</v>
      </c>
      <c r="R735" s="6" t="s">
        <v>124</v>
      </c>
      <c r="S735" s="7">
        <v>0.67013888888888884</v>
      </c>
      <c r="T735" s="35"/>
    </row>
    <row r="736" spans="1:20" x14ac:dyDescent="0.2">
      <c r="A736" s="5">
        <v>210848</v>
      </c>
      <c r="B736" s="6" t="s">
        <v>203</v>
      </c>
      <c r="C736" s="6" t="s">
        <v>200</v>
      </c>
      <c r="D736" s="6" t="s">
        <v>202</v>
      </c>
      <c r="E736" s="30">
        <v>41911</v>
      </c>
      <c r="F736" s="31">
        <v>41883</v>
      </c>
      <c r="G736" s="6" t="s">
        <v>238</v>
      </c>
      <c r="H736" s="6">
        <v>3</v>
      </c>
      <c r="I736" s="6">
        <v>1</v>
      </c>
      <c r="J736" s="6">
        <v>0</v>
      </c>
      <c r="K736" s="6">
        <v>4</v>
      </c>
      <c r="L736" s="6" t="s">
        <v>317</v>
      </c>
      <c r="M736" s="6" t="s">
        <v>337</v>
      </c>
      <c r="N736" s="6" t="s">
        <v>224</v>
      </c>
      <c r="O736" s="6" t="s">
        <v>319</v>
      </c>
      <c r="P736" s="29" t="str">
        <f t="shared" si="11"/>
        <v>DISNEY---&gt;CDG</v>
      </c>
      <c r="Q736" s="6" t="s">
        <v>223</v>
      </c>
      <c r="R736" s="6" t="s">
        <v>48</v>
      </c>
      <c r="S736" s="7">
        <v>0.67708333333333326</v>
      </c>
      <c r="T736" s="35"/>
    </row>
    <row r="737" spans="1:20" x14ac:dyDescent="0.2">
      <c r="A737" s="5">
        <v>205727</v>
      </c>
      <c r="B737" s="6" t="s">
        <v>208</v>
      </c>
      <c r="C737" s="6" t="s">
        <v>206</v>
      </c>
      <c r="D737" s="6" t="s">
        <v>202</v>
      </c>
      <c r="E737" s="30">
        <v>41911</v>
      </c>
      <c r="F737" s="31">
        <v>41883</v>
      </c>
      <c r="G737" s="6" t="s">
        <v>330</v>
      </c>
      <c r="H737" s="6">
        <v>2</v>
      </c>
      <c r="I737" s="6">
        <v>1</v>
      </c>
      <c r="J737" s="6">
        <v>0</v>
      </c>
      <c r="K737" s="6">
        <v>3</v>
      </c>
      <c r="L737" s="6" t="s">
        <v>317</v>
      </c>
      <c r="M737" s="6" t="s">
        <v>234</v>
      </c>
      <c r="N737" s="6" t="s">
        <v>224</v>
      </c>
      <c r="O737" s="6" t="s">
        <v>322</v>
      </c>
      <c r="P737" s="29" t="str">
        <f t="shared" si="11"/>
        <v>DISNEY---&gt;ORLY</v>
      </c>
      <c r="Q737" s="6" t="s">
        <v>222</v>
      </c>
      <c r="R737" s="6" t="s">
        <v>17</v>
      </c>
      <c r="S737" s="7">
        <v>0.87847222222222221</v>
      </c>
      <c r="T737" s="35"/>
    </row>
    <row r="738" spans="1:20" x14ac:dyDescent="0.2">
      <c r="A738" s="5">
        <v>213555</v>
      </c>
      <c r="B738" s="6" t="s">
        <v>207</v>
      </c>
      <c r="C738" s="6" t="s">
        <v>206</v>
      </c>
      <c r="D738" s="6" t="s">
        <v>202</v>
      </c>
      <c r="E738" s="30">
        <v>41911</v>
      </c>
      <c r="F738" s="31">
        <v>41883</v>
      </c>
      <c r="G738" s="6" t="s">
        <v>326</v>
      </c>
      <c r="H738" s="6">
        <v>2</v>
      </c>
      <c r="I738" s="6">
        <v>2</v>
      </c>
      <c r="J738" s="6">
        <v>0</v>
      </c>
      <c r="K738" s="6">
        <v>4</v>
      </c>
      <c r="L738" s="6" t="s">
        <v>322</v>
      </c>
      <c r="M738" s="6" t="s">
        <v>321</v>
      </c>
      <c r="N738" s="6" t="s">
        <v>222</v>
      </c>
      <c r="O738" s="6" t="s">
        <v>317</v>
      </c>
      <c r="P738" s="29" t="str">
        <f t="shared" si="11"/>
        <v>ORLY---&gt;DISNEY</v>
      </c>
      <c r="Q738" s="6" t="s">
        <v>224</v>
      </c>
      <c r="R738" s="6" t="s">
        <v>54</v>
      </c>
      <c r="S738" s="7">
        <v>0.37847222222222221</v>
      </c>
      <c r="T738" s="35"/>
    </row>
    <row r="739" spans="1:20" x14ac:dyDescent="0.2">
      <c r="A739" s="5">
        <v>218666</v>
      </c>
      <c r="B739" s="6" t="s">
        <v>207</v>
      </c>
      <c r="C739" s="6" t="s">
        <v>206</v>
      </c>
      <c r="D739" s="6" t="s">
        <v>202</v>
      </c>
      <c r="E739" s="30">
        <v>41911</v>
      </c>
      <c r="F739" s="31">
        <v>41883</v>
      </c>
      <c r="G739" s="6" t="s">
        <v>331</v>
      </c>
      <c r="H739" s="6">
        <v>2</v>
      </c>
      <c r="I739" s="6">
        <v>2</v>
      </c>
      <c r="J739" s="6">
        <v>0</v>
      </c>
      <c r="K739" s="6">
        <v>4</v>
      </c>
      <c r="L739" s="6" t="s">
        <v>322</v>
      </c>
      <c r="M739" s="6" t="s">
        <v>321</v>
      </c>
      <c r="N739" s="6" t="s">
        <v>222</v>
      </c>
      <c r="O739" s="6" t="s">
        <v>317</v>
      </c>
      <c r="P739" s="29" t="str">
        <f t="shared" si="11"/>
        <v>ORLY---&gt;DISNEY</v>
      </c>
      <c r="Q739" s="6" t="s">
        <v>224</v>
      </c>
      <c r="R739" s="6" t="s">
        <v>15</v>
      </c>
      <c r="S739" s="7">
        <v>0.45138888888888884</v>
      </c>
      <c r="T739" s="35"/>
    </row>
    <row r="740" spans="1:20" x14ac:dyDescent="0.2">
      <c r="A740" s="5">
        <v>219264</v>
      </c>
      <c r="B740" s="6" t="s">
        <v>210</v>
      </c>
      <c r="C740" s="6" t="s">
        <v>206</v>
      </c>
      <c r="D740" s="6" t="s">
        <v>204</v>
      </c>
      <c r="E740" s="30">
        <v>41911</v>
      </c>
      <c r="F740" s="31">
        <v>41883</v>
      </c>
      <c r="G740" s="6" t="s">
        <v>332</v>
      </c>
      <c r="H740" s="6">
        <v>3</v>
      </c>
      <c r="I740" s="6">
        <v>1</v>
      </c>
      <c r="J740" s="6">
        <v>0</v>
      </c>
      <c r="K740" s="6">
        <v>4</v>
      </c>
      <c r="L740" s="6" t="s">
        <v>322</v>
      </c>
      <c r="M740" s="6" t="s">
        <v>321</v>
      </c>
      <c r="N740" s="6" t="s">
        <v>222</v>
      </c>
      <c r="O740" s="6" t="s">
        <v>317</v>
      </c>
      <c r="P740" s="29" t="str">
        <f t="shared" si="11"/>
        <v>ORLY---&gt;DISNEY</v>
      </c>
      <c r="Q740" s="6" t="s">
        <v>221</v>
      </c>
      <c r="R740" s="6" t="s">
        <v>22</v>
      </c>
      <c r="S740" s="7">
        <v>0.375</v>
      </c>
      <c r="T740" s="35"/>
    </row>
    <row r="741" spans="1:20" x14ac:dyDescent="0.2">
      <c r="A741" s="5">
        <v>211424</v>
      </c>
      <c r="B741" s="6" t="s">
        <v>208</v>
      </c>
      <c r="C741" s="6" t="s">
        <v>206</v>
      </c>
      <c r="D741" s="6" t="s">
        <v>202</v>
      </c>
      <c r="E741" s="30">
        <v>41911</v>
      </c>
      <c r="F741" s="31">
        <v>41883</v>
      </c>
      <c r="G741" s="6" t="s">
        <v>333</v>
      </c>
      <c r="H741" s="6">
        <v>2</v>
      </c>
      <c r="I741" s="6">
        <v>2</v>
      </c>
      <c r="J741" s="6">
        <v>0</v>
      </c>
      <c r="K741" s="6">
        <v>4</v>
      </c>
      <c r="L741" s="6" t="s">
        <v>317</v>
      </c>
      <c r="M741" s="6" t="s">
        <v>229</v>
      </c>
      <c r="N741" s="6" t="s">
        <v>224</v>
      </c>
      <c r="O741" s="6" t="s">
        <v>322</v>
      </c>
      <c r="P741" s="29" t="str">
        <f t="shared" si="11"/>
        <v>DISNEY---&gt;ORLY</v>
      </c>
      <c r="Q741" s="6" t="s">
        <v>222</v>
      </c>
      <c r="R741" s="6" t="s">
        <v>67</v>
      </c>
      <c r="S741" s="7">
        <v>0.88194444444444442</v>
      </c>
      <c r="T741" s="35"/>
    </row>
    <row r="742" spans="1:20" x14ac:dyDescent="0.2">
      <c r="A742" s="5">
        <v>214530</v>
      </c>
      <c r="B742" s="6" t="s">
        <v>203</v>
      </c>
      <c r="C742" s="6" t="s">
        <v>200</v>
      </c>
      <c r="D742" s="6" t="s">
        <v>202</v>
      </c>
      <c r="E742" s="30">
        <v>41911</v>
      </c>
      <c r="F742" s="31">
        <v>41883</v>
      </c>
      <c r="G742" s="6" t="s">
        <v>268</v>
      </c>
      <c r="H742" s="6">
        <v>2</v>
      </c>
      <c r="I742" s="6">
        <v>1</v>
      </c>
      <c r="J742" s="6">
        <v>0</v>
      </c>
      <c r="K742" s="6">
        <v>3</v>
      </c>
      <c r="L742" s="6" t="s">
        <v>317</v>
      </c>
      <c r="M742" s="6" t="s">
        <v>337</v>
      </c>
      <c r="N742" s="6" t="s">
        <v>224</v>
      </c>
      <c r="O742" s="6" t="s">
        <v>319</v>
      </c>
      <c r="P742" s="29" t="str">
        <f t="shared" si="11"/>
        <v>DISNEY---&gt;CDG</v>
      </c>
      <c r="Q742" s="6" t="s">
        <v>223</v>
      </c>
      <c r="R742" s="6" t="s">
        <v>108</v>
      </c>
      <c r="S742" s="7">
        <v>0.40277777777777779</v>
      </c>
      <c r="T742" s="35"/>
    </row>
    <row r="743" spans="1:20" x14ac:dyDescent="0.2">
      <c r="A743" s="5">
        <v>219140</v>
      </c>
      <c r="B743" s="6" t="s">
        <v>208</v>
      </c>
      <c r="C743" s="6" t="s">
        <v>206</v>
      </c>
      <c r="D743" s="6" t="s">
        <v>202</v>
      </c>
      <c r="E743" s="30">
        <v>41911</v>
      </c>
      <c r="F743" s="31">
        <v>41883</v>
      </c>
      <c r="G743" s="6" t="s">
        <v>327</v>
      </c>
      <c r="H743" s="6">
        <v>5</v>
      </c>
      <c r="I743" s="6">
        <v>2</v>
      </c>
      <c r="J743" s="6">
        <v>0</v>
      </c>
      <c r="K743" s="6">
        <v>7</v>
      </c>
      <c r="L743" s="6" t="s">
        <v>317</v>
      </c>
      <c r="M743" s="6" t="s">
        <v>317</v>
      </c>
      <c r="N743" s="6" t="s">
        <v>224</v>
      </c>
      <c r="O743" s="6" t="s">
        <v>322</v>
      </c>
      <c r="P743" s="29" t="str">
        <f t="shared" si="11"/>
        <v>DISNEY---&gt;ORLY</v>
      </c>
      <c r="Q743" s="6" t="s">
        <v>222</v>
      </c>
      <c r="R743" s="6" t="s">
        <v>24</v>
      </c>
      <c r="S743" s="7">
        <v>0.82291666666666663</v>
      </c>
      <c r="T743" s="35"/>
    </row>
    <row r="744" spans="1:20" x14ac:dyDescent="0.2">
      <c r="A744" s="5">
        <v>216443</v>
      </c>
      <c r="B744" s="6" t="s">
        <v>208</v>
      </c>
      <c r="C744" s="6" t="s">
        <v>206</v>
      </c>
      <c r="D744" s="6" t="s">
        <v>202</v>
      </c>
      <c r="E744" s="30">
        <v>41911</v>
      </c>
      <c r="F744" s="31">
        <v>41883</v>
      </c>
      <c r="G744" s="6" t="s">
        <v>333</v>
      </c>
      <c r="H744" s="6">
        <v>2</v>
      </c>
      <c r="I744" s="6">
        <v>1</v>
      </c>
      <c r="J744" s="6">
        <v>0</v>
      </c>
      <c r="K744" s="6">
        <v>3</v>
      </c>
      <c r="L744" s="6" t="s">
        <v>317</v>
      </c>
      <c r="M744" s="6" t="s">
        <v>229</v>
      </c>
      <c r="N744" s="6" t="s">
        <v>224</v>
      </c>
      <c r="O744" s="6" t="s">
        <v>322</v>
      </c>
      <c r="P744" s="29" t="str">
        <f t="shared" si="11"/>
        <v>DISNEY---&gt;ORLY</v>
      </c>
      <c r="Q744" s="6" t="s">
        <v>222</v>
      </c>
      <c r="R744" s="6" t="s">
        <v>52</v>
      </c>
      <c r="S744" s="7">
        <v>0.63194444444444442</v>
      </c>
      <c r="T744" s="35"/>
    </row>
    <row r="745" spans="1:20" x14ac:dyDescent="0.2">
      <c r="A745" s="5">
        <v>213076</v>
      </c>
      <c r="B745" s="6" t="s">
        <v>207</v>
      </c>
      <c r="C745" s="6" t="s">
        <v>206</v>
      </c>
      <c r="D745" s="6" t="s">
        <v>202</v>
      </c>
      <c r="E745" s="30">
        <v>41911</v>
      </c>
      <c r="F745" s="31">
        <v>41883</v>
      </c>
      <c r="G745" s="6" t="s">
        <v>326</v>
      </c>
      <c r="H745" s="6">
        <v>2</v>
      </c>
      <c r="I745" s="6">
        <v>2</v>
      </c>
      <c r="J745" s="6">
        <v>0</v>
      </c>
      <c r="K745" s="6">
        <v>4</v>
      </c>
      <c r="L745" s="6" t="s">
        <v>322</v>
      </c>
      <c r="M745" s="6" t="s">
        <v>321</v>
      </c>
      <c r="N745" s="6" t="s">
        <v>222</v>
      </c>
      <c r="O745" s="6" t="s">
        <v>317</v>
      </c>
      <c r="P745" s="29" t="str">
        <f t="shared" si="11"/>
        <v>ORLY---&gt;DISNEY</v>
      </c>
      <c r="Q745" s="6" t="s">
        <v>224</v>
      </c>
      <c r="R745" s="6" t="s">
        <v>50</v>
      </c>
      <c r="S745" s="7">
        <v>0.3923611111111111</v>
      </c>
      <c r="T745" s="35"/>
    </row>
    <row r="746" spans="1:20" x14ac:dyDescent="0.2">
      <c r="A746" s="5">
        <v>206155</v>
      </c>
      <c r="B746" s="6" t="s">
        <v>203</v>
      </c>
      <c r="C746" s="6" t="s">
        <v>200</v>
      </c>
      <c r="D746" s="6" t="s">
        <v>202</v>
      </c>
      <c r="E746" s="30">
        <v>41911</v>
      </c>
      <c r="F746" s="31">
        <v>41883</v>
      </c>
      <c r="G746" s="6" t="s">
        <v>238</v>
      </c>
      <c r="H746" s="6">
        <v>2</v>
      </c>
      <c r="I746" s="6">
        <v>1</v>
      </c>
      <c r="J746" s="6">
        <v>0</v>
      </c>
      <c r="K746" s="6">
        <v>3</v>
      </c>
      <c r="L746" s="6" t="s">
        <v>317</v>
      </c>
      <c r="M746" s="6" t="s">
        <v>337</v>
      </c>
      <c r="N746" s="6" t="s">
        <v>224</v>
      </c>
      <c r="O746" s="6" t="s">
        <v>319</v>
      </c>
      <c r="P746" s="29" t="str">
        <f t="shared" si="11"/>
        <v>DISNEY---&gt;CDG</v>
      </c>
      <c r="Q746" s="6" t="s">
        <v>223</v>
      </c>
      <c r="R746" s="6" t="s">
        <v>28</v>
      </c>
      <c r="S746" s="7">
        <v>0.86458333333333326</v>
      </c>
      <c r="T746" s="35"/>
    </row>
    <row r="747" spans="1:20" x14ac:dyDescent="0.2">
      <c r="A747" s="5">
        <v>211900</v>
      </c>
      <c r="B747" s="6" t="s">
        <v>208</v>
      </c>
      <c r="C747" s="6" t="s">
        <v>206</v>
      </c>
      <c r="D747" s="6" t="s">
        <v>202</v>
      </c>
      <c r="E747" s="30">
        <v>41911</v>
      </c>
      <c r="F747" s="31">
        <v>41883</v>
      </c>
      <c r="G747" s="6" t="s">
        <v>325</v>
      </c>
      <c r="H747" s="6">
        <v>2</v>
      </c>
      <c r="I747" s="6">
        <v>2</v>
      </c>
      <c r="J747" s="6">
        <v>0</v>
      </c>
      <c r="K747" s="6">
        <v>4</v>
      </c>
      <c r="L747" s="6" t="s">
        <v>317</v>
      </c>
      <c r="M747" s="6" t="s">
        <v>337</v>
      </c>
      <c r="N747" s="6" t="s">
        <v>224</v>
      </c>
      <c r="O747" s="6" t="s">
        <v>322</v>
      </c>
      <c r="P747" s="29" t="str">
        <f t="shared" si="11"/>
        <v>DISNEY---&gt;ORLY</v>
      </c>
      <c r="Q747" s="6" t="s">
        <v>222</v>
      </c>
      <c r="R747" s="6" t="s">
        <v>174</v>
      </c>
      <c r="S747" s="7">
        <v>0.76041666666666663</v>
      </c>
      <c r="T747" s="35"/>
    </row>
    <row r="748" spans="1:20" x14ac:dyDescent="0.2">
      <c r="A748" s="5">
        <v>214891</v>
      </c>
      <c r="B748" s="6" t="s">
        <v>201</v>
      </c>
      <c r="C748" s="6" t="s">
        <v>200</v>
      </c>
      <c r="D748" s="6" t="s">
        <v>202</v>
      </c>
      <c r="E748" s="30">
        <v>41911</v>
      </c>
      <c r="F748" s="31">
        <v>41883</v>
      </c>
      <c r="G748" s="6" t="s">
        <v>254</v>
      </c>
      <c r="H748" s="6">
        <v>2</v>
      </c>
      <c r="I748" s="6">
        <v>2</v>
      </c>
      <c r="J748" s="6">
        <v>0</v>
      </c>
      <c r="K748" s="6">
        <v>4</v>
      </c>
      <c r="L748" s="6" t="s">
        <v>319</v>
      </c>
      <c r="M748" s="6" t="s">
        <v>320</v>
      </c>
      <c r="N748" s="6" t="s">
        <v>223</v>
      </c>
      <c r="O748" s="6" t="s">
        <v>317</v>
      </c>
      <c r="P748" s="29" t="str">
        <f t="shared" si="11"/>
        <v>CDG---&gt;DISNEY</v>
      </c>
      <c r="Q748" s="6" t="s">
        <v>224</v>
      </c>
      <c r="R748" s="6" t="s">
        <v>59</v>
      </c>
      <c r="S748" s="7">
        <v>0.3923611111111111</v>
      </c>
      <c r="T748" s="35"/>
    </row>
    <row r="749" spans="1:20" x14ac:dyDescent="0.2">
      <c r="A749" s="5">
        <v>219546</v>
      </c>
      <c r="B749" s="6" t="s">
        <v>210</v>
      </c>
      <c r="C749" s="6" t="s">
        <v>206</v>
      </c>
      <c r="D749" s="6" t="s">
        <v>204</v>
      </c>
      <c r="E749" s="30">
        <v>41911</v>
      </c>
      <c r="F749" s="31">
        <v>41883</v>
      </c>
      <c r="G749" s="6" t="s">
        <v>331</v>
      </c>
      <c r="H749" s="6">
        <v>2</v>
      </c>
      <c r="I749" s="6">
        <v>1</v>
      </c>
      <c r="J749" s="6">
        <v>0</v>
      </c>
      <c r="K749" s="6">
        <v>3</v>
      </c>
      <c r="L749" s="6" t="s">
        <v>322</v>
      </c>
      <c r="M749" s="6" t="s">
        <v>321</v>
      </c>
      <c r="N749" s="6" t="s">
        <v>222</v>
      </c>
      <c r="O749" s="6" t="s">
        <v>317</v>
      </c>
      <c r="P749" s="29" t="str">
        <f t="shared" si="11"/>
        <v>ORLY---&gt;DISNEY</v>
      </c>
      <c r="Q749" s="6" t="s">
        <v>221</v>
      </c>
      <c r="R749" s="6" t="s">
        <v>124</v>
      </c>
      <c r="S749" s="7">
        <v>0.67013888888888884</v>
      </c>
      <c r="T749" s="35"/>
    </row>
    <row r="750" spans="1:20" x14ac:dyDescent="0.2">
      <c r="A750" s="5">
        <v>219493</v>
      </c>
      <c r="B750" s="6" t="s">
        <v>210</v>
      </c>
      <c r="C750" s="6" t="s">
        <v>206</v>
      </c>
      <c r="D750" s="6" t="s">
        <v>204</v>
      </c>
      <c r="E750" s="30">
        <v>41911</v>
      </c>
      <c r="F750" s="31">
        <v>41883</v>
      </c>
      <c r="G750" s="6" t="s">
        <v>334</v>
      </c>
      <c r="H750" s="6">
        <v>2</v>
      </c>
      <c r="I750" s="6">
        <v>1</v>
      </c>
      <c r="J750" s="6">
        <v>0</v>
      </c>
      <c r="K750" s="6">
        <v>3</v>
      </c>
      <c r="L750" s="6" t="s">
        <v>322</v>
      </c>
      <c r="M750" s="6" t="s">
        <v>321</v>
      </c>
      <c r="N750" s="6" t="s">
        <v>222</v>
      </c>
      <c r="O750" s="6" t="s">
        <v>317</v>
      </c>
      <c r="P750" s="29" t="str">
        <f t="shared" si="11"/>
        <v>ORLY---&gt;DISNEY</v>
      </c>
      <c r="Q750" s="6" t="s">
        <v>221</v>
      </c>
      <c r="R750" s="6" t="s">
        <v>54</v>
      </c>
      <c r="S750" s="7">
        <v>0.37847222222222221</v>
      </c>
      <c r="T750" s="35"/>
    </row>
    <row r="751" spans="1:20" x14ac:dyDescent="0.2">
      <c r="A751" s="5">
        <v>219431</v>
      </c>
      <c r="B751" s="6" t="s">
        <v>253</v>
      </c>
      <c r="C751" s="6" t="s">
        <v>339</v>
      </c>
      <c r="D751" s="6" t="s">
        <v>339</v>
      </c>
      <c r="E751" s="30">
        <v>41911</v>
      </c>
      <c r="F751" s="31">
        <v>41883</v>
      </c>
      <c r="G751" s="6" t="s">
        <v>241</v>
      </c>
      <c r="H751" s="6">
        <v>2</v>
      </c>
      <c r="I751" s="6">
        <v>2</v>
      </c>
      <c r="J751" s="6">
        <v>0</v>
      </c>
      <c r="K751" s="6">
        <v>4</v>
      </c>
      <c r="L751" s="6" t="s">
        <v>317</v>
      </c>
      <c r="M751" s="6" t="s">
        <v>338</v>
      </c>
      <c r="N751" s="6" t="s">
        <v>221</v>
      </c>
      <c r="O751" s="6" t="s">
        <v>319</v>
      </c>
      <c r="P751" s="29" t="str">
        <f t="shared" si="11"/>
        <v>DISNEY---&gt;CDG</v>
      </c>
      <c r="Q751" s="6" t="s">
        <v>223</v>
      </c>
      <c r="R751" s="6" t="s">
        <v>30</v>
      </c>
      <c r="S751" s="7">
        <v>0.71874999999999989</v>
      </c>
      <c r="T751" s="35"/>
    </row>
    <row r="752" spans="1:20" x14ac:dyDescent="0.2">
      <c r="A752" s="5">
        <v>219036</v>
      </c>
      <c r="B752" s="6" t="s">
        <v>203</v>
      </c>
      <c r="C752" s="6" t="s">
        <v>200</v>
      </c>
      <c r="D752" s="6" t="s">
        <v>202</v>
      </c>
      <c r="E752" s="30">
        <v>41911</v>
      </c>
      <c r="F752" s="31">
        <v>41883</v>
      </c>
      <c r="G752" s="6" t="s">
        <v>238</v>
      </c>
      <c r="H752" s="6">
        <v>1</v>
      </c>
      <c r="I752" s="6">
        <v>2</v>
      </c>
      <c r="J752" s="6">
        <v>0</v>
      </c>
      <c r="K752" s="6">
        <v>3</v>
      </c>
      <c r="L752" s="6" t="s">
        <v>317</v>
      </c>
      <c r="M752" s="6" t="s">
        <v>337</v>
      </c>
      <c r="N752" s="6" t="s">
        <v>224</v>
      </c>
      <c r="O752" s="6" t="s">
        <v>319</v>
      </c>
      <c r="P752" s="29" t="str">
        <f t="shared" si="11"/>
        <v>DISNEY---&gt;CDG</v>
      </c>
      <c r="Q752" s="6" t="s">
        <v>223</v>
      </c>
      <c r="R752" s="6" t="s">
        <v>78</v>
      </c>
      <c r="S752" s="7">
        <v>0.67708333333333326</v>
      </c>
      <c r="T752" s="35"/>
    </row>
    <row r="753" spans="1:20" x14ac:dyDescent="0.2">
      <c r="A753" s="5">
        <v>204156</v>
      </c>
      <c r="B753" s="6" t="s">
        <v>203</v>
      </c>
      <c r="C753" s="6" t="s">
        <v>200</v>
      </c>
      <c r="D753" s="6" t="s">
        <v>202</v>
      </c>
      <c r="E753" s="30">
        <v>41911</v>
      </c>
      <c r="F753" s="31">
        <v>41883</v>
      </c>
      <c r="G753" s="6" t="s">
        <v>238</v>
      </c>
      <c r="H753" s="6">
        <v>2</v>
      </c>
      <c r="I753" s="6">
        <v>2</v>
      </c>
      <c r="J753" s="6">
        <v>1</v>
      </c>
      <c r="K753" s="6">
        <v>5</v>
      </c>
      <c r="L753" s="6" t="s">
        <v>317</v>
      </c>
      <c r="M753" s="6" t="s">
        <v>337</v>
      </c>
      <c r="N753" s="6" t="s">
        <v>224</v>
      </c>
      <c r="O753" s="6" t="s">
        <v>319</v>
      </c>
      <c r="P753" s="29" t="str">
        <f t="shared" si="11"/>
        <v>DISNEY---&gt;CDG</v>
      </c>
      <c r="Q753" s="6" t="s">
        <v>223</v>
      </c>
      <c r="R753" s="6" t="s">
        <v>129</v>
      </c>
      <c r="S753" s="7">
        <v>0.55555555555555547</v>
      </c>
      <c r="T753" s="35"/>
    </row>
    <row r="754" spans="1:20" x14ac:dyDescent="0.2">
      <c r="A754" s="5">
        <v>219037</v>
      </c>
      <c r="B754" s="6" t="s">
        <v>203</v>
      </c>
      <c r="C754" s="6" t="s">
        <v>200</v>
      </c>
      <c r="D754" s="6" t="s">
        <v>202</v>
      </c>
      <c r="E754" s="30">
        <v>41911</v>
      </c>
      <c r="F754" s="31">
        <v>41883</v>
      </c>
      <c r="G754" s="6" t="s">
        <v>238</v>
      </c>
      <c r="H754" s="6">
        <v>1</v>
      </c>
      <c r="I754" s="6">
        <v>2</v>
      </c>
      <c r="J754" s="6">
        <v>0</v>
      </c>
      <c r="K754" s="6">
        <v>3</v>
      </c>
      <c r="L754" s="6" t="s">
        <v>317</v>
      </c>
      <c r="M754" s="6" t="s">
        <v>337</v>
      </c>
      <c r="N754" s="6" t="s">
        <v>224</v>
      </c>
      <c r="O754" s="6" t="s">
        <v>319</v>
      </c>
      <c r="P754" s="29" t="str">
        <f t="shared" si="11"/>
        <v>DISNEY---&gt;CDG</v>
      </c>
      <c r="Q754" s="6" t="s">
        <v>223</v>
      </c>
      <c r="R754" s="6" t="s">
        <v>78</v>
      </c>
      <c r="S754" s="7">
        <v>0.67708333333333326</v>
      </c>
      <c r="T754" s="35"/>
    </row>
    <row r="755" spans="1:20" x14ac:dyDescent="0.2">
      <c r="A755" s="5">
        <v>206641</v>
      </c>
      <c r="B755" s="6" t="s">
        <v>207</v>
      </c>
      <c r="C755" s="6" t="s">
        <v>206</v>
      </c>
      <c r="D755" s="6" t="s">
        <v>202</v>
      </c>
      <c r="E755" s="30">
        <v>41912</v>
      </c>
      <c r="F755" s="31">
        <v>41883</v>
      </c>
      <c r="G755" s="6" t="s">
        <v>332</v>
      </c>
      <c r="H755" s="6">
        <v>2</v>
      </c>
      <c r="I755" s="6">
        <v>2</v>
      </c>
      <c r="J755" s="6">
        <v>0</v>
      </c>
      <c r="K755" s="6">
        <v>4</v>
      </c>
      <c r="L755" s="6" t="s">
        <v>322</v>
      </c>
      <c r="M755" s="6" t="s">
        <v>321</v>
      </c>
      <c r="N755" s="6" t="s">
        <v>222</v>
      </c>
      <c r="O755" s="6" t="s">
        <v>317</v>
      </c>
      <c r="P755" s="29" t="str">
        <f t="shared" si="11"/>
        <v>ORLY---&gt;DISNEY</v>
      </c>
      <c r="Q755" s="6" t="s">
        <v>224</v>
      </c>
      <c r="R755" s="6" t="s">
        <v>130</v>
      </c>
      <c r="S755" s="7">
        <v>0.375</v>
      </c>
      <c r="T755" s="35"/>
    </row>
    <row r="756" spans="1:20" x14ac:dyDescent="0.2">
      <c r="A756" s="5">
        <v>216664</v>
      </c>
      <c r="B756" s="6" t="s">
        <v>208</v>
      </c>
      <c r="C756" s="6" t="s">
        <v>206</v>
      </c>
      <c r="D756" s="6" t="s">
        <v>202</v>
      </c>
      <c r="E756" s="30">
        <v>41912</v>
      </c>
      <c r="F756" s="31">
        <v>41883</v>
      </c>
      <c r="G756" s="6" t="s">
        <v>330</v>
      </c>
      <c r="H756" s="6">
        <v>2</v>
      </c>
      <c r="I756" s="6">
        <v>1</v>
      </c>
      <c r="J756" s="6">
        <v>0</v>
      </c>
      <c r="K756" s="6">
        <v>3</v>
      </c>
      <c r="L756" s="6" t="s">
        <v>317</v>
      </c>
      <c r="M756" s="6" t="s">
        <v>234</v>
      </c>
      <c r="N756" s="6" t="s">
        <v>224</v>
      </c>
      <c r="O756" s="6" t="s">
        <v>322</v>
      </c>
      <c r="P756" s="29" t="str">
        <f t="shared" si="11"/>
        <v>DISNEY---&gt;ORLY</v>
      </c>
      <c r="Q756" s="6" t="s">
        <v>222</v>
      </c>
      <c r="R756" s="6" t="s">
        <v>62</v>
      </c>
      <c r="S756" s="7">
        <v>0.84027777777777768</v>
      </c>
      <c r="T756" s="35"/>
    </row>
    <row r="757" spans="1:20" x14ac:dyDescent="0.2">
      <c r="A757" s="5">
        <v>218994</v>
      </c>
      <c r="B757" s="6" t="s">
        <v>201</v>
      </c>
      <c r="C757" s="6" t="s">
        <v>200</v>
      </c>
      <c r="D757" s="6" t="s">
        <v>202</v>
      </c>
      <c r="E757" s="30">
        <v>41912</v>
      </c>
      <c r="F757" s="31">
        <v>41883</v>
      </c>
      <c r="G757" s="6" t="s">
        <v>254</v>
      </c>
      <c r="H757" s="6">
        <v>2</v>
      </c>
      <c r="I757" s="6">
        <v>3</v>
      </c>
      <c r="J757" s="6">
        <v>0</v>
      </c>
      <c r="K757" s="6">
        <v>5</v>
      </c>
      <c r="L757" s="6" t="s">
        <v>319</v>
      </c>
      <c r="M757" s="6" t="s">
        <v>320</v>
      </c>
      <c r="N757" s="6" t="s">
        <v>223</v>
      </c>
      <c r="O757" s="6" t="s">
        <v>317</v>
      </c>
      <c r="P757" s="29" t="str">
        <f t="shared" si="11"/>
        <v>CDG---&gt;DISNEY</v>
      </c>
      <c r="Q757" s="6" t="s">
        <v>224</v>
      </c>
      <c r="R757" s="6" t="s">
        <v>101</v>
      </c>
      <c r="S757" s="7">
        <v>0.63194444444444442</v>
      </c>
      <c r="T757" s="35"/>
    </row>
    <row r="758" spans="1:20" x14ac:dyDescent="0.2">
      <c r="A758" s="5">
        <v>216956</v>
      </c>
      <c r="B758" s="6" t="s">
        <v>208</v>
      </c>
      <c r="C758" s="6" t="s">
        <v>206</v>
      </c>
      <c r="D758" s="6" t="s">
        <v>202</v>
      </c>
      <c r="E758" s="30">
        <v>41912</v>
      </c>
      <c r="F758" s="31">
        <v>41883</v>
      </c>
      <c r="G758" s="6" t="s">
        <v>324</v>
      </c>
      <c r="H758" s="6">
        <v>3</v>
      </c>
      <c r="I758" s="6">
        <v>1</v>
      </c>
      <c r="J758" s="6">
        <v>0</v>
      </c>
      <c r="K758" s="6">
        <v>4</v>
      </c>
      <c r="L758" s="6" t="s">
        <v>317</v>
      </c>
      <c r="M758" s="6" t="s">
        <v>317</v>
      </c>
      <c r="N758" s="6" t="s">
        <v>224</v>
      </c>
      <c r="O758" s="6" t="s">
        <v>322</v>
      </c>
      <c r="P758" s="29" t="str">
        <f t="shared" si="11"/>
        <v>DISNEY---&gt;ORLY</v>
      </c>
      <c r="Q758" s="6" t="s">
        <v>222</v>
      </c>
      <c r="R758" s="6" t="s">
        <v>10</v>
      </c>
      <c r="S758" s="7">
        <v>0.77777777777777779</v>
      </c>
      <c r="T758" s="35"/>
    </row>
    <row r="759" spans="1:20" x14ac:dyDescent="0.2">
      <c r="A759" s="5">
        <v>210421</v>
      </c>
      <c r="B759" s="6" t="s">
        <v>201</v>
      </c>
      <c r="C759" s="6" t="s">
        <v>200</v>
      </c>
      <c r="D759" s="6" t="s">
        <v>202</v>
      </c>
      <c r="E759" s="30">
        <v>41912</v>
      </c>
      <c r="F759" s="31">
        <v>41883</v>
      </c>
      <c r="G759" s="6" t="s">
        <v>285</v>
      </c>
      <c r="H759" s="6">
        <v>2</v>
      </c>
      <c r="I759" s="6">
        <v>1</v>
      </c>
      <c r="J759" s="6">
        <v>0</v>
      </c>
      <c r="K759" s="6">
        <v>3</v>
      </c>
      <c r="L759" s="6" t="s">
        <v>319</v>
      </c>
      <c r="M759" s="6" t="s">
        <v>319</v>
      </c>
      <c r="N759" s="6" t="s">
        <v>223</v>
      </c>
      <c r="O759" s="6" t="s">
        <v>317</v>
      </c>
      <c r="P759" s="29" t="str">
        <f t="shared" si="11"/>
        <v>CDG---&gt;DISNEY</v>
      </c>
      <c r="Q759" s="6" t="s">
        <v>224</v>
      </c>
      <c r="R759" s="6" t="s">
        <v>107</v>
      </c>
      <c r="S759" s="7">
        <v>0.52083333333333337</v>
      </c>
      <c r="T759" s="35"/>
    </row>
    <row r="760" spans="1:20" x14ac:dyDescent="0.2">
      <c r="A760" s="5">
        <v>217629</v>
      </c>
      <c r="B760" s="6" t="s">
        <v>208</v>
      </c>
      <c r="C760" s="6" t="s">
        <v>206</v>
      </c>
      <c r="D760" s="6" t="s">
        <v>202</v>
      </c>
      <c r="E760" s="30">
        <v>41912</v>
      </c>
      <c r="F760" s="31">
        <v>41883</v>
      </c>
      <c r="G760" s="6" t="s">
        <v>325</v>
      </c>
      <c r="H760" s="6">
        <v>3</v>
      </c>
      <c r="I760" s="6">
        <v>1</v>
      </c>
      <c r="J760" s="6">
        <v>0</v>
      </c>
      <c r="K760" s="6">
        <v>4</v>
      </c>
      <c r="L760" s="6" t="s">
        <v>317</v>
      </c>
      <c r="M760" s="6" t="s">
        <v>337</v>
      </c>
      <c r="N760" s="6" t="s">
        <v>224</v>
      </c>
      <c r="O760" s="6" t="s">
        <v>322</v>
      </c>
      <c r="P760" s="29" t="str">
        <f t="shared" si="11"/>
        <v>DISNEY---&gt;ORLY</v>
      </c>
      <c r="Q760" s="6" t="s">
        <v>222</v>
      </c>
      <c r="R760" s="6" t="s">
        <v>67</v>
      </c>
      <c r="S760" s="7">
        <v>0.88194444444444442</v>
      </c>
      <c r="T760" s="35"/>
    </row>
    <row r="761" spans="1:20" x14ac:dyDescent="0.2">
      <c r="A761" s="5">
        <v>219083</v>
      </c>
      <c r="B761" s="6" t="s">
        <v>207</v>
      </c>
      <c r="C761" s="6" t="s">
        <v>206</v>
      </c>
      <c r="D761" s="6" t="s">
        <v>202</v>
      </c>
      <c r="E761" s="30">
        <v>41912</v>
      </c>
      <c r="F761" s="31">
        <v>41883</v>
      </c>
      <c r="G761" s="6" t="s">
        <v>326</v>
      </c>
      <c r="H761" s="6">
        <v>3</v>
      </c>
      <c r="I761" s="6">
        <v>1</v>
      </c>
      <c r="J761" s="6">
        <v>0</v>
      </c>
      <c r="K761" s="6">
        <v>4</v>
      </c>
      <c r="L761" s="6" t="s">
        <v>322</v>
      </c>
      <c r="M761" s="6" t="s">
        <v>321</v>
      </c>
      <c r="N761" s="6" t="s">
        <v>222</v>
      </c>
      <c r="O761" s="6" t="s">
        <v>317</v>
      </c>
      <c r="P761" s="29" t="str">
        <f t="shared" si="11"/>
        <v>ORLY---&gt;DISNEY</v>
      </c>
      <c r="Q761" s="6" t="s">
        <v>224</v>
      </c>
      <c r="R761" s="6" t="s">
        <v>56</v>
      </c>
      <c r="S761" s="7">
        <v>0.3923611111111111</v>
      </c>
      <c r="T761" s="35"/>
    </row>
    <row r="762" spans="1:20" x14ac:dyDescent="0.2">
      <c r="A762" s="5">
        <v>212408</v>
      </c>
      <c r="B762" s="6" t="s">
        <v>208</v>
      </c>
      <c r="C762" s="6" t="s">
        <v>206</v>
      </c>
      <c r="D762" s="6" t="s">
        <v>202</v>
      </c>
      <c r="E762" s="30">
        <v>41912</v>
      </c>
      <c r="F762" s="31">
        <v>41883</v>
      </c>
      <c r="G762" s="6" t="s">
        <v>324</v>
      </c>
      <c r="H762" s="6">
        <v>2</v>
      </c>
      <c r="I762" s="6">
        <v>0</v>
      </c>
      <c r="J762" s="6">
        <v>0</v>
      </c>
      <c r="K762" s="6">
        <v>2</v>
      </c>
      <c r="L762" s="6" t="s">
        <v>317</v>
      </c>
      <c r="M762" s="6" t="s">
        <v>317</v>
      </c>
      <c r="N762" s="6" t="s">
        <v>224</v>
      </c>
      <c r="O762" s="6" t="s">
        <v>322</v>
      </c>
      <c r="P762" s="29" t="str">
        <f t="shared" si="11"/>
        <v>DISNEY---&gt;ORLY</v>
      </c>
      <c r="Q762" s="6" t="s">
        <v>222</v>
      </c>
      <c r="R762" s="6" t="s">
        <v>10</v>
      </c>
      <c r="S762" s="7">
        <v>0.77777777777777779</v>
      </c>
      <c r="T762" s="35"/>
    </row>
    <row r="763" spans="1:20" x14ac:dyDescent="0.2">
      <c r="A763" s="5">
        <v>213344</v>
      </c>
      <c r="B763" s="6" t="s">
        <v>207</v>
      </c>
      <c r="C763" s="6" t="s">
        <v>206</v>
      </c>
      <c r="D763" s="6" t="s">
        <v>202</v>
      </c>
      <c r="E763" s="30">
        <v>41912</v>
      </c>
      <c r="F763" s="31">
        <v>41883</v>
      </c>
      <c r="G763" s="6" t="s">
        <v>326</v>
      </c>
      <c r="H763" s="6">
        <v>2</v>
      </c>
      <c r="I763" s="6">
        <v>1</v>
      </c>
      <c r="J763" s="6">
        <v>0</v>
      </c>
      <c r="K763" s="6">
        <v>3</v>
      </c>
      <c r="L763" s="6" t="s">
        <v>322</v>
      </c>
      <c r="M763" s="6" t="s">
        <v>321</v>
      </c>
      <c r="N763" s="6" t="s">
        <v>222</v>
      </c>
      <c r="O763" s="6" t="s">
        <v>317</v>
      </c>
      <c r="P763" s="29" t="str">
        <f t="shared" si="11"/>
        <v>ORLY---&gt;DISNEY</v>
      </c>
      <c r="Q763" s="6" t="s">
        <v>224</v>
      </c>
      <c r="R763" s="6" t="s">
        <v>93</v>
      </c>
      <c r="S763" s="7">
        <v>0.69444444444444442</v>
      </c>
      <c r="T763" s="35"/>
    </row>
    <row r="764" spans="1:20" x14ac:dyDescent="0.2">
      <c r="A764" s="5">
        <v>219305</v>
      </c>
      <c r="B764" s="6" t="s">
        <v>209</v>
      </c>
      <c r="C764" s="6" t="s">
        <v>206</v>
      </c>
      <c r="D764" s="6" t="s">
        <v>204</v>
      </c>
      <c r="E764" s="30">
        <v>41912</v>
      </c>
      <c r="F764" s="31">
        <v>41883</v>
      </c>
      <c r="G764" s="6" t="s">
        <v>330</v>
      </c>
      <c r="H764" s="6">
        <v>3</v>
      </c>
      <c r="I764" s="6">
        <v>1</v>
      </c>
      <c r="J764" s="6">
        <v>0</v>
      </c>
      <c r="K764" s="6">
        <v>4</v>
      </c>
      <c r="L764" s="6" t="s">
        <v>317</v>
      </c>
      <c r="M764" s="6" t="s">
        <v>234</v>
      </c>
      <c r="N764" s="6" t="s">
        <v>221</v>
      </c>
      <c r="O764" s="6" t="s">
        <v>322</v>
      </c>
      <c r="P764" s="29" t="str">
        <f t="shared" si="11"/>
        <v>DISNEY---&gt;ORLY</v>
      </c>
      <c r="Q764" s="6" t="s">
        <v>222</v>
      </c>
      <c r="R764" s="6" t="s">
        <v>23</v>
      </c>
      <c r="S764" s="7">
        <v>0.83333333333333326</v>
      </c>
      <c r="T764" s="35"/>
    </row>
    <row r="765" spans="1:20" x14ac:dyDescent="0.2">
      <c r="A765" s="5">
        <v>219384</v>
      </c>
      <c r="B765" s="6" t="s">
        <v>205</v>
      </c>
      <c r="C765" s="6" t="s">
        <v>200</v>
      </c>
      <c r="D765" s="6" t="s">
        <v>204</v>
      </c>
      <c r="E765" s="30">
        <v>41912</v>
      </c>
      <c r="F765" s="31">
        <v>41883</v>
      </c>
      <c r="G765" s="6" t="s">
        <v>302</v>
      </c>
      <c r="H765" s="6">
        <v>3</v>
      </c>
      <c r="I765" s="6">
        <v>1</v>
      </c>
      <c r="J765" s="6">
        <v>0</v>
      </c>
      <c r="K765" s="6">
        <v>4</v>
      </c>
      <c r="L765" s="6" t="s">
        <v>319</v>
      </c>
      <c r="M765" s="6" t="s">
        <v>320</v>
      </c>
      <c r="N765" s="6" t="s">
        <v>223</v>
      </c>
      <c r="O765" s="6" t="s">
        <v>317</v>
      </c>
      <c r="P765" s="29" t="str">
        <f t="shared" si="11"/>
        <v>CDG---&gt;DISNEY</v>
      </c>
      <c r="Q765" s="6" t="s">
        <v>221</v>
      </c>
      <c r="R765" s="6" t="s">
        <v>181</v>
      </c>
      <c r="S765" s="7">
        <v>0.4861111111111111</v>
      </c>
      <c r="T765" s="35"/>
    </row>
    <row r="766" spans="1:20" x14ac:dyDescent="0.2">
      <c r="A766" s="5">
        <v>209364</v>
      </c>
      <c r="B766" s="6" t="s">
        <v>207</v>
      </c>
      <c r="C766" s="6" t="s">
        <v>206</v>
      </c>
      <c r="D766" s="6" t="s">
        <v>202</v>
      </c>
      <c r="E766" s="30">
        <v>41912</v>
      </c>
      <c r="F766" s="31">
        <v>41883</v>
      </c>
      <c r="G766" s="6" t="s">
        <v>326</v>
      </c>
      <c r="H766" s="6">
        <v>1</v>
      </c>
      <c r="I766" s="6">
        <v>1</v>
      </c>
      <c r="J766" s="6">
        <v>0</v>
      </c>
      <c r="K766" s="6">
        <v>2</v>
      </c>
      <c r="L766" s="6" t="s">
        <v>322</v>
      </c>
      <c r="M766" s="6" t="s">
        <v>321</v>
      </c>
      <c r="N766" s="6" t="s">
        <v>222</v>
      </c>
      <c r="O766" s="6" t="s">
        <v>317</v>
      </c>
      <c r="P766" s="29" t="str">
        <f t="shared" si="11"/>
        <v>ORLY---&gt;DISNEY</v>
      </c>
      <c r="Q766" s="6" t="s">
        <v>224</v>
      </c>
      <c r="R766" s="6" t="s">
        <v>22</v>
      </c>
      <c r="S766" s="7">
        <v>0.375</v>
      </c>
      <c r="T766" s="35"/>
    </row>
    <row r="767" spans="1:20" x14ac:dyDescent="0.2">
      <c r="A767" s="5">
        <v>209364</v>
      </c>
      <c r="B767" s="6" t="s">
        <v>207</v>
      </c>
      <c r="C767" s="6" t="s">
        <v>206</v>
      </c>
      <c r="D767" s="6" t="s">
        <v>202</v>
      </c>
      <c r="E767" s="30">
        <v>41912</v>
      </c>
      <c r="F767" s="31">
        <v>41883</v>
      </c>
      <c r="G767" s="6" t="s">
        <v>326</v>
      </c>
      <c r="H767" s="6">
        <v>3</v>
      </c>
      <c r="I767" s="6">
        <v>2</v>
      </c>
      <c r="J767" s="6">
        <v>0</v>
      </c>
      <c r="K767" s="6">
        <v>5</v>
      </c>
      <c r="L767" s="6" t="s">
        <v>322</v>
      </c>
      <c r="M767" s="6" t="s">
        <v>321</v>
      </c>
      <c r="N767" s="6" t="s">
        <v>222</v>
      </c>
      <c r="O767" s="6" t="s">
        <v>317</v>
      </c>
      <c r="P767" s="29" t="str">
        <f t="shared" si="11"/>
        <v>ORLY---&gt;DISNEY</v>
      </c>
      <c r="Q767" s="6" t="s">
        <v>224</v>
      </c>
      <c r="R767" s="6" t="s">
        <v>22</v>
      </c>
      <c r="S767" s="7">
        <v>0.375</v>
      </c>
      <c r="T767" s="35"/>
    </row>
    <row r="768" spans="1:20" x14ac:dyDescent="0.2">
      <c r="A768" s="5">
        <v>219364</v>
      </c>
      <c r="B768" s="6" t="s">
        <v>210</v>
      </c>
      <c r="C768" s="6" t="s">
        <v>206</v>
      </c>
      <c r="D768" s="6" t="s">
        <v>204</v>
      </c>
      <c r="E768" s="30">
        <v>41912</v>
      </c>
      <c r="F768" s="31">
        <v>41883</v>
      </c>
      <c r="G768" s="6" t="s">
        <v>331</v>
      </c>
      <c r="H768" s="6">
        <v>2</v>
      </c>
      <c r="I768" s="6">
        <v>2</v>
      </c>
      <c r="J768" s="6">
        <v>0</v>
      </c>
      <c r="K768" s="6">
        <v>4</v>
      </c>
      <c r="L768" s="6" t="s">
        <v>322</v>
      </c>
      <c r="M768" s="6" t="s">
        <v>321</v>
      </c>
      <c r="N768" s="6" t="s">
        <v>222</v>
      </c>
      <c r="O768" s="6" t="s">
        <v>317</v>
      </c>
      <c r="P768" s="29" t="str">
        <f t="shared" si="11"/>
        <v>ORLY---&gt;DISNEY</v>
      </c>
      <c r="Q768" s="6" t="s">
        <v>221</v>
      </c>
      <c r="R768" s="6" t="s">
        <v>93</v>
      </c>
      <c r="S768" s="7">
        <v>0.69444444444444442</v>
      </c>
      <c r="T768" s="35"/>
    </row>
    <row r="769" spans="1:20" x14ac:dyDescent="0.2">
      <c r="A769" s="5">
        <v>214668</v>
      </c>
      <c r="B769" s="6" t="s">
        <v>219</v>
      </c>
      <c r="C769" s="6" t="s">
        <v>211</v>
      </c>
      <c r="D769" s="6" t="s">
        <v>204</v>
      </c>
      <c r="E769" s="30">
        <v>41912</v>
      </c>
      <c r="F769" s="31">
        <v>41883</v>
      </c>
      <c r="G769" s="6" t="s">
        <v>303</v>
      </c>
      <c r="H769" s="6">
        <v>3</v>
      </c>
      <c r="I769" s="6">
        <v>0</v>
      </c>
      <c r="J769" s="6">
        <v>0</v>
      </c>
      <c r="K769" s="6">
        <v>3</v>
      </c>
      <c r="L769" s="6" t="s">
        <v>182</v>
      </c>
      <c r="M769" s="6" t="s">
        <v>235</v>
      </c>
      <c r="N769" s="6" t="s">
        <v>220</v>
      </c>
      <c r="O769" s="6" t="s">
        <v>317</v>
      </c>
      <c r="P769" s="29" t="str">
        <f t="shared" si="11"/>
        <v>?????</v>
      </c>
      <c r="Q769" s="6" t="s">
        <v>221</v>
      </c>
      <c r="R769" s="6" t="s">
        <v>12</v>
      </c>
      <c r="S769" s="7">
        <v>0.39583333333333331</v>
      </c>
      <c r="T769" s="35"/>
    </row>
    <row r="770" spans="1:20" x14ac:dyDescent="0.2">
      <c r="A770" s="5">
        <v>205264</v>
      </c>
      <c r="B770" s="6" t="s">
        <v>203</v>
      </c>
      <c r="C770" s="6" t="s">
        <v>200</v>
      </c>
      <c r="D770" s="6" t="s">
        <v>202</v>
      </c>
      <c r="E770" s="30">
        <v>41912</v>
      </c>
      <c r="F770" s="31">
        <v>41883</v>
      </c>
      <c r="G770" s="6" t="s">
        <v>242</v>
      </c>
      <c r="H770" s="6">
        <v>2</v>
      </c>
      <c r="I770" s="6">
        <v>1</v>
      </c>
      <c r="J770" s="6">
        <v>0</v>
      </c>
      <c r="K770" s="6">
        <v>3</v>
      </c>
      <c r="L770" s="6" t="s">
        <v>317</v>
      </c>
      <c r="M770" s="6" t="s">
        <v>317</v>
      </c>
      <c r="N770" s="6" t="s">
        <v>224</v>
      </c>
      <c r="O770" s="6" t="s">
        <v>319</v>
      </c>
      <c r="P770" s="29" t="str">
        <f t="shared" si="11"/>
        <v>DISNEY---&gt;CDG</v>
      </c>
      <c r="Q770" s="6" t="s">
        <v>223</v>
      </c>
      <c r="R770" s="6" t="s">
        <v>11</v>
      </c>
      <c r="S770" s="7">
        <v>0.86805555555555547</v>
      </c>
      <c r="T770" s="35"/>
    </row>
    <row r="771" spans="1:20" x14ac:dyDescent="0.2">
      <c r="A771" s="5">
        <v>215339</v>
      </c>
      <c r="B771" s="6" t="s">
        <v>201</v>
      </c>
      <c r="C771" s="6" t="s">
        <v>200</v>
      </c>
      <c r="D771" s="6" t="s">
        <v>202</v>
      </c>
      <c r="E771" s="30">
        <v>41912</v>
      </c>
      <c r="F771" s="31">
        <v>41883</v>
      </c>
      <c r="G771" s="6" t="s">
        <v>267</v>
      </c>
      <c r="H771" s="6">
        <v>4</v>
      </c>
      <c r="I771" s="6">
        <v>0</v>
      </c>
      <c r="J771" s="6">
        <v>0</v>
      </c>
      <c r="K771" s="6">
        <v>4</v>
      </c>
      <c r="L771" s="6" t="s">
        <v>319</v>
      </c>
      <c r="M771" s="6" t="s">
        <v>320</v>
      </c>
      <c r="N771" s="6" t="s">
        <v>223</v>
      </c>
      <c r="O771" s="6" t="s">
        <v>317</v>
      </c>
      <c r="P771" s="29" t="str">
        <f t="shared" ref="P771:P834" si="12">IF(AND(L771="CDG",O771="DISNEY"),"CDG---&gt;DISNEY",IF(AND(L771="DISNEY",O771="CDG"),"DISNEY---&gt;CDG",IF(AND(L771="ORLY",O771="DISNEY"),"ORLY---&gt;DISNEY",IF(AND(L771="DISNEY",O771="ORLY"),"DISNEY---&gt;ORLY","?????"))))</f>
        <v>CDG---&gt;DISNEY</v>
      </c>
      <c r="Q771" s="6" t="s">
        <v>224</v>
      </c>
      <c r="R771" s="6" t="s">
        <v>59</v>
      </c>
      <c r="S771" s="7">
        <v>0.3923611111111111</v>
      </c>
      <c r="T771" s="35"/>
    </row>
    <row r="772" spans="1:20" x14ac:dyDescent="0.2">
      <c r="A772" s="5">
        <v>219229</v>
      </c>
      <c r="B772" s="6" t="s">
        <v>209</v>
      </c>
      <c r="C772" s="6" t="s">
        <v>206</v>
      </c>
      <c r="D772" s="6" t="s">
        <v>204</v>
      </c>
      <c r="E772" s="30">
        <v>41912</v>
      </c>
      <c r="F772" s="31">
        <v>41883</v>
      </c>
      <c r="G772" s="6" t="s">
        <v>333</v>
      </c>
      <c r="H772" s="6">
        <v>2</v>
      </c>
      <c r="I772" s="6">
        <v>0</v>
      </c>
      <c r="J772" s="6">
        <v>0</v>
      </c>
      <c r="K772" s="6">
        <v>2</v>
      </c>
      <c r="L772" s="6" t="s">
        <v>317</v>
      </c>
      <c r="M772" s="6" t="s">
        <v>229</v>
      </c>
      <c r="N772" s="6" t="s">
        <v>221</v>
      </c>
      <c r="O772" s="6" t="s">
        <v>322</v>
      </c>
      <c r="P772" s="29" t="str">
        <f t="shared" si="12"/>
        <v>DISNEY---&gt;ORLY</v>
      </c>
      <c r="Q772" s="6" t="s">
        <v>222</v>
      </c>
      <c r="R772" s="6" t="s">
        <v>62</v>
      </c>
      <c r="S772" s="7">
        <v>0.84027777777777768</v>
      </c>
      <c r="T772" s="35"/>
    </row>
    <row r="773" spans="1:20" x14ac:dyDescent="0.2">
      <c r="A773" s="5">
        <v>219230</v>
      </c>
      <c r="B773" s="6" t="s">
        <v>209</v>
      </c>
      <c r="C773" s="6" t="s">
        <v>206</v>
      </c>
      <c r="D773" s="6" t="s">
        <v>204</v>
      </c>
      <c r="E773" s="30">
        <v>41912</v>
      </c>
      <c r="F773" s="31">
        <v>41883</v>
      </c>
      <c r="G773" s="6" t="s">
        <v>333</v>
      </c>
      <c r="H773" s="6">
        <v>2</v>
      </c>
      <c r="I773" s="6">
        <v>0</v>
      </c>
      <c r="J773" s="6">
        <v>1</v>
      </c>
      <c r="K773" s="6">
        <v>3</v>
      </c>
      <c r="L773" s="6" t="s">
        <v>317</v>
      </c>
      <c r="M773" s="6" t="s">
        <v>229</v>
      </c>
      <c r="N773" s="6" t="s">
        <v>221</v>
      </c>
      <c r="O773" s="6" t="s">
        <v>322</v>
      </c>
      <c r="P773" s="29" t="str">
        <f t="shared" si="12"/>
        <v>DISNEY---&gt;ORLY</v>
      </c>
      <c r="Q773" s="6" t="s">
        <v>222</v>
      </c>
      <c r="R773" s="6" t="s">
        <v>62</v>
      </c>
      <c r="S773" s="7">
        <v>0.84027777777777768</v>
      </c>
      <c r="T773" s="35"/>
    </row>
    <row r="774" spans="1:20" x14ac:dyDescent="0.2">
      <c r="A774" s="5">
        <v>205263</v>
      </c>
      <c r="B774" s="6" t="s">
        <v>203</v>
      </c>
      <c r="C774" s="6" t="s">
        <v>200</v>
      </c>
      <c r="D774" s="6" t="s">
        <v>202</v>
      </c>
      <c r="E774" s="30">
        <v>41912</v>
      </c>
      <c r="F774" s="31">
        <v>41883</v>
      </c>
      <c r="G774" s="6" t="s">
        <v>242</v>
      </c>
      <c r="H774" s="6">
        <v>2</v>
      </c>
      <c r="I774" s="6">
        <v>0</v>
      </c>
      <c r="J774" s="6">
        <v>0</v>
      </c>
      <c r="K774" s="6">
        <v>2</v>
      </c>
      <c r="L774" s="6" t="s">
        <v>317</v>
      </c>
      <c r="M774" s="6" t="s">
        <v>317</v>
      </c>
      <c r="N774" s="6" t="s">
        <v>224</v>
      </c>
      <c r="O774" s="6" t="s">
        <v>319</v>
      </c>
      <c r="P774" s="29" t="str">
        <f t="shared" si="12"/>
        <v>DISNEY---&gt;CDG</v>
      </c>
      <c r="Q774" s="6" t="s">
        <v>223</v>
      </c>
      <c r="R774" s="6" t="s">
        <v>11</v>
      </c>
      <c r="S774" s="7">
        <v>0.86805555555555547</v>
      </c>
      <c r="T774" s="35"/>
    </row>
    <row r="775" spans="1:20" x14ac:dyDescent="0.2">
      <c r="A775" s="5">
        <v>210960</v>
      </c>
      <c r="B775" s="6" t="s">
        <v>203</v>
      </c>
      <c r="C775" s="6" t="s">
        <v>200</v>
      </c>
      <c r="D775" s="6" t="s">
        <v>202</v>
      </c>
      <c r="E775" s="30">
        <v>41912</v>
      </c>
      <c r="F775" s="31">
        <v>41883</v>
      </c>
      <c r="G775" s="6" t="s">
        <v>242</v>
      </c>
      <c r="H775" s="6">
        <v>2</v>
      </c>
      <c r="I775" s="6">
        <v>1</v>
      </c>
      <c r="J775" s="6">
        <v>1</v>
      </c>
      <c r="K775" s="6">
        <v>4</v>
      </c>
      <c r="L775" s="6" t="s">
        <v>317</v>
      </c>
      <c r="M775" s="6" t="s">
        <v>317</v>
      </c>
      <c r="N775" s="6" t="s">
        <v>224</v>
      </c>
      <c r="O775" s="6" t="s">
        <v>319</v>
      </c>
      <c r="P775" s="29" t="str">
        <f t="shared" si="12"/>
        <v>DISNEY---&gt;CDG</v>
      </c>
      <c r="Q775" s="6" t="s">
        <v>223</v>
      </c>
      <c r="R775" s="6" t="s">
        <v>11</v>
      </c>
      <c r="S775" s="7">
        <v>0.86805555555555547</v>
      </c>
      <c r="T775" s="35"/>
    </row>
    <row r="776" spans="1:20" x14ac:dyDescent="0.2">
      <c r="A776" s="5">
        <v>219217</v>
      </c>
      <c r="B776" s="6" t="s">
        <v>253</v>
      </c>
      <c r="C776" s="6" t="s">
        <v>339</v>
      </c>
      <c r="D776" s="6" t="s">
        <v>339</v>
      </c>
      <c r="E776" s="30">
        <v>41912</v>
      </c>
      <c r="F776" s="31">
        <v>41883</v>
      </c>
      <c r="G776" s="6" t="s">
        <v>239</v>
      </c>
      <c r="H776" s="6">
        <v>2</v>
      </c>
      <c r="I776" s="6">
        <v>1</v>
      </c>
      <c r="J776" s="6">
        <v>0</v>
      </c>
      <c r="K776" s="6">
        <v>3</v>
      </c>
      <c r="L776" s="6" t="s">
        <v>317</v>
      </c>
      <c r="M776" s="6" t="s">
        <v>234</v>
      </c>
      <c r="N776" s="6" t="s">
        <v>221</v>
      </c>
      <c r="O776" s="6" t="s">
        <v>319</v>
      </c>
      <c r="P776" s="29" t="str">
        <f t="shared" si="12"/>
        <v>DISNEY---&gt;CDG</v>
      </c>
      <c r="Q776" s="6" t="s">
        <v>223</v>
      </c>
      <c r="R776" s="6" t="s">
        <v>64</v>
      </c>
      <c r="S776" s="7">
        <v>0.92708333333333326</v>
      </c>
      <c r="T776" s="35"/>
    </row>
    <row r="777" spans="1:20" x14ac:dyDescent="0.2">
      <c r="A777" s="5">
        <v>219231</v>
      </c>
      <c r="B777" s="6" t="s">
        <v>209</v>
      </c>
      <c r="C777" s="6" t="s">
        <v>206</v>
      </c>
      <c r="D777" s="6" t="s">
        <v>204</v>
      </c>
      <c r="E777" s="30">
        <v>41912</v>
      </c>
      <c r="F777" s="31">
        <v>41883</v>
      </c>
      <c r="G777" s="6" t="s">
        <v>333</v>
      </c>
      <c r="H777" s="6">
        <v>2</v>
      </c>
      <c r="I777" s="6">
        <v>2</v>
      </c>
      <c r="J777" s="6">
        <v>0</v>
      </c>
      <c r="K777" s="6">
        <v>4</v>
      </c>
      <c r="L777" s="6" t="s">
        <v>317</v>
      </c>
      <c r="M777" s="6" t="s">
        <v>229</v>
      </c>
      <c r="N777" s="6" t="s">
        <v>221</v>
      </c>
      <c r="O777" s="6" t="s">
        <v>322</v>
      </c>
      <c r="P777" s="29" t="str">
        <f t="shared" si="12"/>
        <v>DISNEY---&gt;ORLY</v>
      </c>
      <c r="Q777" s="6" t="s">
        <v>222</v>
      </c>
      <c r="R777" s="6" t="s">
        <v>62</v>
      </c>
      <c r="S777" s="7">
        <v>0.84027777777777768</v>
      </c>
      <c r="T777" s="35"/>
    </row>
    <row r="778" spans="1:20" x14ac:dyDescent="0.2">
      <c r="A778" s="5">
        <v>210959</v>
      </c>
      <c r="B778" s="6" t="s">
        <v>201</v>
      </c>
      <c r="C778" s="6" t="s">
        <v>200</v>
      </c>
      <c r="D778" s="6" t="s">
        <v>202</v>
      </c>
      <c r="E778" s="30">
        <v>41912</v>
      </c>
      <c r="F778" s="31">
        <v>41883</v>
      </c>
      <c r="G778" s="6" t="s">
        <v>282</v>
      </c>
      <c r="H778" s="6">
        <v>3</v>
      </c>
      <c r="I778" s="6">
        <v>1</v>
      </c>
      <c r="J778" s="6">
        <v>0</v>
      </c>
      <c r="K778" s="6">
        <v>4</v>
      </c>
      <c r="L778" s="6" t="s">
        <v>319</v>
      </c>
      <c r="M778" s="6" t="s">
        <v>320</v>
      </c>
      <c r="N778" s="6" t="s">
        <v>223</v>
      </c>
      <c r="O778" s="6" t="s">
        <v>317</v>
      </c>
      <c r="P778" s="29" t="str">
        <f t="shared" si="12"/>
        <v>CDG---&gt;DISNEY</v>
      </c>
      <c r="Q778" s="6" t="s">
        <v>224</v>
      </c>
      <c r="R778" s="6" t="s">
        <v>58</v>
      </c>
      <c r="S778" s="7">
        <v>0.51388888888888884</v>
      </c>
      <c r="T778" s="35"/>
    </row>
    <row r="779" spans="1:20" x14ac:dyDescent="0.2">
      <c r="A779" s="5">
        <v>219207</v>
      </c>
      <c r="B779" s="6" t="s">
        <v>209</v>
      </c>
      <c r="C779" s="6" t="s">
        <v>206</v>
      </c>
      <c r="D779" s="6" t="s">
        <v>204</v>
      </c>
      <c r="E779" s="30">
        <v>41912</v>
      </c>
      <c r="F779" s="31">
        <v>41883</v>
      </c>
      <c r="G779" s="6" t="s">
        <v>333</v>
      </c>
      <c r="H779" s="6">
        <v>2</v>
      </c>
      <c r="I779" s="6">
        <v>2</v>
      </c>
      <c r="J779" s="6">
        <v>0</v>
      </c>
      <c r="K779" s="6">
        <v>4</v>
      </c>
      <c r="L779" s="6" t="s">
        <v>317</v>
      </c>
      <c r="M779" s="6" t="s">
        <v>229</v>
      </c>
      <c r="N779" s="6" t="s">
        <v>221</v>
      </c>
      <c r="O779" s="6" t="s">
        <v>322</v>
      </c>
      <c r="P779" s="29" t="str">
        <f t="shared" si="12"/>
        <v>DISNEY---&gt;ORLY</v>
      </c>
      <c r="Q779" s="6" t="s">
        <v>222</v>
      </c>
      <c r="R779" s="6" t="s">
        <v>62</v>
      </c>
      <c r="S779" s="7">
        <v>0.84027777777777768</v>
      </c>
      <c r="T779" s="35"/>
    </row>
    <row r="780" spans="1:20" x14ac:dyDescent="0.2">
      <c r="A780" s="5">
        <v>218929</v>
      </c>
      <c r="B780" s="6" t="s">
        <v>203</v>
      </c>
      <c r="C780" s="6" t="s">
        <v>200</v>
      </c>
      <c r="D780" s="6" t="s">
        <v>202</v>
      </c>
      <c r="E780" s="30">
        <v>41912</v>
      </c>
      <c r="F780" s="31">
        <v>41883</v>
      </c>
      <c r="G780" s="6" t="s">
        <v>238</v>
      </c>
      <c r="H780" s="6">
        <v>2</v>
      </c>
      <c r="I780" s="6">
        <v>1</v>
      </c>
      <c r="J780" s="6">
        <v>0</v>
      </c>
      <c r="K780" s="6">
        <v>3</v>
      </c>
      <c r="L780" s="6" t="s">
        <v>317</v>
      </c>
      <c r="M780" s="6" t="s">
        <v>337</v>
      </c>
      <c r="N780" s="6" t="s">
        <v>224</v>
      </c>
      <c r="O780" s="6" t="s">
        <v>319</v>
      </c>
      <c r="P780" s="29" t="str">
        <f t="shared" si="12"/>
        <v>DISNEY---&gt;CDG</v>
      </c>
      <c r="Q780" s="6" t="s">
        <v>223</v>
      </c>
      <c r="R780" s="6" t="s">
        <v>64</v>
      </c>
      <c r="S780" s="7">
        <v>0.92708333333333326</v>
      </c>
      <c r="T780" s="35"/>
    </row>
    <row r="781" spans="1:20" x14ac:dyDescent="0.2">
      <c r="A781" s="5">
        <v>212917</v>
      </c>
      <c r="B781" s="6" t="s">
        <v>208</v>
      </c>
      <c r="C781" s="6" t="s">
        <v>206</v>
      </c>
      <c r="D781" s="6" t="s">
        <v>202</v>
      </c>
      <c r="E781" s="30">
        <v>41912</v>
      </c>
      <c r="F781" s="31">
        <v>41883</v>
      </c>
      <c r="G781" s="6" t="s">
        <v>333</v>
      </c>
      <c r="H781" s="6">
        <v>2</v>
      </c>
      <c r="I781" s="6">
        <v>1</v>
      </c>
      <c r="J781" s="6">
        <v>1</v>
      </c>
      <c r="K781" s="6">
        <v>4</v>
      </c>
      <c r="L781" s="6" t="s">
        <v>317</v>
      </c>
      <c r="M781" s="6" t="s">
        <v>229</v>
      </c>
      <c r="N781" s="6" t="s">
        <v>224</v>
      </c>
      <c r="O781" s="6" t="s">
        <v>322</v>
      </c>
      <c r="P781" s="29" t="str">
        <f t="shared" si="12"/>
        <v>DISNEY---&gt;ORLY</v>
      </c>
      <c r="Q781" s="6" t="s">
        <v>222</v>
      </c>
      <c r="R781" s="6" t="s">
        <v>42</v>
      </c>
      <c r="S781" s="7">
        <v>0.70833333333333326</v>
      </c>
      <c r="T781" s="35"/>
    </row>
    <row r="782" spans="1:20" x14ac:dyDescent="0.2">
      <c r="A782" s="5">
        <v>216537</v>
      </c>
      <c r="B782" s="6" t="s">
        <v>207</v>
      </c>
      <c r="C782" s="6" t="s">
        <v>206</v>
      </c>
      <c r="D782" s="6" t="s">
        <v>202</v>
      </c>
      <c r="E782" s="30">
        <v>41913</v>
      </c>
      <c r="F782" s="31">
        <v>41913</v>
      </c>
      <c r="G782" s="6" t="s">
        <v>331</v>
      </c>
      <c r="H782" s="6">
        <v>2</v>
      </c>
      <c r="I782" s="6">
        <v>3</v>
      </c>
      <c r="J782" s="6">
        <v>0</v>
      </c>
      <c r="K782" s="6">
        <v>5</v>
      </c>
      <c r="L782" s="6" t="s">
        <v>322</v>
      </c>
      <c r="M782" s="6" t="s">
        <v>321</v>
      </c>
      <c r="N782" s="6" t="s">
        <v>222</v>
      </c>
      <c r="O782" s="6" t="s">
        <v>317</v>
      </c>
      <c r="P782" s="29" t="str">
        <f t="shared" si="12"/>
        <v>ORLY---&gt;DISNEY</v>
      </c>
      <c r="Q782" s="6" t="s">
        <v>224</v>
      </c>
      <c r="R782" s="6" t="s">
        <v>66</v>
      </c>
      <c r="S782" s="7">
        <v>0.60069444444444442</v>
      </c>
      <c r="T782" s="35"/>
    </row>
    <row r="783" spans="1:20" x14ac:dyDescent="0.2">
      <c r="A783" s="5">
        <v>208571</v>
      </c>
      <c r="B783" s="6" t="s">
        <v>201</v>
      </c>
      <c r="C783" s="6" t="s">
        <v>200</v>
      </c>
      <c r="D783" s="6" t="s">
        <v>202</v>
      </c>
      <c r="E783" s="30">
        <v>41913</v>
      </c>
      <c r="F783" s="31">
        <v>41913</v>
      </c>
      <c r="G783" s="6" t="s">
        <v>251</v>
      </c>
      <c r="H783" s="6">
        <v>2</v>
      </c>
      <c r="I783" s="6">
        <v>2</v>
      </c>
      <c r="J783" s="6">
        <v>0</v>
      </c>
      <c r="K783" s="6">
        <v>4</v>
      </c>
      <c r="L783" s="6" t="s">
        <v>319</v>
      </c>
      <c r="M783" s="6" t="s">
        <v>320</v>
      </c>
      <c r="N783" s="6" t="s">
        <v>223</v>
      </c>
      <c r="O783" s="6" t="s">
        <v>317</v>
      </c>
      <c r="P783" s="29" t="str">
        <f t="shared" si="12"/>
        <v>CDG---&gt;DISNEY</v>
      </c>
      <c r="Q783" s="6" t="s">
        <v>224</v>
      </c>
      <c r="R783" s="6" t="s">
        <v>136</v>
      </c>
      <c r="S783" s="7">
        <v>0.88541666666666663</v>
      </c>
      <c r="T783" s="35"/>
    </row>
    <row r="784" spans="1:20" x14ac:dyDescent="0.2">
      <c r="A784" s="5">
        <v>217897</v>
      </c>
      <c r="B784" s="6" t="s">
        <v>207</v>
      </c>
      <c r="C784" s="6" t="s">
        <v>206</v>
      </c>
      <c r="D784" s="6" t="s">
        <v>202</v>
      </c>
      <c r="E784" s="30">
        <v>41913</v>
      </c>
      <c r="F784" s="31">
        <v>41913</v>
      </c>
      <c r="G784" s="6" t="s">
        <v>326</v>
      </c>
      <c r="H784" s="6">
        <v>1</v>
      </c>
      <c r="I784" s="6">
        <v>2</v>
      </c>
      <c r="J784" s="6">
        <v>0</v>
      </c>
      <c r="K784" s="6">
        <v>3</v>
      </c>
      <c r="L784" s="6" t="s">
        <v>322</v>
      </c>
      <c r="M784" s="6" t="s">
        <v>321</v>
      </c>
      <c r="N784" s="6" t="s">
        <v>222</v>
      </c>
      <c r="O784" s="6" t="s">
        <v>317</v>
      </c>
      <c r="P784" s="29" t="str">
        <f t="shared" si="12"/>
        <v>ORLY---&gt;DISNEY</v>
      </c>
      <c r="Q784" s="6" t="s">
        <v>224</v>
      </c>
      <c r="R784" s="6" t="s">
        <v>22</v>
      </c>
      <c r="S784" s="7">
        <v>0.375</v>
      </c>
      <c r="T784" s="35"/>
    </row>
    <row r="785" spans="1:20" x14ac:dyDescent="0.2">
      <c r="A785" s="5">
        <v>215208</v>
      </c>
      <c r="B785" s="6" t="s">
        <v>203</v>
      </c>
      <c r="C785" s="6" t="s">
        <v>200</v>
      </c>
      <c r="D785" s="6" t="s">
        <v>202</v>
      </c>
      <c r="E785" s="30">
        <v>41913</v>
      </c>
      <c r="F785" s="31">
        <v>41913</v>
      </c>
      <c r="G785" s="6" t="s">
        <v>238</v>
      </c>
      <c r="H785" s="6">
        <v>2</v>
      </c>
      <c r="I785" s="6">
        <v>2</v>
      </c>
      <c r="J785" s="6">
        <v>0</v>
      </c>
      <c r="K785" s="6">
        <v>4</v>
      </c>
      <c r="L785" s="6" t="s">
        <v>317</v>
      </c>
      <c r="M785" s="6" t="s">
        <v>337</v>
      </c>
      <c r="N785" s="6" t="s">
        <v>224</v>
      </c>
      <c r="O785" s="6" t="s">
        <v>319</v>
      </c>
      <c r="P785" s="29" t="str">
        <f t="shared" si="12"/>
        <v>DISNEY---&gt;CDG</v>
      </c>
      <c r="Q785" s="6" t="s">
        <v>223</v>
      </c>
      <c r="R785" s="6" t="s">
        <v>11</v>
      </c>
      <c r="S785" s="7">
        <v>0.86805555555555547</v>
      </c>
      <c r="T785" s="35"/>
    </row>
    <row r="786" spans="1:20" x14ac:dyDescent="0.2">
      <c r="A786" s="5">
        <v>219383</v>
      </c>
      <c r="B786" s="6" t="s">
        <v>205</v>
      </c>
      <c r="C786" s="6" t="s">
        <v>200</v>
      </c>
      <c r="D786" s="6" t="s">
        <v>204</v>
      </c>
      <c r="E786" s="30">
        <v>41913</v>
      </c>
      <c r="F786" s="31">
        <v>41913</v>
      </c>
      <c r="G786" s="6" t="s">
        <v>267</v>
      </c>
      <c r="H786" s="6">
        <v>2</v>
      </c>
      <c r="I786" s="6">
        <v>0</v>
      </c>
      <c r="J786" s="6">
        <v>0</v>
      </c>
      <c r="K786" s="6">
        <v>2</v>
      </c>
      <c r="L786" s="6" t="s">
        <v>319</v>
      </c>
      <c r="M786" s="6" t="s">
        <v>320</v>
      </c>
      <c r="N786" s="6" t="s">
        <v>223</v>
      </c>
      <c r="O786" s="6" t="s">
        <v>317</v>
      </c>
      <c r="P786" s="29" t="str">
        <f t="shared" si="12"/>
        <v>CDG---&gt;DISNEY</v>
      </c>
      <c r="Q786" s="6" t="s">
        <v>221</v>
      </c>
      <c r="R786" s="6" t="s">
        <v>20</v>
      </c>
      <c r="S786" s="7">
        <v>0.3923611111111111</v>
      </c>
      <c r="T786" s="35"/>
    </row>
    <row r="787" spans="1:20" x14ac:dyDescent="0.2">
      <c r="A787" s="5">
        <v>213842</v>
      </c>
      <c r="B787" s="6" t="s">
        <v>201</v>
      </c>
      <c r="C787" s="6" t="s">
        <v>200</v>
      </c>
      <c r="D787" s="6" t="s">
        <v>202</v>
      </c>
      <c r="E787" s="30">
        <v>41913</v>
      </c>
      <c r="F787" s="31">
        <v>41913</v>
      </c>
      <c r="G787" s="6" t="s">
        <v>274</v>
      </c>
      <c r="H787" s="6">
        <v>2</v>
      </c>
      <c r="I787" s="6">
        <v>2</v>
      </c>
      <c r="J787" s="6">
        <v>0</v>
      </c>
      <c r="K787" s="6">
        <v>4</v>
      </c>
      <c r="L787" s="6" t="s">
        <v>319</v>
      </c>
      <c r="M787" s="6" t="s">
        <v>320</v>
      </c>
      <c r="N787" s="6" t="s">
        <v>223</v>
      </c>
      <c r="O787" s="6" t="s">
        <v>317</v>
      </c>
      <c r="P787" s="29" t="str">
        <f t="shared" si="12"/>
        <v>CDG---&gt;DISNEY</v>
      </c>
      <c r="Q787" s="6" t="s">
        <v>224</v>
      </c>
      <c r="R787" s="6" t="s">
        <v>58</v>
      </c>
      <c r="S787" s="7">
        <v>0.51388888888888884</v>
      </c>
      <c r="T787" s="35"/>
    </row>
    <row r="788" spans="1:20" x14ac:dyDescent="0.2">
      <c r="A788" s="5">
        <v>217984</v>
      </c>
      <c r="B788" s="6" t="s">
        <v>207</v>
      </c>
      <c r="C788" s="6" t="s">
        <v>206</v>
      </c>
      <c r="D788" s="6" t="s">
        <v>202</v>
      </c>
      <c r="E788" s="30">
        <v>41913</v>
      </c>
      <c r="F788" s="31">
        <v>41913</v>
      </c>
      <c r="G788" s="6" t="s">
        <v>331</v>
      </c>
      <c r="H788" s="6">
        <v>2</v>
      </c>
      <c r="I788" s="6">
        <v>2</v>
      </c>
      <c r="J788" s="6">
        <v>0</v>
      </c>
      <c r="K788" s="6">
        <v>4</v>
      </c>
      <c r="L788" s="6" t="s">
        <v>322</v>
      </c>
      <c r="M788" s="6" t="s">
        <v>321</v>
      </c>
      <c r="N788" s="6" t="s">
        <v>222</v>
      </c>
      <c r="O788" s="6" t="s">
        <v>317</v>
      </c>
      <c r="P788" s="29" t="str">
        <f t="shared" si="12"/>
        <v>ORLY---&gt;DISNEY</v>
      </c>
      <c r="Q788" s="6" t="s">
        <v>224</v>
      </c>
      <c r="R788" s="6" t="s">
        <v>22</v>
      </c>
      <c r="S788" s="7">
        <v>0.375</v>
      </c>
      <c r="T788" s="35"/>
    </row>
    <row r="789" spans="1:20" x14ac:dyDescent="0.2">
      <c r="A789" s="5">
        <v>218835</v>
      </c>
      <c r="B789" s="6" t="s">
        <v>201</v>
      </c>
      <c r="C789" s="6" t="s">
        <v>200</v>
      </c>
      <c r="D789" s="6" t="s">
        <v>202</v>
      </c>
      <c r="E789" s="30">
        <v>41913</v>
      </c>
      <c r="F789" s="31">
        <v>41913</v>
      </c>
      <c r="G789" s="6" t="s">
        <v>267</v>
      </c>
      <c r="H789" s="6">
        <v>5</v>
      </c>
      <c r="I789" s="6">
        <v>4</v>
      </c>
      <c r="J789" s="6">
        <v>1</v>
      </c>
      <c r="K789" s="6">
        <v>10</v>
      </c>
      <c r="L789" s="6" t="s">
        <v>319</v>
      </c>
      <c r="M789" s="6" t="s">
        <v>320</v>
      </c>
      <c r="N789" s="6" t="s">
        <v>223</v>
      </c>
      <c r="O789" s="6" t="s">
        <v>317</v>
      </c>
      <c r="P789" s="29" t="str">
        <f t="shared" si="12"/>
        <v>CDG---&gt;DISNEY</v>
      </c>
      <c r="Q789" s="6" t="s">
        <v>224</v>
      </c>
      <c r="R789" s="6" t="s">
        <v>87</v>
      </c>
      <c r="S789" s="7">
        <v>0.51388888888888884</v>
      </c>
      <c r="T789" s="35"/>
    </row>
    <row r="790" spans="1:20" x14ac:dyDescent="0.2">
      <c r="A790" s="5">
        <v>219562</v>
      </c>
      <c r="B790" s="6" t="s">
        <v>209</v>
      </c>
      <c r="C790" s="6" t="s">
        <v>206</v>
      </c>
      <c r="D790" s="6" t="s">
        <v>204</v>
      </c>
      <c r="E790" s="30">
        <v>41913</v>
      </c>
      <c r="F790" s="31">
        <v>41913</v>
      </c>
      <c r="G790" s="6" t="s">
        <v>324</v>
      </c>
      <c r="H790" s="6">
        <v>1</v>
      </c>
      <c r="I790" s="6">
        <v>1</v>
      </c>
      <c r="J790" s="6">
        <v>0</v>
      </c>
      <c r="K790" s="6">
        <v>2</v>
      </c>
      <c r="L790" s="6" t="s">
        <v>317</v>
      </c>
      <c r="M790" s="6" t="s">
        <v>317</v>
      </c>
      <c r="N790" s="6" t="s">
        <v>221</v>
      </c>
      <c r="O790" s="6" t="s">
        <v>322</v>
      </c>
      <c r="P790" s="29" t="str">
        <f t="shared" si="12"/>
        <v>DISNEY---&gt;ORLY</v>
      </c>
      <c r="Q790" s="6" t="s">
        <v>222</v>
      </c>
      <c r="R790" s="6" t="s">
        <v>17</v>
      </c>
      <c r="S790" s="7">
        <v>0.87847222222222221</v>
      </c>
      <c r="T790" s="35"/>
    </row>
    <row r="791" spans="1:20" x14ac:dyDescent="0.2">
      <c r="A791" s="5">
        <v>210851</v>
      </c>
      <c r="B791" s="6" t="s">
        <v>207</v>
      </c>
      <c r="C791" s="6" t="s">
        <v>206</v>
      </c>
      <c r="D791" s="6" t="s">
        <v>202</v>
      </c>
      <c r="E791" s="30">
        <v>41913</v>
      </c>
      <c r="F791" s="31">
        <v>41913</v>
      </c>
      <c r="G791" s="6" t="s">
        <v>331</v>
      </c>
      <c r="H791" s="6">
        <v>2</v>
      </c>
      <c r="I791" s="6">
        <v>2</v>
      </c>
      <c r="J791" s="6">
        <v>0</v>
      </c>
      <c r="K791" s="6">
        <v>4</v>
      </c>
      <c r="L791" s="6" t="s">
        <v>322</v>
      </c>
      <c r="M791" s="6" t="s">
        <v>321</v>
      </c>
      <c r="N791" s="6" t="s">
        <v>222</v>
      </c>
      <c r="O791" s="6" t="s">
        <v>317</v>
      </c>
      <c r="P791" s="29" t="str">
        <f t="shared" si="12"/>
        <v>ORLY---&gt;DISNEY</v>
      </c>
      <c r="Q791" s="6" t="s">
        <v>224</v>
      </c>
      <c r="R791" s="6" t="s">
        <v>66</v>
      </c>
      <c r="S791" s="7">
        <v>0.60069444444444442</v>
      </c>
      <c r="T791" s="35"/>
    </row>
    <row r="792" spans="1:20" x14ac:dyDescent="0.2">
      <c r="A792" s="5">
        <v>216745</v>
      </c>
      <c r="B792" s="6" t="s">
        <v>213</v>
      </c>
      <c r="C792" s="6" t="s">
        <v>211</v>
      </c>
      <c r="D792" s="6" t="s">
        <v>202</v>
      </c>
      <c r="E792" s="30">
        <v>41913</v>
      </c>
      <c r="F792" s="31">
        <v>41913</v>
      </c>
      <c r="G792" s="6" t="s">
        <v>304</v>
      </c>
      <c r="H792" s="6">
        <v>2</v>
      </c>
      <c r="I792" s="6">
        <v>2</v>
      </c>
      <c r="J792" s="6">
        <v>0</v>
      </c>
      <c r="K792" s="6">
        <v>4</v>
      </c>
      <c r="L792" s="6" t="s">
        <v>26</v>
      </c>
      <c r="M792" s="6" t="s">
        <v>228</v>
      </c>
      <c r="N792" s="6" t="s">
        <v>220</v>
      </c>
      <c r="O792" s="6" t="s">
        <v>317</v>
      </c>
      <c r="P792" s="29" t="str">
        <f t="shared" si="12"/>
        <v>?????</v>
      </c>
      <c r="Q792" s="6" t="s">
        <v>224</v>
      </c>
      <c r="R792" s="6" t="s">
        <v>12</v>
      </c>
      <c r="S792" s="7">
        <v>0.39583333333333331</v>
      </c>
      <c r="T792" s="35"/>
    </row>
    <row r="793" spans="1:20" x14ac:dyDescent="0.2">
      <c r="A793" s="5">
        <v>216048</v>
      </c>
      <c r="B793" s="6" t="s">
        <v>208</v>
      </c>
      <c r="C793" s="6" t="s">
        <v>206</v>
      </c>
      <c r="D793" s="6" t="s">
        <v>202</v>
      </c>
      <c r="E793" s="30">
        <v>41913</v>
      </c>
      <c r="F793" s="31">
        <v>41913</v>
      </c>
      <c r="G793" s="6" t="s">
        <v>330</v>
      </c>
      <c r="H793" s="6">
        <v>2</v>
      </c>
      <c r="I793" s="6">
        <v>1</v>
      </c>
      <c r="J793" s="6">
        <v>0</v>
      </c>
      <c r="K793" s="6">
        <v>3</v>
      </c>
      <c r="L793" s="6" t="s">
        <v>317</v>
      </c>
      <c r="M793" s="6" t="s">
        <v>234</v>
      </c>
      <c r="N793" s="6" t="s">
        <v>224</v>
      </c>
      <c r="O793" s="6" t="s">
        <v>322</v>
      </c>
      <c r="P793" s="29" t="str">
        <f t="shared" si="12"/>
        <v>DISNEY---&gt;ORLY</v>
      </c>
      <c r="Q793" s="6" t="s">
        <v>222</v>
      </c>
      <c r="R793" s="6" t="s">
        <v>18</v>
      </c>
      <c r="S793" s="7">
        <v>0.87847222222222221</v>
      </c>
      <c r="T793" s="35"/>
    </row>
    <row r="794" spans="1:20" x14ac:dyDescent="0.2">
      <c r="A794" s="5">
        <v>213148</v>
      </c>
      <c r="B794" s="6" t="s">
        <v>201</v>
      </c>
      <c r="C794" s="6" t="s">
        <v>200</v>
      </c>
      <c r="D794" s="6" t="s">
        <v>202</v>
      </c>
      <c r="E794" s="30">
        <v>41913</v>
      </c>
      <c r="F794" s="31">
        <v>41913</v>
      </c>
      <c r="G794" s="6" t="s">
        <v>285</v>
      </c>
      <c r="H794" s="6">
        <v>1</v>
      </c>
      <c r="I794" s="6">
        <v>1</v>
      </c>
      <c r="J794" s="6">
        <v>0</v>
      </c>
      <c r="K794" s="6">
        <v>2</v>
      </c>
      <c r="L794" s="6" t="s">
        <v>319</v>
      </c>
      <c r="M794" s="6" t="s">
        <v>319</v>
      </c>
      <c r="N794" s="6" t="s">
        <v>223</v>
      </c>
      <c r="O794" s="6" t="s">
        <v>317</v>
      </c>
      <c r="P794" s="29" t="str">
        <f t="shared" si="12"/>
        <v>CDG---&gt;DISNEY</v>
      </c>
      <c r="Q794" s="6" t="s">
        <v>224</v>
      </c>
      <c r="R794" s="6" t="s">
        <v>79</v>
      </c>
      <c r="S794" s="7">
        <v>0.83333333333333326</v>
      </c>
      <c r="T794" s="35"/>
    </row>
    <row r="795" spans="1:20" x14ac:dyDescent="0.2">
      <c r="A795" s="5">
        <v>217008</v>
      </c>
      <c r="B795" s="6" t="s">
        <v>207</v>
      </c>
      <c r="C795" s="6" t="s">
        <v>206</v>
      </c>
      <c r="D795" s="6" t="s">
        <v>202</v>
      </c>
      <c r="E795" s="30">
        <v>41913</v>
      </c>
      <c r="F795" s="31">
        <v>41913</v>
      </c>
      <c r="G795" s="6" t="s">
        <v>329</v>
      </c>
      <c r="H795" s="6">
        <v>2</v>
      </c>
      <c r="I795" s="6">
        <v>1</v>
      </c>
      <c r="J795" s="6">
        <v>0</v>
      </c>
      <c r="K795" s="6">
        <v>3</v>
      </c>
      <c r="L795" s="6" t="s">
        <v>322</v>
      </c>
      <c r="M795" s="6" t="s">
        <v>321</v>
      </c>
      <c r="N795" s="6" t="s">
        <v>222</v>
      </c>
      <c r="O795" s="6" t="s">
        <v>317</v>
      </c>
      <c r="P795" s="29" t="str">
        <f t="shared" si="12"/>
        <v>ORLY---&gt;DISNEY</v>
      </c>
      <c r="Q795" s="6" t="s">
        <v>224</v>
      </c>
      <c r="R795" s="6" t="s">
        <v>66</v>
      </c>
      <c r="S795" s="7">
        <v>0.60069444444444442</v>
      </c>
      <c r="T795" s="35"/>
    </row>
    <row r="796" spans="1:20" x14ac:dyDescent="0.2">
      <c r="A796" s="5">
        <v>219215</v>
      </c>
      <c r="B796" s="6" t="s">
        <v>209</v>
      </c>
      <c r="C796" s="6" t="s">
        <v>206</v>
      </c>
      <c r="D796" s="6" t="s">
        <v>204</v>
      </c>
      <c r="E796" s="30">
        <v>41913</v>
      </c>
      <c r="F796" s="31">
        <v>41913</v>
      </c>
      <c r="G796" s="6" t="s">
        <v>330</v>
      </c>
      <c r="H796" s="6">
        <v>3</v>
      </c>
      <c r="I796" s="6">
        <v>0</v>
      </c>
      <c r="J796" s="6">
        <v>0</v>
      </c>
      <c r="K796" s="6">
        <v>3</v>
      </c>
      <c r="L796" s="6" t="s">
        <v>317</v>
      </c>
      <c r="M796" s="6" t="s">
        <v>234</v>
      </c>
      <c r="N796" s="6" t="s">
        <v>221</v>
      </c>
      <c r="O796" s="6" t="s">
        <v>322</v>
      </c>
      <c r="P796" s="29" t="str">
        <f t="shared" si="12"/>
        <v>DISNEY---&gt;ORLY</v>
      </c>
      <c r="Q796" s="6" t="s">
        <v>222</v>
      </c>
      <c r="R796" s="6" t="s">
        <v>42</v>
      </c>
      <c r="S796" s="7">
        <v>0.70833333333333326</v>
      </c>
      <c r="T796" s="35"/>
    </row>
    <row r="797" spans="1:20" x14ac:dyDescent="0.2">
      <c r="A797" s="5">
        <v>218654</v>
      </c>
      <c r="B797" s="6" t="s">
        <v>207</v>
      </c>
      <c r="C797" s="6" t="s">
        <v>206</v>
      </c>
      <c r="D797" s="6" t="s">
        <v>202</v>
      </c>
      <c r="E797" s="30">
        <v>41913</v>
      </c>
      <c r="F797" s="31">
        <v>41913</v>
      </c>
      <c r="G797" s="6" t="s">
        <v>334</v>
      </c>
      <c r="H797" s="6">
        <v>2</v>
      </c>
      <c r="I797" s="6">
        <v>1</v>
      </c>
      <c r="J797" s="6">
        <v>0</v>
      </c>
      <c r="K797" s="6">
        <v>3</v>
      </c>
      <c r="L797" s="6" t="s">
        <v>322</v>
      </c>
      <c r="M797" s="6" t="s">
        <v>321</v>
      </c>
      <c r="N797" s="6" t="s">
        <v>222</v>
      </c>
      <c r="O797" s="6" t="s">
        <v>317</v>
      </c>
      <c r="P797" s="29" t="str">
        <f t="shared" si="12"/>
        <v>ORLY---&gt;DISNEY</v>
      </c>
      <c r="Q797" s="6" t="s">
        <v>224</v>
      </c>
      <c r="R797" s="6" t="s">
        <v>83</v>
      </c>
      <c r="S797" s="7">
        <v>0.45138888888888884</v>
      </c>
      <c r="T797" s="35"/>
    </row>
    <row r="798" spans="1:20" x14ac:dyDescent="0.2">
      <c r="A798" s="5">
        <v>213773</v>
      </c>
      <c r="B798" s="6" t="s">
        <v>207</v>
      </c>
      <c r="C798" s="6" t="s">
        <v>206</v>
      </c>
      <c r="D798" s="6" t="s">
        <v>202</v>
      </c>
      <c r="E798" s="30">
        <v>41913</v>
      </c>
      <c r="F798" s="31">
        <v>41913</v>
      </c>
      <c r="G798" s="6" t="s">
        <v>332</v>
      </c>
      <c r="H798" s="6">
        <v>1</v>
      </c>
      <c r="I798" s="6">
        <v>1</v>
      </c>
      <c r="J798" s="6">
        <v>0</v>
      </c>
      <c r="K798" s="6">
        <v>2</v>
      </c>
      <c r="L798" s="6" t="s">
        <v>322</v>
      </c>
      <c r="M798" s="6" t="s">
        <v>321</v>
      </c>
      <c r="N798" s="6" t="s">
        <v>222</v>
      </c>
      <c r="O798" s="6" t="s">
        <v>317</v>
      </c>
      <c r="P798" s="29" t="str">
        <f t="shared" si="12"/>
        <v>ORLY---&gt;DISNEY</v>
      </c>
      <c r="Q798" s="6" t="s">
        <v>224</v>
      </c>
      <c r="R798" s="6" t="s">
        <v>22</v>
      </c>
      <c r="S798" s="7">
        <v>0.375</v>
      </c>
      <c r="T798" s="35"/>
    </row>
    <row r="799" spans="1:20" x14ac:dyDescent="0.2">
      <c r="A799" s="5">
        <v>218631</v>
      </c>
      <c r="B799" s="6" t="s">
        <v>207</v>
      </c>
      <c r="C799" s="6" t="s">
        <v>206</v>
      </c>
      <c r="D799" s="6" t="s">
        <v>202</v>
      </c>
      <c r="E799" s="30">
        <v>41913</v>
      </c>
      <c r="F799" s="31">
        <v>41913</v>
      </c>
      <c r="G799" s="6" t="s">
        <v>331</v>
      </c>
      <c r="H799" s="6">
        <v>2</v>
      </c>
      <c r="I799" s="6">
        <v>0</v>
      </c>
      <c r="J799" s="6">
        <v>0</v>
      </c>
      <c r="K799" s="6">
        <v>2</v>
      </c>
      <c r="L799" s="6" t="s">
        <v>322</v>
      </c>
      <c r="M799" s="6" t="s">
        <v>321</v>
      </c>
      <c r="N799" s="6" t="s">
        <v>222</v>
      </c>
      <c r="O799" s="6" t="s">
        <v>317</v>
      </c>
      <c r="P799" s="29" t="str">
        <f t="shared" si="12"/>
        <v>ORLY---&gt;DISNEY</v>
      </c>
      <c r="Q799" s="6" t="s">
        <v>224</v>
      </c>
      <c r="R799" s="6" t="s">
        <v>63</v>
      </c>
      <c r="S799" s="7">
        <v>0.50347222222222221</v>
      </c>
      <c r="T799" s="35"/>
    </row>
    <row r="800" spans="1:20" x14ac:dyDescent="0.2">
      <c r="A800" s="5">
        <v>216498</v>
      </c>
      <c r="B800" s="6" t="s">
        <v>201</v>
      </c>
      <c r="C800" s="6" t="s">
        <v>200</v>
      </c>
      <c r="D800" s="6" t="s">
        <v>202</v>
      </c>
      <c r="E800" s="30">
        <v>41913</v>
      </c>
      <c r="F800" s="31">
        <v>41913</v>
      </c>
      <c r="G800" s="6" t="s">
        <v>251</v>
      </c>
      <c r="H800" s="6">
        <v>3</v>
      </c>
      <c r="I800" s="6">
        <v>1</v>
      </c>
      <c r="J800" s="6">
        <v>1</v>
      </c>
      <c r="K800" s="6">
        <v>5</v>
      </c>
      <c r="L800" s="6" t="s">
        <v>319</v>
      </c>
      <c r="M800" s="6" t="s">
        <v>320</v>
      </c>
      <c r="N800" s="6" t="s">
        <v>223</v>
      </c>
      <c r="O800" s="6" t="s">
        <v>317</v>
      </c>
      <c r="P800" s="29" t="str">
        <f t="shared" si="12"/>
        <v>CDG---&gt;DISNEY</v>
      </c>
      <c r="Q800" s="6" t="s">
        <v>224</v>
      </c>
      <c r="R800" s="6" t="s">
        <v>59</v>
      </c>
      <c r="S800" s="7">
        <v>0.3923611111111111</v>
      </c>
      <c r="T800" s="35"/>
    </row>
    <row r="801" spans="1:20" x14ac:dyDescent="0.2">
      <c r="A801" s="5">
        <v>214524</v>
      </c>
      <c r="B801" s="6" t="s">
        <v>213</v>
      </c>
      <c r="C801" s="6" t="s">
        <v>211</v>
      </c>
      <c r="D801" s="6" t="s">
        <v>202</v>
      </c>
      <c r="E801" s="30">
        <v>41913</v>
      </c>
      <c r="F801" s="31">
        <v>41913</v>
      </c>
      <c r="G801" s="6" t="s">
        <v>305</v>
      </c>
      <c r="H801" s="6">
        <v>2</v>
      </c>
      <c r="I801" s="6">
        <v>2</v>
      </c>
      <c r="J801" s="6">
        <v>0</v>
      </c>
      <c r="K801" s="6">
        <v>4</v>
      </c>
      <c r="L801" s="6" t="s">
        <v>55</v>
      </c>
      <c r="M801" s="6" t="s">
        <v>231</v>
      </c>
      <c r="N801" s="6" t="s">
        <v>220</v>
      </c>
      <c r="O801" s="6" t="s">
        <v>317</v>
      </c>
      <c r="P801" s="29" t="str">
        <f t="shared" si="12"/>
        <v>?????</v>
      </c>
      <c r="Q801" s="6" t="s">
        <v>224</v>
      </c>
      <c r="R801" s="6" t="s">
        <v>12</v>
      </c>
      <c r="S801" s="7">
        <v>0.6875</v>
      </c>
      <c r="T801" s="35"/>
    </row>
    <row r="802" spans="1:20" x14ac:dyDescent="0.2">
      <c r="A802" s="5">
        <v>211587</v>
      </c>
      <c r="B802" s="6" t="s">
        <v>207</v>
      </c>
      <c r="C802" s="6" t="s">
        <v>206</v>
      </c>
      <c r="D802" s="6" t="s">
        <v>202</v>
      </c>
      <c r="E802" s="30">
        <v>41913</v>
      </c>
      <c r="F802" s="31">
        <v>41913</v>
      </c>
      <c r="G802" s="6" t="s">
        <v>326</v>
      </c>
      <c r="H802" s="6">
        <v>2</v>
      </c>
      <c r="I802" s="6">
        <v>2</v>
      </c>
      <c r="J802" s="6">
        <v>0</v>
      </c>
      <c r="K802" s="6">
        <v>4</v>
      </c>
      <c r="L802" s="6" t="s">
        <v>322</v>
      </c>
      <c r="M802" s="6" t="s">
        <v>321</v>
      </c>
      <c r="N802" s="6" t="s">
        <v>222</v>
      </c>
      <c r="O802" s="6" t="s">
        <v>317</v>
      </c>
      <c r="P802" s="29" t="str">
        <f t="shared" si="12"/>
        <v>ORLY---&gt;DISNEY</v>
      </c>
      <c r="Q802" s="6" t="s">
        <v>224</v>
      </c>
      <c r="R802" s="6" t="s">
        <v>92</v>
      </c>
      <c r="S802" s="7">
        <v>0.42708333333333331</v>
      </c>
      <c r="T802" s="35"/>
    </row>
    <row r="803" spans="1:20" x14ac:dyDescent="0.2">
      <c r="A803" s="5">
        <v>218447</v>
      </c>
      <c r="B803" s="6" t="s">
        <v>207</v>
      </c>
      <c r="C803" s="6" t="s">
        <v>206</v>
      </c>
      <c r="D803" s="6" t="s">
        <v>202</v>
      </c>
      <c r="E803" s="30">
        <v>41913</v>
      </c>
      <c r="F803" s="31">
        <v>41913</v>
      </c>
      <c r="G803" s="6" t="s">
        <v>329</v>
      </c>
      <c r="H803" s="6">
        <v>2</v>
      </c>
      <c r="I803" s="6">
        <v>1</v>
      </c>
      <c r="J803" s="6">
        <v>0</v>
      </c>
      <c r="K803" s="6">
        <v>3</v>
      </c>
      <c r="L803" s="6" t="s">
        <v>322</v>
      </c>
      <c r="M803" s="6" t="s">
        <v>321</v>
      </c>
      <c r="N803" s="6" t="s">
        <v>222</v>
      </c>
      <c r="O803" s="6" t="s">
        <v>317</v>
      </c>
      <c r="P803" s="29" t="str">
        <f t="shared" si="12"/>
        <v>ORLY---&gt;DISNEY</v>
      </c>
      <c r="Q803" s="6" t="s">
        <v>224</v>
      </c>
      <c r="R803" s="6" t="s">
        <v>22</v>
      </c>
      <c r="S803" s="7">
        <v>0.375</v>
      </c>
      <c r="T803" s="35"/>
    </row>
    <row r="804" spans="1:20" x14ac:dyDescent="0.2">
      <c r="A804" s="5">
        <v>219508</v>
      </c>
      <c r="B804" s="6" t="s">
        <v>210</v>
      </c>
      <c r="C804" s="6" t="s">
        <v>206</v>
      </c>
      <c r="D804" s="6" t="s">
        <v>204</v>
      </c>
      <c r="E804" s="30">
        <v>41913</v>
      </c>
      <c r="F804" s="31">
        <v>41913</v>
      </c>
      <c r="G804" s="6" t="s">
        <v>329</v>
      </c>
      <c r="H804" s="6">
        <v>2</v>
      </c>
      <c r="I804" s="6">
        <v>1</v>
      </c>
      <c r="J804" s="6">
        <v>1</v>
      </c>
      <c r="K804" s="6">
        <v>4</v>
      </c>
      <c r="L804" s="6" t="s">
        <v>322</v>
      </c>
      <c r="M804" s="6" t="s">
        <v>321</v>
      </c>
      <c r="N804" s="6" t="s">
        <v>222</v>
      </c>
      <c r="O804" s="6" t="s">
        <v>317</v>
      </c>
      <c r="P804" s="29" t="str">
        <f t="shared" si="12"/>
        <v>ORLY---&gt;DISNEY</v>
      </c>
      <c r="Q804" s="6" t="s">
        <v>221</v>
      </c>
      <c r="R804" s="6" t="s">
        <v>22</v>
      </c>
      <c r="S804" s="7">
        <v>0.375</v>
      </c>
      <c r="T804" s="35"/>
    </row>
    <row r="805" spans="1:20" x14ac:dyDescent="0.2">
      <c r="A805" s="5">
        <v>219562</v>
      </c>
      <c r="B805" s="6" t="s">
        <v>209</v>
      </c>
      <c r="C805" s="6" t="s">
        <v>206</v>
      </c>
      <c r="D805" s="6" t="s">
        <v>204</v>
      </c>
      <c r="E805" s="30">
        <v>41913</v>
      </c>
      <c r="F805" s="31">
        <v>41913</v>
      </c>
      <c r="G805" s="6" t="s">
        <v>324</v>
      </c>
      <c r="H805" s="6">
        <v>1</v>
      </c>
      <c r="I805" s="6">
        <v>2</v>
      </c>
      <c r="J805" s="6">
        <v>0</v>
      </c>
      <c r="K805" s="6">
        <v>3</v>
      </c>
      <c r="L805" s="6" t="s">
        <v>317</v>
      </c>
      <c r="M805" s="6" t="s">
        <v>317</v>
      </c>
      <c r="N805" s="6" t="s">
        <v>221</v>
      </c>
      <c r="O805" s="6" t="s">
        <v>322</v>
      </c>
      <c r="P805" s="29" t="str">
        <f t="shared" si="12"/>
        <v>DISNEY---&gt;ORLY</v>
      </c>
      <c r="Q805" s="6" t="s">
        <v>222</v>
      </c>
      <c r="R805" s="6" t="s">
        <v>17</v>
      </c>
      <c r="S805" s="7">
        <v>0.87847222222222221</v>
      </c>
      <c r="T805" s="35"/>
    </row>
    <row r="806" spans="1:20" x14ac:dyDescent="0.2">
      <c r="A806" s="5">
        <v>202137</v>
      </c>
      <c r="B806" s="6" t="s">
        <v>201</v>
      </c>
      <c r="C806" s="6" t="s">
        <v>200</v>
      </c>
      <c r="D806" s="6" t="s">
        <v>202</v>
      </c>
      <c r="E806" s="30">
        <v>41913</v>
      </c>
      <c r="F806" s="31">
        <v>41913</v>
      </c>
      <c r="G806" s="6" t="s">
        <v>254</v>
      </c>
      <c r="H806" s="6">
        <v>3</v>
      </c>
      <c r="I806" s="6">
        <v>2</v>
      </c>
      <c r="J806" s="6">
        <v>0</v>
      </c>
      <c r="K806" s="6">
        <v>5</v>
      </c>
      <c r="L806" s="6" t="s">
        <v>319</v>
      </c>
      <c r="M806" s="6" t="s">
        <v>320</v>
      </c>
      <c r="N806" s="6" t="s">
        <v>223</v>
      </c>
      <c r="O806" s="6" t="s">
        <v>317</v>
      </c>
      <c r="P806" s="29" t="str">
        <f t="shared" si="12"/>
        <v>CDG---&gt;DISNEY</v>
      </c>
      <c r="Q806" s="6" t="s">
        <v>224</v>
      </c>
      <c r="R806" s="6" t="s">
        <v>20</v>
      </c>
      <c r="S806" s="7">
        <v>0.3923611111111111</v>
      </c>
      <c r="T806" s="35"/>
    </row>
    <row r="807" spans="1:20" x14ac:dyDescent="0.2">
      <c r="A807" s="5">
        <v>212797</v>
      </c>
      <c r="B807" s="6" t="s">
        <v>207</v>
      </c>
      <c r="C807" s="6" t="s">
        <v>206</v>
      </c>
      <c r="D807" s="6" t="s">
        <v>202</v>
      </c>
      <c r="E807" s="30">
        <v>41913</v>
      </c>
      <c r="F807" s="31">
        <v>41913</v>
      </c>
      <c r="G807" s="6" t="s">
        <v>332</v>
      </c>
      <c r="H807" s="6">
        <v>3</v>
      </c>
      <c r="I807" s="6">
        <v>1</v>
      </c>
      <c r="J807" s="6">
        <v>0</v>
      </c>
      <c r="K807" s="6">
        <v>4</v>
      </c>
      <c r="L807" s="6" t="s">
        <v>322</v>
      </c>
      <c r="M807" s="6" t="s">
        <v>321</v>
      </c>
      <c r="N807" s="6" t="s">
        <v>222</v>
      </c>
      <c r="O807" s="6" t="s">
        <v>317</v>
      </c>
      <c r="P807" s="29" t="str">
        <f t="shared" si="12"/>
        <v>ORLY---&gt;DISNEY</v>
      </c>
      <c r="Q807" s="6" t="s">
        <v>224</v>
      </c>
      <c r="R807" s="6" t="s">
        <v>92</v>
      </c>
      <c r="S807" s="7">
        <v>0.42708333333333331</v>
      </c>
      <c r="T807" s="35"/>
    </row>
    <row r="808" spans="1:20" x14ac:dyDescent="0.2">
      <c r="A808" s="5">
        <v>218707</v>
      </c>
      <c r="B808" s="6" t="s">
        <v>208</v>
      </c>
      <c r="C808" s="6" t="s">
        <v>206</v>
      </c>
      <c r="D808" s="6" t="s">
        <v>202</v>
      </c>
      <c r="E808" s="30">
        <v>41913</v>
      </c>
      <c r="F808" s="31">
        <v>41913</v>
      </c>
      <c r="G808" s="6" t="s">
        <v>327</v>
      </c>
      <c r="H808" s="6">
        <v>2</v>
      </c>
      <c r="I808" s="6">
        <v>2</v>
      </c>
      <c r="J808" s="6">
        <v>1</v>
      </c>
      <c r="K808" s="6">
        <v>5</v>
      </c>
      <c r="L808" s="6" t="s">
        <v>317</v>
      </c>
      <c r="M808" s="6" t="s">
        <v>317</v>
      </c>
      <c r="N808" s="6" t="s">
        <v>224</v>
      </c>
      <c r="O808" s="6" t="s">
        <v>322</v>
      </c>
      <c r="P808" s="29" t="str">
        <f t="shared" si="12"/>
        <v>DISNEY---&gt;ORLY</v>
      </c>
      <c r="Q808" s="6" t="s">
        <v>222</v>
      </c>
      <c r="R808" s="6" t="s">
        <v>67</v>
      </c>
      <c r="S808" s="7">
        <v>0.88194444444444442</v>
      </c>
      <c r="T808" s="35"/>
    </row>
    <row r="809" spans="1:20" x14ac:dyDescent="0.2">
      <c r="A809" s="5">
        <v>217125</v>
      </c>
      <c r="B809" s="6" t="s">
        <v>201</v>
      </c>
      <c r="C809" s="6" t="s">
        <v>200</v>
      </c>
      <c r="D809" s="6" t="s">
        <v>202</v>
      </c>
      <c r="E809" s="30">
        <v>41913</v>
      </c>
      <c r="F809" s="31">
        <v>41913</v>
      </c>
      <c r="G809" s="6" t="s">
        <v>254</v>
      </c>
      <c r="H809" s="6">
        <v>3</v>
      </c>
      <c r="I809" s="6">
        <v>1</v>
      </c>
      <c r="J809" s="6">
        <v>0</v>
      </c>
      <c r="K809" s="6">
        <v>4</v>
      </c>
      <c r="L809" s="6" t="s">
        <v>319</v>
      </c>
      <c r="M809" s="6" t="s">
        <v>320</v>
      </c>
      <c r="N809" s="6" t="s">
        <v>223</v>
      </c>
      <c r="O809" s="6" t="s">
        <v>317</v>
      </c>
      <c r="P809" s="29" t="str">
        <f t="shared" si="12"/>
        <v>CDG---&gt;DISNEY</v>
      </c>
      <c r="Q809" s="6" t="s">
        <v>224</v>
      </c>
      <c r="R809" s="6" t="s">
        <v>149</v>
      </c>
      <c r="S809" s="7">
        <v>0.60416666666666663</v>
      </c>
      <c r="T809" s="35"/>
    </row>
    <row r="810" spans="1:20" x14ac:dyDescent="0.2">
      <c r="A810" s="5">
        <v>218707</v>
      </c>
      <c r="B810" s="6" t="s">
        <v>203</v>
      </c>
      <c r="C810" s="6" t="s">
        <v>200</v>
      </c>
      <c r="D810" s="6" t="s">
        <v>202</v>
      </c>
      <c r="E810" s="30">
        <v>41913</v>
      </c>
      <c r="F810" s="31">
        <v>41913</v>
      </c>
      <c r="G810" s="6" t="s">
        <v>243</v>
      </c>
      <c r="H810" s="6">
        <v>2</v>
      </c>
      <c r="I810" s="6">
        <v>0</v>
      </c>
      <c r="J810" s="6">
        <v>0</v>
      </c>
      <c r="K810" s="6">
        <v>2</v>
      </c>
      <c r="L810" s="6" t="s">
        <v>317</v>
      </c>
      <c r="M810" s="6" t="s">
        <v>317</v>
      </c>
      <c r="N810" s="6" t="s">
        <v>224</v>
      </c>
      <c r="O810" s="6" t="s">
        <v>319</v>
      </c>
      <c r="P810" s="29" t="str">
        <f t="shared" si="12"/>
        <v>DISNEY---&gt;CDG</v>
      </c>
      <c r="Q810" s="6" t="s">
        <v>223</v>
      </c>
      <c r="R810" s="6" t="s">
        <v>27</v>
      </c>
      <c r="S810" s="7">
        <v>0.86458333333333326</v>
      </c>
      <c r="T810" s="35"/>
    </row>
    <row r="811" spans="1:20" x14ac:dyDescent="0.2">
      <c r="A811" s="5">
        <v>218710</v>
      </c>
      <c r="B811" s="6" t="s">
        <v>207</v>
      </c>
      <c r="C811" s="6" t="s">
        <v>206</v>
      </c>
      <c r="D811" s="6" t="s">
        <v>202</v>
      </c>
      <c r="E811" s="30">
        <v>41913</v>
      </c>
      <c r="F811" s="31">
        <v>41913</v>
      </c>
      <c r="G811" s="6" t="s">
        <v>331</v>
      </c>
      <c r="H811" s="6">
        <v>2</v>
      </c>
      <c r="I811" s="6">
        <v>2</v>
      </c>
      <c r="J811" s="6">
        <v>0</v>
      </c>
      <c r="K811" s="6">
        <v>4</v>
      </c>
      <c r="L811" s="6" t="s">
        <v>322</v>
      </c>
      <c r="M811" s="6" t="s">
        <v>321</v>
      </c>
      <c r="N811" s="6" t="s">
        <v>222</v>
      </c>
      <c r="O811" s="6" t="s">
        <v>317</v>
      </c>
      <c r="P811" s="29" t="str">
        <f t="shared" si="12"/>
        <v>ORLY---&gt;DISNEY</v>
      </c>
      <c r="Q811" s="6" t="s">
        <v>224</v>
      </c>
      <c r="R811" s="6" t="s">
        <v>91</v>
      </c>
      <c r="S811" s="7">
        <v>0.36458333333333331</v>
      </c>
      <c r="T811" s="35"/>
    </row>
    <row r="812" spans="1:20" x14ac:dyDescent="0.2">
      <c r="A812" s="5">
        <v>218581</v>
      </c>
      <c r="B812" s="6" t="s">
        <v>207</v>
      </c>
      <c r="C812" s="6" t="s">
        <v>206</v>
      </c>
      <c r="D812" s="6" t="s">
        <v>202</v>
      </c>
      <c r="E812" s="30">
        <v>41913</v>
      </c>
      <c r="F812" s="31">
        <v>41913</v>
      </c>
      <c r="G812" s="6" t="s">
        <v>331</v>
      </c>
      <c r="H812" s="6">
        <v>2</v>
      </c>
      <c r="I812" s="6">
        <v>2</v>
      </c>
      <c r="J812" s="6">
        <v>0</v>
      </c>
      <c r="K812" s="6">
        <v>4</v>
      </c>
      <c r="L812" s="6" t="s">
        <v>322</v>
      </c>
      <c r="M812" s="6" t="s">
        <v>321</v>
      </c>
      <c r="N812" s="6" t="s">
        <v>222</v>
      </c>
      <c r="O812" s="6" t="s">
        <v>317</v>
      </c>
      <c r="P812" s="29" t="str">
        <f t="shared" si="12"/>
        <v>ORLY---&gt;DISNEY</v>
      </c>
      <c r="Q812" s="6" t="s">
        <v>224</v>
      </c>
      <c r="R812" s="6" t="s">
        <v>63</v>
      </c>
      <c r="S812" s="7">
        <v>0.50347222222222221</v>
      </c>
      <c r="T812" s="35"/>
    </row>
    <row r="813" spans="1:20" x14ac:dyDescent="0.2">
      <c r="A813" s="5">
        <v>214524</v>
      </c>
      <c r="B813" s="6" t="s">
        <v>213</v>
      </c>
      <c r="C813" s="6" t="s">
        <v>211</v>
      </c>
      <c r="D813" s="6" t="s">
        <v>202</v>
      </c>
      <c r="E813" s="30">
        <v>41913</v>
      </c>
      <c r="F813" s="31">
        <v>41913</v>
      </c>
      <c r="G813" s="6" t="s">
        <v>305</v>
      </c>
      <c r="H813" s="6">
        <v>2</v>
      </c>
      <c r="I813" s="6">
        <v>2</v>
      </c>
      <c r="J813" s="6">
        <v>0</v>
      </c>
      <c r="K813" s="6">
        <v>4</v>
      </c>
      <c r="L813" s="6" t="s">
        <v>55</v>
      </c>
      <c r="M813" s="6" t="s">
        <v>231</v>
      </c>
      <c r="N813" s="6" t="s">
        <v>220</v>
      </c>
      <c r="O813" s="6" t="s">
        <v>317</v>
      </c>
      <c r="P813" s="29" t="str">
        <f t="shared" si="12"/>
        <v>?????</v>
      </c>
      <c r="Q813" s="6" t="s">
        <v>224</v>
      </c>
      <c r="R813" s="6" t="s">
        <v>12</v>
      </c>
      <c r="S813" s="7">
        <v>0.6875</v>
      </c>
      <c r="T813" s="35"/>
    </row>
    <row r="814" spans="1:20" x14ac:dyDescent="0.2">
      <c r="A814" s="5">
        <v>215253</v>
      </c>
      <c r="B814" s="6" t="s">
        <v>215</v>
      </c>
      <c r="C814" s="6" t="s">
        <v>211</v>
      </c>
      <c r="D814" s="6" t="s">
        <v>202</v>
      </c>
      <c r="E814" s="30">
        <v>41913</v>
      </c>
      <c r="F814" s="31">
        <v>41913</v>
      </c>
      <c r="G814" s="6" t="s">
        <v>272</v>
      </c>
      <c r="H814" s="6">
        <v>4</v>
      </c>
      <c r="I814" s="6">
        <v>1</v>
      </c>
      <c r="J814" s="6">
        <v>0</v>
      </c>
      <c r="K814" s="6">
        <v>5</v>
      </c>
      <c r="L814" s="6" t="s">
        <v>317</v>
      </c>
      <c r="M814" s="6" t="s">
        <v>337</v>
      </c>
      <c r="N814" s="6" t="s">
        <v>224</v>
      </c>
      <c r="O814" s="6" t="s">
        <v>26</v>
      </c>
      <c r="P814" s="29" t="str">
        <f t="shared" si="12"/>
        <v>?????</v>
      </c>
      <c r="Q814" s="6" t="s">
        <v>220</v>
      </c>
      <c r="R814" s="6" t="s">
        <v>12</v>
      </c>
      <c r="S814" s="7">
        <v>0.77083333333333337</v>
      </c>
      <c r="T814" s="35"/>
    </row>
    <row r="815" spans="1:20" x14ac:dyDescent="0.2">
      <c r="A815" s="5">
        <v>209821</v>
      </c>
      <c r="B815" s="6" t="s">
        <v>208</v>
      </c>
      <c r="C815" s="6" t="s">
        <v>206</v>
      </c>
      <c r="D815" s="6" t="s">
        <v>202</v>
      </c>
      <c r="E815" s="30">
        <v>41913</v>
      </c>
      <c r="F815" s="31">
        <v>41913</v>
      </c>
      <c r="G815" s="6" t="s">
        <v>325</v>
      </c>
      <c r="H815" s="6">
        <v>2</v>
      </c>
      <c r="I815" s="6">
        <v>1</v>
      </c>
      <c r="J815" s="6">
        <v>0</v>
      </c>
      <c r="K815" s="6">
        <v>3</v>
      </c>
      <c r="L815" s="6" t="s">
        <v>317</v>
      </c>
      <c r="M815" s="6" t="s">
        <v>337</v>
      </c>
      <c r="N815" s="6" t="s">
        <v>224</v>
      </c>
      <c r="O815" s="6" t="s">
        <v>322</v>
      </c>
      <c r="P815" s="29" t="str">
        <f t="shared" si="12"/>
        <v>DISNEY---&gt;ORLY</v>
      </c>
      <c r="Q815" s="6" t="s">
        <v>222</v>
      </c>
      <c r="R815" s="6" t="s">
        <v>18</v>
      </c>
      <c r="S815" s="7">
        <v>0.87847222222222221</v>
      </c>
      <c r="T815" s="35"/>
    </row>
    <row r="816" spans="1:20" x14ac:dyDescent="0.2">
      <c r="A816" s="5">
        <v>215416</v>
      </c>
      <c r="B816" s="6" t="s">
        <v>201</v>
      </c>
      <c r="C816" s="6" t="s">
        <v>200</v>
      </c>
      <c r="D816" s="6" t="s">
        <v>202</v>
      </c>
      <c r="E816" s="30">
        <v>41913</v>
      </c>
      <c r="F816" s="31">
        <v>41913</v>
      </c>
      <c r="G816" s="6" t="s">
        <v>267</v>
      </c>
      <c r="H816" s="6">
        <v>4</v>
      </c>
      <c r="I816" s="6">
        <v>1</v>
      </c>
      <c r="J816" s="6">
        <v>0</v>
      </c>
      <c r="K816" s="6">
        <v>5</v>
      </c>
      <c r="L816" s="6" t="s">
        <v>319</v>
      </c>
      <c r="M816" s="6" t="s">
        <v>320</v>
      </c>
      <c r="N816" s="6" t="s">
        <v>223</v>
      </c>
      <c r="O816" s="6" t="s">
        <v>317</v>
      </c>
      <c r="P816" s="29" t="str">
        <f t="shared" si="12"/>
        <v>CDG---&gt;DISNEY</v>
      </c>
      <c r="Q816" s="6" t="s">
        <v>224</v>
      </c>
      <c r="R816" s="6" t="s">
        <v>65</v>
      </c>
      <c r="S816" s="7">
        <v>0.38541666666666669</v>
      </c>
      <c r="T816" s="35"/>
    </row>
    <row r="817" spans="1:20" x14ac:dyDescent="0.2">
      <c r="A817" s="5">
        <v>208687</v>
      </c>
      <c r="B817" s="6" t="s">
        <v>201</v>
      </c>
      <c r="C817" s="6" t="s">
        <v>200</v>
      </c>
      <c r="D817" s="6" t="s">
        <v>202</v>
      </c>
      <c r="E817" s="30">
        <v>41913</v>
      </c>
      <c r="F817" s="31">
        <v>41913</v>
      </c>
      <c r="G817" s="6" t="s">
        <v>251</v>
      </c>
      <c r="H817" s="6">
        <v>2</v>
      </c>
      <c r="I817" s="6">
        <v>2</v>
      </c>
      <c r="J817" s="6">
        <v>0</v>
      </c>
      <c r="K817" s="6">
        <v>4</v>
      </c>
      <c r="L817" s="6" t="s">
        <v>319</v>
      </c>
      <c r="M817" s="6" t="s">
        <v>320</v>
      </c>
      <c r="N817" s="6" t="s">
        <v>223</v>
      </c>
      <c r="O817" s="6" t="s">
        <v>317</v>
      </c>
      <c r="P817" s="29" t="str">
        <f t="shared" si="12"/>
        <v>CDG---&gt;DISNEY</v>
      </c>
      <c r="Q817" s="6" t="s">
        <v>224</v>
      </c>
      <c r="R817" s="6" t="s">
        <v>58</v>
      </c>
      <c r="S817" s="7">
        <v>0.51388888888888884</v>
      </c>
      <c r="T817" s="35"/>
    </row>
    <row r="818" spans="1:20" x14ac:dyDescent="0.2">
      <c r="A818" s="5">
        <v>216630</v>
      </c>
      <c r="B818" s="6" t="s">
        <v>207</v>
      </c>
      <c r="C818" s="6" t="s">
        <v>206</v>
      </c>
      <c r="D818" s="6" t="s">
        <v>202</v>
      </c>
      <c r="E818" s="30">
        <v>41913</v>
      </c>
      <c r="F818" s="31">
        <v>41913</v>
      </c>
      <c r="G818" s="6" t="s">
        <v>331</v>
      </c>
      <c r="H818" s="6">
        <v>4</v>
      </c>
      <c r="I818" s="6">
        <v>0</v>
      </c>
      <c r="J818" s="6">
        <v>0</v>
      </c>
      <c r="K818" s="6">
        <v>4</v>
      </c>
      <c r="L818" s="6" t="s">
        <v>322</v>
      </c>
      <c r="M818" s="6" t="s">
        <v>321</v>
      </c>
      <c r="N818" s="6" t="s">
        <v>222</v>
      </c>
      <c r="O818" s="6" t="s">
        <v>317</v>
      </c>
      <c r="P818" s="29" t="str">
        <f t="shared" si="12"/>
        <v>ORLY---&gt;DISNEY</v>
      </c>
      <c r="Q818" s="6" t="s">
        <v>224</v>
      </c>
      <c r="R818" s="6" t="s">
        <v>50</v>
      </c>
      <c r="S818" s="7">
        <v>0.3923611111111111</v>
      </c>
      <c r="T818" s="35"/>
    </row>
    <row r="819" spans="1:20" x14ac:dyDescent="0.2">
      <c r="A819" s="5">
        <v>213477</v>
      </c>
      <c r="B819" s="6" t="s">
        <v>207</v>
      </c>
      <c r="C819" s="6" t="s">
        <v>206</v>
      </c>
      <c r="D819" s="6" t="s">
        <v>202</v>
      </c>
      <c r="E819" s="30">
        <v>41913</v>
      </c>
      <c r="F819" s="31">
        <v>41913</v>
      </c>
      <c r="G819" s="6" t="s">
        <v>334</v>
      </c>
      <c r="H819" s="6">
        <v>2</v>
      </c>
      <c r="I819" s="6">
        <v>2</v>
      </c>
      <c r="J819" s="6">
        <v>1</v>
      </c>
      <c r="K819" s="6">
        <v>5</v>
      </c>
      <c r="L819" s="6" t="s">
        <v>322</v>
      </c>
      <c r="M819" s="6" t="s">
        <v>321</v>
      </c>
      <c r="N819" s="6" t="s">
        <v>222</v>
      </c>
      <c r="O819" s="6" t="s">
        <v>317</v>
      </c>
      <c r="P819" s="29" t="str">
        <f t="shared" si="12"/>
        <v>ORLY---&gt;DISNEY</v>
      </c>
      <c r="Q819" s="6" t="s">
        <v>224</v>
      </c>
      <c r="R819" s="6" t="s">
        <v>143</v>
      </c>
      <c r="S819" s="7">
        <v>0.84027777777777768</v>
      </c>
      <c r="T819" s="35"/>
    </row>
    <row r="820" spans="1:20" x14ac:dyDescent="0.2">
      <c r="A820" s="5">
        <v>218984</v>
      </c>
      <c r="B820" s="6" t="s">
        <v>208</v>
      </c>
      <c r="C820" s="6" t="s">
        <v>206</v>
      </c>
      <c r="D820" s="6" t="s">
        <v>202</v>
      </c>
      <c r="E820" s="30">
        <v>41913</v>
      </c>
      <c r="F820" s="31">
        <v>41913</v>
      </c>
      <c r="G820" s="6" t="s">
        <v>325</v>
      </c>
      <c r="H820" s="6">
        <v>2</v>
      </c>
      <c r="I820" s="6">
        <v>2</v>
      </c>
      <c r="J820" s="6">
        <v>0</v>
      </c>
      <c r="K820" s="6">
        <v>4</v>
      </c>
      <c r="L820" s="6" t="s">
        <v>317</v>
      </c>
      <c r="M820" s="6" t="s">
        <v>337</v>
      </c>
      <c r="N820" s="6" t="s">
        <v>224</v>
      </c>
      <c r="O820" s="6" t="s">
        <v>322</v>
      </c>
      <c r="P820" s="29" t="str">
        <f t="shared" si="12"/>
        <v>DISNEY---&gt;ORLY</v>
      </c>
      <c r="Q820" s="6" t="s">
        <v>222</v>
      </c>
      <c r="R820" s="6" t="s">
        <v>18</v>
      </c>
      <c r="S820" s="7">
        <v>0.87847222222222221</v>
      </c>
      <c r="T820" s="35"/>
    </row>
    <row r="821" spans="1:20" x14ac:dyDescent="0.2">
      <c r="A821" s="5">
        <v>218486</v>
      </c>
      <c r="B821" s="6" t="s">
        <v>339</v>
      </c>
      <c r="C821" s="6" t="s">
        <v>339</v>
      </c>
      <c r="D821" s="6" t="s">
        <v>339</v>
      </c>
      <c r="E821" s="30">
        <v>41913</v>
      </c>
      <c r="F821" s="31">
        <v>41913</v>
      </c>
      <c r="G821" s="6" t="s">
        <v>339</v>
      </c>
      <c r="H821" s="6">
        <v>2</v>
      </c>
      <c r="I821" s="6">
        <v>2</v>
      </c>
      <c r="J821" s="6">
        <v>0</v>
      </c>
      <c r="K821" s="6">
        <v>4</v>
      </c>
      <c r="L821" s="6" t="s">
        <v>16</v>
      </c>
      <c r="M821" s="6" t="s">
        <v>339</v>
      </c>
      <c r="N821" s="6" t="s">
        <v>339</v>
      </c>
      <c r="O821" s="6" t="s">
        <v>317</v>
      </c>
      <c r="P821" s="29" t="str">
        <f t="shared" si="12"/>
        <v>?????</v>
      </c>
      <c r="Q821" s="6" t="s">
        <v>224</v>
      </c>
      <c r="R821" s="6" t="s">
        <v>81</v>
      </c>
      <c r="S821" s="7">
        <v>0.375</v>
      </c>
      <c r="T821" s="35"/>
    </row>
    <row r="822" spans="1:20" x14ac:dyDescent="0.2">
      <c r="A822" s="5">
        <v>217896</v>
      </c>
      <c r="B822" s="6" t="s">
        <v>209</v>
      </c>
      <c r="C822" s="6" t="s">
        <v>206</v>
      </c>
      <c r="D822" s="6" t="s">
        <v>204</v>
      </c>
      <c r="E822" s="30">
        <v>41913</v>
      </c>
      <c r="F822" s="31">
        <v>41913</v>
      </c>
      <c r="G822" s="6" t="s">
        <v>330</v>
      </c>
      <c r="H822" s="6">
        <v>2</v>
      </c>
      <c r="I822" s="6">
        <v>0</v>
      </c>
      <c r="J822" s="6">
        <v>0</v>
      </c>
      <c r="K822" s="6">
        <v>2</v>
      </c>
      <c r="L822" s="6" t="s">
        <v>317</v>
      </c>
      <c r="M822" s="6" t="s">
        <v>234</v>
      </c>
      <c r="N822" s="6" t="s">
        <v>221</v>
      </c>
      <c r="O822" s="6" t="s">
        <v>322</v>
      </c>
      <c r="P822" s="29" t="str">
        <f t="shared" si="12"/>
        <v>DISNEY---&gt;ORLY</v>
      </c>
      <c r="Q822" s="6" t="s">
        <v>222</v>
      </c>
      <c r="R822" s="6" t="s">
        <v>18</v>
      </c>
      <c r="S822" s="7">
        <v>0.87847222222222221</v>
      </c>
      <c r="T822" s="35"/>
    </row>
    <row r="823" spans="1:20" x14ac:dyDescent="0.2">
      <c r="A823" s="5">
        <v>219400</v>
      </c>
      <c r="B823" s="6" t="s">
        <v>205</v>
      </c>
      <c r="C823" s="6" t="s">
        <v>200</v>
      </c>
      <c r="D823" s="6" t="s">
        <v>204</v>
      </c>
      <c r="E823" s="30">
        <v>41913</v>
      </c>
      <c r="F823" s="31">
        <v>41913</v>
      </c>
      <c r="G823" s="6" t="s">
        <v>251</v>
      </c>
      <c r="H823" s="6">
        <v>2</v>
      </c>
      <c r="I823" s="6">
        <v>1</v>
      </c>
      <c r="J823" s="6">
        <v>1</v>
      </c>
      <c r="K823" s="6">
        <v>4</v>
      </c>
      <c r="L823" s="6" t="s">
        <v>319</v>
      </c>
      <c r="M823" s="6" t="s">
        <v>320</v>
      </c>
      <c r="N823" s="6" t="s">
        <v>223</v>
      </c>
      <c r="O823" s="6" t="s">
        <v>317</v>
      </c>
      <c r="P823" s="29" t="str">
        <f t="shared" si="12"/>
        <v>CDG---&gt;DISNEY</v>
      </c>
      <c r="Q823" s="6" t="s">
        <v>221</v>
      </c>
      <c r="R823" s="6" t="s">
        <v>101</v>
      </c>
      <c r="S823" s="7">
        <v>0.63194444444444442</v>
      </c>
      <c r="T823" s="35"/>
    </row>
    <row r="824" spans="1:20" x14ac:dyDescent="0.2">
      <c r="A824" s="5">
        <v>213206</v>
      </c>
      <c r="B824" s="6" t="s">
        <v>207</v>
      </c>
      <c r="C824" s="6" t="s">
        <v>206</v>
      </c>
      <c r="D824" s="6" t="s">
        <v>202</v>
      </c>
      <c r="E824" s="30">
        <v>41914</v>
      </c>
      <c r="F824" s="31">
        <v>41913</v>
      </c>
      <c r="G824" s="6" t="s">
        <v>326</v>
      </c>
      <c r="H824" s="6">
        <v>2</v>
      </c>
      <c r="I824" s="6">
        <v>1</v>
      </c>
      <c r="J824" s="6">
        <v>0</v>
      </c>
      <c r="K824" s="6">
        <v>3</v>
      </c>
      <c r="L824" s="6" t="s">
        <v>322</v>
      </c>
      <c r="M824" s="6" t="s">
        <v>321</v>
      </c>
      <c r="N824" s="6" t="s">
        <v>222</v>
      </c>
      <c r="O824" s="6" t="s">
        <v>317</v>
      </c>
      <c r="P824" s="29" t="str">
        <f t="shared" si="12"/>
        <v>ORLY---&gt;DISNEY</v>
      </c>
      <c r="Q824" s="6" t="s">
        <v>224</v>
      </c>
      <c r="R824" s="6" t="s">
        <v>124</v>
      </c>
      <c r="S824" s="7">
        <v>0.67013888888888884</v>
      </c>
      <c r="T824" s="35"/>
    </row>
    <row r="825" spans="1:20" x14ac:dyDescent="0.2">
      <c r="A825" s="5">
        <v>219402</v>
      </c>
      <c r="B825" s="6" t="s">
        <v>205</v>
      </c>
      <c r="C825" s="6" t="s">
        <v>200</v>
      </c>
      <c r="D825" s="6" t="s">
        <v>204</v>
      </c>
      <c r="E825" s="30">
        <v>41914</v>
      </c>
      <c r="F825" s="31">
        <v>41913</v>
      </c>
      <c r="G825" s="6" t="s">
        <v>306</v>
      </c>
      <c r="H825" s="6">
        <v>2</v>
      </c>
      <c r="I825" s="6">
        <v>1</v>
      </c>
      <c r="J825" s="6">
        <v>0</v>
      </c>
      <c r="K825" s="6">
        <v>3</v>
      </c>
      <c r="L825" s="6" t="s">
        <v>319</v>
      </c>
      <c r="M825" s="6" t="s">
        <v>318</v>
      </c>
      <c r="N825" s="6" t="s">
        <v>223</v>
      </c>
      <c r="O825" s="6" t="s">
        <v>317</v>
      </c>
      <c r="P825" s="29" t="str">
        <f t="shared" si="12"/>
        <v>CDG---&gt;DISNEY</v>
      </c>
      <c r="Q825" s="6" t="s">
        <v>221</v>
      </c>
      <c r="R825" s="6" t="s">
        <v>183</v>
      </c>
      <c r="S825" s="7">
        <v>0.48958333333333331</v>
      </c>
      <c r="T825" s="35"/>
    </row>
    <row r="826" spans="1:20" x14ac:dyDescent="0.2">
      <c r="A826" s="5">
        <v>219573</v>
      </c>
      <c r="B826" s="6" t="s">
        <v>210</v>
      </c>
      <c r="C826" s="6" t="s">
        <v>206</v>
      </c>
      <c r="D826" s="6" t="s">
        <v>204</v>
      </c>
      <c r="E826" s="30">
        <v>41914</v>
      </c>
      <c r="F826" s="31">
        <v>41913</v>
      </c>
      <c r="G826" s="6" t="s">
        <v>326</v>
      </c>
      <c r="H826" s="6">
        <v>5</v>
      </c>
      <c r="I826" s="6">
        <v>0</v>
      </c>
      <c r="J826" s="6">
        <v>0</v>
      </c>
      <c r="K826" s="6">
        <v>5</v>
      </c>
      <c r="L826" s="6" t="s">
        <v>322</v>
      </c>
      <c r="M826" s="6" t="s">
        <v>321</v>
      </c>
      <c r="N826" s="6" t="s">
        <v>222</v>
      </c>
      <c r="O826" s="6" t="s">
        <v>317</v>
      </c>
      <c r="P826" s="29" t="str">
        <f t="shared" si="12"/>
        <v>ORLY---&gt;DISNEY</v>
      </c>
      <c r="Q826" s="6" t="s">
        <v>221</v>
      </c>
      <c r="R826" s="6" t="s">
        <v>93</v>
      </c>
      <c r="S826" s="7">
        <v>0.69444444444444442</v>
      </c>
      <c r="T826" s="35"/>
    </row>
    <row r="827" spans="1:20" x14ac:dyDescent="0.2">
      <c r="A827" s="5">
        <v>209399</v>
      </c>
      <c r="B827" s="6" t="s">
        <v>208</v>
      </c>
      <c r="C827" s="6" t="s">
        <v>206</v>
      </c>
      <c r="D827" s="6" t="s">
        <v>202</v>
      </c>
      <c r="E827" s="30">
        <v>41914</v>
      </c>
      <c r="F827" s="31">
        <v>41913</v>
      </c>
      <c r="G827" s="6" t="s">
        <v>330</v>
      </c>
      <c r="H827" s="6">
        <v>2</v>
      </c>
      <c r="I827" s="6">
        <v>1</v>
      </c>
      <c r="J827" s="6">
        <v>0</v>
      </c>
      <c r="K827" s="6">
        <v>3</v>
      </c>
      <c r="L827" s="6" t="s">
        <v>317</v>
      </c>
      <c r="M827" s="6" t="s">
        <v>234</v>
      </c>
      <c r="N827" s="6" t="s">
        <v>224</v>
      </c>
      <c r="O827" s="6" t="s">
        <v>322</v>
      </c>
      <c r="P827" s="29" t="str">
        <f t="shared" si="12"/>
        <v>DISNEY---&gt;ORLY</v>
      </c>
      <c r="Q827" s="6" t="s">
        <v>222</v>
      </c>
      <c r="R827" s="6" t="s">
        <v>18</v>
      </c>
      <c r="S827" s="7">
        <v>0.87847222222222221</v>
      </c>
      <c r="T827" s="35"/>
    </row>
    <row r="828" spans="1:20" x14ac:dyDescent="0.2">
      <c r="A828" s="5">
        <v>219569</v>
      </c>
      <c r="B828" s="6" t="s">
        <v>210</v>
      </c>
      <c r="C828" s="6" t="s">
        <v>206</v>
      </c>
      <c r="D828" s="6" t="s">
        <v>204</v>
      </c>
      <c r="E828" s="30">
        <v>41914</v>
      </c>
      <c r="F828" s="31">
        <v>41913</v>
      </c>
      <c r="G828" s="6" t="s">
        <v>329</v>
      </c>
      <c r="H828" s="6">
        <v>2</v>
      </c>
      <c r="I828" s="6">
        <v>2</v>
      </c>
      <c r="J828" s="6">
        <v>0</v>
      </c>
      <c r="K828" s="6">
        <v>4</v>
      </c>
      <c r="L828" s="6" t="s">
        <v>322</v>
      </c>
      <c r="M828" s="6" t="s">
        <v>321</v>
      </c>
      <c r="N828" s="6" t="s">
        <v>222</v>
      </c>
      <c r="O828" s="6" t="s">
        <v>317</v>
      </c>
      <c r="P828" s="29" t="str">
        <f t="shared" si="12"/>
        <v>ORLY---&gt;DISNEY</v>
      </c>
      <c r="Q828" s="6" t="s">
        <v>221</v>
      </c>
      <c r="R828" s="6" t="s">
        <v>68</v>
      </c>
      <c r="S828" s="7">
        <v>0.50694444444444442</v>
      </c>
      <c r="T828" s="35"/>
    </row>
    <row r="829" spans="1:20" x14ac:dyDescent="0.2">
      <c r="A829" s="5">
        <v>218569</v>
      </c>
      <c r="B829" s="6" t="s">
        <v>208</v>
      </c>
      <c r="C829" s="6" t="s">
        <v>206</v>
      </c>
      <c r="D829" s="6" t="s">
        <v>202</v>
      </c>
      <c r="E829" s="30">
        <v>41914</v>
      </c>
      <c r="F829" s="31">
        <v>41913</v>
      </c>
      <c r="G829" s="6" t="s">
        <v>333</v>
      </c>
      <c r="H829" s="6">
        <v>2</v>
      </c>
      <c r="I829" s="6">
        <v>1</v>
      </c>
      <c r="J829" s="6">
        <v>0</v>
      </c>
      <c r="K829" s="6">
        <v>3</v>
      </c>
      <c r="L829" s="6" t="s">
        <v>317</v>
      </c>
      <c r="M829" s="6" t="s">
        <v>229</v>
      </c>
      <c r="N829" s="6" t="s">
        <v>224</v>
      </c>
      <c r="O829" s="6" t="s">
        <v>322</v>
      </c>
      <c r="P829" s="29" t="str">
        <f t="shared" si="12"/>
        <v>DISNEY---&gt;ORLY</v>
      </c>
      <c r="Q829" s="6" t="s">
        <v>222</v>
      </c>
      <c r="R829" s="6" t="s">
        <v>38</v>
      </c>
      <c r="S829" s="7">
        <v>0.90625</v>
      </c>
      <c r="T829" s="35"/>
    </row>
    <row r="830" spans="1:20" x14ac:dyDescent="0.2">
      <c r="A830" s="5">
        <v>209400</v>
      </c>
      <c r="B830" s="6" t="s">
        <v>208</v>
      </c>
      <c r="C830" s="6" t="s">
        <v>206</v>
      </c>
      <c r="D830" s="6" t="s">
        <v>202</v>
      </c>
      <c r="E830" s="30">
        <v>41914</v>
      </c>
      <c r="F830" s="31">
        <v>41913</v>
      </c>
      <c r="G830" s="6" t="s">
        <v>330</v>
      </c>
      <c r="H830" s="6">
        <v>2</v>
      </c>
      <c r="I830" s="6">
        <v>1</v>
      </c>
      <c r="J830" s="6">
        <v>0</v>
      </c>
      <c r="K830" s="6">
        <v>3</v>
      </c>
      <c r="L830" s="6" t="s">
        <v>317</v>
      </c>
      <c r="M830" s="6" t="s">
        <v>234</v>
      </c>
      <c r="N830" s="6" t="s">
        <v>224</v>
      </c>
      <c r="O830" s="6" t="s">
        <v>322</v>
      </c>
      <c r="P830" s="29" t="str">
        <f t="shared" si="12"/>
        <v>DISNEY---&gt;ORLY</v>
      </c>
      <c r="Q830" s="6" t="s">
        <v>222</v>
      </c>
      <c r="R830" s="6" t="s">
        <v>18</v>
      </c>
      <c r="S830" s="7">
        <v>0.87847222222222221</v>
      </c>
      <c r="T830" s="35"/>
    </row>
    <row r="831" spans="1:20" x14ac:dyDescent="0.2">
      <c r="A831" s="5">
        <v>219042</v>
      </c>
      <c r="B831" s="6" t="s">
        <v>201</v>
      </c>
      <c r="C831" s="6" t="s">
        <v>200</v>
      </c>
      <c r="D831" s="6" t="s">
        <v>202</v>
      </c>
      <c r="E831" s="30">
        <v>41914</v>
      </c>
      <c r="F831" s="31">
        <v>41913</v>
      </c>
      <c r="G831" s="6" t="s">
        <v>269</v>
      </c>
      <c r="H831" s="6">
        <v>2</v>
      </c>
      <c r="I831" s="6">
        <v>2</v>
      </c>
      <c r="J831" s="6">
        <v>0</v>
      </c>
      <c r="K831" s="6">
        <v>4</v>
      </c>
      <c r="L831" s="6" t="s">
        <v>319</v>
      </c>
      <c r="M831" s="6" t="s">
        <v>319</v>
      </c>
      <c r="N831" s="6" t="s">
        <v>223</v>
      </c>
      <c r="O831" s="6" t="s">
        <v>317</v>
      </c>
      <c r="P831" s="29" t="str">
        <f t="shared" si="12"/>
        <v>CDG---&gt;DISNEY</v>
      </c>
      <c r="Q831" s="6" t="s">
        <v>224</v>
      </c>
      <c r="R831" s="6" t="s">
        <v>47</v>
      </c>
      <c r="S831" s="7">
        <v>0.375</v>
      </c>
      <c r="T831" s="35"/>
    </row>
    <row r="832" spans="1:20" x14ac:dyDescent="0.2">
      <c r="A832" s="5">
        <v>219488</v>
      </c>
      <c r="B832" s="6" t="s">
        <v>205</v>
      </c>
      <c r="C832" s="6" t="s">
        <v>200</v>
      </c>
      <c r="D832" s="6" t="s">
        <v>204</v>
      </c>
      <c r="E832" s="30">
        <v>41914</v>
      </c>
      <c r="F832" s="31">
        <v>41913</v>
      </c>
      <c r="G832" s="6" t="s">
        <v>251</v>
      </c>
      <c r="H832" s="6">
        <v>5</v>
      </c>
      <c r="I832" s="6">
        <v>0</v>
      </c>
      <c r="J832" s="6">
        <v>0</v>
      </c>
      <c r="K832" s="6">
        <v>5</v>
      </c>
      <c r="L832" s="6" t="s">
        <v>319</v>
      </c>
      <c r="M832" s="6" t="s">
        <v>320</v>
      </c>
      <c r="N832" s="6" t="s">
        <v>223</v>
      </c>
      <c r="O832" s="6" t="s">
        <v>317</v>
      </c>
      <c r="P832" s="29" t="str">
        <f t="shared" si="12"/>
        <v>CDG---&gt;DISNEY</v>
      </c>
      <c r="Q832" s="6" t="s">
        <v>221</v>
      </c>
      <c r="R832" s="6" t="s">
        <v>140</v>
      </c>
      <c r="S832" s="7">
        <v>0.93055555555555547</v>
      </c>
      <c r="T832" s="35"/>
    </row>
    <row r="833" spans="1:20" x14ac:dyDescent="0.2">
      <c r="A833" s="5">
        <v>219023</v>
      </c>
      <c r="B833" s="6" t="s">
        <v>208</v>
      </c>
      <c r="C833" s="6" t="s">
        <v>206</v>
      </c>
      <c r="D833" s="6" t="s">
        <v>202</v>
      </c>
      <c r="E833" s="30">
        <v>41914</v>
      </c>
      <c r="F833" s="31">
        <v>41913</v>
      </c>
      <c r="G833" s="6" t="s">
        <v>330</v>
      </c>
      <c r="H833" s="6">
        <v>1</v>
      </c>
      <c r="I833" s="6">
        <v>1</v>
      </c>
      <c r="J833" s="6">
        <v>0</v>
      </c>
      <c r="K833" s="6">
        <v>2</v>
      </c>
      <c r="L833" s="6" t="s">
        <v>317</v>
      </c>
      <c r="M833" s="6" t="s">
        <v>234</v>
      </c>
      <c r="N833" s="6" t="s">
        <v>224</v>
      </c>
      <c r="O833" s="6" t="s">
        <v>322</v>
      </c>
      <c r="P833" s="29" t="str">
        <f t="shared" si="12"/>
        <v>DISNEY---&gt;ORLY</v>
      </c>
      <c r="Q833" s="6" t="s">
        <v>222</v>
      </c>
      <c r="R833" s="6" t="s">
        <v>67</v>
      </c>
      <c r="S833" s="7">
        <v>0.88194444444444442</v>
      </c>
      <c r="T833" s="35"/>
    </row>
    <row r="834" spans="1:20" x14ac:dyDescent="0.2">
      <c r="A834" s="5">
        <v>209401</v>
      </c>
      <c r="B834" s="6" t="s">
        <v>208</v>
      </c>
      <c r="C834" s="6" t="s">
        <v>206</v>
      </c>
      <c r="D834" s="6" t="s">
        <v>202</v>
      </c>
      <c r="E834" s="30">
        <v>41914</v>
      </c>
      <c r="F834" s="31">
        <v>41913</v>
      </c>
      <c r="G834" s="6" t="s">
        <v>330</v>
      </c>
      <c r="H834" s="6">
        <v>2</v>
      </c>
      <c r="I834" s="6">
        <v>1</v>
      </c>
      <c r="J834" s="6">
        <v>0</v>
      </c>
      <c r="K834" s="6">
        <v>3</v>
      </c>
      <c r="L834" s="6" t="s">
        <v>317</v>
      </c>
      <c r="M834" s="6" t="s">
        <v>234</v>
      </c>
      <c r="N834" s="6" t="s">
        <v>224</v>
      </c>
      <c r="O834" s="6" t="s">
        <v>322</v>
      </c>
      <c r="P834" s="29" t="str">
        <f t="shared" si="12"/>
        <v>DISNEY---&gt;ORLY</v>
      </c>
      <c r="Q834" s="6" t="s">
        <v>222</v>
      </c>
      <c r="R834" s="6" t="s">
        <v>18</v>
      </c>
      <c r="S834" s="7">
        <v>0.87847222222222221</v>
      </c>
      <c r="T834" s="35"/>
    </row>
    <row r="835" spans="1:20" x14ac:dyDescent="0.2">
      <c r="A835" s="5">
        <v>209402</v>
      </c>
      <c r="B835" s="6" t="s">
        <v>208</v>
      </c>
      <c r="C835" s="6" t="s">
        <v>206</v>
      </c>
      <c r="D835" s="6" t="s">
        <v>202</v>
      </c>
      <c r="E835" s="30">
        <v>41914</v>
      </c>
      <c r="F835" s="31">
        <v>41913</v>
      </c>
      <c r="G835" s="6" t="s">
        <v>330</v>
      </c>
      <c r="H835" s="6">
        <v>2</v>
      </c>
      <c r="I835" s="6">
        <v>1</v>
      </c>
      <c r="J835" s="6">
        <v>0</v>
      </c>
      <c r="K835" s="6">
        <v>3</v>
      </c>
      <c r="L835" s="6" t="s">
        <v>317</v>
      </c>
      <c r="M835" s="6" t="s">
        <v>234</v>
      </c>
      <c r="N835" s="6" t="s">
        <v>224</v>
      </c>
      <c r="O835" s="6" t="s">
        <v>322</v>
      </c>
      <c r="P835" s="29" t="str">
        <f t="shared" ref="P835:P898" si="13">IF(AND(L835="CDG",O835="DISNEY"),"CDG---&gt;DISNEY",IF(AND(L835="DISNEY",O835="CDG"),"DISNEY---&gt;CDG",IF(AND(L835="ORLY",O835="DISNEY"),"ORLY---&gt;DISNEY",IF(AND(L835="DISNEY",O835="ORLY"),"DISNEY---&gt;ORLY","?????"))))</f>
        <v>DISNEY---&gt;ORLY</v>
      </c>
      <c r="Q835" s="6" t="s">
        <v>222</v>
      </c>
      <c r="R835" s="6" t="s">
        <v>18</v>
      </c>
      <c r="S835" s="7">
        <v>0.87847222222222221</v>
      </c>
      <c r="T835" s="35"/>
    </row>
    <row r="836" spans="1:20" x14ac:dyDescent="0.2">
      <c r="A836" s="5">
        <v>218247</v>
      </c>
      <c r="B836" s="6" t="s">
        <v>207</v>
      </c>
      <c r="C836" s="6" t="s">
        <v>206</v>
      </c>
      <c r="D836" s="6" t="s">
        <v>202</v>
      </c>
      <c r="E836" s="30">
        <v>41914</v>
      </c>
      <c r="F836" s="31">
        <v>41913</v>
      </c>
      <c r="G836" s="6" t="s">
        <v>332</v>
      </c>
      <c r="H836" s="6">
        <v>2</v>
      </c>
      <c r="I836" s="6">
        <v>1</v>
      </c>
      <c r="J836" s="6">
        <v>0</v>
      </c>
      <c r="K836" s="6">
        <v>3</v>
      </c>
      <c r="L836" s="6" t="s">
        <v>322</v>
      </c>
      <c r="M836" s="6" t="s">
        <v>321</v>
      </c>
      <c r="N836" s="6" t="s">
        <v>222</v>
      </c>
      <c r="O836" s="6" t="s">
        <v>317</v>
      </c>
      <c r="P836" s="29" t="str">
        <f t="shared" si="13"/>
        <v>ORLY---&gt;DISNEY</v>
      </c>
      <c r="Q836" s="6" t="s">
        <v>224</v>
      </c>
      <c r="R836" s="6" t="s">
        <v>56</v>
      </c>
      <c r="S836" s="7">
        <v>0.3923611111111111</v>
      </c>
      <c r="T836" s="35"/>
    </row>
    <row r="837" spans="1:20" x14ac:dyDescent="0.2">
      <c r="A837" s="5">
        <v>216291</v>
      </c>
      <c r="B837" s="6" t="s">
        <v>207</v>
      </c>
      <c r="C837" s="6" t="s">
        <v>206</v>
      </c>
      <c r="D837" s="6" t="s">
        <v>202</v>
      </c>
      <c r="E837" s="30">
        <v>41914</v>
      </c>
      <c r="F837" s="31">
        <v>41913</v>
      </c>
      <c r="G837" s="6" t="s">
        <v>334</v>
      </c>
      <c r="H837" s="6">
        <v>3</v>
      </c>
      <c r="I837" s="6">
        <v>1</v>
      </c>
      <c r="J837" s="6">
        <v>0</v>
      </c>
      <c r="K837" s="6">
        <v>4</v>
      </c>
      <c r="L837" s="6" t="s">
        <v>322</v>
      </c>
      <c r="M837" s="6" t="s">
        <v>321</v>
      </c>
      <c r="N837" s="6" t="s">
        <v>222</v>
      </c>
      <c r="O837" s="6" t="s">
        <v>317</v>
      </c>
      <c r="P837" s="29" t="str">
        <f t="shared" si="13"/>
        <v>ORLY---&gt;DISNEY</v>
      </c>
      <c r="Q837" s="6" t="s">
        <v>224</v>
      </c>
      <c r="R837" s="6" t="s">
        <v>91</v>
      </c>
      <c r="S837" s="7">
        <v>0.36458333333333331</v>
      </c>
      <c r="T837" s="35"/>
    </row>
    <row r="838" spans="1:20" x14ac:dyDescent="0.2">
      <c r="A838" s="5">
        <v>210844</v>
      </c>
      <c r="B838" s="6" t="s">
        <v>201</v>
      </c>
      <c r="C838" s="6" t="s">
        <v>200</v>
      </c>
      <c r="D838" s="6" t="s">
        <v>202</v>
      </c>
      <c r="E838" s="30">
        <v>41914</v>
      </c>
      <c r="F838" s="31">
        <v>41913</v>
      </c>
      <c r="G838" s="6" t="s">
        <v>251</v>
      </c>
      <c r="H838" s="6">
        <v>2</v>
      </c>
      <c r="I838" s="6">
        <v>2</v>
      </c>
      <c r="J838" s="6">
        <v>0</v>
      </c>
      <c r="K838" s="6">
        <v>4</v>
      </c>
      <c r="L838" s="6" t="s">
        <v>319</v>
      </c>
      <c r="M838" s="6" t="s">
        <v>320</v>
      </c>
      <c r="N838" s="6" t="s">
        <v>223</v>
      </c>
      <c r="O838" s="6" t="s">
        <v>317</v>
      </c>
      <c r="P838" s="29" t="str">
        <f t="shared" si="13"/>
        <v>CDG---&gt;DISNEY</v>
      </c>
      <c r="Q838" s="6" t="s">
        <v>224</v>
      </c>
      <c r="R838" s="6" t="s">
        <v>57</v>
      </c>
      <c r="S838" s="7">
        <v>0.3611111111111111</v>
      </c>
      <c r="T838" s="35"/>
    </row>
    <row r="839" spans="1:20" x14ac:dyDescent="0.2">
      <c r="A839" s="5">
        <v>211782</v>
      </c>
      <c r="B839" s="6" t="s">
        <v>207</v>
      </c>
      <c r="C839" s="6" t="s">
        <v>206</v>
      </c>
      <c r="D839" s="6" t="s">
        <v>202</v>
      </c>
      <c r="E839" s="30">
        <v>41914</v>
      </c>
      <c r="F839" s="31">
        <v>41913</v>
      </c>
      <c r="G839" s="6" t="s">
        <v>331</v>
      </c>
      <c r="H839" s="6">
        <v>2</v>
      </c>
      <c r="I839" s="6">
        <v>1</v>
      </c>
      <c r="J839" s="6">
        <v>0</v>
      </c>
      <c r="K839" s="6">
        <v>3</v>
      </c>
      <c r="L839" s="6" t="s">
        <v>322</v>
      </c>
      <c r="M839" s="6" t="s">
        <v>321</v>
      </c>
      <c r="N839" s="6" t="s">
        <v>222</v>
      </c>
      <c r="O839" s="6" t="s">
        <v>317</v>
      </c>
      <c r="P839" s="29" t="str">
        <f t="shared" si="13"/>
        <v>ORLY---&gt;DISNEY</v>
      </c>
      <c r="Q839" s="6" t="s">
        <v>224</v>
      </c>
      <c r="R839" s="6" t="s">
        <v>56</v>
      </c>
      <c r="S839" s="7">
        <v>0.3923611111111111</v>
      </c>
      <c r="T839" s="35"/>
    </row>
    <row r="840" spans="1:20" x14ac:dyDescent="0.2">
      <c r="A840" s="5">
        <v>211603</v>
      </c>
      <c r="B840" s="6" t="s">
        <v>208</v>
      </c>
      <c r="C840" s="6" t="s">
        <v>206</v>
      </c>
      <c r="D840" s="6" t="s">
        <v>202</v>
      </c>
      <c r="E840" s="30">
        <v>41914</v>
      </c>
      <c r="F840" s="31">
        <v>41913</v>
      </c>
      <c r="G840" s="6" t="s">
        <v>327</v>
      </c>
      <c r="H840" s="6">
        <v>2</v>
      </c>
      <c r="I840" s="6">
        <v>2</v>
      </c>
      <c r="J840" s="6">
        <v>1</v>
      </c>
      <c r="K840" s="6">
        <v>5</v>
      </c>
      <c r="L840" s="6" t="s">
        <v>317</v>
      </c>
      <c r="M840" s="6" t="s">
        <v>317</v>
      </c>
      <c r="N840" s="6" t="s">
        <v>224</v>
      </c>
      <c r="O840" s="6" t="s">
        <v>322</v>
      </c>
      <c r="P840" s="29" t="str">
        <f t="shared" si="13"/>
        <v>DISNEY---&gt;ORLY</v>
      </c>
      <c r="Q840" s="6" t="s">
        <v>222</v>
      </c>
      <c r="R840" s="6" t="s">
        <v>177</v>
      </c>
      <c r="S840" s="7">
        <v>0.63541666666666663</v>
      </c>
      <c r="T840" s="35"/>
    </row>
    <row r="841" spans="1:20" x14ac:dyDescent="0.2">
      <c r="A841" s="5">
        <v>218534</v>
      </c>
      <c r="B841" s="6" t="s">
        <v>207</v>
      </c>
      <c r="C841" s="6" t="s">
        <v>206</v>
      </c>
      <c r="D841" s="6" t="s">
        <v>202</v>
      </c>
      <c r="E841" s="30">
        <v>41914</v>
      </c>
      <c r="F841" s="31">
        <v>41913</v>
      </c>
      <c r="G841" s="6" t="s">
        <v>326</v>
      </c>
      <c r="H841" s="6">
        <v>2</v>
      </c>
      <c r="I841" s="6">
        <v>2</v>
      </c>
      <c r="J841" s="6">
        <v>0</v>
      </c>
      <c r="K841" s="6">
        <v>4</v>
      </c>
      <c r="L841" s="6" t="s">
        <v>322</v>
      </c>
      <c r="M841" s="6" t="s">
        <v>321</v>
      </c>
      <c r="N841" s="6" t="s">
        <v>222</v>
      </c>
      <c r="O841" s="6" t="s">
        <v>317</v>
      </c>
      <c r="P841" s="29" t="str">
        <f t="shared" si="13"/>
        <v>ORLY---&gt;DISNEY</v>
      </c>
      <c r="Q841" s="6" t="s">
        <v>224</v>
      </c>
      <c r="R841" s="6" t="s">
        <v>68</v>
      </c>
      <c r="S841" s="7">
        <v>0.50694444444444442</v>
      </c>
      <c r="T841" s="35"/>
    </row>
    <row r="842" spans="1:20" x14ac:dyDescent="0.2">
      <c r="A842" s="5">
        <v>219465</v>
      </c>
      <c r="B842" s="6" t="s">
        <v>205</v>
      </c>
      <c r="C842" s="6" t="s">
        <v>200</v>
      </c>
      <c r="D842" s="6" t="s">
        <v>204</v>
      </c>
      <c r="E842" s="30">
        <v>41914</v>
      </c>
      <c r="F842" s="31">
        <v>41913</v>
      </c>
      <c r="G842" s="6" t="s">
        <v>269</v>
      </c>
      <c r="H842" s="6">
        <v>1</v>
      </c>
      <c r="I842" s="6">
        <v>1</v>
      </c>
      <c r="J842" s="6">
        <v>0</v>
      </c>
      <c r="K842" s="6">
        <v>2</v>
      </c>
      <c r="L842" s="6" t="s">
        <v>319</v>
      </c>
      <c r="M842" s="6" t="s">
        <v>319</v>
      </c>
      <c r="N842" s="6" t="s">
        <v>223</v>
      </c>
      <c r="O842" s="6" t="s">
        <v>317</v>
      </c>
      <c r="P842" s="29" t="str">
        <f t="shared" si="13"/>
        <v>CDG---&gt;DISNEY</v>
      </c>
      <c r="Q842" s="6" t="s">
        <v>221</v>
      </c>
      <c r="R842" s="6" t="s">
        <v>47</v>
      </c>
      <c r="S842" s="7">
        <v>0.375</v>
      </c>
      <c r="T842" s="35"/>
    </row>
    <row r="843" spans="1:20" x14ac:dyDescent="0.2">
      <c r="A843" s="5">
        <v>202583</v>
      </c>
      <c r="B843" s="6" t="s">
        <v>208</v>
      </c>
      <c r="C843" s="6" t="s">
        <v>206</v>
      </c>
      <c r="D843" s="6" t="s">
        <v>202</v>
      </c>
      <c r="E843" s="30">
        <v>41914</v>
      </c>
      <c r="F843" s="31">
        <v>41913</v>
      </c>
      <c r="G843" s="6" t="s">
        <v>325</v>
      </c>
      <c r="H843" s="6">
        <v>2</v>
      </c>
      <c r="I843" s="6">
        <v>2</v>
      </c>
      <c r="J843" s="6">
        <v>1</v>
      </c>
      <c r="K843" s="6">
        <v>5</v>
      </c>
      <c r="L843" s="6" t="s">
        <v>317</v>
      </c>
      <c r="M843" s="6" t="s">
        <v>337</v>
      </c>
      <c r="N843" s="6" t="s">
        <v>224</v>
      </c>
      <c r="O843" s="6" t="s">
        <v>322</v>
      </c>
      <c r="P843" s="29" t="str">
        <f t="shared" si="13"/>
        <v>DISNEY---&gt;ORLY</v>
      </c>
      <c r="Q843" s="6" t="s">
        <v>222</v>
      </c>
      <c r="R843" s="6" t="s">
        <v>25</v>
      </c>
      <c r="S843" s="7">
        <v>0.84374999999999989</v>
      </c>
      <c r="T843" s="35"/>
    </row>
    <row r="844" spans="1:20" x14ac:dyDescent="0.2">
      <c r="A844" s="5">
        <v>218633</v>
      </c>
      <c r="B844" s="6" t="s">
        <v>201</v>
      </c>
      <c r="C844" s="6" t="s">
        <v>200</v>
      </c>
      <c r="D844" s="6" t="s">
        <v>202</v>
      </c>
      <c r="E844" s="30">
        <v>41914</v>
      </c>
      <c r="F844" s="31">
        <v>41913</v>
      </c>
      <c r="G844" s="6" t="s">
        <v>274</v>
      </c>
      <c r="H844" s="6">
        <v>2</v>
      </c>
      <c r="I844" s="6">
        <v>2</v>
      </c>
      <c r="J844" s="6">
        <v>0</v>
      </c>
      <c r="K844" s="6">
        <v>4</v>
      </c>
      <c r="L844" s="6" t="s">
        <v>319</v>
      </c>
      <c r="M844" s="6" t="s">
        <v>320</v>
      </c>
      <c r="N844" s="6" t="s">
        <v>223</v>
      </c>
      <c r="O844" s="6" t="s">
        <v>317</v>
      </c>
      <c r="P844" s="29" t="str">
        <f t="shared" si="13"/>
        <v>CDG---&gt;DISNEY</v>
      </c>
      <c r="Q844" s="6" t="s">
        <v>224</v>
      </c>
      <c r="R844" s="6" t="s">
        <v>110</v>
      </c>
      <c r="S844" s="7">
        <v>0.38541666666666669</v>
      </c>
      <c r="T844" s="35"/>
    </row>
    <row r="845" spans="1:20" x14ac:dyDescent="0.2">
      <c r="A845" s="5">
        <v>214668</v>
      </c>
      <c r="B845" s="6" t="s">
        <v>209</v>
      </c>
      <c r="C845" s="6" t="s">
        <v>206</v>
      </c>
      <c r="D845" s="6" t="s">
        <v>204</v>
      </c>
      <c r="E845" s="30">
        <v>41914</v>
      </c>
      <c r="F845" s="31">
        <v>41913</v>
      </c>
      <c r="G845" s="6" t="s">
        <v>324</v>
      </c>
      <c r="H845" s="6">
        <v>3</v>
      </c>
      <c r="I845" s="6">
        <v>0</v>
      </c>
      <c r="J845" s="6">
        <v>0</v>
      </c>
      <c r="K845" s="6">
        <v>3</v>
      </c>
      <c r="L845" s="6" t="s">
        <v>317</v>
      </c>
      <c r="M845" s="6" t="s">
        <v>317</v>
      </c>
      <c r="N845" s="6" t="s">
        <v>221</v>
      </c>
      <c r="O845" s="6" t="s">
        <v>322</v>
      </c>
      <c r="P845" s="29" t="str">
        <f t="shared" si="13"/>
        <v>DISNEY---&gt;ORLY</v>
      </c>
      <c r="Q845" s="6" t="s">
        <v>222</v>
      </c>
      <c r="R845" s="6" t="s">
        <v>17</v>
      </c>
      <c r="S845" s="7">
        <v>0.87847222222222221</v>
      </c>
      <c r="T845" s="35"/>
    </row>
    <row r="846" spans="1:20" x14ac:dyDescent="0.2">
      <c r="A846" s="5">
        <v>218355</v>
      </c>
      <c r="B846" s="6" t="s">
        <v>201</v>
      </c>
      <c r="C846" s="6" t="s">
        <v>200</v>
      </c>
      <c r="D846" s="6" t="s">
        <v>202</v>
      </c>
      <c r="E846" s="30">
        <v>41914</v>
      </c>
      <c r="F846" s="31">
        <v>41913</v>
      </c>
      <c r="G846" s="6" t="s">
        <v>248</v>
      </c>
      <c r="H846" s="6">
        <v>2</v>
      </c>
      <c r="I846" s="6">
        <v>2</v>
      </c>
      <c r="J846" s="6">
        <v>0</v>
      </c>
      <c r="K846" s="6">
        <v>4</v>
      </c>
      <c r="L846" s="6" t="s">
        <v>319</v>
      </c>
      <c r="M846" s="6" t="s">
        <v>319</v>
      </c>
      <c r="N846" s="6" t="s">
        <v>223</v>
      </c>
      <c r="O846" s="6" t="s">
        <v>317</v>
      </c>
      <c r="P846" s="29" t="str">
        <f t="shared" si="13"/>
        <v>CDG---&gt;DISNEY</v>
      </c>
      <c r="Q846" s="6" t="s">
        <v>224</v>
      </c>
      <c r="R846" s="6" t="s">
        <v>47</v>
      </c>
      <c r="S846" s="7">
        <v>0.375</v>
      </c>
      <c r="T846" s="35"/>
    </row>
    <row r="847" spans="1:20" x14ac:dyDescent="0.2">
      <c r="A847" s="5">
        <v>219027</v>
      </c>
      <c r="B847" s="6" t="s">
        <v>208</v>
      </c>
      <c r="C847" s="6" t="s">
        <v>206</v>
      </c>
      <c r="D847" s="6" t="s">
        <v>202</v>
      </c>
      <c r="E847" s="30">
        <v>41914</v>
      </c>
      <c r="F847" s="31">
        <v>41913</v>
      </c>
      <c r="G847" s="6" t="s">
        <v>330</v>
      </c>
      <c r="H847" s="6">
        <v>1</v>
      </c>
      <c r="I847" s="6">
        <v>1</v>
      </c>
      <c r="J847" s="6">
        <v>0</v>
      </c>
      <c r="K847" s="6">
        <v>2</v>
      </c>
      <c r="L847" s="6" t="s">
        <v>317</v>
      </c>
      <c r="M847" s="6" t="s">
        <v>234</v>
      </c>
      <c r="N847" s="6" t="s">
        <v>224</v>
      </c>
      <c r="O847" s="6" t="s">
        <v>322</v>
      </c>
      <c r="P847" s="29" t="str">
        <f t="shared" si="13"/>
        <v>DISNEY---&gt;ORLY</v>
      </c>
      <c r="Q847" s="6" t="s">
        <v>222</v>
      </c>
      <c r="R847" s="6" t="s">
        <v>23</v>
      </c>
      <c r="S847" s="7">
        <v>0.90277777777777779</v>
      </c>
      <c r="T847" s="35"/>
    </row>
    <row r="848" spans="1:20" x14ac:dyDescent="0.2">
      <c r="A848" s="5">
        <v>219517</v>
      </c>
      <c r="B848" s="6" t="s">
        <v>210</v>
      </c>
      <c r="C848" s="6" t="s">
        <v>206</v>
      </c>
      <c r="D848" s="6" t="s">
        <v>204</v>
      </c>
      <c r="E848" s="30">
        <v>41914</v>
      </c>
      <c r="F848" s="31">
        <v>41913</v>
      </c>
      <c r="G848" s="6" t="s">
        <v>334</v>
      </c>
      <c r="H848" s="6">
        <v>2</v>
      </c>
      <c r="I848" s="6">
        <v>0</v>
      </c>
      <c r="J848" s="6">
        <v>0</v>
      </c>
      <c r="K848" s="6">
        <v>2</v>
      </c>
      <c r="L848" s="6" t="s">
        <v>322</v>
      </c>
      <c r="M848" s="6" t="s">
        <v>321</v>
      </c>
      <c r="N848" s="6" t="s">
        <v>222</v>
      </c>
      <c r="O848" s="6" t="s">
        <v>317</v>
      </c>
      <c r="P848" s="29" t="str">
        <f t="shared" si="13"/>
        <v>ORLY---&gt;DISNEY</v>
      </c>
      <c r="Q848" s="6" t="s">
        <v>221</v>
      </c>
      <c r="R848" s="6" t="s">
        <v>22</v>
      </c>
      <c r="S848" s="7">
        <v>0.375</v>
      </c>
      <c r="T848" s="35"/>
    </row>
    <row r="849" spans="1:20" x14ac:dyDescent="0.2">
      <c r="A849" s="5">
        <v>218049</v>
      </c>
      <c r="B849" s="6" t="s">
        <v>207</v>
      </c>
      <c r="C849" s="6" t="s">
        <v>206</v>
      </c>
      <c r="D849" s="6" t="s">
        <v>202</v>
      </c>
      <c r="E849" s="30">
        <v>41914</v>
      </c>
      <c r="F849" s="31">
        <v>41913</v>
      </c>
      <c r="G849" s="6" t="s">
        <v>331</v>
      </c>
      <c r="H849" s="6">
        <v>3</v>
      </c>
      <c r="I849" s="6">
        <v>1</v>
      </c>
      <c r="J849" s="6">
        <v>0</v>
      </c>
      <c r="K849" s="6">
        <v>4</v>
      </c>
      <c r="L849" s="6" t="s">
        <v>322</v>
      </c>
      <c r="M849" s="6" t="s">
        <v>321</v>
      </c>
      <c r="N849" s="6" t="s">
        <v>222</v>
      </c>
      <c r="O849" s="6" t="s">
        <v>317</v>
      </c>
      <c r="P849" s="29" t="str">
        <f t="shared" si="13"/>
        <v>ORLY---&gt;DISNEY</v>
      </c>
      <c r="Q849" s="6" t="s">
        <v>224</v>
      </c>
      <c r="R849" s="6" t="s">
        <v>185</v>
      </c>
      <c r="S849" s="7">
        <v>0.88194444444444442</v>
      </c>
      <c r="T849" s="35"/>
    </row>
    <row r="850" spans="1:20" x14ac:dyDescent="0.2">
      <c r="A850" s="5">
        <v>218869</v>
      </c>
      <c r="B850" s="6" t="s">
        <v>339</v>
      </c>
      <c r="C850" s="6" t="s">
        <v>339</v>
      </c>
      <c r="D850" s="6" t="s">
        <v>339</v>
      </c>
      <c r="E850" s="30">
        <v>41914</v>
      </c>
      <c r="F850" s="31">
        <v>41913</v>
      </c>
      <c r="G850" s="6" t="s">
        <v>339</v>
      </c>
      <c r="H850" s="6">
        <v>2</v>
      </c>
      <c r="I850" s="6">
        <v>1</v>
      </c>
      <c r="J850" s="6">
        <v>0</v>
      </c>
      <c r="K850" s="6">
        <v>3</v>
      </c>
      <c r="L850" s="6" t="s">
        <v>16</v>
      </c>
      <c r="M850" s="6" t="s">
        <v>339</v>
      </c>
      <c r="N850" s="6" t="s">
        <v>339</v>
      </c>
      <c r="O850" s="6" t="s">
        <v>317</v>
      </c>
      <c r="P850" s="29" t="str">
        <f t="shared" si="13"/>
        <v>?????</v>
      </c>
      <c r="Q850" s="6" t="s">
        <v>224</v>
      </c>
      <c r="R850" s="6" t="s">
        <v>81</v>
      </c>
      <c r="S850" s="7">
        <v>0.3888888888888889</v>
      </c>
      <c r="T850" s="35"/>
    </row>
    <row r="851" spans="1:20" x14ac:dyDescent="0.2">
      <c r="A851" s="5">
        <v>218761</v>
      </c>
      <c r="B851" s="6" t="s">
        <v>207</v>
      </c>
      <c r="C851" s="6" t="s">
        <v>206</v>
      </c>
      <c r="D851" s="6" t="s">
        <v>202</v>
      </c>
      <c r="E851" s="30">
        <v>41914</v>
      </c>
      <c r="F851" s="31">
        <v>41913</v>
      </c>
      <c r="G851" s="6" t="s">
        <v>331</v>
      </c>
      <c r="H851" s="6">
        <v>6</v>
      </c>
      <c r="I851" s="6">
        <v>3</v>
      </c>
      <c r="J851" s="6">
        <v>0</v>
      </c>
      <c r="K851" s="6">
        <v>9</v>
      </c>
      <c r="L851" s="6" t="s">
        <v>322</v>
      </c>
      <c r="M851" s="6" t="s">
        <v>321</v>
      </c>
      <c r="N851" s="6" t="s">
        <v>222</v>
      </c>
      <c r="O851" s="6" t="s">
        <v>317</v>
      </c>
      <c r="P851" s="29" t="str">
        <f t="shared" si="13"/>
        <v>ORLY---&gt;DISNEY</v>
      </c>
      <c r="Q851" s="6" t="s">
        <v>224</v>
      </c>
      <c r="R851" s="6" t="s">
        <v>22</v>
      </c>
      <c r="S851" s="7">
        <v>0.375</v>
      </c>
      <c r="T851" s="35"/>
    </row>
    <row r="852" spans="1:20" x14ac:dyDescent="0.2">
      <c r="A852" s="5">
        <v>219264</v>
      </c>
      <c r="B852" s="6" t="s">
        <v>209</v>
      </c>
      <c r="C852" s="6" t="s">
        <v>206</v>
      </c>
      <c r="D852" s="6" t="s">
        <v>204</v>
      </c>
      <c r="E852" s="30">
        <v>41914</v>
      </c>
      <c r="F852" s="31">
        <v>41913</v>
      </c>
      <c r="G852" s="6" t="s">
        <v>330</v>
      </c>
      <c r="H852" s="6">
        <v>3</v>
      </c>
      <c r="I852" s="6">
        <v>1</v>
      </c>
      <c r="J852" s="6">
        <v>0</v>
      </c>
      <c r="K852" s="6">
        <v>4</v>
      </c>
      <c r="L852" s="6" t="s">
        <v>317</v>
      </c>
      <c r="M852" s="6" t="s">
        <v>234</v>
      </c>
      <c r="N852" s="6" t="s">
        <v>221</v>
      </c>
      <c r="O852" s="6" t="s">
        <v>322</v>
      </c>
      <c r="P852" s="29" t="str">
        <f t="shared" si="13"/>
        <v>DISNEY---&gt;ORLY</v>
      </c>
      <c r="Q852" s="6" t="s">
        <v>222</v>
      </c>
      <c r="R852" s="6" t="s">
        <v>18</v>
      </c>
      <c r="S852" s="7">
        <v>0.87847222222222221</v>
      </c>
      <c r="T852" s="35"/>
    </row>
    <row r="853" spans="1:20" x14ac:dyDescent="0.2">
      <c r="A853" s="5">
        <v>212369</v>
      </c>
      <c r="B853" s="6" t="s">
        <v>207</v>
      </c>
      <c r="C853" s="6" t="s">
        <v>206</v>
      </c>
      <c r="D853" s="6" t="s">
        <v>202</v>
      </c>
      <c r="E853" s="30">
        <v>41914</v>
      </c>
      <c r="F853" s="31">
        <v>41913</v>
      </c>
      <c r="G853" s="6" t="s">
        <v>332</v>
      </c>
      <c r="H853" s="6">
        <v>2</v>
      </c>
      <c r="I853" s="6">
        <v>1</v>
      </c>
      <c r="J853" s="6">
        <v>1</v>
      </c>
      <c r="K853" s="6">
        <v>4</v>
      </c>
      <c r="L853" s="6" t="s">
        <v>322</v>
      </c>
      <c r="M853" s="6" t="s">
        <v>321</v>
      </c>
      <c r="N853" s="6" t="s">
        <v>222</v>
      </c>
      <c r="O853" s="6" t="s">
        <v>317</v>
      </c>
      <c r="P853" s="29" t="str">
        <f t="shared" si="13"/>
        <v>ORLY---&gt;DISNEY</v>
      </c>
      <c r="Q853" s="6" t="s">
        <v>224</v>
      </c>
      <c r="R853" s="6" t="s">
        <v>22</v>
      </c>
      <c r="S853" s="7">
        <v>0.375</v>
      </c>
      <c r="T853" s="35"/>
    </row>
    <row r="854" spans="1:20" x14ac:dyDescent="0.2">
      <c r="A854" s="5">
        <v>217184</v>
      </c>
      <c r="B854" s="6" t="s">
        <v>208</v>
      </c>
      <c r="C854" s="6" t="s">
        <v>206</v>
      </c>
      <c r="D854" s="6" t="s">
        <v>202</v>
      </c>
      <c r="E854" s="30">
        <v>41914</v>
      </c>
      <c r="F854" s="31">
        <v>41913</v>
      </c>
      <c r="G854" s="6" t="s">
        <v>324</v>
      </c>
      <c r="H854" s="6">
        <v>2</v>
      </c>
      <c r="I854" s="6">
        <v>1</v>
      </c>
      <c r="J854" s="6">
        <v>0</v>
      </c>
      <c r="K854" s="6">
        <v>3</v>
      </c>
      <c r="L854" s="6" t="s">
        <v>317</v>
      </c>
      <c r="M854" s="6" t="s">
        <v>317</v>
      </c>
      <c r="N854" s="6" t="s">
        <v>224</v>
      </c>
      <c r="O854" s="6" t="s">
        <v>322</v>
      </c>
      <c r="P854" s="29" t="str">
        <f t="shared" si="13"/>
        <v>DISNEY---&gt;ORLY</v>
      </c>
      <c r="Q854" s="6" t="s">
        <v>222</v>
      </c>
      <c r="R854" s="6" t="s">
        <v>38</v>
      </c>
      <c r="S854" s="7">
        <v>0.90625</v>
      </c>
      <c r="T854" s="35"/>
    </row>
    <row r="855" spans="1:20" x14ac:dyDescent="0.2">
      <c r="A855" s="5">
        <v>212857</v>
      </c>
      <c r="B855" s="6" t="s">
        <v>215</v>
      </c>
      <c r="C855" s="6" t="s">
        <v>211</v>
      </c>
      <c r="D855" s="6" t="s">
        <v>202</v>
      </c>
      <c r="E855" s="30">
        <v>41914</v>
      </c>
      <c r="F855" s="31">
        <v>41913</v>
      </c>
      <c r="G855" s="6" t="s">
        <v>307</v>
      </c>
      <c r="H855" s="6">
        <v>2</v>
      </c>
      <c r="I855" s="6">
        <v>1</v>
      </c>
      <c r="J855" s="6">
        <v>0</v>
      </c>
      <c r="K855" s="6">
        <v>3</v>
      </c>
      <c r="L855" s="6" t="s">
        <v>317</v>
      </c>
      <c r="M855" s="6" t="s">
        <v>337</v>
      </c>
      <c r="N855" s="6" t="s">
        <v>224</v>
      </c>
      <c r="O855" s="6" t="s">
        <v>186</v>
      </c>
      <c r="P855" s="29" t="str">
        <f t="shared" si="13"/>
        <v>?????</v>
      </c>
      <c r="Q855" s="6" t="s">
        <v>220</v>
      </c>
      <c r="R855" s="6" t="s">
        <v>12</v>
      </c>
      <c r="S855" s="7">
        <v>0.77083333333333337</v>
      </c>
      <c r="T855" s="35"/>
    </row>
    <row r="856" spans="1:20" x14ac:dyDescent="0.2">
      <c r="A856" s="5">
        <v>207710</v>
      </c>
      <c r="B856" s="6" t="s">
        <v>203</v>
      </c>
      <c r="C856" s="6" t="s">
        <v>200</v>
      </c>
      <c r="D856" s="6" t="s">
        <v>202</v>
      </c>
      <c r="E856" s="30">
        <v>41914</v>
      </c>
      <c r="F856" s="31">
        <v>41913</v>
      </c>
      <c r="G856" s="6" t="s">
        <v>238</v>
      </c>
      <c r="H856" s="6">
        <v>2</v>
      </c>
      <c r="I856" s="6">
        <v>2</v>
      </c>
      <c r="J856" s="6">
        <v>0</v>
      </c>
      <c r="K856" s="6">
        <v>4</v>
      </c>
      <c r="L856" s="6" t="s">
        <v>317</v>
      </c>
      <c r="M856" s="6" t="s">
        <v>337</v>
      </c>
      <c r="N856" s="6" t="s">
        <v>224</v>
      </c>
      <c r="O856" s="6" t="s">
        <v>319</v>
      </c>
      <c r="P856" s="29" t="str">
        <f t="shared" si="13"/>
        <v>DISNEY---&gt;CDG</v>
      </c>
      <c r="Q856" s="6" t="s">
        <v>223</v>
      </c>
      <c r="R856" s="6" t="s">
        <v>28</v>
      </c>
      <c r="S856" s="7">
        <v>0.86805555555555547</v>
      </c>
      <c r="T856" s="35"/>
    </row>
    <row r="857" spans="1:20" x14ac:dyDescent="0.2">
      <c r="A857" s="5">
        <v>213227</v>
      </c>
      <c r="B857" s="6" t="s">
        <v>207</v>
      </c>
      <c r="C857" s="6" t="s">
        <v>206</v>
      </c>
      <c r="D857" s="6" t="s">
        <v>202</v>
      </c>
      <c r="E857" s="30">
        <v>41914</v>
      </c>
      <c r="F857" s="31">
        <v>41913</v>
      </c>
      <c r="G857" s="6" t="s">
        <v>331</v>
      </c>
      <c r="H857" s="6">
        <v>4</v>
      </c>
      <c r="I857" s="6">
        <v>1</v>
      </c>
      <c r="J857" s="6">
        <v>0</v>
      </c>
      <c r="K857" s="6">
        <v>5</v>
      </c>
      <c r="L857" s="6" t="s">
        <v>322</v>
      </c>
      <c r="M857" s="6" t="s">
        <v>321</v>
      </c>
      <c r="N857" s="6" t="s">
        <v>222</v>
      </c>
      <c r="O857" s="6" t="s">
        <v>317</v>
      </c>
      <c r="P857" s="29" t="str">
        <f t="shared" si="13"/>
        <v>ORLY---&gt;DISNEY</v>
      </c>
      <c r="Q857" s="6" t="s">
        <v>224</v>
      </c>
      <c r="R857" s="6" t="s">
        <v>118</v>
      </c>
      <c r="S857" s="7">
        <v>0.44791666666666663</v>
      </c>
      <c r="T857" s="35"/>
    </row>
    <row r="858" spans="1:20" x14ac:dyDescent="0.2">
      <c r="A858" s="5">
        <v>212798</v>
      </c>
      <c r="B858" s="6" t="s">
        <v>207</v>
      </c>
      <c r="C858" s="6" t="s">
        <v>206</v>
      </c>
      <c r="D858" s="6" t="s">
        <v>202</v>
      </c>
      <c r="E858" s="30">
        <v>41914</v>
      </c>
      <c r="F858" s="31">
        <v>41913</v>
      </c>
      <c r="G858" s="6" t="s">
        <v>331</v>
      </c>
      <c r="H858" s="6">
        <v>2</v>
      </c>
      <c r="I858" s="6">
        <v>2</v>
      </c>
      <c r="J858" s="6">
        <v>0</v>
      </c>
      <c r="K858" s="6">
        <v>4</v>
      </c>
      <c r="L858" s="6" t="s">
        <v>322</v>
      </c>
      <c r="M858" s="6" t="s">
        <v>321</v>
      </c>
      <c r="N858" s="6" t="s">
        <v>222</v>
      </c>
      <c r="O858" s="6" t="s">
        <v>317</v>
      </c>
      <c r="P858" s="29" t="str">
        <f t="shared" si="13"/>
        <v>ORLY---&gt;DISNEY</v>
      </c>
      <c r="Q858" s="6" t="s">
        <v>224</v>
      </c>
      <c r="R858" s="6" t="s">
        <v>187</v>
      </c>
      <c r="S858" s="7">
        <v>0.88194444444444442</v>
      </c>
      <c r="T858" s="35"/>
    </row>
    <row r="859" spans="1:20" x14ac:dyDescent="0.2">
      <c r="A859" s="5">
        <v>218666</v>
      </c>
      <c r="B859" s="6" t="s">
        <v>208</v>
      </c>
      <c r="C859" s="6" t="s">
        <v>206</v>
      </c>
      <c r="D859" s="6" t="s">
        <v>202</v>
      </c>
      <c r="E859" s="30">
        <v>41914</v>
      </c>
      <c r="F859" s="31">
        <v>41913</v>
      </c>
      <c r="G859" s="6" t="s">
        <v>324</v>
      </c>
      <c r="H859" s="6">
        <v>2</v>
      </c>
      <c r="I859" s="6">
        <v>2</v>
      </c>
      <c r="J859" s="6">
        <v>0</v>
      </c>
      <c r="K859" s="6">
        <v>4</v>
      </c>
      <c r="L859" s="6" t="s">
        <v>317</v>
      </c>
      <c r="M859" s="6" t="s">
        <v>317</v>
      </c>
      <c r="N859" s="6" t="s">
        <v>224</v>
      </c>
      <c r="O859" s="6" t="s">
        <v>322</v>
      </c>
      <c r="P859" s="29" t="str">
        <f t="shared" si="13"/>
        <v>DISNEY---&gt;ORLY</v>
      </c>
      <c r="Q859" s="6" t="s">
        <v>222</v>
      </c>
      <c r="R859" s="6" t="s">
        <v>70</v>
      </c>
      <c r="S859" s="7">
        <v>0.82638888888888884</v>
      </c>
      <c r="T859" s="35"/>
    </row>
    <row r="860" spans="1:20" x14ac:dyDescent="0.2">
      <c r="A860" s="5">
        <v>219176</v>
      </c>
      <c r="B860" s="6" t="s">
        <v>210</v>
      </c>
      <c r="C860" s="6" t="s">
        <v>206</v>
      </c>
      <c r="D860" s="6" t="s">
        <v>204</v>
      </c>
      <c r="E860" s="30">
        <v>41914</v>
      </c>
      <c r="F860" s="31">
        <v>41913</v>
      </c>
      <c r="G860" s="6" t="s">
        <v>332</v>
      </c>
      <c r="H860" s="6">
        <v>2</v>
      </c>
      <c r="I860" s="6">
        <v>1</v>
      </c>
      <c r="J860" s="6">
        <v>0</v>
      </c>
      <c r="K860" s="6">
        <v>3</v>
      </c>
      <c r="L860" s="6" t="s">
        <v>322</v>
      </c>
      <c r="M860" s="6" t="s">
        <v>321</v>
      </c>
      <c r="N860" s="6" t="s">
        <v>222</v>
      </c>
      <c r="O860" s="6" t="s">
        <v>317</v>
      </c>
      <c r="P860" s="29" t="str">
        <f t="shared" si="13"/>
        <v>ORLY---&gt;DISNEY</v>
      </c>
      <c r="Q860" s="6" t="s">
        <v>221</v>
      </c>
      <c r="R860" s="6" t="s">
        <v>188</v>
      </c>
      <c r="S860" s="7">
        <v>0.90972222222222221</v>
      </c>
      <c r="T860" s="35"/>
    </row>
    <row r="861" spans="1:20" x14ac:dyDescent="0.2">
      <c r="A861" s="5">
        <v>219459</v>
      </c>
      <c r="B861" s="6" t="s">
        <v>205</v>
      </c>
      <c r="C861" s="6" t="s">
        <v>200</v>
      </c>
      <c r="D861" s="6" t="s">
        <v>204</v>
      </c>
      <c r="E861" s="30">
        <v>41914</v>
      </c>
      <c r="F861" s="31">
        <v>41913</v>
      </c>
      <c r="G861" s="6" t="s">
        <v>251</v>
      </c>
      <c r="H861" s="6">
        <v>2</v>
      </c>
      <c r="I861" s="6">
        <v>2</v>
      </c>
      <c r="J861" s="6">
        <v>0</v>
      </c>
      <c r="K861" s="6">
        <v>4</v>
      </c>
      <c r="L861" s="6" t="s">
        <v>319</v>
      </c>
      <c r="M861" s="6" t="s">
        <v>320</v>
      </c>
      <c r="N861" s="6" t="s">
        <v>223</v>
      </c>
      <c r="O861" s="6" t="s">
        <v>317</v>
      </c>
      <c r="P861" s="29" t="str">
        <f t="shared" si="13"/>
        <v>CDG---&gt;DISNEY</v>
      </c>
      <c r="Q861" s="6" t="s">
        <v>221</v>
      </c>
      <c r="R861" s="6" t="s">
        <v>20</v>
      </c>
      <c r="S861" s="7">
        <v>0.3923611111111111</v>
      </c>
      <c r="T861" s="35"/>
    </row>
    <row r="862" spans="1:20" x14ac:dyDescent="0.2">
      <c r="A862" s="5">
        <v>218003</v>
      </c>
      <c r="B862" s="6" t="s">
        <v>207</v>
      </c>
      <c r="C862" s="6" t="s">
        <v>206</v>
      </c>
      <c r="D862" s="6" t="s">
        <v>202</v>
      </c>
      <c r="E862" s="30">
        <v>41914</v>
      </c>
      <c r="F862" s="31">
        <v>41913</v>
      </c>
      <c r="G862" s="6" t="s">
        <v>332</v>
      </c>
      <c r="H862" s="6">
        <v>2</v>
      </c>
      <c r="I862" s="6">
        <v>2</v>
      </c>
      <c r="J862" s="6">
        <v>0</v>
      </c>
      <c r="K862" s="6">
        <v>4</v>
      </c>
      <c r="L862" s="6" t="s">
        <v>322</v>
      </c>
      <c r="M862" s="6" t="s">
        <v>321</v>
      </c>
      <c r="N862" s="6" t="s">
        <v>222</v>
      </c>
      <c r="O862" s="6" t="s">
        <v>317</v>
      </c>
      <c r="P862" s="29" t="str">
        <f t="shared" si="13"/>
        <v>ORLY---&gt;DISNEY</v>
      </c>
      <c r="Q862" s="6" t="s">
        <v>224</v>
      </c>
      <c r="R862" s="6" t="s">
        <v>56</v>
      </c>
      <c r="S862" s="7">
        <v>0.3923611111111111</v>
      </c>
      <c r="T862" s="35"/>
    </row>
    <row r="863" spans="1:20" x14ac:dyDescent="0.2">
      <c r="A863" s="5">
        <v>216258</v>
      </c>
      <c r="B863" s="6" t="s">
        <v>207</v>
      </c>
      <c r="C863" s="6" t="s">
        <v>206</v>
      </c>
      <c r="D863" s="6" t="s">
        <v>202</v>
      </c>
      <c r="E863" s="30">
        <v>41914</v>
      </c>
      <c r="F863" s="31">
        <v>41913</v>
      </c>
      <c r="G863" s="6" t="s">
        <v>331</v>
      </c>
      <c r="H863" s="6">
        <v>2</v>
      </c>
      <c r="I863" s="6">
        <v>3</v>
      </c>
      <c r="J863" s="6">
        <v>0</v>
      </c>
      <c r="K863" s="6">
        <v>5</v>
      </c>
      <c r="L863" s="6" t="s">
        <v>322</v>
      </c>
      <c r="M863" s="6" t="s">
        <v>321</v>
      </c>
      <c r="N863" s="6" t="s">
        <v>222</v>
      </c>
      <c r="O863" s="6" t="s">
        <v>317</v>
      </c>
      <c r="P863" s="29" t="str">
        <f t="shared" si="13"/>
        <v>ORLY---&gt;DISNEY</v>
      </c>
      <c r="Q863" s="6" t="s">
        <v>224</v>
      </c>
      <c r="R863" s="6" t="s">
        <v>142</v>
      </c>
      <c r="S863" s="7">
        <v>0.84027777777777768</v>
      </c>
      <c r="T863" s="35"/>
    </row>
    <row r="864" spans="1:20" x14ac:dyDescent="0.2">
      <c r="A864" s="5">
        <v>219558</v>
      </c>
      <c r="B864" s="6" t="s">
        <v>205</v>
      </c>
      <c r="C864" s="6" t="s">
        <v>200</v>
      </c>
      <c r="D864" s="6" t="s">
        <v>204</v>
      </c>
      <c r="E864" s="30">
        <v>41914</v>
      </c>
      <c r="F864" s="31">
        <v>41913</v>
      </c>
      <c r="G864" s="6" t="s">
        <v>260</v>
      </c>
      <c r="H864" s="6">
        <v>3</v>
      </c>
      <c r="I864" s="6">
        <v>1</v>
      </c>
      <c r="J864" s="6">
        <v>0</v>
      </c>
      <c r="K864" s="6">
        <v>4</v>
      </c>
      <c r="L864" s="6" t="s">
        <v>319</v>
      </c>
      <c r="M864" s="6" t="s">
        <v>319</v>
      </c>
      <c r="N864" s="6" t="s">
        <v>223</v>
      </c>
      <c r="O864" s="6" t="s">
        <v>317</v>
      </c>
      <c r="P864" s="29" t="str">
        <f t="shared" si="13"/>
        <v>CDG---&gt;DISNEY</v>
      </c>
      <c r="Q864" s="6" t="s">
        <v>221</v>
      </c>
      <c r="R864" s="6" t="s">
        <v>184</v>
      </c>
      <c r="S864" s="7">
        <v>0.76388888888888884</v>
      </c>
      <c r="T864" s="35"/>
    </row>
    <row r="865" spans="1:20" x14ac:dyDescent="0.2">
      <c r="A865" s="5">
        <v>214963</v>
      </c>
      <c r="B865" s="6" t="s">
        <v>213</v>
      </c>
      <c r="C865" s="6" t="s">
        <v>211</v>
      </c>
      <c r="D865" s="6" t="s">
        <v>202</v>
      </c>
      <c r="E865" s="30">
        <v>41914</v>
      </c>
      <c r="F865" s="31">
        <v>41913</v>
      </c>
      <c r="G865" s="6" t="s">
        <v>308</v>
      </c>
      <c r="H865" s="6">
        <v>2</v>
      </c>
      <c r="I865" s="6">
        <v>0</v>
      </c>
      <c r="J865" s="6">
        <v>0</v>
      </c>
      <c r="K865" s="6">
        <v>2</v>
      </c>
      <c r="L865" s="6" t="s">
        <v>26</v>
      </c>
      <c r="M865" s="6" t="s">
        <v>228</v>
      </c>
      <c r="N865" s="6" t="s">
        <v>220</v>
      </c>
      <c r="O865" s="6" t="s">
        <v>317</v>
      </c>
      <c r="P865" s="29" t="str">
        <f t="shared" si="13"/>
        <v>?????</v>
      </c>
      <c r="Q865" s="6" t="s">
        <v>224</v>
      </c>
      <c r="R865" s="6" t="s">
        <v>12</v>
      </c>
      <c r="S865" s="7">
        <v>0.39583333333333331</v>
      </c>
      <c r="T865" s="35"/>
    </row>
    <row r="866" spans="1:20" x14ac:dyDescent="0.2">
      <c r="A866" s="5">
        <v>217316</v>
      </c>
      <c r="B866" s="6" t="s">
        <v>205</v>
      </c>
      <c r="C866" s="6" t="s">
        <v>200</v>
      </c>
      <c r="D866" s="6" t="s">
        <v>204</v>
      </c>
      <c r="E866" s="30">
        <v>41914</v>
      </c>
      <c r="F866" s="31">
        <v>41913</v>
      </c>
      <c r="G866" s="6" t="s">
        <v>267</v>
      </c>
      <c r="H866" s="6">
        <v>3</v>
      </c>
      <c r="I866" s="6">
        <v>2</v>
      </c>
      <c r="J866" s="6">
        <v>0</v>
      </c>
      <c r="K866" s="6">
        <v>5</v>
      </c>
      <c r="L866" s="6" t="s">
        <v>319</v>
      </c>
      <c r="M866" s="6" t="s">
        <v>320</v>
      </c>
      <c r="N866" s="6" t="s">
        <v>223</v>
      </c>
      <c r="O866" s="6" t="s">
        <v>317</v>
      </c>
      <c r="P866" s="29" t="str">
        <f t="shared" si="13"/>
        <v>CDG---&gt;DISNEY</v>
      </c>
      <c r="Q866" s="6" t="s">
        <v>221</v>
      </c>
      <c r="R866" s="6" t="s">
        <v>87</v>
      </c>
      <c r="S866" s="7">
        <v>0.51388888888888884</v>
      </c>
      <c r="T866" s="35"/>
    </row>
    <row r="867" spans="1:20" x14ac:dyDescent="0.2">
      <c r="A867" s="5">
        <v>214814</v>
      </c>
      <c r="B867" s="6" t="s">
        <v>207</v>
      </c>
      <c r="C867" s="6" t="s">
        <v>206</v>
      </c>
      <c r="D867" s="6" t="s">
        <v>202</v>
      </c>
      <c r="E867" s="30">
        <v>41914</v>
      </c>
      <c r="F867" s="31">
        <v>41913</v>
      </c>
      <c r="G867" s="6" t="s">
        <v>326</v>
      </c>
      <c r="H867" s="6">
        <v>2</v>
      </c>
      <c r="I867" s="6">
        <v>1</v>
      </c>
      <c r="J867" s="6">
        <v>0</v>
      </c>
      <c r="K867" s="6">
        <v>3</v>
      </c>
      <c r="L867" s="6" t="s">
        <v>322</v>
      </c>
      <c r="M867" s="6" t="s">
        <v>321</v>
      </c>
      <c r="N867" s="6" t="s">
        <v>222</v>
      </c>
      <c r="O867" s="6" t="s">
        <v>317</v>
      </c>
      <c r="P867" s="29" t="str">
        <f t="shared" si="13"/>
        <v>ORLY---&gt;DISNEY</v>
      </c>
      <c r="Q867" s="6" t="s">
        <v>224</v>
      </c>
      <c r="R867" s="6" t="s">
        <v>56</v>
      </c>
      <c r="S867" s="7">
        <v>0.3923611111111111</v>
      </c>
      <c r="T867" s="35"/>
    </row>
    <row r="868" spans="1:20" x14ac:dyDescent="0.2">
      <c r="A868" s="5">
        <v>219570</v>
      </c>
      <c r="B868" s="6" t="s">
        <v>210</v>
      </c>
      <c r="C868" s="6" t="s">
        <v>206</v>
      </c>
      <c r="D868" s="6" t="s">
        <v>204</v>
      </c>
      <c r="E868" s="30">
        <v>41914</v>
      </c>
      <c r="F868" s="31">
        <v>41913</v>
      </c>
      <c r="G868" s="6" t="s">
        <v>329</v>
      </c>
      <c r="H868" s="6">
        <v>2</v>
      </c>
      <c r="I868" s="6">
        <v>0</v>
      </c>
      <c r="J868" s="6">
        <v>0</v>
      </c>
      <c r="K868" s="6">
        <v>2</v>
      </c>
      <c r="L868" s="6" t="s">
        <v>322</v>
      </c>
      <c r="M868" s="6" t="s">
        <v>321</v>
      </c>
      <c r="N868" s="6" t="s">
        <v>222</v>
      </c>
      <c r="O868" s="6" t="s">
        <v>317</v>
      </c>
      <c r="P868" s="29" t="str">
        <f t="shared" si="13"/>
        <v>ORLY---&gt;DISNEY</v>
      </c>
      <c r="Q868" s="6" t="s">
        <v>221</v>
      </c>
      <c r="R868" s="6" t="s">
        <v>68</v>
      </c>
      <c r="S868" s="7">
        <v>0.50694444444444442</v>
      </c>
      <c r="T868" s="35"/>
    </row>
    <row r="869" spans="1:20" x14ac:dyDescent="0.2">
      <c r="A869" s="5">
        <v>204081</v>
      </c>
      <c r="B869" s="6" t="s">
        <v>207</v>
      </c>
      <c r="C869" s="6" t="s">
        <v>206</v>
      </c>
      <c r="D869" s="6" t="s">
        <v>202</v>
      </c>
      <c r="E869" s="30">
        <v>41914</v>
      </c>
      <c r="F869" s="31">
        <v>41913</v>
      </c>
      <c r="G869" s="6" t="s">
        <v>332</v>
      </c>
      <c r="H869" s="6">
        <v>2</v>
      </c>
      <c r="I869" s="6">
        <v>0</v>
      </c>
      <c r="J869" s="6">
        <v>1</v>
      </c>
      <c r="K869" s="6">
        <v>3</v>
      </c>
      <c r="L869" s="6" t="s">
        <v>322</v>
      </c>
      <c r="M869" s="6" t="s">
        <v>321</v>
      </c>
      <c r="N869" s="6" t="s">
        <v>222</v>
      </c>
      <c r="O869" s="6" t="s">
        <v>317</v>
      </c>
      <c r="P869" s="29" t="str">
        <f t="shared" si="13"/>
        <v>ORLY---&gt;DISNEY</v>
      </c>
      <c r="Q869" s="6" t="s">
        <v>224</v>
      </c>
      <c r="R869" s="6" t="s">
        <v>134</v>
      </c>
      <c r="S869" s="7">
        <v>0.85763888888888884</v>
      </c>
      <c r="T869" s="35"/>
    </row>
    <row r="870" spans="1:20" x14ac:dyDescent="0.2">
      <c r="A870" s="5">
        <v>216660</v>
      </c>
      <c r="B870" s="6" t="s">
        <v>207</v>
      </c>
      <c r="C870" s="6" t="s">
        <v>206</v>
      </c>
      <c r="D870" s="6" t="s">
        <v>202</v>
      </c>
      <c r="E870" s="30">
        <v>41914</v>
      </c>
      <c r="F870" s="31">
        <v>41913</v>
      </c>
      <c r="G870" s="6" t="s">
        <v>332</v>
      </c>
      <c r="H870" s="6">
        <v>4</v>
      </c>
      <c r="I870" s="6">
        <v>4</v>
      </c>
      <c r="J870" s="6">
        <v>0</v>
      </c>
      <c r="K870" s="6">
        <v>8</v>
      </c>
      <c r="L870" s="6" t="s">
        <v>322</v>
      </c>
      <c r="M870" s="6" t="s">
        <v>321</v>
      </c>
      <c r="N870" s="6" t="s">
        <v>222</v>
      </c>
      <c r="O870" s="6" t="s">
        <v>317</v>
      </c>
      <c r="P870" s="29" t="str">
        <f t="shared" si="13"/>
        <v>ORLY---&gt;DISNEY</v>
      </c>
      <c r="Q870" s="6" t="s">
        <v>224</v>
      </c>
      <c r="R870" s="6" t="s">
        <v>189</v>
      </c>
      <c r="S870" s="7">
        <v>0.5</v>
      </c>
      <c r="T870" s="35"/>
    </row>
    <row r="871" spans="1:20" x14ac:dyDescent="0.2">
      <c r="A871" s="5">
        <v>206801</v>
      </c>
      <c r="B871" s="6" t="s">
        <v>207</v>
      </c>
      <c r="C871" s="6" t="s">
        <v>206</v>
      </c>
      <c r="D871" s="6" t="s">
        <v>202</v>
      </c>
      <c r="E871" s="30">
        <v>41914</v>
      </c>
      <c r="F871" s="31">
        <v>41913</v>
      </c>
      <c r="G871" s="6" t="s">
        <v>331</v>
      </c>
      <c r="H871" s="6">
        <v>2</v>
      </c>
      <c r="I871" s="6">
        <v>1</v>
      </c>
      <c r="J871" s="6">
        <v>0</v>
      </c>
      <c r="K871" s="6">
        <v>3</v>
      </c>
      <c r="L871" s="6" t="s">
        <v>322</v>
      </c>
      <c r="M871" s="6" t="s">
        <v>321</v>
      </c>
      <c r="N871" s="6" t="s">
        <v>222</v>
      </c>
      <c r="O871" s="6" t="s">
        <v>317</v>
      </c>
      <c r="P871" s="29" t="str">
        <f t="shared" si="13"/>
        <v>ORLY---&gt;DISNEY</v>
      </c>
      <c r="Q871" s="6" t="s">
        <v>224</v>
      </c>
      <c r="R871" s="6" t="s">
        <v>147</v>
      </c>
      <c r="S871" s="7">
        <v>0.90972222222222221</v>
      </c>
      <c r="T871" s="35"/>
    </row>
    <row r="872" spans="1:20" x14ac:dyDescent="0.2">
      <c r="A872" s="5">
        <v>212771</v>
      </c>
      <c r="B872" s="6" t="s">
        <v>207</v>
      </c>
      <c r="C872" s="6" t="s">
        <v>206</v>
      </c>
      <c r="D872" s="6" t="s">
        <v>202</v>
      </c>
      <c r="E872" s="30">
        <v>41914</v>
      </c>
      <c r="F872" s="31">
        <v>41913</v>
      </c>
      <c r="G872" s="6" t="s">
        <v>326</v>
      </c>
      <c r="H872" s="6">
        <v>2</v>
      </c>
      <c r="I872" s="6">
        <v>1</v>
      </c>
      <c r="J872" s="6">
        <v>0</v>
      </c>
      <c r="K872" s="6">
        <v>3</v>
      </c>
      <c r="L872" s="6" t="s">
        <v>322</v>
      </c>
      <c r="M872" s="6" t="s">
        <v>321</v>
      </c>
      <c r="N872" s="6" t="s">
        <v>222</v>
      </c>
      <c r="O872" s="6" t="s">
        <v>317</v>
      </c>
      <c r="P872" s="29" t="str">
        <f t="shared" si="13"/>
        <v>ORLY---&gt;DISNEY</v>
      </c>
      <c r="Q872" s="6" t="s">
        <v>224</v>
      </c>
      <c r="R872" s="6" t="s">
        <v>71</v>
      </c>
      <c r="S872" s="7">
        <v>0.42708333333333331</v>
      </c>
      <c r="T872" s="35"/>
    </row>
    <row r="873" spans="1:20" x14ac:dyDescent="0.2">
      <c r="A873" s="5">
        <v>213239</v>
      </c>
      <c r="B873" s="6" t="s">
        <v>207</v>
      </c>
      <c r="C873" s="6" t="s">
        <v>206</v>
      </c>
      <c r="D873" s="6" t="s">
        <v>202</v>
      </c>
      <c r="E873" s="30">
        <v>41914</v>
      </c>
      <c r="F873" s="31">
        <v>41913</v>
      </c>
      <c r="G873" s="6" t="s">
        <v>329</v>
      </c>
      <c r="H873" s="6">
        <v>2</v>
      </c>
      <c r="I873" s="6">
        <v>2</v>
      </c>
      <c r="J873" s="6">
        <v>0</v>
      </c>
      <c r="K873" s="6">
        <v>4</v>
      </c>
      <c r="L873" s="6" t="s">
        <v>322</v>
      </c>
      <c r="M873" s="6" t="s">
        <v>321</v>
      </c>
      <c r="N873" s="6" t="s">
        <v>222</v>
      </c>
      <c r="O873" s="6" t="s">
        <v>317</v>
      </c>
      <c r="P873" s="29" t="str">
        <f t="shared" si="13"/>
        <v>ORLY---&gt;DISNEY</v>
      </c>
      <c r="Q873" s="6" t="s">
        <v>224</v>
      </c>
      <c r="R873" s="6" t="s">
        <v>74</v>
      </c>
      <c r="S873" s="7">
        <v>0.46180555555555552</v>
      </c>
      <c r="T873" s="35"/>
    </row>
    <row r="874" spans="1:20" x14ac:dyDescent="0.2">
      <c r="A874" s="5">
        <v>219424</v>
      </c>
      <c r="B874" s="6" t="s">
        <v>205</v>
      </c>
      <c r="C874" s="6" t="s">
        <v>200</v>
      </c>
      <c r="D874" s="6" t="s">
        <v>204</v>
      </c>
      <c r="E874" s="30">
        <v>41914</v>
      </c>
      <c r="F874" s="31">
        <v>41913</v>
      </c>
      <c r="G874" s="6" t="s">
        <v>282</v>
      </c>
      <c r="H874" s="6">
        <v>2</v>
      </c>
      <c r="I874" s="6">
        <v>1</v>
      </c>
      <c r="J874" s="6">
        <v>1</v>
      </c>
      <c r="K874" s="6">
        <v>4</v>
      </c>
      <c r="L874" s="6" t="s">
        <v>319</v>
      </c>
      <c r="M874" s="6" t="s">
        <v>320</v>
      </c>
      <c r="N874" s="6" t="s">
        <v>223</v>
      </c>
      <c r="O874" s="6" t="s">
        <v>317</v>
      </c>
      <c r="P874" s="29" t="str">
        <f t="shared" si="13"/>
        <v>CDG---&gt;DISNEY</v>
      </c>
      <c r="Q874" s="6" t="s">
        <v>221</v>
      </c>
      <c r="R874" s="6" t="s">
        <v>20</v>
      </c>
      <c r="S874" s="7">
        <v>0.3923611111111111</v>
      </c>
      <c r="T874" s="35"/>
    </row>
    <row r="875" spans="1:20" x14ac:dyDescent="0.2">
      <c r="A875" s="5">
        <v>211986</v>
      </c>
      <c r="B875" s="6" t="s">
        <v>339</v>
      </c>
      <c r="C875" s="6" t="s">
        <v>339</v>
      </c>
      <c r="D875" s="6" t="s">
        <v>339</v>
      </c>
      <c r="E875" s="30">
        <v>41915</v>
      </c>
      <c r="F875" s="31">
        <v>41913</v>
      </c>
      <c r="G875" s="6" t="s">
        <v>339</v>
      </c>
      <c r="H875" s="6">
        <v>2</v>
      </c>
      <c r="I875" s="6">
        <v>1</v>
      </c>
      <c r="J875" s="6">
        <v>0</v>
      </c>
      <c r="K875" s="6">
        <v>3</v>
      </c>
      <c r="L875" s="6" t="s">
        <v>317</v>
      </c>
      <c r="M875" s="6" t="s">
        <v>317</v>
      </c>
      <c r="N875" s="6" t="s">
        <v>224</v>
      </c>
      <c r="O875" s="6" t="s">
        <v>16</v>
      </c>
      <c r="P875" s="29" t="str">
        <f t="shared" si="13"/>
        <v>?????</v>
      </c>
      <c r="Q875" s="6" t="s">
        <v>339</v>
      </c>
      <c r="R875" s="6" t="s">
        <v>111</v>
      </c>
      <c r="S875" s="7">
        <v>0.8472222222222221</v>
      </c>
      <c r="T875" s="35"/>
    </row>
    <row r="876" spans="1:20" x14ac:dyDescent="0.2">
      <c r="A876" s="5">
        <v>219160</v>
      </c>
      <c r="B876" s="6" t="s">
        <v>209</v>
      </c>
      <c r="C876" s="6" t="s">
        <v>206</v>
      </c>
      <c r="D876" s="6" t="s">
        <v>204</v>
      </c>
      <c r="E876" s="30">
        <v>41915</v>
      </c>
      <c r="F876" s="31">
        <v>41913</v>
      </c>
      <c r="G876" s="6" t="s">
        <v>325</v>
      </c>
      <c r="H876" s="6">
        <v>2</v>
      </c>
      <c r="I876" s="6">
        <v>1</v>
      </c>
      <c r="J876" s="6">
        <v>0</v>
      </c>
      <c r="K876" s="6">
        <v>3</v>
      </c>
      <c r="L876" s="6" t="s">
        <v>317</v>
      </c>
      <c r="M876" s="6" t="s">
        <v>337</v>
      </c>
      <c r="N876" s="6" t="s">
        <v>221</v>
      </c>
      <c r="O876" s="6" t="s">
        <v>322</v>
      </c>
      <c r="P876" s="29" t="str">
        <f t="shared" si="13"/>
        <v>DISNEY---&gt;ORLY</v>
      </c>
      <c r="Q876" s="6" t="s">
        <v>222</v>
      </c>
      <c r="R876" s="6" t="s">
        <v>42</v>
      </c>
      <c r="S876" s="7">
        <v>0.70833333333333326</v>
      </c>
      <c r="T876" s="35"/>
    </row>
    <row r="877" spans="1:20" x14ac:dyDescent="0.2">
      <c r="A877" s="5">
        <v>219564</v>
      </c>
      <c r="B877" s="6" t="s">
        <v>205</v>
      </c>
      <c r="C877" s="6" t="s">
        <v>200</v>
      </c>
      <c r="D877" s="6" t="s">
        <v>204</v>
      </c>
      <c r="E877" s="30">
        <v>41915</v>
      </c>
      <c r="F877" s="31">
        <v>41913</v>
      </c>
      <c r="G877" s="6" t="s">
        <v>260</v>
      </c>
      <c r="H877" s="6">
        <v>2</v>
      </c>
      <c r="I877" s="6">
        <v>2</v>
      </c>
      <c r="J877" s="6">
        <v>0</v>
      </c>
      <c r="K877" s="6">
        <v>4</v>
      </c>
      <c r="L877" s="6" t="s">
        <v>319</v>
      </c>
      <c r="M877" s="6" t="s">
        <v>319</v>
      </c>
      <c r="N877" s="6" t="s">
        <v>223</v>
      </c>
      <c r="O877" s="6" t="s">
        <v>317</v>
      </c>
      <c r="P877" s="29" t="str">
        <f t="shared" si="13"/>
        <v>CDG---&gt;DISNEY</v>
      </c>
      <c r="Q877" s="6" t="s">
        <v>221</v>
      </c>
      <c r="R877" s="6" t="s">
        <v>47</v>
      </c>
      <c r="S877" s="7">
        <v>0.37152777777777779</v>
      </c>
      <c r="T877" s="35"/>
    </row>
    <row r="878" spans="1:20" x14ac:dyDescent="0.2">
      <c r="A878" s="5">
        <v>207195</v>
      </c>
      <c r="B878" s="6" t="s">
        <v>203</v>
      </c>
      <c r="C878" s="6" t="s">
        <v>200</v>
      </c>
      <c r="D878" s="6" t="s">
        <v>202</v>
      </c>
      <c r="E878" s="30">
        <v>41915</v>
      </c>
      <c r="F878" s="31">
        <v>41913</v>
      </c>
      <c r="G878" s="6" t="s">
        <v>275</v>
      </c>
      <c r="H878" s="6">
        <v>2</v>
      </c>
      <c r="I878" s="6">
        <v>2</v>
      </c>
      <c r="J878" s="6">
        <v>0</v>
      </c>
      <c r="K878" s="6">
        <v>4</v>
      </c>
      <c r="L878" s="6" t="s">
        <v>317</v>
      </c>
      <c r="M878" s="6" t="s">
        <v>229</v>
      </c>
      <c r="N878" s="6" t="s">
        <v>224</v>
      </c>
      <c r="O878" s="6" t="s">
        <v>319</v>
      </c>
      <c r="P878" s="29" t="str">
        <f t="shared" si="13"/>
        <v>DISNEY---&gt;CDG</v>
      </c>
      <c r="Q878" s="6" t="s">
        <v>223</v>
      </c>
      <c r="R878" s="6" t="s">
        <v>108</v>
      </c>
      <c r="S878" s="7">
        <v>0.40277777777777779</v>
      </c>
      <c r="T878" s="35"/>
    </row>
    <row r="879" spans="1:20" x14ac:dyDescent="0.2">
      <c r="A879" s="5">
        <v>218994</v>
      </c>
      <c r="B879" s="6" t="s">
        <v>203</v>
      </c>
      <c r="C879" s="6" t="s">
        <v>200</v>
      </c>
      <c r="D879" s="6" t="s">
        <v>202</v>
      </c>
      <c r="E879" s="30">
        <v>41915</v>
      </c>
      <c r="F879" s="31">
        <v>41913</v>
      </c>
      <c r="G879" s="6" t="s">
        <v>238</v>
      </c>
      <c r="H879" s="6">
        <v>2</v>
      </c>
      <c r="I879" s="6">
        <v>3</v>
      </c>
      <c r="J879" s="6">
        <v>0</v>
      </c>
      <c r="K879" s="6">
        <v>5</v>
      </c>
      <c r="L879" s="6" t="s">
        <v>317</v>
      </c>
      <c r="M879" s="6" t="s">
        <v>337</v>
      </c>
      <c r="N879" s="6" t="s">
        <v>224</v>
      </c>
      <c r="O879" s="6" t="s">
        <v>319</v>
      </c>
      <c r="P879" s="29" t="str">
        <f t="shared" si="13"/>
        <v>DISNEY---&gt;CDG</v>
      </c>
      <c r="Q879" s="6" t="s">
        <v>223</v>
      </c>
      <c r="R879" s="6" t="s">
        <v>34</v>
      </c>
      <c r="S879" s="7">
        <v>0.92708333333333326</v>
      </c>
      <c r="T879" s="35"/>
    </row>
    <row r="880" spans="1:20" x14ac:dyDescent="0.2">
      <c r="A880" s="5">
        <v>211625</v>
      </c>
      <c r="B880" s="6" t="s">
        <v>207</v>
      </c>
      <c r="C880" s="6" t="s">
        <v>206</v>
      </c>
      <c r="D880" s="6" t="s">
        <v>202</v>
      </c>
      <c r="E880" s="30">
        <v>41915</v>
      </c>
      <c r="F880" s="31">
        <v>41913</v>
      </c>
      <c r="G880" s="6" t="s">
        <v>329</v>
      </c>
      <c r="H880" s="6">
        <v>1</v>
      </c>
      <c r="I880" s="6">
        <v>2</v>
      </c>
      <c r="J880" s="6">
        <v>1</v>
      </c>
      <c r="K880" s="6">
        <v>4</v>
      </c>
      <c r="L880" s="6" t="s">
        <v>322</v>
      </c>
      <c r="M880" s="6" t="s">
        <v>321</v>
      </c>
      <c r="N880" s="6" t="s">
        <v>222</v>
      </c>
      <c r="O880" s="6" t="s">
        <v>317</v>
      </c>
      <c r="P880" s="29" t="str">
        <f t="shared" si="13"/>
        <v>ORLY---&gt;DISNEY</v>
      </c>
      <c r="Q880" s="6" t="s">
        <v>224</v>
      </c>
      <c r="R880" s="6" t="s">
        <v>22</v>
      </c>
      <c r="S880" s="7">
        <v>0.375</v>
      </c>
      <c r="T880" s="35"/>
    </row>
    <row r="881" spans="1:20" x14ac:dyDescent="0.2">
      <c r="A881" s="5">
        <v>218832</v>
      </c>
      <c r="B881" s="6" t="s">
        <v>203</v>
      </c>
      <c r="C881" s="6" t="s">
        <v>200</v>
      </c>
      <c r="D881" s="6" t="s">
        <v>202</v>
      </c>
      <c r="E881" s="30">
        <v>41915</v>
      </c>
      <c r="F881" s="31">
        <v>41913</v>
      </c>
      <c r="G881" s="6" t="s">
        <v>241</v>
      </c>
      <c r="H881" s="6">
        <v>2</v>
      </c>
      <c r="I881" s="6">
        <v>2</v>
      </c>
      <c r="J881" s="6">
        <v>0</v>
      </c>
      <c r="K881" s="6">
        <v>4</v>
      </c>
      <c r="L881" s="6" t="s">
        <v>317</v>
      </c>
      <c r="M881" s="6" t="s">
        <v>338</v>
      </c>
      <c r="N881" s="6" t="s">
        <v>224</v>
      </c>
      <c r="O881" s="6" t="s">
        <v>319</v>
      </c>
      <c r="P881" s="29" t="str">
        <f t="shared" si="13"/>
        <v>DISNEY---&gt;CDG</v>
      </c>
      <c r="Q881" s="6" t="s">
        <v>223</v>
      </c>
      <c r="R881" s="6" t="s">
        <v>129</v>
      </c>
      <c r="S881" s="7">
        <v>0.55555555555555547</v>
      </c>
      <c r="T881" s="35"/>
    </row>
    <row r="882" spans="1:20" x14ac:dyDescent="0.2">
      <c r="A882" s="5">
        <v>212406</v>
      </c>
      <c r="B882" s="6" t="s">
        <v>207</v>
      </c>
      <c r="C882" s="6" t="s">
        <v>206</v>
      </c>
      <c r="D882" s="6" t="s">
        <v>202</v>
      </c>
      <c r="E882" s="30">
        <v>41915</v>
      </c>
      <c r="F882" s="31">
        <v>41913</v>
      </c>
      <c r="G882" s="6" t="s">
        <v>331</v>
      </c>
      <c r="H882" s="6">
        <v>1</v>
      </c>
      <c r="I882" s="6">
        <v>1</v>
      </c>
      <c r="J882" s="6">
        <v>0</v>
      </c>
      <c r="K882" s="6">
        <v>2</v>
      </c>
      <c r="L882" s="6" t="s">
        <v>322</v>
      </c>
      <c r="M882" s="6" t="s">
        <v>321</v>
      </c>
      <c r="N882" s="6" t="s">
        <v>222</v>
      </c>
      <c r="O882" s="6" t="s">
        <v>317</v>
      </c>
      <c r="P882" s="29" t="str">
        <f t="shared" si="13"/>
        <v>ORLY---&gt;DISNEY</v>
      </c>
      <c r="Q882" s="6" t="s">
        <v>224</v>
      </c>
      <c r="R882" s="6" t="s">
        <v>66</v>
      </c>
      <c r="S882" s="7">
        <v>0.60069444444444442</v>
      </c>
      <c r="T882" s="35"/>
    </row>
    <row r="883" spans="1:20" x14ac:dyDescent="0.2">
      <c r="A883" s="5">
        <v>211625</v>
      </c>
      <c r="B883" s="6" t="s">
        <v>207</v>
      </c>
      <c r="C883" s="6" t="s">
        <v>206</v>
      </c>
      <c r="D883" s="6" t="s">
        <v>202</v>
      </c>
      <c r="E883" s="30">
        <v>41915</v>
      </c>
      <c r="F883" s="31">
        <v>41913</v>
      </c>
      <c r="G883" s="6" t="s">
        <v>329</v>
      </c>
      <c r="H883" s="6">
        <v>1</v>
      </c>
      <c r="I883" s="6">
        <v>0</v>
      </c>
      <c r="J883" s="6">
        <v>1</v>
      </c>
      <c r="K883" s="6">
        <v>2</v>
      </c>
      <c r="L883" s="6" t="s">
        <v>322</v>
      </c>
      <c r="M883" s="6" t="s">
        <v>321</v>
      </c>
      <c r="N883" s="6" t="s">
        <v>222</v>
      </c>
      <c r="O883" s="6" t="s">
        <v>317</v>
      </c>
      <c r="P883" s="29" t="str">
        <f t="shared" si="13"/>
        <v>ORLY---&gt;DISNEY</v>
      </c>
      <c r="Q883" s="6" t="s">
        <v>224</v>
      </c>
      <c r="R883" s="6" t="s">
        <v>22</v>
      </c>
      <c r="S883" s="7">
        <v>0.375</v>
      </c>
      <c r="T883" s="35"/>
    </row>
    <row r="884" spans="1:20" x14ac:dyDescent="0.2">
      <c r="A884" s="5">
        <v>211626</v>
      </c>
      <c r="B884" s="6" t="s">
        <v>207</v>
      </c>
      <c r="C884" s="6" t="s">
        <v>206</v>
      </c>
      <c r="D884" s="6" t="s">
        <v>202</v>
      </c>
      <c r="E884" s="30">
        <v>41915</v>
      </c>
      <c r="F884" s="31">
        <v>41913</v>
      </c>
      <c r="G884" s="6" t="s">
        <v>329</v>
      </c>
      <c r="H884" s="6">
        <v>2</v>
      </c>
      <c r="I884" s="6">
        <v>2</v>
      </c>
      <c r="J884" s="6">
        <v>0</v>
      </c>
      <c r="K884" s="6">
        <v>4</v>
      </c>
      <c r="L884" s="6" t="s">
        <v>322</v>
      </c>
      <c r="M884" s="6" t="s">
        <v>321</v>
      </c>
      <c r="N884" s="6" t="s">
        <v>222</v>
      </c>
      <c r="O884" s="6" t="s">
        <v>317</v>
      </c>
      <c r="P884" s="29" t="str">
        <f t="shared" si="13"/>
        <v>ORLY---&gt;DISNEY</v>
      </c>
      <c r="Q884" s="6" t="s">
        <v>224</v>
      </c>
      <c r="R884" s="6" t="s">
        <v>22</v>
      </c>
      <c r="S884" s="7">
        <v>0.375</v>
      </c>
      <c r="T884" s="35"/>
    </row>
    <row r="885" spans="1:20" x14ac:dyDescent="0.2">
      <c r="A885" s="5">
        <v>219083</v>
      </c>
      <c r="B885" s="6" t="s">
        <v>208</v>
      </c>
      <c r="C885" s="6" t="s">
        <v>206</v>
      </c>
      <c r="D885" s="6" t="s">
        <v>202</v>
      </c>
      <c r="E885" s="30">
        <v>41915</v>
      </c>
      <c r="F885" s="31">
        <v>41913</v>
      </c>
      <c r="G885" s="6" t="s">
        <v>325</v>
      </c>
      <c r="H885" s="6">
        <v>3</v>
      </c>
      <c r="I885" s="6">
        <v>1</v>
      </c>
      <c r="J885" s="6">
        <v>0</v>
      </c>
      <c r="K885" s="6">
        <v>4</v>
      </c>
      <c r="L885" s="6" t="s">
        <v>317</v>
      </c>
      <c r="M885" s="6" t="s">
        <v>337</v>
      </c>
      <c r="N885" s="6" t="s">
        <v>224</v>
      </c>
      <c r="O885" s="6" t="s">
        <v>322</v>
      </c>
      <c r="P885" s="29" t="str">
        <f t="shared" si="13"/>
        <v>DISNEY---&gt;ORLY</v>
      </c>
      <c r="Q885" s="6" t="s">
        <v>222</v>
      </c>
      <c r="R885" s="6" t="s">
        <v>62</v>
      </c>
      <c r="S885" s="7">
        <v>0.84027777777777768</v>
      </c>
      <c r="T885" s="35"/>
    </row>
    <row r="886" spans="1:20" x14ac:dyDescent="0.2">
      <c r="A886" s="5">
        <v>211627</v>
      </c>
      <c r="B886" s="6" t="s">
        <v>207</v>
      </c>
      <c r="C886" s="6" t="s">
        <v>206</v>
      </c>
      <c r="D886" s="6" t="s">
        <v>202</v>
      </c>
      <c r="E886" s="30">
        <v>41915</v>
      </c>
      <c r="F886" s="31">
        <v>41913</v>
      </c>
      <c r="G886" s="6" t="s">
        <v>329</v>
      </c>
      <c r="H886" s="6">
        <v>2</v>
      </c>
      <c r="I886" s="6">
        <v>0</v>
      </c>
      <c r="J886" s="6">
        <v>0</v>
      </c>
      <c r="K886" s="6">
        <v>2</v>
      </c>
      <c r="L886" s="6" t="s">
        <v>322</v>
      </c>
      <c r="M886" s="6" t="s">
        <v>321</v>
      </c>
      <c r="N886" s="6" t="s">
        <v>222</v>
      </c>
      <c r="O886" s="6" t="s">
        <v>317</v>
      </c>
      <c r="P886" s="29" t="str">
        <f t="shared" si="13"/>
        <v>ORLY---&gt;DISNEY</v>
      </c>
      <c r="Q886" s="6" t="s">
        <v>224</v>
      </c>
      <c r="R886" s="6" t="s">
        <v>22</v>
      </c>
      <c r="S886" s="7">
        <v>0.375</v>
      </c>
      <c r="T886" s="35"/>
    </row>
    <row r="887" spans="1:20" x14ac:dyDescent="0.2">
      <c r="A887" s="5">
        <v>213454</v>
      </c>
      <c r="B887" s="6" t="s">
        <v>207</v>
      </c>
      <c r="C887" s="6" t="s">
        <v>206</v>
      </c>
      <c r="D887" s="6" t="s">
        <v>202</v>
      </c>
      <c r="E887" s="30">
        <v>41915</v>
      </c>
      <c r="F887" s="31">
        <v>41913</v>
      </c>
      <c r="G887" s="6" t="s">
        <v>331</v>
      </c>
      <c r="H887" s="6">
        <v>2</v>
      </c>
      <c r="I887" s="6">
        <v>2</v>
      </c>
      <c r="J887" s="6">
        <v>0</v>
      </c>
      <c r="K887" s="6">
        <v>4</v>
      </c>
      <c r="L887" s="6" t="s">
        <v>322</v>
      </c>
      <c r="M887" s="6" t="s">
        <v>321</v>
      </c>
      <c r="N887" s="6" t="s">
        <v>222</v>
      </c>
      <c r="O887" s="6" t="s">
        <v>317</v>
      </c>
      <c r="P887" s="29" t="str">
        <f t="shared" si="13"/>
        <v>ORLY---&gt;DISNEY</v>
      </c>
      <c r="Q887" s="6" t="s">
        <v>224</v>
      </c>
      <c r="R887" s="6" t="s">
        <v>22</v>
      </c>
      <c r="S887" s="7">
        <v>0.375</v>
      </c>
      <c r="T887" s="35"/>
    </row>
    <row r="888" spans="1:20" x14ac:dyDescent="0.2">
      <c r="A888" s="5">
        <v>217054</v>
      </c>
      <c r="B888" s="6" t="s">
        <v>207</v>
      </c>
      <c r="C888" s="6" t="s">
        <v>206</v>
      </c>
      <c r="D888" s="6" t="s">
        <v>202</v>
      </c>
      <c r="E888" s="30">
        <v>41915</v>
      </c>
      <c r="F888" s="31">
        <v>41913</v>
      </c>
      <c r="G888" s="6" t="s">
        <v>326</v>
      </c>
      <c r="H888" s="6">
        <v>2</v>
      </c>
      <c r="I888" s="6">
        <v>1</v>
      </c>
      <c r="J888" s="6">
        <v>0</v>
      </c>
      <c r="K888" s="6">
        <v>3</v>
      </c>
      <c r="L888" s="6" t="s">
        <v>322</v>
      </c>
      <c r="M888" s="6" t="s">
        <v>321</v>
      </c>
      <c r="N888" s="6" t="s">
        <v>222</v>
      </c>
      <c r="O888" s="6" t="s">
        <v>317</v>
      </c>
      <c r="P888" s="29" t="str">
        <f t="shared" si="13"/>
        <v>ORLY---&gt;DISNEY</v>
      </c>
      <c r="Q888" s="6" t="s">
        <v>224</v>
      </c>
      <c r="R888" s="6" t="s">
        <v>83</v>
      </c>
      <c r="S888" s="7">
        <v>0.45138888888888884</v>
      </c>
      <c r="T888" s="35"/>
    </row>
    <row r="889" spans="1:20" x14ac:dyDescent="0.2">
      <c r="A889" s="5">
        <v>214483</v>
      </c>
      <c r="B889" s="6" t="s">
        <v>208</v>
      </c>
      <c r="C889" s="6" t="s">
        <v>206</v>
      </c>
      <c r="D889" s="6" t="s">
        <v>202</v>
      </c>
      <c r="E889" s="30">
        <v>41915</v>
      </c>
      <c r="F889" s="31">
        <v>41913</v>
      </c>
      <c r="G889" s="6" t="s">
        <v>325</v>
      </c>
      <c r="H889" s="6">
        <v>3</v>
      </c>
      <c r="I889" s="6">
        <v>1</v>
      </c>
      <c r="J889" s="6">
        <v>0</v>
      </c>
      <c r="K889" s="6">
        <v>4</v>
      </c>
      <c r="L889" s="6" t="s">
        <v>317</v>
      </c>
      <c r="M889" s="6" t="s">
        <v>337</v>
      </c>
      <c r="N889" s="6" t="s">
        <v>224</v>
      </c>
      <c r="O889" s="6" t="s">
        <v>322</v>
      </c>
      <c r="P889" s="29" t="str">
        <f t="shared" si="13"/>
        <v>DISNEY---&gt;ORLY</v>
      </c>
      <c r="Q889" s="6" t="s">
        <v>222</v>
      </c>
      <c r="R889" s="6" t="s">
        <v>42</v>
      </c>
      <c r="S889" s="7">
        <v>0.70833333333333326</v>
      </c>
      <c r="T889" s="35"/>
    </row>
    <row r="890" spans="1:20" x14ac:dyDescent="0.2">
      <c r="A890" s="5">
        <v>211467</v>
      </c>
      <c r="B890" s="6" t="s">
        <v>208</v>
      </c>
      <c r="C890" s="6" t="s">
        <v>206</v>
      </c>
      <c r="D890" s="6" t="s">
        <v>202</v>
      </c>
      <c r="E890" s="30">
        <v>41915</v>
      </c>
      <c r="F890" s="31">
        <v>41913</v>
      </c>
      <c r="G890" s="6" t="s">
        <v>327</v>
      </c>
      <c r="H890" s="6">
        <v>2</v>
      </c>
      <c r="I890" s="6">
        <v>1</v>
      </c>
      <c r="J890" s="6">
        <v>0</v>
      </c>
      <c r="K890" s="6">
        <v>3</v>
      </c>
      <c r="L890" s="6" t="s">
        <v>317</v>
      </c>
      <c r="M890" s="6" t="s">
        <v>317</v>
      </c>
      <c r="N890" s="6" t="s">
        <v>224</v>
      </c>
      <c r="O890" s="6" t="s">
        <v>322</v>
      </c>
      <c r="P890" s="29" t="str">
        <f t="shared" si="13"/>
        <v>DISNEY---&gt;ORLY</v>
      </c>
      <c r="Q890" s="6" t="s">
        <v>222</v>
      </c>
      <c r="R890" s="6" t="s">
        <v>52</v>
      </c>
      <c r="S890" s="7">
        <v>0.63194444444444442</v>
      </c>
      <c r="T890" s="35"/>
    </row>
    <row r="891" spans="1:20" x14ac:dyDescent="0.2">
      <c r="A891" s="5">
        <v>218110</v>
      </c>
      <c r="B891" s="6" t="s">
        <v>201</v>
      </c>
      <c r="C891" s="6" t="s">
        <v>200</v>
      </c>
      <c r="D891" s="6" t="s">
        <v>202</v>
      </c>
      <c r="E891" s="30">
        <v>41915</v>
      </c>
      <c r="F891" s="31">
        <v>41913</v>
      </c>
      <c r="G891" s="6" t="s">
        <v>254</v>
      </c>
      <c r="H891" s="6">
        <v>4</v>
      </c>
      <c r="I891" s="6">
        <v>2</v>
      </c>
      <c r="J891" s="6">
        <v>0</v>
      </c>
      <c r="K891" s="6">
        <v>6</v>
      </c>
      <c r="L891" s="6" t="s">
        <v>319</v>
      </c>
      <c r="M891" s="6" t="s">
        <v>320</v>
      </c>
      <c r="N891" s="6" t="s">
        <v>223</v>
      </c>
      <c r="O891" s="6" t="s">
        <v>317</v>
      </c>
      <c r="P891" s="29" t="str">
        <f t="shared" si="13"/>
        <v>CDG---&gt;DISNEY</v>
      </c>
      <c r="Q891" s="6" t="s">
        <v>224</v>
      </c>
      <c r="R891" s="6" t="s">
        <v>59</v>
      </c>
      <c r="S891" s="7">
        <v>0.3923611111111111</v>
      </c>
      <c r="T891" s="35"/>
    </row>
    <row r="892" spans="1:20" x14ac:dyDescent="0.2">
      <c r="A892" s="5">
        <v>219276</v>
      </c>
      <c r="B892" s="6" t="s">
        <v>253</v>
      </c>
      <c r="C892" s="6" t="s">
        <v>339</v>
      </c>
      <c r="D892" s="6" t="s">
        <v>339</v>
      </c>
      <c r="E892" s="30">
        <v>41915</v>
      </c>
      <c r="F892" s="31">
        <v>41913</v>
      </c>
      <c r="G892" s="6" t="s">
        <v>238</v>
      </c>
      <c r="H892" s="6">
        <v>2</v>
      </c>
      <c r="I892" s="6">
        <v>0</v>
      </c>
      <c r="J892" s="6">
        <v>2</v>
      </c>
      <c r="K892" s="6">
        <v>4</v>
      </c>
      <c r="L892" s="6" t="s">
        <v>317</v>
      </c>
      <c r="M892" s="6" t="s">
        <v>337</v>
      </c>
      <c r="N892" s="6" t="s">
        <v>221</v>
      </c>
      <c r="O892" s="6" t="s">
        <v>319</v>
      </c>
      <c r="P892" s="29" t="str">
        <f t="shared" si="13"/>
        <v>DISNEY---&gt;CDG</v>
      </c>
      <c r="Q892" s="6" t="s">
        <v>223</v>
      </c>
      <c r="R892" s="6" t="s">
        <v>129</v>
      </c>
      <c r="S892" s="7">
        <v>0.55555555555555547</v>
      </c>
      <c r="T892" s="35"/>
    </row>
    <row r="893" spans="1:20" x14ac:dyDescent="0.2">
      <c r="A893" s="5">
        <v>217365</v>
      </c>
      <c r="B893" s="6" t="s">
        <v>253</v>
      </c>
      <c r="C893" s="6" t="s">
        <v>339</v>
      </c>
      <c r="D893" s="6" t="s">
        <v>339</v>
      </c>
      <c r="E893" s="30">
        <v>41915</v>
      </c>
      <c r="F893" s="31">
        <v>41913</v>
      </c>
      <c r="G893" s="6" t="s">
        <v>239</v>
      </c>
      <c r="H893" s="6">
        <v>6</v>
      </c>
      <c r="I893" s="6">
        <v>1</v>
      </c>
      <c r="J893" s="6">
        <v>0</v>
      </c>
      <c r="K893" s="6">
        <v>7</v>
      </c>
      <c r="L893" s="6" t="s">
        <v>317</v>
      </c>
      <c r="M893" s="6" t="s">
        <v>234</v>
      </c>
      <c r="N893" s="6" t="s">
        <v>221</v>
      </c>
      <c r="O893" s="6" t="s">
        <v>319</v>
      </c>
      <c r="P893" s="29" t="str">
        <f t="shared" si="13"/>
        <v>DISNEY---&gt;CDG</v>
      </c>
      <c r="Q893" s="6" t="s">
        <v>223</v>
      </c>
      <c r="R893" s="6" t="s">
        <v>34</v>
      </c>
      <c r="S893" s="7">
        <v>0.92708333333333326</v>
      </c>
      <c r="T893" s="35"/>
    </row>
    <row r="894" spans="1:20" x14ac:dyDescent="0.2">
      <c r="A894" s="5">
        <v>214649</v>
      </c>
      <c r="B894" s="6" t="s">
        <v>207</v>
      </c>
      <c r="C894" s="6" t="s">
        <v>206</v>
      </c>
      <c r="D894" s="6" t="s">
        <v>202</v>
      </c>
      <c r="E894" s="30">
        <v>41915</v>
      </c>
      <c r="F894" s="31">
        <v>41913</v>
      </c>
      <c r="G894" s="6" t="s">
        <v>326</v>
      </c>
      <c r="H894" s="6">
        <v>2</v>
      </c>
      <c r="I894" s="6">
        <v>2</v>
      </c>
      <c r="J894" s="6">
        <v>0</v>
      </c>
      <c r="K894" s="6">
        <v>4</v>
      </c>
      <c r="L894" s="6" t="s">
        <v>322</v>
      </c>
      <c r="M894" s="6" t="s">
        <v>321</v>
      </c>
      <c r="N894" s="6" t="s">
        <v>222</v>
      </c>
      <c r="O894" s="6" t="s">
        <v>317</v>
      </c>
      <c r="P894" s="29" t="str">
        <f t="shared" si="13"/>
        <v>ORLY---&gt;DISNEY</v>
      </c>
      <c r="Q894" s="6" t="s">
        <v>224</v>
      </c>
      <c r="R894" s="6" t="s">
        <v>119</v>
      </c>
      <c r="S894" s="7">
        <v>0.37847222222222221</v>
      </c>
      <c r="T894" s="35"/>
    </row>
    <row r="895" spans="1:20" x14ac:dyDescent="0.2">
      <c r="A895" s="5">
        <v>205650</v>
      </c>
      <c r="B895" s="6" t="s">
        <v>203</v>
      </c>
      <c r="C895" s="6" t="s">
        <v>200</v>
      </c>
      <c r="D895" s="6" t="s">
        <v>202</v>
      </c>
      <c r="E895" s="30">
        <v>41915</v>
      </c>
      <c r="F895" s="31">
        <v>41913</v>
      </c>
      <c r="G895" s="6" t="s">
        <v>238</v>
      </c>
      <c r="H895" s="6">
        <v>3</v>
      </c>
      <c r="I895" s="6">
        <v>1</v>
      </c>
      <c r="J895" s="6">
        <v>0</v>
      </c>
      <c r="K895" s="6">
        <v>4</v>
      </c>
      <c r="L895" s="6" t="s">
        <v>317</v>
      </c>
      <c r="M895" s="6" t="s">
        <v>337</v>
      </c>
      <c r="N895" s="6" t="s">
        <v>224</v>
      </c>
      <c r="O895" s="6" t="s">
        <v>319</v>
      </c>
      <c r="P895" s="29" t="str">
        <f t="shared" si="13"/>
        <v>DISNEY---&gt;CDG</v>
      </c>
      <c r="Q895" s="6" t="s">
        <v>223</v>
      </c>
      <c r="R895" s="6" t="s">
        <v>28</v>
      </c>
      <c r="S895" s="7">
        <v>0.86805555555555547</v>
      </c>
      <c r="T895" s="35"/>
    </row>
    <row r="896" spans="1:20" x14ac:dyDescent="0.2">
      <c r="A896" s="5">
        <v>211004</v>
      </c>
      <c r="B896" s="6" t="s">
        <v>201</v>
      </c>
      <c r="C896" s="6" t="s">
        <v>200</v>
      </c>
      <c r="D896" s="6" t="s">
        <v>202</v>
      </c>
      <c r="E896" s="30">
        <v>41915</v>
      </c>
      <c r="F896" s="31">
        <v>41913</v>
      </c>
      <c r="G896" s="6" t="s">
        <v>285</v>
      </c>
      <c r="H896" s="6">
        <v>2</v>
      </c>
      <c r="I896" s="6">
        <v>2</v>
      </c>
      <c r="J896" s="6">
        <v>0</v>
      </c>
      <c r="K896" s="6">
        <v>4</v>
      </c>
      <c r="L896" s="6" t="s">
        <v>319</v>
      </c>
      <c r="M896" s="6" t="s">
        <v>319</v>
      </c>
      <c r="N896" s="6" t="s">
        <v>223</v>
      </c>
      <c r="O896" s="6" t="s">
        <v>317</v>
      </c>
      <c r="P896" s="29" t="str">
        <f t="shared" si="13"/>
        <v>CDG---&gt;DISNEY</v>
      </c>
      <c r="Q896" s="6" t="s">
        <v>224</v>
      </c>
      <c r="R896" s="6" t="s">
        <v>79</v>
      </c>
      <c r="S896" s="7">
        <v>0.83333333333333326</v>
      </c>
      <c r="T896" s="35"/>
    </row>
    <row r="897" spans="1:20" x14ac:dyDescent="0.2">
      <c r="A897" s="5">
        <v>211088</v>
      </c>
      <c r="B897" s="6" t="s">
        <v>201</v>
      </c>
      <c r="C897" s="6" t="s">
        <v>200</v>
      </c>
      <c r="D897" s="6" t="s">
        <v>202</v>
      </c>
      <c r="E897" s="30">
        <v>41915</v>
      </c>
      <c r="F897" s="31">
        <v>41913</v>
      </c>
      <c r="G897" s="6" t="s">
        <v>254</v>
      </c>
      <c r="H897" s="6">
        <v>2</v>
      </c>
      <c r="I897" s="6">
        <v>2</v>
      </c>
      <c r="J897" s="6">
        <v>0</v>
      </c>
      <c r="K897" s="6">
        <v>4</v>
      </c>
      <c r="L897" s="6" t="s">
        <v>319</v>
      </c>
      <c r="M897" s="6" t="s">
        <v>320</v>
      </c>
      <c r="N897" s="6" t="s">
        <v>223</v>
      </c>
      <c r="O897" s="6" t="s">
        <v>317</v>
      </c>
      <c r="P897" s="29" t="str">
        <f t="shared" si="13"/>
        <v>CDG---&gt;DISNEY</v>
      </c>
      <c r="Q897" s="6" t="s">
        <v>224</v>
      </c>
      <c r="R897" s="6" t="s">
        <v>58</v>
      </c>
      <c r="S897" s="7">
        <v>0.51388888888888884</v>
      </c>
      <c r="T897" s="35"/>
    </row>
    <row r="898" spans="1:20" x14ac:dyDescent="0.2">
      <c r="A898" s="5">
        <v>210608</v>
      </c>
      <c r="B898" s="6" t="s">
        <v>207</v>
      </c>
      <c r="C898" s="6" t="s">
        <v>206</v>
      </c>
      <c r="D898" s="6" t="s">
        <v>202</v>
      </c>
      <c r="E898" s="30">
        <v>41915</v>
      </c>
      <c r="F898" s="31">
        <v>41913</v>
      </c>
      <c r="G898" s="6" t="s">
        <v>336</v>
      </c>
      <c r="H898" s="6">
        <v>5</v>
      </c>
      <c r="I898" s="6">
        <v>2</v>
      </c>
      <c r="J898" s="6">
        <v>0</v>
      </c>
      <c r="K898" s="6">
        <v>7</v>
      </c>
      <c r="L898" s="6" t="s">
        <v>322</v>
      </c>
      <c r="M898" s="6" t="s">
        <v>322</v>
      </c>
      <c r="N898" s="6" t="s">
        <v>222</v>
      </c>
      <c r="O898" s="6" t="s">
        <v>317</v>
      </c>
      <c r="P898" s="29" t="str">
        <f t="shared" si="13"/>
        <v>ORLY---&gt;DISNEY</v>
      </c>
      <c r="Q898" s="6" t="s">
        <v>224</v>
      </c>
      <c r="R898" s="6" t="s">
        <v>190</v>
      </c>
      <c r="S898" s="7">
        <v>0.94791666666666663</v>
      </c>
      <c r="T898" s="35"/>
    </row>
    <row r="899" spans="1:20" x14ac:dyDescent="0.2">
      <c r="A899" s="5">
        <v>213555</v>
      </c>
      <c r="B899" s="6" t="s">
        <v>208</v>
      </c>
      <c r="C899" s="6" t="s">
        <v>206</v>
      </c>
      <c r="D899" s="6" t="s">
        <v>202</v>
      </c>
      <c r="E899" s="30">
        <v>41915</v>
      </c>
      <c r="F899" s="31">
        <v>41913</v>
      </c>
      <c r="G899" s="6" t="s">
        <v>325</v>
      </c>
      <c r="H899" s="6">
        <v>2</v>
      </c>
      <c r="I899" s="6">
        <v>2</v>
      </c>
      <c r="J899" s="6">
        <v>0</v>
      </c>
      <c r="K899" s="6">
        <v>4</v>
      </c>
      <c r="L899" s="6" t="s">
        <v>317</v>
      </c>
      <c r="M899" s="6" t="s">
        <v>337</v>
      </c>
      <c r="N899" s="6" t="s">
        <v>224</v>
      </c>
      <c r="O899" s="6" t="s">
        <v>322</v>
      </c>
      <c r="P899" s="29" t="str">
        <f t="shared" ref="P899:P962" si="14">IF(AND(L899="CDG",O899="DISNEY"),"CDG---&gt;DISNEY",IF(AND(L899="DISNEY",O899="CDG"),"DISNEY---&gt;CDG",IF(AND(L899="ORLY",O899="DISNEY"),"ORLY---&gt;DISNEY",IF(AND(L899="DISNEY",O899="ORLY"),"DISNEY---&gt;ORLY","?????"))))</f>
        <v>DISNEY---&gt;ORLY</v>
      </c>
      <c r="Q899" s="6" t="s">
        <v>222</v>
      </c>
      <c r="R899" s="6" t="s">
        <v>67</v>
      </c>
      <c r="S899" s="7">
        <v>0.88194444444444442</v>
      </c>
      <c r="T899" s="35"/>
    </row>
    <row r="900" spans="1:20" x14ac:dyDescent="0.2">
      <c r="A900" s="5">
        <v>218590</v>
      </c>
      <c r="B900" s="6" t="s">
        <v>201</v>
      </c>
      <c r="C900" s="6" t="s">
        <v>200</v>
      </c>
      <c r="D900" s="6" t="s">
        <v>202</v>
      </c>
      <c r="E900" s="30">
        <v>41915</v>
      </c>
      <c r="F900" s="31">
        <v>41913</v>
      </c>
      <c r="G900" s="6" t="s">
        <v>269</v>
      </c>
      <c r="H900" s="6">
        <v>2</v>
      </c>
      <c r="I900" s="6">
        <v>1</v>
      </c>
      <c r="J900" s="6">
        <v>0</v>
      </c>
      <c r="K900" s="6">
        <v>3</v>
      </c>
      <c r="L900" s="6" t="s">
        <v>319</v>
      </c>
      <c r="M900" s="6" t="s">
        <v>319</v>
      </c>
      <c r="N900" s="6" t="s">
        <v>223</v>
      </c>
      <c r="O900" s="6" t="s">
        <v>317</v>
      </c>
      <c r="P900" s="29" t="str">
        <f t="shared" si="14"/>
        <v>CDG---&gt;DISNEY</v>
      </c>
      <c r="Q900" s="6" t="s">
        <v>224</v>
      </c>
      <c r="R900" s="6" t="s">
        <v>47</v>
      </c>
      <c r="S900" s="7">
        <v>0.37152777777777779</v>
      </c>
      <c r="T900" s="35"/>
    </row>
    <row r="901" spans="1:20" x14ac:dyDescent="0.2">
      <c r="A901" s="5">
        <v>218654</v>
      </c>
      <c r="B901" s="6" t="s">
        <v>208</v>
      </c>
      <c r="C901" s="6" t="s">
        <v>206</v>
      </c>
      <c r="D901" s="6" t="s">
        <v>202</v>
      </c>
      <c r="E901" s="30">
        <v>41915</v>
      </c>
      <c r="F901" s="31">
        <v>41913</v>
      </c>
      <c r="G901" s="6" t="s">
        <v>333</v>
      </c>
      <c r="H901" s="6">
        <v>2</v>
      </c>
      <c r="I901" s="6">
        <v>1</v>
      </c>
      <c r="J901" s="6">
        <v>0</v>
      </c>
      <c r="K901" s="6">
        <v>3</v>
      </c>
      <c r="L901" s="6" t="s">
        <v>317</v>
      </c>
      <c r="M901" s="6" t="s">
        <v>229</v>
      </c>
      <c r="N901" s="6" t="s">
        <v>224</v>
      </c>
      <c r="O901" s="6" t="s">
        <v>322</v>
      </c>
      <c r="P901" s="29" t="str">
        <f t="shared" si="14"/>
        <v>DISNEY---&gt;ORLY</v>
      </c>
      <c r="Q901" s="6" t="s">
        <v>222</v>
      </c>
      <c r="R901" s="6" t="s">
        <v>24</v>
      </c>
      <c r="S901" s="7">
        <v>0.82638888888888884</v>
      </c>
      <c r="T901" s="35"/>
    </row>
    <row r="902" spans="1:20" x14ac:dyDescent="0.2">
      <c r="A902" s="5">
        <v>219469</v>
      </c>
      <c r="B902" s="6" t="s">
        <v>205</v>
      </c>
      <c r="C902" s="6" t="s">
        <v>200</v>
      </c>
      <c r="D902" s="6" t="s">
        <v>204</v>
      </c>
      <c r="E902" s="30">
        <v>41915</v>
      </c>
      <c r="F902" s="31">
        <v>41913</v>
      </c>
      <c r="G902" s="6" t="s">
        <v>262</v>
      </c>
      <c r="H902" s="6">
        <v>2</v>
      </c>
      <c r="I902" s="6">
        <v>1</v>
      </c>
      <c r="J902" s="6">
        <v>0</v>
      </c>
      <c r="K902" s="6">
        <v>3</v>
      </c>
      <c r="L902" s="6" t="s">
        <v>319</v>
      </c>
      <c r="M902" s="6" t="s">
        <v>319</v>
      </c>
      <c r="N902" s="6" t="s">
        <v>223</v>
      </c>
      <c r="O902" s="6" t="s">
        <v>317</v>
      </c>
      <c r="P902" s="29" t="str">
        <f t="shared" si="14"/>
        <v>CDG---&gt;DISNEY</v>
      </c>
      <c r="Q902" s="6" t="s">
        <v>221</v>
      </c>
      <c r="R902" s="6" t="s">
        <v>164</v>
      </c>
      <c r="S902" s="7">
        <v>0.58680555555555547</v>
      </c>
      <c r="T902" s="35"/>
    </row>
    <row r="903" spans="1:20" x14ac:dyDescent="0.2">
      <c r="A903" s="5">
        <v>214891</v>
      </c>
      <c r="B903" s="6" t="s">
        <v>203</v>
      </c>
      <c r="C903" s="6" t="s">
        <v>200</v>
      </c>
      <c r="D903" s="6" t="s">
        <v>202</v>
      </c>
      <c r="E903" s="30">
        <v>41915</v>
      </c>
      <c r="F903" s="31">
        <v>41913</v>
      </c>
      <c r="G903" s="6" t="s">
        <v>238</v>
      </c>
      <c r="H903" s="6">
        <v>2</v>
      </c>
      <c r="I903" s="6">
        <v>2</v>
      </c>
      <c r="J903" s="6">
        <v>0</v>
      </c>
      <c r="K903" s="6">
        <v>4</v>
      </c>
      <c r="L903" s="6" t="s">
        <v>317</v>
      </c>
      <c r="M903" s="6" t="s">
        <v>337</v>
      </c>
      <c r="N903" s="6" t="s">
        <v>224</v>
      </c>
      <c r="O903" s="6" t="s">
        <v>319</v>
      </c>
      <c r="P903" s="29" t="str">
        <f t="shared" si="14"/>
        <v>DISNEY---&gt;CDG</v>
      </c>
      <c r="Q903" s="6" t="s">
        <v>223</v>
      </c>
      <c r="R903" s="6" t="s">
        <v>11</v>
      </c>
      <c r="S903" s="7">
        <v>0.86805555555555547</v>
      </c>
      <c r="T903" s="35"/>
    </row>
    <row r="904" spans="1:20" x14ac:dyDescent="0.2">
      <c r="A904" s="5">
        <v>213076</v>
      </c>
      <c r="B904" s="6" t="s">
        <v>208</v>
      </c>
      <c r="C904" s="6" t="s">
        <v>206</v>
      </c>
      <c r="D904" s="6" t="s">
        <v>202</v>
      </c>
      <c r="E904" s="30">
        <v>41915</v>
      </c>
      <c r="F904" s="31">
        <v>41913</v>
      </c>
      <c r="G904" s="6" t="s">
        <v>325</v>
      </c>
      <c r="H904" s="6">
        <v>2</v>
      </c>
      <c r="I904" s="6">
        <v>2</v>
      </c>
      <c r="J904" s="6">
        <v>0</v>
      </c>
      <c r="K904" s="6">
        <v>4</v>
      </c>
      <c r="L904" s="6" t="s">
        <v>317</v>
      </c>
      <c r="M904" s="6" t="s">
        <v>337</v>
      </c>
      <c r="N904" s="6" t="s">
        <v>224</v>
      </c>
      <c r="O904" s="6" t="s">
        <v>322</v>
      </c>
      <c r="P904" s="29" t="str">
        <f t="shared" si="14"/>
        <v>DISNEY---&gt;ORLY</v>
      </c>
      <c r="Q904" s="6" t="s">
        <v>222</v>
      </c>
      <c r="R904" s="6" t="s">
        <v>42</v>
      </c>
      <c r="S904" s="7">
        <v>0.70833333333333326</v>
      </c>
      <c r="T904" s="35"/>
    </row>
    <row r="905" spans="1:20" x14ac:dyDescent="0.2">
      <c r="A905" s="5">
        <v>219546</v>
      </c>
      <c r="B905" s="6" t="s">
        <v>209</v>
      </c>
      <c r="C905" s="6" t="s">
        <v>206</v>
      </c>
      <c r="D905" s="6" t="s">
        <v>204</v>
      </c>
      <c r="E905" s="30">
        <v>41915</v>
      </c>
      <c r="F905" s="31">
        <v>41913</v>
      </c>
      <c r="G905" s="6" t="s">
        <v>324</v>
      </c>
      <c r="H905" s="6">
        <v>2</v>
      </c>
      <c r="I905" s="6">
        <v>1</v>
      </c>
      <c r="J905" s="6">
        <v>0</v>
      </c>
      <c r="K905" s="6">
        <v>3</v>
      </c>
      <c r="L905" s="6" t="s">
        <v>317</v>
      </c>
      <c r="M905" s="6" t="s">
        <v>317</v>
      </c>
      <c r="N905" s="6" t="s">
        <v>221</v>
      </c>
      <c r="O905" s="6" t="s">
        <v>322</v>
      </c>
      <c r="P905" s="29" t="str">
        <f t="shared" si="14"/>
        <v>DISNEY---&gt;ORLY</v>
      </c>
      <c r="Q905" s="6" t="s">
        <v>222</v>
      </c>
      <c r="R905" s="6" t="s">
        <v>53</v>
      </c>
      <c r="S905" s="7">
        <v>0.43402777777777773</v>
      </c>
      <c r="T905" s="35"/>
    </row>
    <row r="906" spans="1:20" x14ac:dyDescent="0.2">
      <c r="A906" s="5">
        <v>216630</v>
      </c>
      <c r="B906" s="6" t="s">
        <v>215</v>
      </c>
      <c r="C906" s="6" t="s">
        <v>211</v>
      </c>
      <c r="D906" s="6" t="s">
        <v>202</v>
      </c>
      <c r="E906" s="30">
        <v>41915</v>
      </c>
      <c r="F906" s="31">
        <v>41913</v>
      </c>
      <c r="G906" s="6" t="s">
        <v>309</v>
      </c>
      <c r="H906" s="6">
        <v>4</v>
      </c>
      <c r="I906" s="6">
        <v>0</v>
      </c>
      <c r="J906" s="6">
        <v>0</v>
      </c>
      <c r="K906" s="6">
        <v>4</v>
      </c>
      <c r="L906" s="6" t="s">
        <v>317</v>
      </c>
      <c r="M906" s="6" t="s">
        <v>317</v>
      </c>
      <c r="N906" s="6" t="s">
        <v>224</v>
      </c>
      <c r="O906" s="6" t="s">
        <v>163</v>
      </c>
      <c r="P906" s="29" t="str">
        <f t="shared" si="14"/>
        <v>?????</v>
      </c>
      <c r="Q906" s="6" t="s">
        <v>220</v>
      </c>
      <c r="R906" s="6" t="s">
        <v>12</v>
      </c>
      <c r="S906" s="7">
        <v>0.43749999999999994</v>
      </c>
      <c r="T906" s="35"/>
    </row>
    <row r="907" spans="1:20" x14ac:dyDescent="0.2">
      <c r="A907" s="5">
        <v>218927</v>
      </c>
      <c r="B907" s="6" t="s">
        <v>207</v>
      </c>
      <c r="C907" s="6" t="s">
        <v>206</v>
      </c>
      <c r="D907" s="6" t="s">
        <v>202</v>
      </c>
      <c r="E907" s="30">
        <v>41915</v>
      </c>
      <c r="F907" s="31">
        <v>41913</v>
      </c>
      <c r="G907" s="6" t="s">
        <v>332</v>
      </c>
      <c r="H907" s="6">
        <v>2</v>
      </c>
      <c r="I907" s="6">
        <v>2</v>
      </c>
      <c r="J907" s="6">
        <v>0</v>
      </c>
      <c r="K907" s="6">
        <v>4</v>
      </c>
      <c r="L907" s="6" t="s">
        <v>322</v>
      </c>
      <c r="M907" s="6" t="s">
        <v>321</v>
      </c>
      <c r="N907" s="6" t="s">
        <v>222</v>
      </c>
      <c r="O907" s="6" t="s">
        <v>317</v>
      </c>
      <c r="P907" s="29" t="str">
        <f t="shared" si="14"/>
        <v>ORLY---&gt;DISNEY</v>
      </c>
      <c r="Q907" s="6" t="s">
        <v>224</v>
      </c>
      <c r="R907" s="6" t="s">
        <v>151</v>
      </c>
      <c r="S907" s="7">
        <v>0.86805555555555547</v>
      </c>
      <c r="T907" s="35"/>
    </row>
    <row r="908" spans="1:20" x14ac:dyDescent="0.2">
      <c r="A908" s="5">
        <v>219493</v>
      </c>
      <c r="B908" s="6" t="s">
        <v>209</v>
      </c>
      <c r="C908" s="6" t="s">
        <v>206</v>
      </c>
      <c r="D908" s="6" t="s">
        <v>204</v>
      </c>
      <c r="E908" s="30">
        <v>41915</v>
      </c>
      <c r="F908" s="31">
        <v>41913</v>
      </c>
      <c r="G908" s="6" t="s">
        <v>333</v>
      </c>
      <c r="H908" s="6">
        <v>2</v>
      </c>
      <c r="I908" s="6">
        <v>1</v>
      </c>
      <c r="J908" s="6">
        <v>0</v>
      </c>
      <c r="K908" s="6">
        <v>3</v>
      </c>
      <c r="L908" s="6" t="s">
        <v>317</v>
      </c>
      <c r="M908" s="6" t="s">
        <v>229</v>
      </c>
      <c r="N908" s="6" t="s">
        <v>221</v>
      </c>
      <c r="O908" s="6" t="s">
        <v>322</v>
      </c>
      <c r="P908" s="29" t="str">
        <f t="shared" si="14"/>
        <v>DISNEY---&gt;ORLY</v>
      </c>
      <c r="Q908" s="6" t="s">
        <v>222</v>
      </c>
      <c r="R908" s="6" t="s">
        <v>67</v>
      </c>
      <c r="S908" s="7">
        <v>0.88194444444444442</v>
      </c>
      <c r="T908" s="35"/>
    </row>
    <row r="909" spans="1:20" x14ac:dyDescent="0.2">
      <c r="A909" s="5">
        <v>213566</v>
      </c>
      <c r="B909" s="6" t="s">
        <v>339</v>
      </c>
      <c r="C909" s="6" t="s">
        <v>339</v>
      </c>
      <c r="D909" s="6" t="s">
        <v>339</v>
      </c>
      <c r="E909" s="30">
        <v>41915</v>
      </c>
      <c r="F909" s="31">
        <v>41913</v>
      </c>
      <c r="G909" s="6" t="s">
        <v>339</v>
      </c>
      <c r="H909" s="6">
        <v>2</v>
      </c>
      <c r="I909" s="6">
        <v>2</v>
      </c>
      <c r="J909" s="6">
        <v>0</v>
      </c>
      <c r="K909" s="6">
        <v>4</v>
      </c>
      <c r="L909" s="6" t="s">
        <v>317</v>
      </c>
      <c r="M909" s="6" t="s">
        <v>317</v>
      </c>
      <c r="N909" s="6" t="s">
        <v>224</v>
      </c>
      <c r="O909" s="6" t="s">
        <v>16</v>
      </c>
      <c r="P909" s="29" t="str">
        <f t="shared" si="14"/>
        <v>?????</v>
      </c>
      <c r="Q909" s="6" t="s">
        <v>339</v>
      </c>
      <c r="R909" s="6" t="s">
        <v>43</v>
      </c>
      <c r="S909" s="7">
        <v>0.80902777777777779</v>
      </c>
      <c r="T909" s="35"/>
    </row>
    <row r="910" spans="1:20" x14ac:dyDescent="0.2">
      <c r="A910" s="5">
        <v>217960</v>
      </c>
      <c r="B910" s="6" t="s">
        <v>201</v>
      </c>
      <c r="C910" s="6" t="s">
        <v>200</v>
      </c>
      <c r="D910" s="6" t="s">
        <v>202</v>
      </c>
      <c r="E910" s="30">
        <v>41915</v>
      </c>
      <c r="F910" s="31">
        <v>41913</v>
      </c>
      <c r="G910" s="6" t="s">
        <v>251</v>
      </c>
      <c r="H910" s="6">
        <v>4</v>
      </c>
      <c r="I910" s="6">
        <v>3</v>
      </c>
      <c r="J910" s="6">
        <v>0</v>
      </c>
      <c r="K910" s="6">
        <v>7</v>
      </c>
      <c r="L910" s="6" t="s">
        <v>319</v>
      </c>
      <c r="M910" s="6" t="s">
        <v>320</v>
      </c>
      <c r="N910" s="6" t="s">
        <v>223</v>
      </c>
      <c r="O910" s="6" t="s">
        <v>317</v>
      </c>
      <c r="P910" s="29" t="str">
        <f t="shared" si="14"/>
        <v>CDG---&gt;DISNEY</v>
      </c>
      <c r="Q910" s="6" t="s">
        <v>224</v>
      </c>
      <c r="R910" s="6" t="s">
        <v>110</v>
      </c>
      <c r="S910" s="7">
        <v>0.38541666666666669</v>
      </c>
      <c r="T910" s="35"/>
    </row>
    <row r="911" spans="1:20" x14ac:dyDescent="0.2">
      <c r="A911" s="5">
        <v>212341</v>
      </c>
      <c r="B911" s="6" t="s">
        <v>203</v>
      </c>
      <c r="C911" s="6" t="s">
        <v>200</v>
      </c>
      <c r="D911" s="6" t="s">
        <v>202</v>
      </c>
      <c r="E911" s="30">
        <v>41915</v>
      </c>
      <c r="F911" s="31">
        <v>41913</v>
      </c>
      <c r="G911" s="6" t="s">
        <v>255</v>
      </c>
      <c r="H911" s="6">
        <v>2</v>
      </c>
      <c r="I911" s="6">
        <v>2</v>
      </c>
      <c r="J911" s="6">
        <v>0</v>
      </c>
      <c r="K911" s="6">
        <v>4</v>
      </c>
      <c r="L911" s="6" t="s">
        <v>317</v>
      </c>
      <c r="M911" s="6" t="s">
        <v>317</v>
      </c>
      <c r="N911" s="6" t="s">
        <v>224</v>
      </c>
      <c r="O911" s="6" t="s">
        <v>319</v>
      </c>
      <c r="P911" s="29" t="str">
        <f t="shared" si="14"/>
        <v>DISNEY---&gt;CDG</v>
      </c>
      <c r="Q911" s="6" t="s">
        <v>223</v>
      </c>
      <c r="R911" s="6" t="s">
        <v>111</v>
      </c>
      <c r="S911" s="7">
        <v>0.8472222222222221</v>
      </c>
      <c r="T911" s="35"/>
    </row>
    <row r="912" spans="1:20" x14ac:dyDescent="0.2">
      <c r="A912" s="5">
        <v>219383</v>
      </c>
      <c r="B912" s="6" t="s">
        <v>253</v>
      </c>
      <c r="C912" s="6" t="s">
        <v>339</v>
      </c>
      <c r="D912" s="6" t="s">
        <v>339</v>
      </c>
      <c r="E912" s="30">
        <v>41916</v>
      </c>
      <c r="F912" s="31">
        <v>41913</v>
      </c>
      <c r="G912" s="6" t="s">
        <v>239</v>
      </c>
      <c r="H912" s="6">
        <v>2</v>
      </c>
      <c r="I912" s="6">
        <v>0</v>
      </c>
      <c r="J912" s="6">
        <v>0</v>
      </c>
      <c r="K912" s="6">
        <v>2</v>
      </c>
      <c r="L912" s="6" t="s">
        <v>317</v>
      </c>
      <c r="M912" s="6" t="s">
        <v>234</v>
      </c>
      <c r="N912" s="6" t="s">
        <v>221</v>
      </c>
      <c r="O912" s="6" t="s">
        <v>319</v>
      </c>
      <c r="P912" s="29" t="str">
        <f t="shared" si="14"/>
        <v>DISNEY---&gt;CDG</v>
      </c>
      <c r="Q912" s="6" t="s">
        <v>223</v>
      </c>
      <c r="R912" s="6" t="s">
        <v>28</v>
      </c>
      <c r="S912" s="7">
        <v>0.86805555555555547</v>
      </c>
      <c r="T912" s="35"/>
    </row>
    <row r="913" spans="1:20" x14ac:dyDescent="0.2">
      <c r="A913" s="5">
        <v>215121</v>
      </c>
      <c r="B913" s="6" t="s">
        <v>208</v>
      </c>
      <c r="C913" s="6" t="s">
        <v>206</v>
      </c>
      <c r="D913" s="6" t="s">
        <v>202</v>
      </c>
      <c r="E913" s="30">
        <v>41916</v>
      </c>
      <c r="F913" s="31">
        <v>41913</v>
      </c>
      <c r="G913" s="6" t="s">
        <v>325</v>
      </c>
      <c r="H913" s="6">
        <v>2</v>
      </c>
      <c r="I913" s="6">
        <v>0</v>
      </c>
      <c r="J913" s="6">
        <v>0</v>
      </c>
      <c r="K913" s="6">
        <v>2</v>
      </c>
      <c r="L913" s="6" t="s">
        <v>317</v>
      </c>
      <c r="M913" s="6" t="s">
        <v>337</v>
      </c>
      <c r="N913" s="6" t="s">
        <v>224</v>
      </c>
      <c r="O913" s="6" t="s">
        <v>322</v>
      </c>
      <c r="P913" s="29" t="str">
        <f t="shared" si="14"/>
        <v>DISNEY---&gt;ORLY</v>
      </c>
      <c r="Q913" s="6" t="s">
        <v>222</v>
      </c>
      <c r="R913" s="6" t="s">
        <v>90</v>
      </c>
      <c r="S913" s="7">
        <v>0.53125</v>
      </c>
      <c r="T913" s="35"/>
    </row>
    <row r="914" spans="1:20" x14ac:dyDescent="0.2">
      <c r="A914" s="5">
        <v>210421</v>
      </c>
      <c r="B914" s="6" t="s">
        <v>203</v>
      </c>
      <c r="C914" s="6" t="s">
        <v>200</v>
      </c>
      <c r="D914" s="6" t="s">
        <v>202</v>
      </c>
      <c r="E914" s="30">
        <v>41916</v>
      </c>
      <c r="F914" s="31">
        <v>41913</v>
      </c>
      <c r="G914" s="6" t="s">
        <v>245</v>
      </c>
      <c r="H914" s="6">
        <v>2</v>
      </c>
      <c r="I914" s="6">
        <v>1</v>
      </c>
      <c r="J914" s="6">
        <v>0</v>
      </c>
      <c r="K914" s="6">
        <v>3</v>
      </c>
      <c r="L914" s="6" t="s">
        <v>317</v>
      </c>
      <c r="M914" s="6" t="s">
        <v>317</v>
      </c>
      <c r="N914" s="6" t="s">
        <v>224</v>
      </c>
      <c r="O914" s="6" t="s">
        <v>319</v>
      </c>
      <c r="P914" s="29" t="str">
        <f t="shared" si="14"/>
        <v>DISNEY---&gt;CDG</v>
      </c>
      <c r="Q914" s="6" t="s">
        <v>223</v>
      </c>
      <c r="R914" s="6" t="s">
        <v>39</v>
      </c>
      <c r="S914" s="7">
        <v>0.76041666666666663</v>
      </c>
      <c r="T914" s="35"/>
    </row>
    <row r="915" spans="1:20" x14ac:dyDescent="0.2">
      <c r="A915" s="5">
        <v>218835</v>
      </c>
      <c r="B915" s="6" t="s">
        <v>203</v>
      </c>
      <c r="C915" s="6" t="s">
        <v>200</v>
      </c>
      <c r="D915" s="6" t="s">
        <v>202</v>
      </c>
      <c r="E915" s="30">
        <v>41916</v>
      </c>
      <c r="F915" s="31">
        <v>41913</v>
      </c>
      <c r="G915" s="6" t="s">
        <v>239</v>
      </c>
      <c r="H915" s="6">
        <v>5</v>
      </c>
      <c r="I915" s="6">
        <v>4</v>
      </c>
      <c r="J915" s="6">
        <v>1</v>
      </c>
      <c r="K915" s="6">
        <v>10</v>
      </c>
      <c r="L915" s="6" t="s">
        <v>317</v>
      </c>
      <c r="M915" s="6" t="s">
        <v>234</v>
      </c>
      <c r="N915" s="6" t="s">
        <v>224</v>
      </c>
      <c r="O915" s="6" t="s">
        <v>319</v>
      </c>
      <c r="P915" s="29" t="str">
        <f t="shared" si="14"/>
        <v>DISNEY---&gt;CDG</v>
      </c>
      <c r="Q915" s="6" t="s">
        <v>223</v>
      </c>
      <c r="R915" s="6" t="s">
        <v>11</v>
      </c>
      <c r="S915" s="7">
        <v>0.86805555555555547</v>
      </c>
      <c r="T915" s="35"/>
    </row>
    <row r="916" spans="1:20" x14ac:dyDescent="0.2">
      <c r="A916" s="5">
        <v>213344</v>
      </c>
      <c r="B916" s="6" t="s">
        <v>208</v>
      </c>
      <c r="C916" s="6" t="s">
        <v>206</v>
      </c>
      <c r="D916" s="6" t="s">
        <v>202</v>
      </c>
      <c r="E916" s="30">
        <v>41916</v>
      </c>
      <c r="F916" s="31">
        <v>41913</v>
      </c>
      <c r="G916" s="6" t="s">
        <v>325</v>
      </c>
      <c r="H916" s="6">
        <v>2</v>
      </c>
      <c r="I916" s="6">
        <v>1</v>
      </c>
      <c r="J916" s="6">
        <v>0</v>
      </c>
      <c r="K916" s="6">
        <v>3</v>
      </c>
      <c r="L916" s="6" t="s">
        <v>317</v>
      </c>
      <c r="M916" s="6" t="s">
        <v>337</v>
      </c>
      <c r="N916" s="6" t="s">
        <v>224</v>
      </c>
      <c r="O916" s="6" t="s">
        <v>322</v>
      </c>
      <c r="P916" s="29" t="str">
        <f t="shared" si="14"/>
        <v>DISNEY---&gt;ORLY</v>
      </c>
      <c r="Q916" s="6" t="s">
        <v>222</v>
      </c>
      <c r="R916" s="6" t="s">
        <v>19</v>
      </c>
      <c r="S916" s="7">
        <v>0.87847222222222221</v>
      </c>
      <c r="T916" s="35"/>
    </row>
    <row r="917" spans="1:20" x14ac:dyDescent="0.2">
      <c r="A917" s="5">
        <v>213201</v>
      </c>
      <c r="B917" s="6" t="s">
        <v>208</v>
      </c>
      <c r="C917" s="6" t="s">
        <v>206</v>
      </c>
      <c r="D917" s="6" t="s">
        <v>202</v>
      </c>
      <c r="E917" s="30">
        <v>41916</v>
      </c>
      <c r="F917" s="31">
        <v>41913</v>
      </c>
      <c r="G917" s="6" t="s">
        <v>330</v>
      </c>
      <c r="H917" s="6">
        <v>2</v>
      </c>
      <c r="I917" s="6">
        <v>1</v>
      </c>
      <c r="J917" s="6">
        <v>0</v>
      </c>
      <c r="K917" s="6">
        <v>3</v>
      </c>
      <c r="L917" s="6" t="s">
        <v>317</v>
      </c>
      <c r="M917" s="6" t="s">
        <v>234</v>
      </c>
      <c r="N917" s="6" t="s">
        <v>224</v>
      </c>
      <c r="O917" s="6" t="s">
        <v>322</v>
      </c>
      <c r="P917" s="29" t="str">
        <f t="shared" si="14"/>
        <v>DISNEY---&gt;ORLY</v>
      </c>
      <c r="Q917" s="6" t="s">
        <v>222</v>
      </c>
      <c r="R917" s="6" t="s">
        <v>60</v>
      </c>
      <c r="S917" s="7">
        <v>0.39930555555555558</v>
      </c>
      <c r="T917" s="35"/>
    </row>
    <row r="918" spans="1:20" x14ac:dyDescent="0.2">
      <c r="A918" s="5">
        <v>216745</v>
      </c>
      <c r="B918" s="6" t="s">
        <v>203</v>
      </c>
      <c r="C918" s="6" t="s">
        <v>200</v>
      </c>
      <c r="D918" s="6" t="s">
        <v>202</v>
      </c>
      <c r="E918" s="30">
        <v>41916</v>
      </c>
      <c r="F918" s="31">
        <v>41913</v>
      </c>
      <c r="G918" s="6" t="s">
        <v>244</v>
      </c>
      <c r="H918" s="6">
        <v>2</v>
      </c>
      <c r="I918" s="6">
        <v>2</v>
      </c>
      <c r="J918" s="6">
        <v>0</v>
      </c>
      <c r="K918" s="6">
        <v>4</v>
      </c>
      <c r="L918" s="6" t="s">
        <v>317</v>
      </c>
      <c r="M918" s="6" t="s">
        <v>234</v>
      </c>
      <c r="N918" s="6" t="s">
        <v>224</v>
      </c>
      <c r="O918" s="6" t="s">
        <v>319</v>
      </c>
      <c r="P918" s="29" t="str">
        <f t="shared" si="14"/>
        <v>DISNEY---&gt;CDG</v>
      </c>
      <c r="Q918" s="6" t="s">
        <v>223</v>
      </c>
      <c r="R918" s="6" t="s">
        <v>39</v>
      </c>
      <c r="S918" s="7">
        <v>0.76041666666666663</v>
      </c>
      <c r="T918" s="35"/>
    </row>
    <row r="919" spans="1:20" x14ac:dyDescent="0.2">
      <c r="A919" s="5">
        <v>217008</v>
      </c>
      <c r="B919" s="6" t="s">
        <v>208</v>
      </c>
      <c r="C919" s="6" t="s">
        <v>206</v>
      </c>
      <c r="D919" s="6" t="s">
        <v>202</v>
      </c>
      <c r="E919" s="30">
        <v>41916</v>
      </c>
      <c r="F919" s="31">
        <v>41913</v>
      </c>
      <c r="G919" s="6" t="s">
        <v>327</v>
      </c>
      <c r="H919" s="6">
        <v>2</v>
      </c>
      <c r="I919" s="6">
        <v>1</v>
      </c>
      <c r="J919" s="6">
        <v>0</v>
      </c>
      <c r="K919" s="6">
        <v>3</v>
      </c>
      <c r="L919" s="6" t="s">
        <v>317</v>
      </c>
      <c r="M919" s="6" t="s">
        <v>317</v>
      </c>
      <c r="N919" s="6" t="s">
        <v>224</v>
      </c>
      <c r="O919" s="6" t="s">
        <v>322</v>
      </c>
      <c r="P919" s="29" t="str">
        <f t="shared" si="14"/>
        <v>DISNEY---&gt;ORLY</v>
      </c>
      <c r="Q919" s="6" t="s">
        <v>222</v>
      </c>
      <c r="R919" s="6" t="s">
        <v>25</v>
      </c>
      <c r="S919" s="7">
        <v>0.84374999999999989</v>
      </c>
      <c r="T919" s="35"/>
    </row>
    <row r="920" spans="1:20" x14ac:dyDescent="0.2">
      <c r="A920" s="5">
        <v>213148</v>
      </c>
      <c r="B920" s="6" t="s">
        <v>203</v>
      </c>
      <c r="C920" s="6" t="s">
        <v>200</v>
      </c>
      <c r="D920" s="6" t="s">
        <v>202</v>
      </c>
      <c r="E920" s="30">
        <v>41916</v>
      </c>
      <c r="F920" s="31">
        <v>41913</v>
      </c>
      <c r="G920" s="6" t="s">
        <v>245</v>
      </c>
      <c r="H920" s="6">
        <v>1</v>
      </c>
      <c r="I920" s="6">
        <v>1</v>
      </c>
      <c r="J920" s="6">
        <v>0</v>
      </c>
      <c r="K920" s="6">
        <v>2</v>
      </c>
      <c r="L920" s="6" t="s">
        <v>317</v>
      </c>
      <c r="M920" s="6" t="s">
        <v>317</v>
      </c>
      <c r="N920" s="6" t="s">
        <v>224</v>
      </c>
      <c r="O920" s="6" t="s">
        <v>319</v>
      </c>
      <c r="P920" s="29" t="str">
        <f t="shared" si="14"/>
        <v>DISNEY---&gt;CDG</v>
      </c>
      <c r="Q920" s="6" t="s">
        <v>223</v>
      </c>
      <c r="R920" s="6" t="s">
        <v>49</v>
      </c>
      <c r="S920" s="7">
        <v>0.64236111111111116</v>
      </c>
      <c r="T920" s="35"/>
    </row>
    <row r="921" spans="1:20" x14ac:dyDescent="0.2">
      <c r="A921" s="5">
        <v>212540</v>
      </c>
      <c r="B921" s="6" t="s">
        <v>208</v>
      </c>
      <c r="C921" s="6" t="s">
        <v>206</v>
      </c>
      <c r="D921" s="6" t="s">
        <v>202</v>
      </c>
      <c r="E921" s="30">
        <v>41916</v>
      </c>
      <c r="F921" s="31">
        <v>41913</v>
      </c>
      <c r="G921" s="6" t="s">
        <v>324</v>
      </c>
      <c r="H921" s="6">
        <v>2</v>
      </c>
      <c r="I921" s="6">
        <v>1</v>
      </c>
      <c r="J921" s="6">
        <v>0</v>
      </c>
      <c r="K921" s="6">
        <v>3</v>
      </c>
      <c r="L921" s="6" t="s">
        <v>317</v>
      </c>
      <c r="M921" s="6" t="s">
        <v>317</v>
      </c>
      <c r="N921" s="6" t="s">
        <v>224</v>
      </c>
      <c r="O921" s="6" t="s">
        <v>322</v>
      </c>
      <c r="P921" s="29" t="str">
        <f t="shared" si="14"/>
        <v>DISNEY---&gt;ORLY</v>
      </c>
      <c r="Q921" s="6" t="s">
        <v>222</v>
      </c>
      <c r="R921" s="6" t="s">
        <v>53</v>
      </c>
      <c r="S921" s="7">
        <v>0.43402777777777773</v>
      </c>
      <c r="T921" s="35"/>
    </row>
    <row r="922" spans="1:20" x14ac:dyDescent="0.2">
      <c r="A922" s="5">
        <v>208526</v>
      </c>
      <c r="B922" s="6" t="s">
        <v>208</v>
      </c>
      <c r="C922" s="6" t="s">
        <v>206</v>
      </c>
      <c r="D922" s="6" t="s">
        <v>202</v>
      </c>
      <c r="E922" s="30">
        <v>41916</v>
      </c>
      <c r="F922" s="31">
        <v>41913</v>
      </c>
      <c r="G922" s="6" t="s">
        <v>324</v>
      </c>
      <c r="H922" s="6">
        <v>2</v>
      </c>
      <c r="I922" s="6">
        <v>1</v>
      </c>
      <c r="J922" s="6">
        <v>0</v>
      </c>
      <c r="K922" s="6">
        <v>3</v>
      </c>
      <c r="L922" s="6" t="s">
        <v>317</v>
      </c>
      <c r="M922" s="6" t="s">
        <v>317</v>
      </c>
      <c r="N922" s="6" t="s">
        <v>224</v>
      </c>
      <c r="O922" s="6" t="s">
        <v>322</v>
      </c>
      <c r="P922" s="29" t="str">
        <f t="shared" si="14"/>
        <v>DISNEY---&gt;ORLY</v>
      </c>
      <c r="Q922" s="6" t="s">
        <v>222</v>
      </c>
      <c r="R922" s="6" t="s">
        <v>29</v>
      </c>
      <c r="S922" s="7">
        <v>0.53125</v>
      </c>
      <c r="T922" s="35"/>
    </row>
    <row r="923" spans="1:20" x14ac:dyDescent="0.2">
      <c r="A923" s="5">
        <v>218710</v>
      </c>
      <c r="B923" s="6" t="s">
        <v>208</v>
      </c>
      <c r="C923" s="6" t="s">
        <v>206</v>
      </c>
      <c r="D923" s="6" t="s">
        <v>202</v>
      </c>
      <c r="E923" s="30">
        <v>41916</v>
      </c>
      <c r="F923" s="31">
        <v>41913</v>
      </c>
      <c r="G923" s="6" t="s">
        <v>324</v>
      </c>
      <c r="H923" s="6">
        <v>1</v>
      </c>
      <c r="I923" s="6">
        <v>3</v>
      </c>
      <c r="J923" s="6">
        <v>0</v>
      </c>
      <c r="K923" s="6">
        <v>4</v>
      </c>
      <c r="L923" s="6" t="s">
        <v>317</v>
      </c>
      <c r="M923" s="6" t="s">
        <v>317</v>
      </c>
      <c r="N923" s="6" t="s">
        <v>224</v>
      </c>
      <c r="O923" s="6" t="s">
        <v>322</v>
      </c>
      <c r="P923" s="29" t="str">
        <f t="shared" si="14"/>
        <v>DISNEY---&gt;ORLY</v>
      </c>
      <c r="Q923" s="6" t="s">
        <v>222</v>
      </c>
      <c r="R923" s="6" t="s">
        <v>70</v>
      </c>
      <c r="S923" s="7">
        <v>0.82291666666666663</v>
      </c>
      <c r="T923" s="35"/>
    </row>
    <row r="924" spans="1:20" x14ac:dyDescent="0.2">
      <c r="A924" s="5">
        <v>213158</v>
      </c>
      <c r="B924" s="6" t="s">
        <v>207</v>
      </c>
      <c r="C924" s="6" t="s">
        <v>206</v>
      </c>
      <c r="D924" s="6" t="s">
        <v>202</v>
      </c>
      <c r="E924" s="30">
        <v>41916</v>
      </c>
      <c r="F924" s="31">
        <v>41913</v>
      </c>
      <c r="G924" s="6" t="s">
        <v>326</v>
      </c>
      <c r="H924" s="6">
        <v>2</v>
      </c>
      <c r="I924" s="6">
        <v>1</v>
      </c>
      <c r="J924" s="6">
        <v>0</v>
      </c>
      <c r="K924" s="6">
        <v>3</v>
      </c>
      <c r="L924" s="6" t="s">
        <v>322</v>
      </c>
      <c r="M924" s="6" t="s">
        <v>321</v>
      </c>
      <c r="N924" s="6" t="s">
        <v>222</v>
      </c>
      <c r="O924" s="6" t="s">
        <v>317</v>
      </c>
      <c r="P924" s="29" t="str">
        <f t="shared" si="14"/>
        <v>ORLY---&gt;DISNEY</v>
      </c>
      <c r="Q924" s="6" t="s">
        <v>224</v>
      </c>
      <c r="R924" s="6" t="s">
        <v>22</v>
      </c>
      <c r="S924" s="7">
        <v>0.375</v>
      </c>
      <c r="T924" s="35"/>
    </row>
    <row r="925" spans="1:20" x14ac:dyDescent="0.2">
      <c r="A925" s="5">
        <v>213622</v>
      </c>
      <c r="B925" s="6" t="s">
        <v>203</v>
      </c>
      <c r="C925" s="6" t="s">
        <v>200</v>
      </c>
      <c r="D925" s="6" t="s">
        <v>202</v>
      </c>
      <c r="E925" s="30">
        <v>41916</v>
      </c>
      <c r="F925" s="31">
        <v>41913</v>
      </c>
      <c r="G925" s="6" t="s">
        <v>238</v>
      </c>
      <c r="H925" s="6">
        <v>2</v>
      </c>
      <c r="I925" s="6">
        <v>1</v>
      </c>
      <c r="J925" s="6">
        <v>0</v>
      </c>
      <c r="K925" s="6">
        <v>3</v>
      </c>
      <c r="L925" s="6" t="s">
        <v>317</v>
      </c>
      <c r="M925" s="6" t="s">
        <v>337</v>
      </c>
      <c r="N925" s="6" t="s">
        <v>224</v>
      </c>
      <c r="O925" s="6" t="s">
        <v>319</v>
      </c>
      <c r="P925" s="29" t="str">
        <f t="shared" si="14"/>
        <v>DISNEY---&gt;CDG</v>
      </c>
      <c r="Q925" s="6" t="s">
        <v>223</v>
      </c>
      <c r="R925" s="6" t="s">
        <v>28</v>
      </c>
      <c r="S925" s="7">
        <v>0.86458333333333326</v>
      </c>
      <c r="T925" s="35"/>
    </row>
    <row r="926" spans="1:20" x14ac:dyDescent="0.2">
      <c r="A926" s="5">
        <v>213160</v>
      </c>
      <c r="B926" s="6" t="s">
        <v>207</v>
      </c>
      <c r="C926" s="6" t="s">
        <v>206</v>
      </c>
      <c r="D926" s="6" t="s">
        <v>202</v>
      </c>
      <c r="E926" s="30">
        <v>41916</v>
      </c>
      <c r="F926" s="31">
        <v>41913</v>
      </c>
      <c r="G926" s="6" t="s">
        <v>326</v>
      </c>
      <c r="H926" s="6">
        <v>2</v>
      </c>
      <c r="I926" s="6">
        <v>1</v>
      </c>
      <c r="J926" s="6">
        <v>1</v>
      </c>
      <c r="K926" s="6">
        <v>4</v>
      </c>
      <c r="L926" s="6" t="s">
        <v>322</v>
      </c>
      <c r="M926" s="6" t="s">
        <v>321</v>
      </c>
      <c r="N926" s="6" t="s">
        <v>222</v>
      </c>
      <c r="O926" s="6" t="s">
        <v>317</v>
      </c>
      <c r="P926" s="29" t="str">
        <f t="shared" si="14"/>
        <v>ORLY---&gt;DISNEY</v>
      </c>
      <c r="Q926" s="6" t="s">
        <v>224</v>
      </c>
      <c r="R926" s="6" t="s">
        <v>22</v>
      </c>
      <c r="S926" s="7">
        <v>0.375</v>
      </c>
      <c r="T926" s="35"/>
    </row>
    <row r="927" spans="1:20" x14ac:dyDescent="0.2">
      <c r="A927" s="5">
        <v>219384</v>
      </c>
      <c r="B927" s="6" t="s">
        <v>209</v>
      </c>
      <c r="C927" s="6" t="s">
        <v>206</v>
      </c>
      <c r="D927" s="6" t="s">
        <v>204</v>
      </c>
      <c r="E927" s="30">
        <v>41916</v>
      </c>
      <c r="F927" s="31">
        <v>41913</v>
      </c>
      <c r="G927" s="6" t="s">
        <v>324</v>
      </c>
      <c r="H927" s="6">
        <v>3</v>
      </c>
      <c r="I927" s="6">
        <v>1</v>
      </c>
      <c r="J927" s="6">
        <v>0</v>
      </c>
      <c r="K927" s="6">
        <v>4</v>
      </c>
      <c r="L927" s="6" t="s">
        <v>317</v>
      </c>
      <c r="M927" s="6" t="s">
        <v>317</v>
      </c>
      <c r="N927" s="6" t="s">
        <v>221</v>
      </c>
      <c r="O927" s="6" t="s">
        <v>322</v>
      </c>
      <c r="P927" s="29" t="str">
        <f t="shared" si="14"/>
        <v>DISNEY---&gt;ORLY</v>
      </c>
      <c r="Q927" s="6" t="s">
        <v>222</v>
      </c>
      <c r="R927" s="6" t="s">
        <v>32</v>
      </c>
      <c r="S927" s="7">
        <v>0.70833333333333326</v>
      </c>
      <c r="T927" s="35"/>
    </row>
    <row r="928" spans="1:20" x14ac:dyDescent="0.2">
      <c r="A928" s="5">
        <v>218633</v>
      </c>
      <c r="B928" s="6" t="s">
        <v>203</v>
      </c>
      <c r="C928" s="6" t="s">
        <v>200</v>
      </c>
      <c r="D928" s="6" t="s">
        <v>202</v>
      </c>
      <c r="E928" s="30">
        <v>41916</v>
      </c>
      <c r="F928" s="31">
        <v>41913</v>
      </c>
      <c r="G928" s="6" t="s">
        <v>243</v>
      </c>
      <c r="H928" s="6">
        <v>2</v>
      </c>
      <c r="I928" s="6">
        <v>2</v>
      </c>
      <c r="J928" s="6">
        <v>0</v>
      </c>
      <c r="K928" s="6">
        <v>4</v>
      </c>
      <c r="L928" s="6" t="s">
        <v>317</v>
      </c>
      <c r="M928" s="6" t="s">
        <v>317</v>
      </c>
      <c r="N928" s="6" t="s">
        <v>224</v>
      </c>
      <c r="O928" s="6" t="s">
        <v>319</v>
      </c>
      <c r="P928" s="29" t="str">
        <f t="shared" si="14"/>
        <v>DISNEY---&gt;CDG</v>
      </c>
      <c r="Q928" s="6" t="s">
        <v>223</v>
      </c>
      <c r="R928" s="6" t="s">
        <v>27</v>
      </c>
      <c r="S928" s="7">
        <v>0.86458333333333326</v>
      </c>
      <c r="T928" s="35"/>
    </row>
    <row r="929" spans="1:20" x14ac:dyDescent="0.2">
      <c r="A929" s="5">
        <v>211587</v>
      </c>
      <c r="B929" s="6" t="s">
        <v>208</v>
      </c>
      <c r="C929" s="6" t="s">
        <v>206</v>
      </c>
      <c r="D929" s="6" t="s">
        <v>202</v>
      </c>
      <c r="E929" s="30">
        <v>41916</v>
      </c>
      <c r="F929" s="31">
        <v>41913</v>
      </c>
      <c r="G929" s="6" t="s">
        <v>325</v>
      </c>
      <c r="H929" s="6">
        <v>2</v>
      </c>
      <c r="I929" s="6">
        <v>2</v>
      </c>
      <c r="J929" s="6">
        <v>0</v>
      </c>
      <c r="K929" s="6">
        <v>4</v>
      </c>
      <c r="L929" s="6" t="s">
        <v>317</v>
      </c>
      <c r="M929" s="6" t="s">
        <v>337</v>
      </c>
      <c r="N929" s="6" t="s">
        <v>224</v>
      </c>
      <c r="O929" s="6" t="s">
        <v>322</v>
      </c>
      <c r="P929" s="29" t="str">
        <f t="shared" si="14"/>
        <v>DISNEY---&gt;ORLY</v>
      </c>
      <c r="Q929" s="6" t="s">
        <v>222</v>
      </c>
      <c r="R929" s="6" t="s">
        <v>70</v>
      </c>
      <c r="S929" s="7">
        <v>0.82291666666666663</v>
      </c>
      <c r="T929" s="35"/>
    </row>
    <row r="930" spans="1:20" x14ac:dyDescent="0.2">
      <c r="A930" s="5">
        <v>209364</v>
      </c>
      <c r="B930" s="6" t="s">
        <v>208</v>
      </c>
      <c r="C930" s="6" t="s">
        <v>206</v>
      </c>
      <c r="D930" s="6" t="s">
        <v>202</v>
      </c>
      <c r="E930" s="30">
        <v>41916</v>
      </c>
      <c r="F930" s="31">
        <v>41913</v>
      </c>
      <c r="G930" s="6" t="s">
        <v>325</v>
      </c>
      <c r="H930" s="6">
        <v>3</v>
      </c>
      <c r="I930" s="6">
        <v>2</v>
      </c>
      <c r="J930" s="6">
        <v>0</v>
      </c>
      <c r="K930" s="6">
        <v>5</v>
      </c>
      <c r="L930" s="6" t="s">
        <v>317</v>
      </c>
      <c r="M930" s="6" t="s">
        <v>337</v>
      </c>
      <c r="N930" s="6" t="s">
        <v>224</v>
      </c>
      <c r="O930" s="6" t="s">
        <v>322</v>
      </c>
      <c r="P930" s="29" t="str">
        <f t="shared" si="14"/>
        <v>DISNEY---&gt;ORLY</v>
      </c>
      <c r="Q930" s="6" t="s">
        <v>222</v>
      </c>
      <c r="R930" s="6" t="s">
        <v>60</v>
      </c>
      <c r="S930" s="7">
        <v>0.39930555555555558</v>
      </c>
      <c r="T930" s="35"/>
    </row>
    <row r="931" spans="1:20" x14ac:dyDescent="0.2">
      <c r="A931" s="5">
        <v>214862</v>
      </c>
      <c r="B931" s="6" t="s">
        <v>208</v>
      </c>
      <c r="C931" s="6" t="s">
        <v>206</v>
      </c>
      <c r="D931" s="6" t="s">
        <v>202</v>
      </c>
      <c r="E931" s="30">
        <v>41916</v>
      </c>
      <c r="F931" s="31">
        <v>41913</v>
      </c>
      <c r="G931" s="6" t="s">
        <v>324</v>
      </c>
      <c r="H931" s="6">
        <v>2</v>
      </c>
      <c r="I931" s="6">
        <v>1</v>
      </c>
      <c r="J931" s="6">
        <v>0</v>
      </c>
      <c r="K931" s="6">
        <v>3</v>
      </c>
      <c r="L931" s="6" t="s">
        <v>317</v>
      </c>
      <c r="M931" s="6" t="s">
        <v>317</v>
      </c>
      <c r="N931" s="6" t="s">
        <v>224</v>
      </c>
      <c r="O931" s="6" t="s">
        <v>322</v>
      </c>
      <c r="P931" s="29" t="str">
        <f t="shared" si="14"/>
        <v>DISNEY---&gt;ORLY</v>
      </c>
      <c r="Q931" s="6" t="s">
        <v>222</v>
      </c>
      <c r="R931" s="6" t="s">
        <v>90</v>
      </c>
      <c r="S931" s="7">
        <v>0.53125</v>
      </c>
      <c r="T931" s="35"/>
    </row>
    <row r="932" spans="1:20" x14ac:dyDescent="0.2">
      <c r="A932" s="5">
        <v>219364</v>
      </c>
      <c r="B932" s="6" t="s">
        <v>209</v>
      </c>
      <c r="C932" s="6" t="s">
        <v>206</v>
      </c>
      <c r="D932" s="6" t="s">
        <v>204</v>
      </c>
      <c r="E932" s="30">
        <v>41916</v>
      </c>
      <c r="F932" s="31">
        <v>41913</v>
      </c>
      <c r="G932" s="6" t="s">
        <v>324</v>
      </c>
      <c r="H932" s="6">
        <v>2</v>
      </c>
      <c r="I932" s="6">
        <v>2</v>
      </c>
      <c r="J932" s="6">
        <v>0</v>
      </c>
      <c r="K932" s="6">
        <v>4</v>
      </c>
      <c r="L932" s="6" t="s">
        <v>317</v>
      </c>
      <c r="M932" s="6" t="s">
        <v>317</v>
      </c>
      <c r="N932" s="6" t="s">
        <v>221</v>
      </c>
      <c r="O932" s="6" t="s">
        <v>322</v>
      </c>
      <c r="P932" s="29" t="str">
        <f t="shared" si="14"/>
        <v>DISNEY---&gt;ORLY</v>
      </c>
      <c r="Q932" s="6" t="s">
        <v>222</v>
      </c>
      <c r="R932" s="6" t="s">
        <v>19</v>
      </c>
      <c r="S932" s="7">
        <v>0.87847222222222221</v>
      </c>
      <c r="T932" s="35"/>
    </row>
    <row r="933" spans="1:20" x14ac:dyDescent="0.2">
      <c r="A933" s="5">
        <v>215339</v>
      </c>
      <c r="B933" s="6" t="s">
        <v>203</v>
      </c>
      <c r="C933" s="6" t="s">
        <v>200</v>
      </c>
      <c r="D933" s="6" t="s">
        <v>202</v>
      </c>
      <c r="E933" s="30">
        <v>41916</v>
      </c>
      <c r="F933" s="31">
        <v>41913</v>
      </c>
      <c r="G933" s="6" t="s">
        <v>239</v>
      </c>
      <c r="H933" s="6">
        <v>4</v>
      </c>
      <c r="I933" s="6">
        <v>0</v>
      </c>
      <c r="J933" s="6">
        <v>0</v>
      </c>
      <c r="K933" s="6">
        <v>4</v>
      </c>
      <c r="L933" s="6" t="s">
        <v>317</v>
      </c>
      <c r="M933" s="6" t="s">
        <v>234</v>
      </c>
      <c r="N933" s="6" t="s">
        <v>224</v>
      </c>
      <c r="O933" s="6" t="s">
        <v>319</v>
      </c>
      <c r="P933" s="29" t="str">
        <f t="shared" si="14"/>
        <v>DISNEY---&gt;CDG</v>
      </c>
      <c r="Q933" s="6" t="s">
        <v>223</v>
      </c>
      <c r="R933" s="6" t="s">
        <v>11</v>
      </c>
      <c r="S933" s="7">
        <v>0.86805555555555547</v>
      </c>
      <c r="T933" s="35"/>
    </row>
    <row r="934" spans="1:20" x14ac:dyDescent="0.2">
      <c r="A934" s="5">
        <v>209364</v>
      </c>
      <c r="B934" s="6" t="s">
        <v>208</v>
      </c>
      <c r="C934" s="6" t="s">
        <v>206</v>
      </c>
      <c r="D934" s="6" t="s">
        <v>202</v>
      </c>
      <c r="E934" s="30">
        <v>41916</v>
      </c>
      <c r="F934" s="31">
        <v>41913</v>
      </c>
      <c r="G934" s="6" t="s">
        <v>325</v>
      </c>
      <c r="H934" s="6">
        <v>1</v>
      </c>
      <c r="I934" s="6">
        <v>1</v>
      </c>
      <c r="J934" s="6">
        <v>0</v>
      </c>
      <c r="K934" s="6">
        <v>2</v>
      </c>
      <c r="L934" s="6" t="s">
        <v>317</v>
      </c>
      <c r="M934" s="6" t="s">
        <v>337</v>
      </c>
      <c r="N934" s="6" t="s">
        <v>224</v>
      </c>
      <c r="O934" s="6" t="s">
        <v>322</v>
      </c>
      <c r="P934" s="29" t="str">
        <f t="shared" si="14"/>
        <v>DISNEY---&gt;ORLY</v>
      </c>
      <c r="Q934" s="6" t="s">
        <v>222</v>
      </c>
      <c r="R934" s="6" t="s">
        <v>60</v>
      </c>
      <c r="S934" s="7">
        <v>0.39930555555555558</v>
      </c>
      <c r="T934" s="35"/>
    </row>
    <row r="935" spans="1:20" x14ac:dyDescent="0.2">
      <c r="A935" s="5">
        <v>218455</v>
      </c>
      <c r="B935" s="6" t="s">
        <v>208</v>
      </c>
      <c r="C935" s="6" t="s">
        <v>206</v>
      </c>
      <c r="D935" s="6" t="s">
        <v>202</v>
      </c>
      <c r="E935" s="30">
        <v>41916</v>
      </c>
      <c r="F935" s="31">
        <v>41913</v>
      </c>
      <c r="G935" s="6" t="s">
        <v>324</v>
      </c>
      <c r="H935" s="6">
        <v>2</v>
      </c>
      <c r="I935" s="6">
        <v>1</v>
      </c>
      <c r="J935" s="6">
        <v>0</v>
      </c>
      <c r="K935" s="6">
        <v>3</v>
      </c>
      <c r="L935" s="6" t="s">
        <v>317</v>
      </c>
      <c r="M935" s="6" t="s">
        <v>317</v>
      </c>
      <c r="N935" s="6" t="s">
        <v>224</v>
      </c>
      <c r="O935" s="6" t="s">
        <v>322</v>
      </c>
      <c r="P935" s="29" t="str">
        <f t="shared" si="14"/>
        <v>DISNEY---&gt;ORLY</v>
      </c>
      <c r="Q935" s="6" t="s">
        <v>222</v>
      </c>
      <c r="R935" s="6" t="s">
        <v>42</v>
      </c>
      <c r="S935" s="7">
        <v>0.70833333333333326</v>
      </c>
      <c r="T935" s="35"/>
    </row>
    <row r="936" spans="1:20" x14ac:dyDescent="0.2">
      <c r="A936" s="5">
        <v>210959</v>
      </c>
      <c r="B936" s="6" t="s">
        <v>203</v>
      </c>
      <c r="C936" s="6" t="s">
        <v>200</v>
      </c>
      <c r="D936" s="6" t="s">
        <v>202</v>
      </c>
      <c r="E936" s="30">
        <v>41916</v>
      </c>
      <c r="F936" s="31">
        <v>41913</v>
      </c>
      <c r="G936" s="6" t="s">
        <v>257</v>
      </c>
      <c r="H936" s="6">
        <v>3</v>
      </c>
      <c r="I936" s="6">
        <v>1</v>
      </c>
      <c r="J936" s="6">
        <v>0</v>
      </c>
      <c r="K936" s="6">
        <v>4</v>
      </c>
      <c r="L936" s="6" t="s">
        <v>317</v>
      </c>
      <c r="M936" s="6" t="s">
        <v>229</v>
      </c>
      <c r="N936" s="6" t="s">
        <v>224</v>
      </c>
      <c r="O936" s="6" t="s">
        <v>319</v>
      </c>
      <c r="P936" s="29" t="str">
        <f t="shared" si="14"/>
        <v>DISNEY---&gt;CDG</v>
      </c>
      <c r="Q936" s="6" t="s">
        <v>223</v>
      </c>
      <c r="R936" s="6" t="s">
        <v>28</v>
      </c>
      <c r="S936" s="7">
        <v>0.86805555555555547</v>
      </c>
      <c r="T936" s="35"/>
    </row>
    <row r="937" spans="1:20" x14ac:dyDescent="0.2">
      <c r="A937" s="5">
        <v>219346</v>
      </c>
      <c r="B937" s="6" t="s">
        <v>210</v>
      </c>
      <c r="C937" s="6" t="s">
        <v>206</v>
      </c>
      <c r="D937" s="6" t="s">
        <v>204</v>
      </c>
      <c r="E937" s="30">
        <v>41916</v>
      </c>
      <c r="F937" s="31">
        <v>41913</v>
      </c>
      <c r="G937" s="6" t="s">
        <v>331</v>
      </c>
      <c r="H937" s="6">
        <v>2</v>
      </c>
      <c r="I937" s="6">
        <v>0</v>
      </c>
      <c r="J937" s="6">
        <v>0</v>
      </c>
      <c r="K937" s="6">
        <v>2</v>
      </c>
      <c r="L937" s="6" t="s">
        <v>322</v>
      </c>
      <c r="M937" s="6" t="s">
        <v>321</v>
      </c>
      <c r="N937" s="6" t="s">
        <v>222</v>
      </c>
      <c r="O937" s="6" t="s">
        <v>317</v>
      </c>
      <c r="P937" s="29" t="str">
        <f t="shared" si="14"/>
        <v>ORLY---&gt;DISNEY</v>
      </c>
      <c r="Q937" s="6" t="s">
        <v>221</v>
      </c>
      <c r="R937" s="6" t="s">
        <v>97</v>
      </c>
      <c r="S937" s="7">
        <v>0.50347222222222221</v>
      </c>
      <c r="T937" s="35"/>
    </row>
    <row r="938" spans="1:20" x14ac:dyDescent="0.2">
      <c r="A938" s="5">
        <v>206641</v>
      </c>
      <c r="B938" s="6" t="s">
        <v>208</v>
      </c>
      <c r="C938" s="6" t="s">
        <v>206</v>
      </c>
      <c r="D938" s="6" t="s">
        <v>202</v>
      </c>
      <c r="E938" s="30">
        <v>41916</v>
      </c>
      <c r="F938" s="31">
        <v>41913</v>
      </c>
      <c r="G938" s="6" t="s">
        <v>330</v>
      </c>
      <c r="H938" s="6">
        <v>2</v>
      </c>
      <c r="I938" s="6">
        <v>2</v>
      </c>
      <c r="J938" s="6">
        <v>0</v>
      </c>
      <c r="K938" s="6">
        <v>4</v>
      </c>
      <c r="L938" s="6" t="s">
        <v>317</v>
      </c>
      <c r="M938" s="6" t="s">
        <v>234</v>
      </c>
      <c r="N938" s="6" t="s">
        <v>224</v>
      </c>
      <c r="O938" s="6" t="s">
        <v>322</v>
      </c>
      <c r="P938" s="29" t="str">
        <f t="shared" si="14"/>
        <v>DISNEY---&gt;ORLY</v>
      </c>
      <c r="Q938" s="6" t="s">
        <v>222</v>
      </c>
      <c r="R938" s="6" t="s">
        <v>106</v>
      </c>
      <c r="S938" s="7">
        <v>0.39930555555555558</v>
      </c>
      <c r="T938" s="35"/>
    </row>
    <row r="939" spans="1:20" x14ac:dyDescent="0.2">
      <c r="A939" s="5">
        <v>207790</v>
      </c>
      <c r="B939" s="6" t="s">
        <v>207</v>
      </c>
      <c r="C939" s="6" t="s">
        <v>206</v>
      </c>
      <c r="D939" s="6" t="s">
        <v>202</v>
      </c>
      <c r="E939" s="30">
        <v>41917</v>
      </c>
      <c r="F939" s="31">
        <v>41913</v>
      </c>
      <c r="G939" s="6" t="s">
        <v>335</v>
      </c>
      <c r="H939" s="6">
        <v>3</v>
      </c>
      <c r="I939" s="6">
        <v>1</v>
      </c>
      <c r="J939" s="6">
        <v>0</v>
      </c>
      <c r="K939" s="6">
        <v>4</v>
      </c>
      <c r="L939" s="6" t="s">
        <v>322</v>
      </c>
      <c r="M939" s="6" t="s">
        <v>321</v>
      </c>
      <c r="N939" s="6" t="s">
        <v>222</v>
      </c>
      <c r="O939" s="6" t="s">
        <v>317</v>
      </c>
      <c r="P939" s="29" t="str">
        <f t="shared" si="14"/>
        <v>ORLY---&gt;DISNEY</v>
      </c>
      <c r="Q939" s="6" t="s">
        <v>224</v>
      </c>
      <c r="R939" s="6" t="s">
        <v>54</v>
      </c>
      <c r="S939" s="7">
        <v>0.37847222222222221</v>
      </c>
      <c r="T939" s="35"/>
    </row>
    <row r="940" spans="1:20" x14ac:dyDescent="0.2">
      <c r="A940" s="5">
        <v>217897</v>
      </c>
      <c r="B940" s="6" t="s">
        <v>208</v>
      </c>
      <c r="C940" s="6" t="s">
        <v>206</v>
      </c>
      <c r="D940" s="6" t="s">
        <v>202</v>
      </c>
      <c r="E940" s="30">
        <v>41917</v>
      </c>
      <c r="F940" s="31">
        <v>41913</v>
      </c>
      <c r="G940" s="6" t="s">
        <v>325</v>
      </c>
      <c r="H940" s="6">
        <v>1</v>
      </c>
      <c r="I940" s="6">
        <v>2</v>
      </c>
      <c r="J940" s="6">
        <v>0</v>
      </c>
      <c r="K940" s="6">
        <v>3</v>
      </c>
      <c r="L940" s="6" t="s">
        <v>317</v>
      </c>
      <c r="M940" s="6" t="s">
        <v>337</v>
      </c>
      <c r="N940" s="6" t="s">
        <v>224</v>
      </c>
      <c r="O940" s="6" t="s">
        <v>322</v>
      </c>
      <c r="P940" s="29" t="str">
        <f t="shared" si="14"/>
        <v>DISNEY---&gt;ORLY</v>
      </c>
      <c r="Q940" s="6" t="s">
        <v>222</v>
      </c>
      <c r="R940" s="6" t="s">
        <v>60</v>
      </c>
      <c r="S940" s="7">
        <v>0.39930555555555558</v>
      </c>
      <c r="T940" s="35"/>
    </row>
    <row r="941" spans="1:20" x14ac:dyDescent="0.2">
      <c r="A941" s="5">
        <v>219042</v>
      </c>
      <c r="B941" s="6" t="s">
        <v>203</v>
      </c>
      <c r="C941" s="6" t="s">
        <v>200</v>
      </c>
      <c r="D941" s="6" t="s">
        <v>202</v>
      </c>
      <c r="E941" s="30">
        <v>41917</v>
      </c>
      <c r="F941" s="31">
        <v>41913</v>
      </c>
      <c r="G941" s="6" t="s">
        <v>268</v>
      </c>
      <c r="H941" s="6">
        <v>2</v>
      </c>
      <c r="I941" s="6">
        <v>2</v>
      </c>
      <c r="J941" s="6">
        <v>0</v>
      </c>
      <c r="K941" s="6">
        <v>4</v>
      </c>
      <c r="L941" s="6" t="s">
        <v>317</v>
      </c>
      <c r="M941" s="6" t="s">
        <v>337</v>
      </c>
      <c r="N941" s="6" t="s">
        <v>224</v>
      </c>
      <c r="O941" s="6" t="s">
        <v>319</v>
      </c>
      <c r="P941" s="29" t="str">
        <f t="shared" si="14"/>
        <v>DISNEY---&gt;CDG</v>
      </c>
      <c r="Q941" s="6" t="s">
        <v>223</v>
      </c>
      <c r="R941" s="6" t="s">
        <v>111</v>
      </c>
      <c r="S941" s="7">
        <v>0.8472222222222221</v>
      </c>
      <c r="T941" s="35"/>
    </row>
    <row r="942" spans="1:20" x14ac:dyDescent="0.2">
      <c r="A942" s="5">
        <v>218284</v>
      </c>
      <c r="B942" s="6" t="s">
        <v>201</v>
      </c>
      <c r="C942" s="6" t="s">
        <v>200</v>
      </c>
      <c r="D942" s="6" t="s">
        <v>202</v>
      </c>
      <c r="E942" s="30">
        <v>41917</v>
      </c>
      <c r="F942" s="31">
        <v>41913</v>
      </c>
      <c r="G942" s="6" t="s">
        <v>251</v>
      </c>
      <c r="H942" s="6">
        <v>2</v>
      </c>
      <c r="I942" s="6">
        <v>1</v>
      </c>
      <c r="J942" s="6">
        <v>0</v>
      </c>
      <c r="K942" s="6">
        <v>3</v>
      </c>
      <c r="L942" s="6" t="s">
        <v>319</v>
      </c>
      <c r="M942" s="6" t="s">
        <v>320</v>
      </c>
      <c r="N942" s="6" t="s">
        <v>223</v>
      </c>
      <c r="O942" s="6" t="s">
        <v>317</v>
      </c>
      <c r="P942" s="29" t="str">
        <f t="shared" si="14"/>
        <v>CDG---&gt;DISNEY</v>
      </c>
      <c r="Q942" s="6" t="s">
        <v>224</v>
      </c>
      <c r="R942" s="6" t="s">
        <v>76</v>
      </c>
      <c r="S942" s="7">
        <v>0.61111111111111105</v>
      </c>
      <c r="T942" s="35"/>
    </row>
    <row r="943" spans="1:20" x14ac:dyDescent="0.2">
      <c r="A943" s="5">
        <v>216291</v>
      </c>
      <c r="B943" s="6" t="s">
        <v>208</v>
      </c>
      <c r="C943" s="6" t="s">
        <v>206</v>
      </c>
      <c r="D943" s="6" t="s">
        <v>202</v>
      </c>
      <c r="E943" s="30">
        <v>41917</v>
      </c>
      <c r="F943" s="31">
        <v>41913</v>
      </c>
      <c r="G943" s="6" t="s">
        <v>333</v>
      </c>
      <c r="H943" s="6">
        <v>3</v>
      </c>
      <c r="I943" s="6">
        <v>1</v>
      </c>
      <c r="J943" s="6">
        <v>0</v>
      </c>
      <c r="K943" s="6">
        <v>4</v>
      </c>
      <c r="L943" s="6" t="s">
        <v>317</v>
      </c>
      <c r="M943" s="6" t="s">
        <v>229</v>
      </c>
      <c r="N943" s="6" t="s">
        <v>224</v>
      </c>
      <c r="O943" s="6" t="s">
        <v>322</v>
      </c>
      <c r="P943" s="29" t="str">
        <f t="shared" si="14"/>
        <v>DISNEY---&gt;ORLY</v>
      </c>
      <c r="Q943" s="6" t="s">
        <v>222</v>
      </c>
      <c r="R943" s="6" t="s">
        <v>70</v>
      </c>
      <c r="S943" s="7">
        <v>0.82291666666666663</v>
      </c>
      <c r="T943" s="35"/>
    </row>
    <row r="944" spans="1:20" x14ac:dyDescent="0.2">
      <c r="A944" s="5">
        <v>218247</v>
      </c>
      <c r="B944" s="6" t="s">
        <v>203</v>
      </c>
      <c r="C944" s="6" t="s">
        <v>200</v>
      </c>
      <c r="D944" s="6" t="s">
        <v>202</v>
      </c>
      <c r="E944" s="30">
        <v>41917</v>
      </c>
      <c r="F944" s="31">
        <v>41913</v>
      </c>
      <c r="G944" s="6" t="s">
        <v>239</v>
      </c>
      <c r="H944" s="6">
        <v>2</v>
      </c>
      <c r="I944" s="6">
        <v>1</v>
      </c>
      <c r="J944" s="6">
        <v>0</v>
      </c>
      <c r="K944" s="6">
        <v>3</v>
      </c>
      <c r="L944" s="6" t="s">
        <v>317</v>
      </c>
      <c r="M944" s="6" t="s">
        <v>234</v>
      </c>
      <c r="N944" s="6" t="s">
        <v>224</v>
      </c>
      <c r="O944" s="6" t="s">
        <v>319</v>
      </c>
      <c r="P944" s="29" t="str">
        <f t="shared" si="14"/>
        <v>DISNEY---&gt;CDG</v>
      </c>
      <c r="Q944" s="6" t="s">
        <v>223</v>
      </c>
      <c r="R944" s="6" t="s">
        <v>73</v>
      </c>
      <c r="S944" s="7">
        <v>0.64930555555555558</v>
      </c>
      <c r="T944" s="35"/>
    </row>
    <row r="945" spans="1:20" x14ac:dyDescent="0.2">
      <c r="A945" s="5">
        <v>217984</v>
      </c>
      <c r="B945" s="6" t="s">
        <v>208</v>
      </c>
      <c r="C945" s="6" t="s">
        <v>206</v>
      </c>
      <c r="D945" s="6" t="s">
        <v>202</v>
      </c>
      <c r="E945" s="30">
        <v>41917</v>
      </c>
      <c r="F945" s="31">
        <v>41913</v>
      </c>
      <c r="G945" s="6" t="s">
        <v>324</v>
      </c>
      <c r="H945" s="6">
        <v>2</v>
      </c>
      <c r="I945" s="6">
        <v>2</v>
      </c>
      <c r="J945" s="6">
        <v>0</v>
      </c>
      <c r="K945" s="6">
        <v>4</v>
      </c>
      <c r="L945" s="6" t="s">
        <v>317</v>
      </c>
      <c r="M945" s="6" t="s">
        <v>317</v>
      </c>
      <c r="N945" s="6" t="s">
        <v>224</v>
      </c>
      <c r="O945" s="6" t="s">
        <v>322</v>
      </c>
      <c r="P945" s="29" t="str">
        <f t="shared" si="14"/>
        <v>DISNEY---&gt;ORLY</v>
      </c>
      <c r="Q945" s="6" t="s">
        <v>222</v>
      </c>
      <c r="R945" s="6" t="s">
        <v>18</v>
      </c>
      <c r="S945" s="7">
        <v>0.87847222222222221</v>
      </c>
      <c r="T945" s="35"/>
    </row>
    <row r="946" spans="1:20" x14ac:dyDescent="0.2">
      <c r="A946" s="5">
        <v>216850</v>
      </c>
      <c r="B946" s="6" t="s">
        <v>207</v>
      </c>
      <c r="C946" s="6" t="s">
        <v>206</v>
      </c>
      <c r="D946" s="6" t="s">
        <v>202</v>
      </c>
      <c r="E946" s="30">
        <v>41917</v>
      </c>
      <c r="F946" s="31">
        <v>41913</v>
      </c>
      <c r="G946" s="6" t="s">
        <v>331</v>
      </c>
      <c r="H946" s="6">
        <v>2</v>
      </c>
      <c r="I946" s="6">
        <v>1</v>
      </c>
      <c r="J946" s="6">
        <v>0</v>
      </c>
      <c r="K946" s="6">
        <v>3</v>
      </c>
      <c r="L946" s="6" t="s">
        <v>322</v>
      </c>
      <c r="M946" s="6" t="s">
        <v>321</v>
      </c>
      <c r="N946" s="6" t="s">
        <v>222</v>
      </c>
      <c r="O946" s="6" t="s">
        <v>317</v>
      </c>
      <c r="P946" s="29" t="str">
        <f t="shared" si="14"/>
        <v>ORLY---&gt;DISNEY</v>
      </c>
      <c r="Q946" s="6" t="s">
        <v>224</v>
      </c>
      <c r="R946" s="6" t="s">
        <v>56</v>
      </c>
      <c r="S946" s="7">
        <v>0.3923611111111111</v>
      </c>
      <c r="T946" s="35"/>
    </row>
    <row r="947" spans="1:20" x14ac:dyDescent="0.2">
      <c r="A947" s="5">
        <v>213842</v>
      </c>
      <c r="B947" s="6" t="s">
        <v>203</v>
      </c>
      <c r="C947" s="6" t="s">
        <v>200</v>
      </c>
      <c r="D947" s="6" t="s">
        <v>202</v>
      </c>
      <c r="E947" s="30">
        <v>41917</v>
      </c>
      <c r="F947" s="31">
        <v>41913</v>
      </c>
      <c r="G947" s="6" t="s">
        <v>243</v>
      </c>
      <c r="H947" s="6">
        <v>2</v>
      </c>
      <c r="I947" s="6">
        <v>2</v>
      </c>
      <c r="J947" s="6">
        <v>0</v>
      </c>
      <c r="K947" s="6">
        <v>4</v>
      </c>
      <c r="L947" s="6" t="s">
        <v>317</v>
      </c>
      <c r="M947" s="6" t="s">
        <v>317</v>
      </c>
      <c r="N947" s="6" t="s">
        <v>224</v>
      </c>
      <c r="O947" s="6" t="s">
        <v>319</v>
      </c>
      <c r="P947" s="29" t="str">
        <f t="shared" si="14"/>
        <v>DISNEY---&gt;CDG</v>
      </c>
      <c r="Q947" s="6" t="s">
        <v>223</v>
      </c>
      <c r="R947" s="6" t="s">
        <v>28</v>
      </c>
      <c r="S947" s="7">
        <v>0.86805555555555547</v>
      </c>
      <c r="T947" s="35"/>
    </row>
    <row r="948" spans="1:20" x14ac:dyDescent="0.2">
      <c r="A948" s="5">
        <v>215305</v>
      </c>
      <c r="B948" s="6" t="s">
        <v>339</v>
      </c>
      <c r="C948" s="6" t="s">
        <v>339</v>
      </c>
      <c r="D948" s="6" t="s">
        <v>339</v>
      </c>
      <c r="E948" s="30">
        <v>41917</v>
      </c>
      <c r="F948" s="31">
        <v>41913</v>
      </c>
      <c r="G948" s="6" t="s">
        <v>339</v>
      </c>
      <c r="H948" s="6">
        <v>2</v>
      </c>
      <c r="I948" s="6">
        <v>0</v>
      </c>
      <c r="J948" s="6">
        <v>0</v>
      </c>
      <c r="K948" s="6">
        <v>2</v>
      </c>
      <c r="L948" s="6" t="s">
        <v>16</v>
      </c>
      <c r="M948" s="6" t="s">
        <v>339</v>
      </c>
      <c r="N948" s="6" t="s">
        <v>339</v>
      </c>
      <c r="O948" s="6" t="s">
        <v>317</v>
      </c>
      <c r="P948" s="29" t="str">
        <f t="shared" si="14"/>
        <v>?????</v>
      </c>
      <c r="Q948" s="6" t="s">
        <v>224</v>
      </c>
      <c r="R948" s="6" t="s">
        <v>54</v>
      </c>
      <c r="S948" s="7">
        <v>0.37847222222222221</v>
      </c>
      <c r="T948" s="35"/>
    </row>
    <row r="949" spans="1:20" x14ac:dyDescent="0.2">
      <c r="A949" s="5">
        <v>215305</v>
      </c>
      <c r="B949" s="6" t="s">
        <v>339</v>
      </c>
      <c r="C949" s="6" t="s">
        <v>339</v>
      </c>
      <c r="D949" s="6" t="s">
        <v>339</v>
      </c>
      <c r="E949" s="30">
        <v>41917</v>
      </c>
      <c r="F949" s="31">
        <v>41913</v>
      </c>
      <c r="G949" s="6" t="s">
        <v>339</v>
      </c>
      <c r="H949" s="6">
        <v>2</v>
      </c>
      <c r="I949" s="6">
        <v>1</v>
      </c>
      <c r="J949" s="6">
        <v>0</v>
      </c>
      <c r="K949" s="6">
        <v>3</v>
      </c>
      <c r="L949" s="6" t="s">
        <v>16</v>
      </c>
      <c r="M949" s="6" t="s">
        <v>339</v>
      </c>
      <c r="N949" s="6" t="s">
        <v>339</v>
      </c>
      <c r="O949" s="6" t="s">
        <v>317</v>
      </c>
      <c r="P949" s="29" t="str">
        <f t="shared" si="14"/>
        <v>?????</v>
      </c>
      <c r="Q949" s="6" t="s">
        <v>224</v>
      </c>
      <c r="R949" s="6" t="s">
        <v>54</v>
      </c>
      <c r="S949" s="7">
        <v>0.37847222222222221</v>
      </c>
      <c r="T949" s="35"/>
    </row>
    <row r="950" spans="1:20" x14ac:dyDescent="0.2">
      <c r="A950" s="5">
        <v>210844</v>
      </c>
      <c r="B950" s="6" t="s">
        <v>203</v>
      </c>
      <c r="C950" s="6" t="s">
        <v>200</v>
      </c>
      <c r="D950" s="6" t="s">
        <v>202</v>
      </c>
      <c r="E950" s="30">
        <v>41917</v>
      </c>
      <c r="F950" s="31">
        <v>41913</v>
      </c>
      <c r="G950" s="6" t="s">
        <v>242</v>
      </c>
      <c r="H950" s="6">
        <v>2</v>
      </c>
      <c r="I950" s="6">
        <v>2</v>
      </c>
      <c r="J950" s="6">
        <v>0</v>
      </c>
      <c r="K950" s="6">
        <v>4</v>
      </c>
      <c r="L950" s="6" t="s">
        <v>317</v>
      </c>
      <c r="M950" s="6" t="s">
        <v>317</v>
      </c>
      <c r="N950" s="6" t="s">
        <v>224</v>
      </c>
      <c r="O950" s="6" t="s">
        <v>319</v>
      </c>
      <c r="P950" s="29" t="str">
        <f t="shared" si="14"/>
        <v>DISNEY---&gt;CDG</v>
      </c>
      <c r="Q950" s="6" t="s">
        <v>223</v>
      </c>
      <c r="R950" s="6" t="s">
        <v>9</v>
      </c>
      <c r="S950" s="7">
        <v>0.87152777777777768</v>
      </c>
      <c r="T950" s="35"/>
    </row>
    <row r="951" spans="1:20" x14ac:dyDescent="0.2">
      <c r="A951" s="5">
        <v>218423</v>
      </c>
      <c r="B951" s="6" t="s">
        <v>201</v>
      </c>
      <c r="C951" s="6" t="s">
        <v>200</v>
      </c>
      <c r="D951" s="6" t="s">
        <v>202</v>
      </c>
      <c r="E951" s="30">
        <v>41917</v>
      </c>
      <c r="F951" s="31">
        <v>41913</v>
      </c>
      <c r="G951" s="6" t="s">
        <v>251</v>
      </c>
      <c r="H951" s="6">
        <v>3</v>
      </c>
      <c r="I951" s="6">
        <v>1</v>
      </c>
      <c r="J951" s="6">
        <v>0</v>
      </c>
      <c r="K951" s="6">
        <v>4</v>
      </c>
      <c r="L951" s="6" t="s">
        <v>319</v>
      </c>
      <c r="M951" s="6" t="s">
        <v>320</v>
      </c>
      <c r="N951" s="6" t="s">
        <v>223</v>
      </c>
      <c r="O951" s="6" t="s">
        <v>317</v>
      </c>
      <c r="P951" s="29" t="str">
        <f t="shared" si="14"/>
        <v>CDG---&gt;DISNEY</v>
      </c>
      <c r="Q951" s="6" t="s">
        <v>224</v>
      </c>
      <c r="R951" s="6" t="s">
        <v>58</v>
      </c>
      <c r="S951" s="7">
        <v>0.51388888888888884</v>
      </c>
      <c r="T951" s="35"/>
    </row>
    <row r="952" spans="1:20" x14ac:dyDescent="0.2">
      <c r="A952" s="5">
        <v>219488</v>
      </c>
      <c r="B952" s="6" t="s">
        <v>253</v>
      </c>
      <c r="C952" s="6" t="s">
        <v>339</v>
      </c>
      <c r="D952" s="6" t="s">
        <v>339</v>
      </c>
      <c r="E952" s="30">
        <v>41917</v>
      </c>
      <c r="F952" s="31">
        <v>41913</v>
      </c>
      <c r="G952" s="6" t="s">
        <v>242</v>
      </c>
      <c r="H952" s="6">
        <v>5</v>
      </c>
      <c r="I952" s="6">
        <v>0</v>
      </c>
      <c r="J952" s="6">
        <v>0</v>
      </c>
      <c r="K952" s="6">
        <v>5</v>
      </c>
      <c r="L952" s="6" t="s">
        <v>317</v>
      </c>
      <c r="M952" s="6" t="s">
        <v>317</v>
      </c>
      <c r="N952" s="6" t="s">
        <v>221</v>
      </c>
      <c r="O952" s="6" t="s">
        <v>319</v>
      </c>
      <c r="P952" s="29" t="str">
        <f t="shared" si="14"/>
        <v>DISNEY---&gt;CDG</v>
      </c>
      <c r="Q952" s="6" t="s">
        <v>223</v>
      </c>
      <c r="R952" s="6" t="s">
        <v>27</v>
      </c>
      <c r="S952" s="7">
        <v>0.86458333333333326</v>
      </c>
      <c r="T952" s="35"/>
    </row>
    <row r="953" spans="1:20" x14ac:dyDescent="0.2">
      <c r="A953" s="5">
        <v>211851</v>
      </c>
      <c r="B953" s="6" t="s">
        <v>207</v>
      </c>
      <c r="C953" s="6" t="s">
        <v>206</v>
      </c>
      <c r="D953" s="6" t="s">
        <v>202</v>
      </c>
      <c r="E953" s="30">
        <v>41917</v>
      </c>
      <c r="F953" s="31">
        <v>41913</v>
      </c>
      <c r="G953" s="6" t="s">
        <v>329</v>
      </c>
      <c r="H953" s="6">
        <v>2</v>
      </c>
      <c r="I953" s="6">
        <v>2</v>
      </c>
      <c r="J953" s="6">
        <v>0</v>
      </c>
      <c r="K953" s="6">
        <v>4</v>
      </c>
      <c r="L953" s="6" t="s">
        <v>322</v>
      </c>
      <c r="M953" s="6" t="s">
        <v>321</v>
      </c>
      <c r="N953" s="6" t="s">
        <v>222</v>
      </c>
      <c r="O953" s="6" t="s">
        <v>317</v>
      </c>
      <c r="P953" s="29" t="str">
        <f t="shared" si="14"/>
        <v>ORLY---&gt;DISNEY</v>
      </c>
      <c r="Q953" s="6" t="s">
        <v>224</v>
      </c>
      <c r="R953" s="6" t="s">
        <v>54</v>
      </c>
      <c r="S953" s="7">
        <v>0.37847222222222221</v>
      </c>
      <c r="T953" s="35"/>
    </row>
    <row r="954" spans="1:20" x14ac:dyDescent="0.2">
      <c r="A954" s="5">
        <v>215834</v>
      </c>
      <c r="B954" s="6" t="s">
        <v>208</v>
      </c>
      <c r="C954" s="6" t="s">
        <v>206</v>
      </c>
      <c r="D954" s="6" t="s">
        <v>202</v>
      </c>
      <c r="E954" s="30">
        <v>41917</v>
      </c>
      <c r="F954" s="31">
        <v>41913</v>
      </c>
      <c r="G954" s="6" t="s">
        <v>325</v>
      </c>
      <c r="H954" s="6">
        <v>2</v>
      </c>
      <c r="I954" s="6">
        <v>0</v>
      </c>
      <c r="J954" s="6">
        <v>0</v>
      </c>
      <c r="K954" s="6">
        <v>2</v>
      </c>
      <c r="L954" s="6" t="s">
        <v>317</v>
      </c>
      <c r="M954" s="6" t="s">
        <v>337</v>
      </c>
      <c r="N954" s="6" t="s">
        <v>224</v>
      </c>
      <c r="O954" s="6" t="s">
        <v>322</v>
      </c>
      <c r="P954" s="29" t="str">
        <f t="shared" si="14"/>
        <v>DISNEY---&gt;ORLY</v>
      </c>
      <c r="Q954" s="6" t="s">
        <v>222</v>
      </c>
      <c r="R954" s="6" t="s">
        <v>169</v>
      </c>
      <c r="S954" s="7">
        <v>0.88194444444444442</v>
      </c>
      <c r="T954" s="35"/>
    </row>
    <row r="955" spans="1:20" x14ac:dyDescent="0.2">
      <c r="A955" s="5">
        <v>208339</v>
      </c>
      <c r="B955" s="6" t="s">
        <v>201</v>
      </c>
      <c r="C955" s="6" t="s">
        <v>200</v>
      </c>
      <c r="D955" s="6" t="s">
        <v>202</v>
      </c>
      <c r="E955" s="30">
        <v>41917</v>
      </c>
      <c r="F955" s="31">
        <v>41913</v>
      </c>
      <c r="G955" s="6" t="s">
        <v>251</v>
      </c>
      <c r="H955" s="6">
        <v>2</v>
      </c>
      <c r="I955" s="6">
        <v>1</v>
      </c>
      <c r="J955" s="6">
        <v>1</v>
      </c>
      <c r="K955" s="6">
        <v>4</v>
      </c>
      <c r="L955" s="6" t="s">
        <v>319</v>
      </c>
      <c r="M955" s="6" t="s">
        <v>320</v>
      </c>
      <c r="N955" s="6" t="s">
        <v>223</v>
      </c>
      <c r="O955" s="6" t="s">
        <v>317</v>
      </c>
      <c r="P955" s="29" t="str">
        <f t="shared" si="14"/>
        <v>CDG---&gt;DISNEY</v>
      </c>
      <c r="Q955" s="6" t="s">
        <v>224</v>
      </c>
      <c r="R955" s="6" t="s">
        <v>101</v>
      </c>
      <c r="S955" s="7">
        <v>0.63194444444444442</v>
      </c>
      <c r="T955" s="35"/>
    </row>
    <row r="956" spans="1:20" x14ac:dyDescent="0.2">
      <c r="A956" s="5">
        <v>215195</v>
      </c>
      <c r="B956" s="6" t="s">
        <v>207</v>
      </c>
      <c r="C956" s="6" t="s">
        <v>206</v>
      </c>
      <c r="D956" s="6" t="s">
        <v>202</v>
      </c>
      <c r="E956" s="30">
        <v>41917</v>
      </c>
      <c r="F956" s="31">
        <v>41913</v>
      </c>
      <c r="G956" s="6" t="s">
        <v>331</v>
      </c>
      <c r="H956" s="6">
        <v>2</v>
      </c>
      <c r="I956" s="6">
        <v>1</v>
      </c>
      <c r="J956" s="6">
        <v>0</v>
      </c>
      <c r="K956" s="6">
        <v>3</v>
      </c>
      <c r="L956" s="6" t="s">
        <v>322</v>
      </c>
      <c r="M956" s="6" t="s">
        <v>321</v>
      </c>
      <c r="N956" s="6" t="s">
        <v>222</v>
      </c>
      <c r="O956" s="6" t="s">
        <v>317</v>
      </c>
      <c r="P956" s="29" t="str">
        <f t="shared" si="14"/>
        <v>ORLY---&gt;DISNEY</v>
      </c>
      <c r="Q956" s="6" t="s">
        <v>224</v>
      </c>
      <c r="R956" s="6" t="s">
        <v>92</v>
      </c>
      <c r="S956" s="7">
        <v>0.42708333333333331</v>
      </c>
      <c r="T956" s="35"/>
    </row>
    <row r="957" spans="1:20" x14ac:dyDescent="0.2">
      <c r="A957" s="5">
        <v>218534</v>
      </c>
      <c r="B957" s="6" t="s">
        <v>208</v>
      </c>
      <c r="C957" s="6" t="s">
        <v>206</v>
      </c>
      <c r="D957" s="6" t="s">
        <v>202</v>
      </c>
      <c r="E957" s="30">
        <v>41917</v>
      </c>
      <c r="F957" s="31">
        <v>41913</v>
      </c>
      <c r="G957" s="6" t="s">
        <v>325</v>
      </c>
      <c r="H957" s="6">
        <v>2</v>
      </c>
      <c r="I957" s="6">
        <v>2</v>
      </c>
      <c r="J957" s="6">
        <v>0</v>
      </c>
      <c r="K957" s="6">
        <v>4</v>
      </c>
      <c r="L957" s="6" t="s">
        <v>317</v>
      </c>
      <c r="M957" s="6" t="s">
        <v>337</v>
      </c>
      <c r="N957" s="6" t="s">
        <v>224</v>
      </c>
      <c r="O957" s="6" t="s">
        <v>322</v>
      </c>
      <c r="P957" s="29" t="str">
        <f t="shared" si="14"/>
        <v>DISNEY---&gt;ORLY</v>
      </c>
      <c r="Q957" s="6" t="s">
        <v>222</v>
      </c>
      <c r="R957" s="6" t="s">
        <v>31</v>
      </c>
      <c r="S957" s="7">
        <v>0.75694444444444442</v>
      </c>
      <c r="T957" s="35"/>
    </row>
    <row r="958" spans="1:20" x14ac:dyDescent="0.2">
      <c r="A958" s="5">
        <v>213773</v>
      </c>
      <c r="B958" s="6" t="s">
        <v>208</v>
      </c>
      <c r="C958" s="6" t="s">
        <v>206</v>
      </c>
      <c r="D958" s="6" t="s">
        <v>202</v>
      </c>
      <c r="E958" s="30">
        <v>41917</v>
      </c>
      <c r="F958" s="31">
        <v>41913</v>
      </c>
      <c r="G958" s="6" t="s">
        <v>330</v>
      </c>
      <c r="H958" s="6">
        <v>1</v>
      </c>
      <c r="I958" s="6">
        <v>1</v>
      </c>
      <c r="J958" s="6">
        <v>0</v>
      </c>
      <c r="K958" s="6">
        <v>2</v>
      </c>
      <c r="L958" s="6" t="s">
        <v>317</v>
      </c>
      <c r="M958" s="6" t="s">
        <v>234</v>
      </c>
      <c r="N958" s="6" t="s">
        <v>224</v>
      </c>
      <c r="O958" s="6" t="s">
        <v>322</v>
      </c>
      <c r="P958" s="29" t="str">
        <f t="shared" si="14"/>
        <v>DISNEY---&gt;ORLY</v>
      </c>
      <c r="Q958" s="6" t="s">
        <v>222</v>
      </c>
      <c r="R958" s="6" t="s">
        <v>18</v>
      </c>
      <c r="S958" s="7">
        <v>0.87847222222222221</v>
      </c>
      <c r="T958" s="35"/>
    </row>
    <row r="959" spans="1:20" x14ac:dyDescent="0.2">
      <c r="A959" s="5">
        <v>216498</v>
      </c>
      <c r="B959" s="6" t="s">
        <v>203</v>
      </c>
      <c r="C959" s="6" t="s">
        <v>200</v>
      </c>
      <c r="D959" s="6" t="s">
        <v>202</v>
      </c>
      <c r="E959" s="30">
        <v>41917</v>
      </c>
      <c r="F959" s="31">
        <v>41913</v>
      </c>
      <c r="G959" s="6" t="s">
        <v>242</v>
      </c>
      <c r="H959" s="6">
        <v>3</v>
      </c>
      <c r="I959" s="6">
        <v>1</v>
      </c>
      <c r="J959" s="6">
        <v>1</v>
      </c>
      <c r="K959" s="6">
        <v>5</v>
      </c>
      <c r="L959" s="6" t="s">
        <v>317</v>
      </c>
      <c r="M959" s="6" t="s">
        <v>317</v>
      </c>
      <c r="N959" s="6" t="s">
        <v>224</v>
      </c>
      <c r="O959" s="6" t="s">
        <v>319</v>
      </c>
      <c r="P959" s="29" t="str">
        <f t="shared" si="14"/>
        <v>DISNEY---&gt;CDG</v>
      </c>
      <c r="Q959" s="6" t="s">
        <v>223</v>
      </c>
      <c r="R959" s="6" t="s">
        <v>11</v>
      </c>
      <c r="S959" s="7">
        <v>0.86805555555555547</v>
      </c>
      <c r="T959" s="35"/>
    </row>
    <row r="960" spans="1:20" x14ac:dyDescent="0.2">
      <c r="A960" s="5">
        <v>219508</v>
      </c>
      <c r="B960" s="6" t="s">
        <v>209</v>
      </c>
      <c r="C960" s="6" t="s">
        <v>206</v>
      </c>
      <c r="D960" s="6" t="s">
        <v>204</v>
      </c>
      <c r="E960" s="30">
        <v>41917</v>
      </c>
      <c r="F960" s="31">
        <v>41913</v>
      </c>
      <c r="G960" s="6" t="s">
        <v>327</v>
      </c>
      <c r="H960" s="6">
        <v>2</v>
      </c>
      <c r="I960" s="6">
        <v>1</v>
      </c>
      <c r="J960" s="6">
        <v>1</v>
      </c>
      <c r="K960" s="6">
        <v>4</v>
      </c>
      <c r="L960" s="6" t="s">
        <v>317</v>
      </c>
      <c r="M960" s="6" t="s">
        <v>317</v>
      </c>
      <c r="N960" s="6" t="s">
        <v>221</v>
      </c>
      <c r="O960" s="6" t="s">
        <v>322</v>
      </c>
      <c r="P960" s="29" t="str">
        <f t="shared" si="14"/>
        <v>DISNEY---&gt;ORLY</v>
      </c>
      <c r="Q960" s="6" t="s">
        <v>222</v>
      </c>
      <c r="R960" s="6" t="s">
        <v>18</v>
      </c>
      <c r="S960" s="7">
        <v>0.87847222222222221</v>
      </c>
      <c r="T960" s="35"/>
    </row>
    <row r="961" spans="1:20" x14ac:dyDescent="0.2">
      <c r="A961" s="5">
        <v>217054</v>
      </c>
      <c r="B961" s="6" t="s">
        <v>339</v>
      </c>
      <c r="C961" s="6" t="s">
        <v>339</v>
      </c>
      <c r="D961" s="6" t="s">
        <v>339</v>
      </c>
      <c r="E961" s="30">
        <v>41917</v>
      </c>
      <c r="F961" s="31">
        <v>41913</v>
      </c>
      <c r="G961" s="6" t="s">
        <v>339</v>
      </c>
      <c r="H961" s="6">
        <v>2</v>
      </c>
      <c r="I961" s="6">
        <v>1</v>
      </c>
      <c r="J961" s="6">
        <v>0</v>
      </c>
      <c r="K961" s="6">
        <v>3</v>
      </c>
      <c r="L961" s="6" t="s">
        <v>317</v>
      </c>
      <c r="M961" s="6" t="s">
        <v>337</v>
      </c>
      <c r="N961" s="6" t="s">
        <v>224</v>
      </c>
      <c r="O961" s="6" t="s">
        <v>16</v>
      </c>
      <c r="P961" s="29" t="str">
        <f t="shared" si="14"/>
        <v>?????</v>
      </c>
      <c r="Q961" s="6" t="s">
        <v>339</v>
      </c>
      <c r="R961" s="6" t="s">
        <v>43</v>
      </c>
      <c r="S961" s="7">
        <v>0.80902777777777779</v>
      </c>
      <c r="T961" s="35"/>
    </row>
    <row r="962" spans="1:20" x14ac:dyDescent="0.2">
      <c r="A962" s="5">
        <v>210861</v>
      </c>
      <c r="B962" s="6" t="s">
        <v>207</v>
      </c>
      <c r="C962" s="6" t="s">
        <v>206</v>
      </c>
      <c r="D962" s="6" t="s">
        <v>202</v>
      </c>
      <c r="E962" s="30">
        <v>41917</v>
      </c>
      <c r="F962" s="31">
        <v>41913</v>
      </c>
      <c r="G962" s="6" t="s">
        <v>331</v>
      </c>
      <c r="H962" s="6">
        <v>2</v>
      </c>
      <c r="I962" s="6">
        <v>2</v>
      </c>
      <c r="J962" s="6">
        <v>0</v>
      </c>
      <c r="K962" s="6">
        <v>4</v>
      </c>
      <c r="L962" s="6" t="s">
        <v>322</v>
      </c>
      <c r="M962" s="6" t="s">
        <v>321</v>
      </c>
      <c r="N962" s="6" t="s">
        <v>222</v>
      </c>
      <c r="O962" s="6" t="s">
        <v>317</v>
      </c>
      <c r="P962" s="29" t="str">
        <f t="shared" si="14"/>
        <v>ORLY---&gt;DISNEY</v>
      </c>
      <c r="Q962" s="6" t="s">
        <v>224</v>
      </c>
      <c r="R962" s="6" t="s">
        <v>15</v>
      </c>
      <c r="S962" s="7">
        <v>0.45138888888888884</v>
      </c>
      <c r="T962" s="35"/>
    </row>
    <row r="963" spans="1:20" x14ac:dyDescent="0.2">
      <c r="A963" s="5">
        <v>219324</v>
      </c>
      <c r="B963" s="6" t="s">
        <v>210</v>
      </c>
      <c r="C963" s="6" t="s">
        <v>206</v>
      </c>
      <c r="D963" s="6" t="s">
        <v>204</v>
      </c>
      <c r="E963" s="30">
        <v>41917</v>
      </c>
      <c r="F963" s="31">
        <v>41913</v>
      </c>
      <c r="G963" s="6" t="s">
        <v>331</v>
      </c>
      <c r="H963" s="6">
        <v>2</v>
      </c>
      <c r="I963" s="6">
        <v>1</v>
      </c>
      <c r="J963" s="6">
        <v>0</v>
      </c>
      <c r="K963" s="6">
        <v>3</v>
      </c>
      <c r="L963" s="6" t="s">
        <v>322</v>
      </c>
      <c r="M963" s="6" t="s">
        <v>321</v>
      </c>
      <c r="N963" s="6" t="s">
        <v>222</v>
      </c>
      <c r="O963" s="6" t="s">
        <v>317</v>
      </c>
      <c r="P963" s="29" t="str">
        <f t="shared" ref="P963:P999" si="15">IF(AND(L963="CDG",O963="DISNEY"),"CDG---&gt;DISNEY",IF(AND(L963="DISNEY",O963="CDG"),"DISNEY---&gt;CDG",IF(AND(L963="ORLY",O963="DISNEY"),"ORLY---&gt;DISNEY",IF(AND(L963="DISNEY",O963="ORLY"),"DISNEY---&gt;ORLY","?????"))))</f>
        <v>ORLY---&gt;DISNEY</v>
      </c>
      <c r="Q963" s="6" t="s">
        <v>221</v>
      </c>
      <c r="R963" s="6" t="s">
        <v>116</v>
      </c>
      <c r="S963" s="7">
        <v>0.52777777777777779</v>
      </c>
      <c r="T963" s="35"/>
    </row>
    <row r="964" spans="1:20" x14ac:dyDescent="0.2">
      <c r="A964" s="5">
        <v>218110</v>
      </c>
      <c r="B964" s="6" t="s">
        <v>203</v>
      </c>
      <c r="C964" s="6" t="s">
        <v>200</v>
      </c>
      <c r="D964" s="6" t="s">
        <v>202</v>
      </c>
      <c r="E964" s="30">
        <v>41917</v>
      </c>
      <c r="F964" s="31">
        <v>41913</v>
      </c>
      <c r="G964" s="6" t="s">
        <v>238</v>
      </c>
      <c r="H964" s="6">
        <v>4</v>
      </c>
      <c r="I964" s="6">
        <v>2</v>
      </c>
      <c r="J964" s="6">
        <v>0</v>
      </c>
      <c r="K964" s="6">
        <v>6</v>
      </c>
      <c r="L964" s="6" t="s">
        <v>317</v>
      </c>
      <c r="M964" s="6" t="s">
        <v>337</v>
      </c>
      <c r="N964" s="6" t="s">
        <v>224</v>
      </c>
      <c r="O964" s="6" t="s">
        <v>319</v>
      </c>
      <c r="P964" s="29" t="str">
        <f t="shared" si="15"/>
        <v>DISNEY---&gt;CDG</v>
      </c>
      <c r="Q964" s="6" t="s">
        <v>223</v>
      </c>
      <c r="R964" s="6" t="s">
        <v>11</v>
      </c>
      <c r="S964" s="7">
        <v>0.86805555555555547</v>
      </c>
      <c r="T964" s="35"/>
    </row>
    <row r="965" spans="1:20" x14ac:dyDescent="0.2">
      <c r="A965" s="5">
        <v>218355</v>
      </c>
      <c r="B965" s="6" t="s">
        <v>203</v>
      </c>
      <c r="C965" s="6" t="s">
        <v>200</v>
      </c>
      <c r="D965" s="6" t="s">
        <v>202</v>
      </c>
      <c r="E965" s="30">
        <v>41917</v>
      </c>
      <c r="F965" s="31">
        <v>41913</v>
      </c>
      <c r="G965" s="6" t="s">
        <v>275</v>
      </c>
      <c r="H965" s="6">
        <v>2</v>
      </c>
      <c r="I965" s="6">
        <v>2</v>
      </c>
      <c r="J965" s="6">
        <v>0</v>
      </c>
      <c r="K965" s="6">
        <v>4</v>
      </c>
      <c r="L965" s="6" t="s">
        <v>317</v>
      </c>
      <c r="M965" s="6" t="s">
        <v>229</v>
      </c>
      <c r="N965" s="6" t="s">
        <v>224</v>
      </c>
      <c r="O965" s="6" t="s">
        <v>319</v>
      </c>
      <c r="P965" s="29" t="str">
        <f t="shared" si="15"/>
        <v>DISNEY---&gt;CDG</v>
      </c>
      <c r="Q965" s="6" t="s">
        <v>223</v>
      </c>
      <c r="R965" s="6" t="s">
        <v>111</v>
      </c>
      <c r="S965" s="7">
        <v>0.8472222222222221</v>
      </c>
      <c r="T965" s="35"/>
    </row>
    <row r="966" spans="1:20" x14ac:dyDescent="0.2">
      <c r="A966" s="5">
        <v>218866</v>
      </c>
      <c r="B966" s="6" t="s">
        <v>207</v>
      </c>
      <c r="C966" s="6" t="s">
        <v>206</v>
      </c>
      <c r="D966" s="6" t="s">
        <v>202</v>
      </c>
      <c r="E966" s="30">
        <v>41917</v>
      </c>
      <c r="F966" s="31">
        <v>41913</v>
      </c>
      <c r="G966" s="6" t="s">
        <v>331</v>
      </c>
      <c r="H966" s="6">
        <v>1</v>
      </c>
      <c r="I966" s="6">
        <v>3</v>
      </c>
      <c r="J966" s="6">
        <v>0</v>
      </c>
      <c r="K966" s="6">
        <v>4</v>
      </c>
      <c r="L966" s="6" t="s">
        <v>322</v>
      </c>
      <c r="M966" s="6" t="s">
        <v>321</v>
      </c>
      <c r="N966" s="6" t="s">
        <v>222</v>
      </c>
      <c r="O966" s="6" t="s">
        <v>317</v>
      </c>
      <c r="P966" s="29" t="str">
        <f t="shared" si="15"/>
        <v>ORLY---&gt;DISNEY</v>
      </c>
      <c r="Q966" s="6" t="s">
        <v>224</v>
      </c>
      <c r="R966" s="6" t="s">
        <v>92</v>
      </c>
      <c r="S966" s="7">
        <v>0.42708333333333331</v>
      </c>
      <c r="T966" s="35"/>
    </row>
    <row r="967" spans="1:20" x14ac:dyDescent="0.2">
      <c r="A967" s="5">
        <v>218049</v>
      </c>
      <c r="B967" s="6" t="s">
        <v>339</v>
      </c>
      <c r="C967" s="6" t="s">
        <v>339</v>
      </c>
      <c r="D967" s="6" t="s">
        <v>339</v>
      </c>
      <c r="E967" s="30">
        <v>41917</v>
      </c>
      <c r="F967" s="31">
        <v>41913</v>
      </c>
      <c r="G967" s="6" t="s">
        <v>339</v>
      </c>
      <c r="H967" s="6">
        <v>3</v>
      </c>
      <c r="I967" s="6">
        <v>1</v>
      </c>
      <c r="J967" s="6">
        <v>0</v>
      </c>
      <c r="K967" s="6">
        <v>4</v>
      </c>
      <c r="L967" s="6" t="s">
        <v>317</v>
      </c>
      <c r="M967" s="6" t="s">
        <v>317</v>
      </c>
      <c r="N967" s="6" t="s">
        <v>224</v>
      </c>
      <c r="O967" s="6" t="s">
        <v>16</v>
      </c>
      <c r="P967" s="29" t="str">
        <f t="shared" si="15"/>
        <v>?????</v>
      </c>
      <c r="Q967" s="6" t="s">
        <v>339</v>
      </c>
      <c r="R967" s="6" t="s">
        <v>43</v>
      </c>
      <c r="S967" s="7">
        <v>0.80902777777777779</v>
      </c>
      <c r="T967" s="35"/>
    </row>
    <row r="968" spans="1:20" x14ac:dyDescent="0.2">
      <c r="A968" s="5">
        <v>218447</v>
      </c>
      <c r="B968" s="6" t="s">
        <v>208</v>
      </c>
      <c r="C968" s="6" t="s">
        <v>206</v>
      </c>
      <c r="D968" s="6" t="s">
        <v>202</v>
      </c>
      <c r="E968" s="30">
        <v>41917</v>
      </c>
      <c r="F968" s="31">
        <v>41913</v>
      </c>
      <c r="G968" s="6" t="s">
        <v>327</v>
      </c>
      <c r="H968" s="6">
        <v>2</v>
      </c>
      <c r="I968" s="6">
        <v>1</v>
      </c>
      <c r="J968" s="6">
        <v>0</v>
      </c>
      <c r="K968" s="6">
        <v>3</v>
      </c>
      <c r="L968" s="6" t="s">
        <v>317</v>
      </c>
      <c r="M968" s="6" t="s">
        <v>317</v>
      </c>
      <c r="N968" s="6" t="s">
        <v>224</v>
      </c>
      <c r="O968" s="6" t="s">
        <v>322</v>
      </c>
      <c r="P968" s="29" t="str">
        <f t="shared" si="15"/>
        <v>DISNEY---&gt;ORLY</v>
      </c>
      <c r="Q968" s="6" t="s">
        <v>222</v>
      </c>
      <c r="R968" s="6" t="s">
        <v>18</v>
      </c>
      <c r="S968" s="7">
        <v>0.87847222222222221</v>
      </c>
      <c r="T968" s="35"/>
    </row>
    <row r="969" spans="1:20" x14ac:dyDescent="0.2">
      <c r="A969" s="5">
        <v>219573</v>
      </c>
      <c r="B969" s="6" t="s">
        <v>209</v>
      </c>
      <c r="C969" s="6" t="s">
        <v>206</v>
      </c>
      <c r="D969" s="6" t="s">
        <v>204</v>
      </c>
      <c r="E969" s="30">
        <v>41917</v>
      </c>
      <c r="F969" s="31">
        <v>41913</v>
      </c>
      <c r="G969" s="6" t="s">
        <v>325</v>
      </c>
      <c r="H969" s="6">
        <v>5</v>
      </c>
      <c r="I969" s="6">
        <v>0</v>
      </c>
      <c r="J969" s="6">
        <v>0</v>
      </c>
      <c r="K969" s="6">
        <v>5</v>
      </c>
      <c r="L969" s="6" t="s">
        <v>317</v>
      </c>
      <c r="M969" s="6" t="s">
        <v>337</v>
      </c>
      <c r="N969" s="6" t="s">
        <v>221</v>
      </c>
      <c r="O969" s="6" t="s">
        <v>322</v>
      </c>
      <c r="P969" s="29" t="str">
        <f t="shared" si="15"/>
        <v>DISNEY---&gt;ORLY</v>
      </c>
      <c r="Q969" s="6" t="s">
        <v>222</v>
      </c>
      <c r="R969" s="6" t="s">
        <v>19</v>
      </c>
      <c r="S969" s="7">
        <v>0.73958333333333326</v>
      </c>
      <c r="T969" s="35"/>
    </row>
    <row r="970" spans="1:20" x14ac:dyDescent="0.2">
      <c r="A970" s="5">
        <v>218761</v>
      </c>
      <c r="B970" s="6" t="s">
        <v>208</v>
      </c>
      <c r="C970" s="6" t="s">
        <v>206</v>
      </c>
      <c r="D970" s="6" t="s">
        <v>202</v>
      </c>
      <c r="E970" s="30">
        <v>41917</v>
      </c>
      <c r="F970" s="31">
        <v>41913</v>
      </c>
      <c r="G970" s="6" t="s">
        <v>324</v>
      </c>
      <c r="H970" s="6">
        <v>6</v>
      </c>
      <c r="I970" s="6">
        <v>3</v>
      </c>
      <c r="J970" s="6">
        <v>0</v>
      </c>
      <c r="K970" s="6">
        <v>9</v>
      </c>
      <c r="L970" s="6" t="s">
        <v>317</v>
      </c>
      <c r="M970" s="6" t="s">
        <v>317</v>
      </c>
      <c r="N970" s="6" t="s">
        <v>224</v>
      </c>
      <c r="O970" s="6" t="s">
        <v>322</v>
      </c>
      <c r="P970" s="29" t="str">
        <f t="shared" si="15"/>
        <v>DISNEY---&gt;ORLY</v>
      </c>
      <c r="Q970" s="6" t="s">
        <v>222</v>
      </c>
      <c r="R970" s="6" t="s">
        <v>18</v>
      </c>
      <c r="S970" s="7">
        <v>0.87847222222222221</v>
      </c>
      <c r="T970" s="35"/>
    </row>
    <row r="971" spans="1:20" x14ac:dyDescent="0.2">
      <c r="A971" s="5">
        <v>218869</v>
      </c>
      <c r="B971" s="6" t="s">
        <v>339</v>
      </c>
      <c r="C971" s="6" t="s">
        <v>339</v>
      </c>
      <c r="D971" s="6" t="s">
        <v>339</v>
      </c>
      <c r="E971" s="30">
        <v>41917</v>
      </c>
      <c r="F971" s="31">
        <v>41913</v>
      </c>
      <c r="G971" s="6" t="s">
        <v>339</v>
      </c>
      <c r="H971" s="6">
        <v>2</v>
      </c>
      <c r="I971" s="6">
        <v>1</v>
      </c>
      <c r="J971" s="6">
        <v>0</v>
      </c>
      <c r="K971" s="6">
        <v>3</v>
      </c>
      <c r="L971" s="6" t="s">
        <v>317</v>
      </c>
      <c r="M971" s="6" t="s">
        <v>234</v>
      </c>
      <c r="N971" s="6" t="s">
        <v>224</v>
      </c>
      <c r="O971" s="6" t="s">
        <v>16</v>
      </c>
      <c r="P971" s="29" t="str">
        <f t="shared" si="15"/>
        <v>?????</v>
      </c>
      <c r="Q971" s="6" t="s">
        <v>339</v>
      </c>
      <c r="R971" s="6" t="s">
        <v>43</v>
      </c>
      <c r="S971" s="7">
        <v>0.80902777777777779</v>
      </c>
      <c r="T971" s="35"/>
    </row>
    <row r="972" spans="1:20" x14ac:dyDescent="0.2">
      <c r="A972" s="5">
        <v>219127</v>
      </c>
      <c r="B972" s="6" t="s">
        <v>207</v>
      </c>
      <c r="C972" s="6" t="s">
        <v>206</v>
      </c>
      <c r="D972" s="6" t="s">
        <v>202</v>
      </c>
      <c r="E972" s="30">
        <v>41917</v>
      </c>
      <c r="F972" s="31">
        <v>41913</v>
      </c>
      <c r="G972" s="6" t="s">
        <v>334</v>
      </c>
      <c r="H972" s="6">
        <v>2</v>
      </c>
      <c r="I972" s="6">
        <v>1</v>
      </c>
      <c r="J972" s="6">
        <v>0</v>
      </c>
      <c r="K972" s="6">
        <v>3</v>
      </c>
      <c r="L972" s="6" t="s">
        <v>322</v>
      </c>
      <c r="M972" s="6" t="s">
        <v>321</v>
      </c>
      <c r="N972" s="6" t="s">
        <v>222</v>
      </c>
      <c r="O972" s="6" t="s">
        <v>317</v>
      </c>
      <c r="P972" s="29" t="str">
        <f t="shared" si="15"/>
        <v>ORLY---&gt;DISNEY</v>
      </c>
      <c r="Q972" s="6" t="s">
        <v>224</v>
      </c>
      <c r="R972" s="6" t="s">
        <v>54</v>
      </c>
      <c r="S972" s="7">
        <v>0.37847222222222221</v>
      </c>
      <c r="T972" s="35"/>
    </row>
    <row r="973" spans="1:20" x14ac:dyDescent="0.2">
      <c r="A973" s="5">
        <v>219484</v>
      </c>
      <c r="B973" s="6" t="s">
        <v>210</v>
      </c>
      <c r="C973" s="6" t="s">
        <v>206</v>
      </c>
      <c r="D973" s="6" t="s">
        <v>204</v>
      </c>
      <c r="E973" s="30">
        <v>41917</v>
      </c>
      <c r="F973" s="31">
        <v>41913</v>
      </c>
      <c r="G973" s="6" t="s">
        <v>334</v>
      </c>
      <c r="H973" s="6">
        <v>2</v>
      </c>
      <c r="I973" s="6">
        <v>0</v>
      </c>
      <c r="J973" s="6">
        <v>0</v>
      </c>
      <c r="K973" s="6">
        <v>2</v>
      </c>
      <c r="L973" s="6" t="s">
        <v>322</v>
      </c>
      <c r="M973" s="6" t="s">
        <v>321</v>
      </c>
      <c r="N973" s="6" t="s">
        <v>222</v>
      </c>
      <c r="O973" s="6" t="s">
        <v>317</v>
      </c>
      <c r="P973" s="29" t="str">
        <f t="shared" si="15"/>
        <v>ORLY---&gt;DISNEY</v>
      </c>
      <c r="Q973" s="6" t="s">
        <v>221</v>
      </c>
      <c r="R973" s="6" t="s">
        <v>54</v>
      </c>
      <c r="S973" s="7">
        <v>0.37847222222222221</v>
      </c>
      <c r="T973" s="35"/>
    </row>
    <row r="974" spans="1:20" x14ac:dyDescent="0.2">
      <c r="A974" s="5">
        <v>210953</v>
      </c>
      <c r="B974" s="6" t="s">
        <v>207</v>
      </c>
      <c r="C974" s="6" t="s">
        <v>206</v>
      </c>
      <c r="D974" s="6" t="s">
        <v>202</v>
      </c>
      <c r="E974" s="30">
        <v>41917</v>
      </c>
      <c r="F974" s="31">
        <v>41913</v>
      </c>
      <c r="G974" s="6" t="s">
        <v>326</v>
      </c>
      <c r="H974" s="6">
        <v>2</v>
      </c>
      <c r="I974" s="6">
        <v>1</v>
      </c>
      <c r="J974" s="6">
        <v>0</v>
      </c>
      <c r="K974" s="6">
        <v>3</v>
      </c>
      <c r="L974" s="6" t="s">
        <v>322</v>
      </c>
      <c r="M974" s="6" t="s">
        <v>321</v>
      </c>
      <c r="N974" s="6" t="s">
        <v>222</v>
      </c>
      <c r="O974" s="6" t="s">
        <v>317</v>
      </c>
      <c r="P974" s="29" t="str">
        <f t="shared" si="15"/>
        <v>ORLY---&gt;DISNEY</v>
      </c>
      <c r="Q974" s="6" t="s">
        <v>224</v>
      </c>
      <c r="R974" s="6" t="s">
        <v>71</v>
      </c>
      <c r="S974" s="7">
        <v>0.42708333333333331</v>
      </c>
      <c r="T974" s="35"/>
    </row>
    <row r="975" spans="1:20" x14ac:dyDescent="0.2">
      <c r="A975" s="5">
        <v>219437</v>
      </c>
      <c r="B975" s="6" t="s">
        <v>210</v>
      </c>
      <c r="C975" s="6" t="s">
        <v>206</v>
      </c>
      <c r="D975" s="6" t="s">
        <v>204</v>
      </c>
      <c r="E975" s="30">
        <v>41917</v>
      </c>
      <c r="F975" s="31">
        <v>41913</v>
      </c>
      <c r="G975" s="6" t="s">
        <v>326</v>
      </c>
      <c r="H975" s="6">
        <v>2</v>
      </c>
      <c r="I975" s="6">
        <v>1</v>
      </c>
      <c r="J975" s="6">
        <v>0</v>
      </c>
      <c r="K975" s="6">
        <v>3</v>
      </c>
      <c r="L975" s="6" t="s">
        <v>322</v>
      </c>
      <c r="M975" s="6" t="s">
        <v>321</v>
      </c>
      <c r="N975" s="6" t="s">
        <v>222</v>
      </c>
      <c r="O975" s="6" t="s">
        <v>317</v>
      </c>
      <c r="P975" s="29" t="str">
        <f t="shared" si="15"/>
        <v>ORLY---&gt;DISNEY</v>
      </c>
      <c r="Q975" s="6" t="s">
        <v>221</v>
      </c>
      <c r="R975" s="6" t="s">
        <v>54</v>
      </c>
      <c r="S975" s="7">
        <v>0.37847222222222221</v>
      </c>
      <c r="T975" s="35"/>
    </row>
    <row r="976" spans="1:20" x14ac:dyDescent="0.2">
      <c r="A976" s="5">
        <v>212797</v>
      </c>
      <c r="B976" s="6" t="s">
        <v>208</v>
      </c>
      <c r="C976" s="6" t="s">
        <v>206</v>
      </c>
      <c r="D976" s="6" t="s">
        <v>202</v>
      </c>
      <c r="E976" s="30">
        <v>41917</v>
      </c>
      <c r="F976" s="31">
        <v>41913</v>
      </c>
      <c r="G976" s="6" t="s">
        <v>330</v>
      </c>
      <c r="H976" s="6">
        <v>3</v>
      </c>
      <c r="I976" s="6">
        <v>1</v>
      </c>
      <c r="J976" s="6">
        <v>0</v>
      </c>
      <c r="K976" s="6">
        <v>4</v>
      </c>
      <c r="L976" s="6" t="s">
        <v>317</v>
      </c>
      <c r="M976" s="6" t="s">
        <v>234</v>
      </c>
      <c r="N976" s="6" t="s">
        <v>224</v>
      </c>
      <c r="O976" s="6" t="s">
        <v>322</v>
      </c>
      <c r="P976" s="29" t="str">
        <f t="shared" si="15"/>
        <v>DISNEY---&gt;ORLY</v>
      </c>
      <c r="Q976" s="6" t="s">
        <v>222</v>
      </c>
      <c r="R976" s="6" t="s">
        <v>72</v>
      </c>
      <c r="S976" s="7">
        <v>0.75347222222222221</v>
      </c>
      <c r="T976" s="35"/>
    </row>
    <row r="977" spans="1:20" x14ac:dyDescent="0.2">
      <c r="A977" s="5">
        <v>216503</v>
      </c>
      <c r="B977" s="6" t="s">
        <v>207</v>
      </c>
      <c r="C977" s="6" t="s">
        <v>206</v>
      </c>
      <c r="D977" s="6" t="s">
        <v>202</v>
      </c>
      <c r="E977" s="30">
        <v>41917</v>
      </c>
      <c r="F977" s="31">
        <v>41913</v>
      </c>
      <c r="G977" s="6" t="s">
        <v>331</v>
      </c>
      <c r="H977" s="6">
        <v>4</v>
      </c>
      <c r="I977" s="6">
        <v>2</v>
      </c>
      <c r="J977" s="6">
        <v>1</v>
      </c>
      <c r="K977" s="6">
        <v>7</v>
      </c>
      <c r="L977" s="6" t="s">
        <v>322</v>
      </c>
      <c r="M977" s="6" t="s">
        <v>321</v>
      </c>
      <c r="N977" s="6" t="s">
        <v>222</v>
      </c>
      <c r="O977" s="6" t="s">
        <v>317</v>
      </c>
      <c r="P977" s="29" t="str">
        <f t="shared" si="15"/>
        <v>ORLY---&gt;DISNEY</v>
      </c>
      <c r="Q977" s="6" t="s">
        <v>224</v>
      </c>
      <c r="R977" s="6" t="s">
        <v>61</v>
      </c>
      <c r="S977" s="7">
        <v>0.44791666666666663</v>
      </c>
      <c r="T977" s="35"/>
    </row>
    <row r="978" spans="1:20" x14ac:dyDescent="0.2">
      <c r="A978" s="5">
        <v>202137</v>
      </c>
      <c r="B978" s="6" t="s">
        <v>203</v>
      </c>
      <c r="C978" s="6" t="s">
        <v>200</v>
      </c>
      <c r="D978" s="6" t="s">
        <v>202</v>
      </c>
      <c r="E978" s="30">
        <v>41917</v>
      </c>
      <c r="F978" s="31">
        <v>41913</v>
      </c>
      <c r="G978" s="6" t="s">
        <v>238</v>
      </c>
      <c r="H978" s="6">
        <v>3</v>
      </c>
      <c r="I978" s="6">
        <v>2</v>
      </c>
      <c r="J978" s="6">
        <v>0</v>
      </c>
      <c r="K978" s="6">
        <v>5</v>
      </c>
      <c r="L978" s="6" t="s">
        <v>317</v>
      </c>
      <c r="M978" s="6" t="s">
        <v>337</v>
      </c>
      <c r="N978" s="6" t="s">
        <v>224</v>
      </c>
      <c r="O978" s="6" t="s">
        <v>319</v>
      </c>
      <c r="P978" s="29" t="str">
        <f t="shared" si="15"/>
        <v>DISNEY---&gt;CDG</v>
      </c>
      <c r="Q978" s="6" t="s">
        <v>223</v>
      </c>
      <c r="R978" s="6" t="s">
        <v>28</v>
      </c>
      <c r="S978" s="7">
        <v>0.86805555555555547</v>
      </c>
      <c r="T978" s="35"/>
    </row>
    <row r="979" spans="1:20" x14ac:dyDescent="0.2">
      <c r="A979" s="5">
        <v>218662</v>
      </c>
      <c r="B979" s="6" t="s">
        <v>207</v>
      </c>
      <c r="C979" s="6" t="s">
        <v>206</v>
      </c>
      <c r="D979" s="6" t="s">
        <v>202</v>
      </c>
      <c r="E979" s="30">
        <v>41917</v>
      </c>
      <c r="F979" s="31">
        <v>41913</v>
      </c>
      <c r="G979" s="6" t="s">
        <v>334</v>
      </c>
      <c r="H979" s="6">
        <v>5</v>
      </c>
      <c r="I979" s="6">
        <v>2</v>
      </c>
      <c r="J979" s="6">
        <v>0</v>
      </c>
      <c r="K979" s="6">
        <v>7</v>
      </c>
      <c r="L979" s="6" t="s">
        <v>322</v>
      </c>
      <c r="M979" s="6" t="s">
        <v>321</v>
      </c>
      <c r="N979" s="6" t="s">
        <v>222</v>
      </c>
      <c r="O979" s="6" t="s">
        <v>317</v>
      </c>
      <c r="P979" s="29" t="str">
        <f t="shared" si="15"/>
        <v>ORLY---&gt;DISNEY</v>
      </c>
      <c r="Q979" s="6" t="s">
        <v>224</v>
      </c>
      <c r="R979" s="6" t="s">
        <v>61</v>
      </c>
      <c r="S979" s="7">
        <v>0.44791666666666663</v>
      </c>
      <c r="T979" s="35"/>
    </row>
    <row r="980" spans="1:20" x14ac:dyDescent="0.2">
      <c r="A980" s="5">
        <v>217125</v>
      </c>
      <c r="B980" s="6" t="s">
        <v>203</v>
      </c>
      <c r="C980" s="6" t="s">
        <v>200</v>
      </c>
      <c r="D980" s="6" t="s">
        <v>202</v>
      </c>
      <c r="E980" s="30">
        <v>41917</v>
      </c>
      <c r="F980" s="31">
        <v>41913</v>
      </c>
      <c r="G980" s="6" t="s">
        <v>238</v>
      </c>
      <c r="H980" s="6">
        <v>3</v>
      </c>
      <c r="I980" s="6">
        <v>1</v>
      </c>
      <c r="J980" s="6">
        <v>0</v>
      </c>
      <c r="K980" s="6">
        <v>4</v>
      </c>
      <c r="L980" s="6" t="s">
        <v>317</v>
      </c>
      <c r="M980" s="6" t="s">
        <v>337</v>
      </c>
      <c r="N980" s="6" t="s">
        <v>224</v>
      </c>
      <c r="O980" s="6" t="s">
        <v>319</v>
      </c>
      <c r="P980" s="29" t="str">
        <f t="shared" si="15"/>
        <v>DISNEY---&gt;CDG</v>
      </c>
      <c r="Q980" s="6" t="s">
        <v>223</v>
      </c>
      <c r="R980" s="6" t="s">
        <v>191</v>
      </c>
      <c r="S980" s="7">
        <v>0.70486111111111105</v>
      </c>
      <c r="T980" s="35"/>
    </row>
    <row r="981" spans="1:20" x14ac:dyDescent="0.2">
      <c r="A981" s="5">
        <v>218663</v>
      </c>
      <c r="B981" s="6" t="s">
        <v>207</v>
      </c>
      <c r="C981" s="6" t="s">
        <v>206</v>
      </c>
      <c r="D981" s="6" t="s">
        <v>202</v>
      </c>
      <c r="E981" s="30">
        <v>41917</v>
      </c>
      <c r="F981" s="31">
        <v>41913</v>
      </c>
      <c r="G981" s="6" t="s">
        <v>334</v>
      </c>
      <c r="H981" s="6">
        <v>2</v>
      </c>
      <c r="I981" s="6">
        <v>0</v>
      </c>
      <c r="J981" s="6">
        <v>1</v>
      </c>
      <c r="K981" s="6">
        <v>3</v>
      </c>
      <c r="L981" s="6" t="s">
        <v>322</v>
      </c>
      <c r="M981" s="6" t="s">
        <v>321</v>
      </c>
      <c r="N981" s="6" t="s">
        <v>222</v>
      </c>
      <c r="O981" s="6" t="s">
        <v>317</v>
      </c>
      <c r="P981" s="29" t="str">
        <f t="shared" si="15"/>
        <v>ORLY---&gt;DISNEY</v>
      </c>
      <c r="Q981" s="6" t="s">
        <v>224</v>
      </c>
      <c r="R981" s="6" t="s">
        <v>61</v>
      </c>
      <c r="S981" s="7">
        <v>0.44791666666666663</v>
      </c>
      <c r="T981" s="35"/>
    </row>
    <row r="982" spans="1:20" x14ac:dyDescent="0.2">
      <c r="A982" s="5">
        <v>215863</v>
      </c>
      <c r="B982" s="6" t="s">
        <v>201</v>
      </c>
      <c r="C982" s="6" t="s">
        <v>200</v>
      </c>
      <c r="D982" s="6" t="s">
        <v>202</v>
      </c>
      <c r="E982" s="30">
        <v>41917</v>
      </c>
      <c r="F982" s="31">
        <v>41913</v>
      </c>
      <c r="G982" s="6" t="s">
        <v>254</v>
      </c>
      <c r="H982" s="6">
        <v>3</v>
      </c>
      <c r="I982" s="6">
        <v>1</v>
      </c>
      <c r="J982" s="6">
        <v>0</v>
      </c>
      <c r="K982" s="6">
        <v>4</v>
      </c>
      <c r="L982" s="6" t="s">
        <v>319</v>
      </c>
      <c r="M982" s="6" t="s">
        <v>320</v>
      </c>
      <c r="N982" s="6" t="s">
        <v>223</v>
      </c>
      <c r="O982" s="6" t="s">
        <v>317</v>
      </c>
      <c r="P982" s="29" t="str">
        <f t="shared" si="15"/>
        <v>CDG---&gt;DISNEY</v>
      </c>
      <c r="Q982" s="6" t="s">
        <v>224</v>
      </c>
      <c r="R982" s="6" t="s">
        <v>65</v>
      </c>
      <c r="S982" s="7">
        <v>0.38541666666666669</v>
      </c>
      <c r="T982" s="35"/>
    </row>
    <row r="983" spans="1:20" x14ac:dyDescent="0.2">
      <c r="A983" s="5">
        <v>217202</v>
      </c>
      <c r="B983" s="6" t="s">
        <v>207</v>
      </c>
      <c r="C983" s="6" t="s">
        <v>206</v>
      </c>
      <c r="D983" s="6" t="s">
        <v>202</v>
      </c>
      <c r="E983" s="30">
        <v>41917</v>
      </c>
      <c r="F983" s="31">
        <v>41913</v>
      </c>
      <c r="G983" s="6" t="s">
        <v>334</v>
      </c>
      <c r="H983" s="6">
        <v>2</v>
      </c>
      <c r="I983" s="6">
        <v>1</v>
      </c>
      <c r="J983" s="6">
        <v>0</v>
      </c>
      <c r="K983" s="6">
        <v>3</v>
      </c>
      <c r="L983" s="6" t="s">
        <v>322</v>
      </c>
      <c r="M983" s="6" t="s">
        <v>321</v>
      </c>
      <c r="N983" s="6" t="s">
        <v>222</v>
      </c>
      <c r="O983" s="6" t="s">
        <v>317</v>
      </c>
      <c r="P983" s="29" t="str">
        <f t="shared" si="15"/>
        <v>ORLY---&gt;DISNEY</v>
      </c>
      <c r="Q983" s="6" t="s">
        <v>224</v>
      </c>
      <c r="R983" s="6" t="s">
        <v>130</v>
      </c>
      <c r="S983" s="7">
        <v>0.375</v>
      </c>
      <c r="T983" s="35"/>
    </row>
    <row r="984" spans="1:20" x14ac:dyDescent="0.2">
      <c r="A984" s="5">
        <v>208710</v>
      </c>
      <c r="B984" s="6" t="s">
        <v>207</v>
      </c>
      <c r="C984" s="6" t="s">
        <v>206</v>
      </c>
      <c r="D984" s="6" t="s">
        <v>202</v>
      </c>
      <c r="E984" s="30">
        <v>41917</v>
      </c>
      <c r="F984" s="31">
        <v>41913</v>
      </c>
      <c r="G984" s="6" t="s">
        <v>331</v>
      </c>
      <c r="H984" s="6">
        <v>2</v>
      </c>
      <c r="I984" s="6">
        <v>1</v>
      </c>
      <c r="J984" s="6">
        <v>0</v>
      </c>
      <c r="K984" s="6">
        <v>3</v>
      </c>
      <c r="L984" s="6" t="s">
        <v>322</v>
      </c>
      <c r="M984" s="6" t="s">
        <v>321</v>
      </c>
      <c r="N984" s="6" t="s">
        <v>222</v>
      </c>
      <c r="O984" s="6" t="s">
        <v>317</v>
      </c>
      <c r="P984" s="29" t="str">
        <f t="shared" si="15"/>
        <v>ORLY---&gt;DISNEY</v>
      </c>
      <c r="Q984" s="6" t="s">
        <v>224</v>
      </c>
      <c r="R984" s="6" t="s">
        <v>93</v>
      </c>
      <c r="S984" s="7">
        <v>0.69791666666666663</v>
      </c>
      <c r="T984" s="35"/>
    </row>
    <row r="985" spans="1:20" x14ac:dyDescent="0.2">
      <c r="A985" s="5">
        <v>216994</v>
      </c>
      <c r="B985" s="6" t="s">
        <v>207</v>
      </c>
      <c r="C985" s="6" t="s">
        <v>206</v>
      </c>
      <c r="D985" s="6" t="s">
        <v>202</v>
      </c>
      <c r="E985" s="30">
        <v>41917</v>
      </c>
      <c r="F985" s="31">
        <v>41913</v>
      </c>
      <c r="G985" s="6" t="s">
        <v>326</v>
      </c>
      <c r="H985" s="6">
        <v>2</v>
      </c>
      <c r="I985" s="6">
        <v>1</v>
      </c>
      <c r="J985" s="6">
        <v>0</v>
      </c>
      <c r="K985" s="6">
        <v>3</v>
      </c>
      <c r="L985" s="6" t="s">
        <v>322</v>
      </c>
      <c r="M985" s="6" t="s">
        <v>321</v>
      </c>
      <c r="N985" s="6" t="s">
        <v>222</v>
      </c>
      <c r="O985" s="6" t="s">
        <v>317</v>
      </c>
      <c r="P985" s="29" t="str">
        <f t="shared" si="15"/>
        <v>ORLY---&gt;DISNEY</v>
      </c>
      <c r="Q985" s="6" t="s">
        <v>224</v>
      </c>
      <c r="R985" s="6" t="s">
        <v>118</v>
      </c>
      <c r="S985" s="7">
        <v>0.44791666666666663</v>
      </c>
      <c r="T985" s="35"/>
    </row>
    <row r="986" spans="1:20" x14ac:dyDescent="0.2">
      <c r="A986" s="5">
        <v>216306</v>
      </c>
      <c r="B986" s="6" t="s">
        <v>207</v>
      </c>
      <c r="C986" s="6" t="s">
        <v>206</v>
      </c>
      <c r="D986" s="6" t="s">
        <v>202</v>
      </c>
      <c r="E986" s="30">
        <v>41917</v>
      </c>
      <c r="F986" s="31">
        <v>41913</v>
      </c>
      <c r="G986" s="6" t="s">
        <v>326</v>
      </c>
      <c r="H986" s="6">
        <v>2</v>
      </c>
      <c r="I986" s="6">
        <v>2</v>
      </c>
      <c r="J986" s="6">
        <v>0</v>
      </c>
      <c r="K986" s="6">
        <v>4</v>
      </c>
      <c r="L986" s="6" t="s">
        <v>322</v>
      </c>
      <c r="M986" s="6" t="s">
        <v>321</v>
      </c>
      <c r="N986" s="6" t="s">
        <v>222</v>
      </c>
      <c r="O986" s="6" t="s">
        <v>317</v>
      </c>
      <c r="P986" s="29" t="str">
        <f t="shared" si="15"/>
        <v>ORLY---&gt;DISNEY</v>
      </c>
      <c r="Q986" s="6" t="s">
        <v>224</v>
      </c>
      <c r="R986" s="6" t="s">
        <v>66</v>
      </c>
      <c r="S986" s="7">
        <v>0.60069444444444442</v>
      </c>
      <c r="T986" s="35"/>
    </row>
    <row r="987" spans="1:20" x14ac:dyDescent="0.2">
      <c r="A987" s="5">
        <v>218590</v>
      </c>
      <c r="B987" s="6" t="s">
        <v>203</v>
      </c>
      <c r="C987" s="6" t="s">
        <v>200</v>
      </c>
      <c r="D987" s="6" t="s">
        <v>202</v>
      </c>
      <c r="E987" s="30">
        <v>41917</v>
      </c>
      <c r="F987" s="31">
        <v>41913</v>
      </c>
      <c r="G987" s="6" t="s">
        <v>268</v>
      </c>
      <c r="H987" s="6">
        <v>2</v>
      </c>
      <c r="I987" s="6">
        <v>1</v>
      </c>
      <c r="J987" s="6">
        <v>0</v>
      </c>
      <c r="K987" s="6">
        <v>3</v>
      </c>
      <c r="L987" s="6" t="s">
        <v>317</v>
      </c>
      <c r="M987" s="6" t="s">
        <v>337</v>
      </c>
      <c r="N987" s="6" t="s">
        <v>224</v>
      </c>
      <c r="O987" s="6" t="s">
        <v>319</v>
      </c>
      <c r="P987" s="29" t="str">
        <f t="shared" si="15"/>
        <v>DISNEY---&gt;CDG</v>
      </c>
      <c r="Q987" s="6" t="s">
        <v>223</v>
      </c>
      <c r="R987" s="6" t="s">
        <v>111</v>
      </c>
      <c r="S987" s="7">
        <v>0.8472222222222221</v>
      </c>
      <c r="T987" s="35"/>
    </row>
    <row r="988" spans="1:20" x14ac:dyDescent="0.2">
      <c r="A988" s="5">
        <v>218592</v>
      </c>
      <c r="B988" s="6" t="s">
        <v>207</v>
      </c>
      <c r="C988" s="6" t="s">
        <v>206</v>
      </c>
      <c r="D988" s="6" t="s">
        <v>202</v>
      </c>
      <c r="E988" s="30">
        <v>41917</v>
      </c>
      <c r="F988" s="31">
        <v>41913</v>
      </c>
      <c r="G988" s="6" t="s">
        <v>326</v>
      </c>
      <c r="H988" s="6">
        <v>2</v>
      </c>
      <c r="I988" s="6">
        <v>1</v>
      </c>
      <c r="J988" s="6">
        <v>0</v>
      </c>
      <c r="K988" s="6">
        <v>3</v>
      </c>
      <c r="L988" s="6" t="s">
        <v>322</v>
      </c>
      <c r="M988" s="6" t="s">
        <v>321</v>
      </c>
      <c r="N988" s="6" t="s">
        <v>222</v>
      </c>
      <c r="O988" s="6" t="s">
        <v>317</v>
      </c>
      <c r="P988" s="29" t="str">
        <f t="shared" si="15"/>
        <v>ORLY---&gt;DISNEY</v>
      </c>
      <c r="Q988" s="6" t="s">
        <v>224</v>
      </c>
      <c r="R988" s="6" t="s">
        <v>56</v>
      </c>
      <c r="S988" s="7">
        <v>0.3923611111111111</v>
      </c>
      <c r="T988" s="35"/>
    </row>
    <row r="989" spans="1:20" x14ac:dyDescent="0.2">
      <c r="A989" s="5">
        <v>215416</v>
      </c>
      <c r="B989" s="6" t="s">
        <v>203</v>
      </c>
      <c r="C989" s="6" t="s">
        <v>200</v>
      </c>
      <c r="D989" s="6" t="s">
        <v>202</v>
      </c>
      <c r="E989" s="30">
        <v>41917</v>
      </c>
      <c r="F989" s="31">
        <v>41913</v>
      </c>
      <c r="G989" s="6" t="s">
        <v>239</v>
      </c>
      <c r="H989" s="6">
        <v>4</v>
      </c>
      <c r="I989" s="6">
        <v>1</v>
      </c>
      <c r="J989" s="6">
        <v>0</v>
      </c>
      <c r="K989" s="6">
        <v>5</v>
      </c>
      <c r="L989" s="6" t="s">
        <v>317</v>
      </c>
      <c r="M989" s="6" t="s">
        <v>234</v>
      </c>
      <c r="N989" s="6" t="s">
        <v>224</v>
      </c>
      <c r="O989" s="6" t="s">
        <v>319</v>
      </c>
      <c r="P989" s="29" t="str">
        <f t="shared" si="15"/>
        <v>DISNEY---&gt;CDG</v>
      </c>
      <c r="Q989" s="6" t="s">
        <v>223</v>
      </c>
      <c r="R989" s="6" t="s">
        <v>64</v>
      </c>
      <c r="S989" s="7">
        <v>0.92708333333333326</v>
      </c>
      <c r="T989" s="35"/>
    </row>
    <row r="990" spans="1:20" x14ac:dyDescent="0.2">
      <c r="A990" s="5">
        <v>219513</v>
      </c>
      <c r="B990" s="6" t="s">
        <v>210</v>
      </c>
      <c r="C990" s="6" t="s">
        <v>206</v>
      </c>
      <c r="D990" s="6" t="s">
        <v>204</v>
      </c>
      <c r="E990" s="30">
        <v>41917</v>
      </c>
      <c r="F990" s="31">
        <v>41913</v>
      </c>
      <c r="G990" s="6" t="s">
        <v>332</v>
      </c>
      <c r="H990" s="6">
        <v>2</v>
      </c>
      <c r="I990" s="6">
        <v>0</v>
      </c>
      <c r="J990" s="6">
        <v>0</v>
      </c>
      <c r="K990" s="6">
        <v>2</v>
      </c>
      <c r="L990" s="6" t="s">
        <v>322</v>
      </c>
      <c r="M990" s="6" t="s">
        <v>321</v>
      </c>
      <c r="N990" s="6" t="s">
        <v>222</v>
      </c>
      <c r="O990" s="6" t="s">
        <v>317</v>
      </c>
      <c r="P990" s="29" t="str">
        <f t="shared" si="15"/>
        <v>ORLY---&gt;DISNEY</v>
      </c>
      <c r="Q990" s="6" t="s">
        <v>221</v>
      </c>
      <c r="R990" s="6" t="s">
        <v>119</v>
      </c>
      <c r="S990" s="7">
        <v>0.37847222222222221</v>
      </c>
      <c r="T990" s="35"/>
    </row>
    <row r="991" spans="1:20" x14ac:dyDescent="0.2">
      <c r="A991" s="5">
        <v>216258</v>
      </c>
      <c r="B991" s="6" t="s">
        <v>208</v>
      </c>
      <c r="C991" s="6" t="s">
        <v>206</v>
      </c>
      <c r="D991" s="6" t="s">
        <v>202</v>
      </c>
      <c r="E991" s="30">
        <v>41917</v>
      </c>
      <c r="F991" s="31">
        <v>41913</v>
      </c>
      <c r="G991" s="6" t="s">
        <v>324</v>
      </c>
      <c r="H991" s="6">
        <v>2</v>
      </c>
      <c r="I991" s="6">
        <v>3</v>
      </c>
      <c r="J991" s="6">
        <v>0</v>
      </c>
      <c r="K991" s="6">
        <v>5</v>
      </c>
      <c r="L991" s="6" t="s">
        <v>317</v>
      </c>
      <c r="M991" s="6" t="s">
        <v>317</v>
      </c>
      <c r="N991" s="6" t="s">
        <v>224</v>
      </c>
      <c r="O991" s="6" t="s">
        <v>322</v>
      </c>
      <c r="P991" s="29" t="str">
        <f t="shared" si="15"/>
        <v>DISNEY---&gt;ORLY</v>
      </c>
      <c r="Q991" s="6" t="s">
        <v>222</v>
      </c>
      <c r="R991" s="6" t="s">
        <v>18</v>
      </c>
      <c r="S991" s="7">
        <v>0.87847222222222221</v>
      </c>
      <c r="T991" s="35"/>
    </row>
    <row r="992" spans="1:20" x14ac:dyDescent="0.2">
      <c r="A992" s="5">
        <v>219465</v>
      </c>
      <c r="B992" s="6" t="s">
        <v>253</v>
      </c>
      <c r="C992" s="6" t="s">
        <v>339</v>
      </c>
      <c r="D992" s="6" t="s">
        <v>339</v>
      </c>
      <c r="E992" s="30">
        <v>41917</v>
      </c>
      <c r="F992" s="31">
        <v>41913</v>
      </c>
      <c r="G992" s="6" t="s">
        <v>268</v>
      </c>
      <c r="H992" s="6">
        <v>1</v>
      </c>
      <c r="I992" s="6">
        <v>1</v>
      </c>
      <c r="J992" s="6">
        <v>0</v>
      </c>
      <c r="K992" s="6">
        <v>2</v>
      </c>
      <c r="L992" s="6" t="s">
        <v>317</v>
      </c>
      <c r="M992" s="6" t="s">
        <v>337</v>
      </c>
      <c r="N992" s="6" t="s">
        <v>221</v>
      </c>
      <c r="O992" s="6" t="s">
        <v>319</v>
      </c>
      <c r="P992" s="29" t="str">
        <f t="shared" si="15"/>
        <v>DISNEY---&gt;CDG</v>
      </c>
      <c r="Q992" s="6" t="s">
        <v>223</v>
      </c>
      <c r="R992" s="6" t="s">
        <v>111</v>
      </c>
      <c r="S992" s="7">
        <v>0.8472222222222221</v>
      </c>
      <c r="T992" s="35"/>
    </row>
    <row r="993" spans="1:20" x14ac:dyDescent="0.2">
      <c r="A993" s="5">
        <v>218003</v>
      </c>
      <c r="B993" s="6" t="s">
        <v>203</v>
      </c>
      <c r="C993" s="6" t="s">
        <v>200</v>
      </c>
      <c r="D993" s="6" t="s">
        <v>202</v>
      </c>
      <c r="E993" s="30">
        <v>41917</v>
      </c>
      <c r="F993" s="31">
        <v>41913</v>
      </c>
      <c r="G993" s="6" t="s">
        <v>239</v>
      </c>
      <c r="H993" s="6">
        <v>2</v>
      </c>
      <c r="I993" s="6">
        <v>2</v>
      </c>
      <c r="J993" s="6">
        <v>0</v>
      </c>
      <c r="K993" s="6">
        <v>4</v>
      </c>
      <c r="L993" s="6" t="s">
        <v>317</v>
      </c>
      <c r="M993" s="6" t="s">
        <v>234</v>
      </c>
      <c r="N993" s="6" t="s">
        <v>224</v>
      </c>
      <c r="O993" s="6" t="s">
        <v>319</v>
      </c>
      <c r="P993" s="29" t="str">
        <f t="shared" si="15"/>
        <v>DISNEY---&gt;CDG</v>
      </c>
      <c r="Q993" s="6" t="s">
        <v>223</v>
      </c>
      <c r="R993" s="6" t="s">
        <v>73</v>
      </c>
      <c r="S993" s="7">
        <v>0.64930555555555558</v>
      </c>
      <c r="T993" s="35"/>
    </row>
    <row r="994" spans="1:20" x14ac:dyDescent="0.2">
      <c r="A994" s="5">
        <v>214814</v>
      </c>
      <c r="B994" s="6" t="s">
        <v>203</v>
      </c>
      <c r="C994" s="6" t="s">
        <v>200</v>
      </c>
      <c r="D994" s="6" t="s">
        <v>202</v>
      </c>
      <c r="E994" s="30">
        <v>41917</v>
      </c>
      <c r="F994" s="31">
        <v>41913</v>
      </c>
      <c r="G994" s="6" t="s">
        <v>238</v>
      </c>
      <c r="H994" s="6">
        <v>2</v>
      </c>
      <c r="I994" s="6">
        <v>1</v>
      </c>
      <c r="J994" s="6">
        <v>0</v>
      </c>
      <c r="K994" s="6">
        <v>3</v>
      </c>
      <c r="L994" s="6" t="s">
        <v>317</v>
      </c>
      <c r="M994" s="6" t="s">
        <v>337</v>
      </c>
      <c r="N994" s="6" t="s">
        <v>224</v>
      </c>
      <c r="O994" s="6" t="s">
        <v>319</v>
      </c>
      <c r="P994" s="29" t="str">
        <f t="shared" si="15"/>
        <v>DISNEY---&gt;CDG</v>
      </c>
      <c r="Q994" s="6" t="s">
        <v>223</v>
      </c>
      <c r="R994" s="6" t="s">
        <v>73</v>
      </c>
      <c r="S994" s="7">
        <v>0.64930555555555558</v>
      </c>
      <c r="T994" s="35"/>
    </row>
    <row r="995" spans="1:20" x14ac:dyDescent="0.2">
      <c r="A995" s="5">
        <v>219032</v>
      </c>
      <c r="B995" s="6" t="s">
        <v>201</v>
      </c>
      <c r="C995" s="6" t="s">
        <v>200</v>
      </c>
      <c r="D995" s="6" t="s">
        <v>202</v>
      </c>
      <c r="E995" s="30">
        <v>41917</v>
      </c>
      <c r="F995" s="31">
        <v>41913</v>
      </c>
      <c r="G995" s="6" t="s">
        <v>254</v>
      </c>
      <c r="H995" s="6">
        <v>3</v>
      </c>
      <c r="I995" s="6">
        <v>1</v>
      </c>
      <c r="J995" s="6">
        <v>0</v>
      </c>
      <c r="K995" s="6">
        <v>4</v>
      </c>
      <c r="L995" s="6" t="s">
        <v>319</v>
      </c>
      <c r="M995" s="6" t="s">
        <v>320</v>
      </c>
      <c r="N995" s="6" t="s">
        <v>223</v>
      </c>
      <c r="O995" s="6" t="s">
        <v>317</v>
      </c>
      <c r="P995" s="29" t="str">
        <f t="shared" si="15"/>
        <v>CDG---&gt;DISNEY</v>
      </c>
      <c r="Q995" s="6" t="s">
        <v>224</v>
      </c>
      <c r="R995" s="6" t="s">
        <v>59</v>
      </c>
      <c r="S995" s="7">
        <v>0.3923611111111111</v>
      </c>
      <c r="T995" s="35"/>
    </row>
    <row r="996" spans="1:20" x14ac:dyDescent="0.2">
      <c r="A996" s="5">
        <v>217316</v>
      </c>
      <c r="B996" s="6" t="s">
        <v>253</v>
      </c>
      <c r="C996" s="6" t="s">
        <v>339</v>
      </c>
      <c r="D996" s="6" t="s">
        <v>339</v>
      </c>
      <c r="E996" s="30">
        <v>41917</v>
      </c>
      <c r="F996" s="31">
        <v>41913</v>
      </c>
      <c r="G996" s="6" t="s">
        <v>239</v>
      </c>
      <c r="H996" s="6">
        <v>3</v>
      </c>
      <c r="I996" s="6">
        <v>2</v>
      </c>
      <c r="J996" s="6">
        <v>0</v>
      </c>
      <c r="K996" s="6">
        <v>5</v>
      </c>
      <c r="L996" s="6" t="s">
        <v>317</v>
      </c>
      <c r="M996" s="6" t="s">
        <v>234</v>
      </c>
      <c r="N996" s="6" t="s">
        <v>221</v>
      </c>
      <c r="O996" s="6" t="s">
        <v>319</v>
      </c>
      <c r="P996" s="29" t="str">
        <f t="shared" si="15"/>
        <v>DISNEY---&gt;CDG</v>
      </c>
      <c r="Q996" s="6" t="s">
        <v>223</v>
      </c>
      <c r="R996" s="6" t="s">
        <v>11</v>
      </c>
      <c r="S996" s="7">
        <v>0.86805555555555547</v>
      </c>
      <c r="T996" s="35"/>
    </row>
    <row r="997" spans="1:20" x14ac:dyDescent="0.2">
      <c r="A997" s="5">
        <v>214963</v>
      </c>
      <c r="B997" s="6" t="s">
        <v>208</v>
      </c>
      <c r="C997" s="6" t="s">
        <v>206</v>
      </c>
      <c r="D997" s="6" t="s">
        <v>202</v>
      </c>
      <c r="E997" s="30">
        <v>41917</v>
      </c>
      <c r="F997" s="31">
        <v>41913</v>
      </c>
      <c r="G997" s="6" t="s">
        <v>325</v>
      </c>
      <c r="H997" s="6">
        <v>2</v>
      </c>
      <c r="I997" s="6">
        <v>0</v>
      </c>
      <c r="J997" s="6">
        <v>0</v>
      </c>
      <c r="K997" s="6">
        <v>2</v>
      </c>
      <c r="L997" s="6" t="s">
        <v>317</v>
      </c>
      <c r="M997" s="6" t="s">
        <v>337</v>
      </c>
      <c r="N997" s="6" t="s">
        <v>224</v>
      </c>
      <c r="O997" s="6" t="s">
        <v>322</v>
      </c>
      <c r="P997" s="29" t="str">
        <f t="shared" si="15"/>
        <v>DISNEY---&gt;ORLY</v>
      </c>
      <c r="Q997" s="6" t="s">
        <v>222</v>
      </c>
      <c r="R997" s="6" t="s">
        <v>120</v>
      </c>
      <c r="S997" s="7">
        <v>0.49305555555555552</v>
      </c>
      <c r="T997" s="35"/>
    </row>
    <row r="998" spans="1:20" x14ac:dyDescent="0.2">
      <c r="A998" s="5">
        <v>212461</v>
      </c>
      <c r="B998" s="6" t="s">
        <v>207</v>
      </c>
      <c r="C998" s="6" t="s">
        <v>206</v>
      </c>
      <c r="D998" s="6" t="s">
        <v>202</v>
      </c>
      <c r="E998" s="30">
        <v>41917</v>
      </c>
      <c r="F998" s="31">
        <v>41913</v>
      </c>
      <c r="G998" s="6" t="s">
        <v>331</v>
      </c>
      <c r="H998" s="6">
        <v>2</v>
      </c>
      <c r="I998" s="6">
        <v>1</v>
      </c>
      <c r="J998" s="6">
        <v>0</v>
      </c>
      <c r="K998" s="6">
        <v>3</v>
      </c>
      <c r="L998" s="6" t="s">
        <v>322</v>
      </c>
      <c r="M998" s="6" t="s">
        <v>321</v>
      </c>
      <c r="N998" s="6" t="s">
        <v>222</v>
      </c>
      <c r="O998" s="6" t="s">
        <v>317</v>
      </c>
      <c r="P998" s="29" t="str">
        <f t="shared" si="15"/>
        <v>ORLY---&gt;DISNEY</v>
      </c>
      <c r="Q998" s="6" t="s">
        <v>224</v>
      </c>
      <c r="R998" s="6" t="s">
        <v>118</v>
      </c>
      <c r="S998" s="7">
        <v>0.44791666666666663</v>
      </c>
      <c r="T998" s="35"/>
    </row>
    <row r="999" spans="1:20" x14ac:dyDescent="0.2">
      <c r="A999" s="5">
        <v>208687</v>
      </c>
      <c r="B999" s="6" t="s">
        <v>203</v>
      </c>
      <c r="C999" s="6" t="s">
        <v>200</v>
      </c>
      <c r="D999" s="6" t="s">
        <v>202</v>
      </c>
      <c r="E999" s="30">
        <v>41917</v>
      </c>
      <c r="F999" s="31">
        <v>41913</v>
      </c>
      <c r="G999" s="6" t="s">
        <v>242</v>
      </c>
      <c r="H999" s="6">
        <v>2</v>
      </c>
      <c r="I999" s="6">
        <v>2</v>
      </c>
      <c r="J999" s="6">
        <v>0</v>
      </c>
      <c r="K999" s="6">
        <v>4</v>
      </c>
      <c r="L999" s="6" t="s">
        <v>317</v>
      </c>
      <c r="M999" s="6" t="s">
        <v>317</v>
      </c>
      <c r="N999" s="6" t="s">
        <v>224</v>
      </c>
      <c r="O999" s="6" t="s">
        <v>319</v>
      </c>
      <c r="P999" s="29" t="str">
        <f t="shared" si="15"/>
        <v>DISNEY---&gt;CDG</v>
      </c>
      <c r="Q999" s="6" t="s">
        <v>223</v>
      </c>
      <c r="R999" s="6" t="s">
        <v>129</v>
      </c>
      <c r="S999" s="7">
        <v>0.55555555555555547</v>
      </c>
      <c r="T999" s="35"/>
    </row>
    <row r="1000" spans="1:20" x14ac:dyDescent="0.2">
      <c r="S1000" s="4"/>
    </row>
    <row r="1001" spans="1:20" x14ac:dyDescent="0.2">
      <c r="S1001" s="4"/>
    </row>
    <row r="1002" spans="1:20" x14ac:dyDescent="0.2">
      <c r="S1002" s="4"/>
    </row>
    <row r="1003" spans="1:20" x14ac:dyDescent="0.2">
      <c r="S1003" s="4"/>
    </row>
    <row r="1004" spans="1:20" x14ac:dyDescent="0.2">
      <c r="S1004" s="4"/>
    </row>
    <row r="1005" spans="1:20" x14ac:dyDescent="0.2">
      <c r="S1005" s="4"/>
    </row>
    <row r="1006" spans="1:20" x14ac:dyDescent="0.2">
      <c r="S1006" s="4"/>
    </row>
    <row r="1007" spans="1:20" x14ac:dyDescent="0.2">
      <c r="S1007" s="4"/>
    </row>
    <row r="1008" spans="1:20" x14ac:dyDescent="0.2">
      <c r="S1008" s="4"/>
    </row>
    <row r="1009" spans="19:19" x14ac:dyDescent="0.2">
      <c r="S1009" s="4"/>
    </row>
    <row r="1010" spans="19:19" x14ac:dyDescent="0.2">
      <c r="S1010" s="4"/>
    </row>
    <row r="1011" spans="19:19" x14ac:dyDescent="0.2">
      <c r="S1011" s="4"/>
    </row>
    <row r="1012" spans="19:19" x14ac:dyDescent="0.2">
      <c r="S1012" s="4"/>
    </row>
    <row r="1013" spans="19:19" x14ac:dyDescent="0.2">
      <c r="S1013" s="4"/>
    </row>
    <row r="1014" spans="19:19" x14ac:dyDescent="0.2">
      <c r="S1014" s="4"/>
    </row>
    <row r="1015" spans="19:19" x14ac:dyDescent="0.2">
      <c r="S1015" s="4"/>
    </row>
    <row r="1016" spans="19:19" x14ac:dyDescent="0.2">
      <c r="S1016" s="4"/>
    </row>
    <row r="1017" spans="19:19" x14ac:dyDescent="0.2">
      <c r="S1017" s="4"/>
    </row>
    <row r="1018" spans="19:19" x14ac:dyDescent="0.2">
      <c r="S1018" s="4"/>
    </row>
    <row r="1019" spans="19:19" x14ac:dyDescent="0.2">
      <c r="S1019" s="4"/>
    </row>
    <row r="1020" spans="19:19" x14ac:dyDescent="0.2">
      <c r="S1020" s="4"/>
    </row>
    <row r="1021" spans="19:19" x14ac:dyDescent="0.2">
      <c r="S1021" s="4"/>
    </row>
    <row r="1022" spans="19:19" x14ac:dyDescent="0.2">
      <c r="S1022" s="4"/>
    </row>
    <row r="1023" spans="19:19" x14ac:dyDescent="0.2">
      <c r="S1023" s="4"/>
    </row>
    <row r="1024" spans="19:19" x14ac:dyDescent="0.2">
      <c r="S1024" s="4"/>
    </row>
    <row r="1025" spans="19:19" x14ac:dyDescent="0.2">
      <c r="S1025" s="4"/>
    </row>
    <row r="1026" spans="19:19" x14ac:dyDescent="0.2">
      <c r="S1026" s="4"/>
    </row>
    <row r="1027" spans="19:19" x14ac:dyDescent="0.2">
      <c r="S1027" s="4"/>
    </row>
    <row r="1028" spans="19:19" x14ac:dyDescent="0.2">
      <c r="S1028" s="4"/>
    </row>
    <row r="1029" spans="19:19" x14ac:dyDescent="0.2">
      <c r="S1029" s="4"/>
    </row>
    <row r="1030" spans="19:19" x14ac:dyDescent="0.2">
      <c r="S1030" s="4"/>
    </row>
    <row r="1031" spans="19:19" x14ac:dyDescent="0.2">
      <c r="S1031" s="4"/>
    </row>
    <row r="1032" spans="19:19" x14ac:dyDescent="0.2">
      <c r="S1032" s="4"/>
    </row>
    <row r="1033" spans="19:19" x14ac:dyDescent="0.2">
      <c r="S1033" s="4"/>
    </row>
    <row r="1034" spans="19:19" x14ac:dyDescent="0.2">
      <c r="S1034" s="4"/>
    </row>
    <row r="1035" spans="19:19" x14ac:dyDescent="0.2">
      <c r="S1035" s="4"/>
    </row>
    <row r="1036" spans="19:19" x14ac:dyDescent="0.2">
      <c r="S1036" s="4"/>
    </row>
    <row r="1037" spans="19:19" x14ac:dyDescent="0.2">
      <c r="S1037" s="4"/>
    </row>
    <row r="1038" spans="19:19" x14ac:dyDescent="0.2">
      <c r="S1038" s="4"/>
    </row>
    <row r="1039" spans="19:19" x14ac:dyDescent="0.2">
      <c r="S1039" s="4"/>
    </row>
    <row r="1040" spans="19:19" x14ac:dyDescent="0.2">
      <c r="S1040" s="4"/>
    </row>
    <row r="1041" spans="19:19" x14ac:dyDescent="0.2">
      <c r="S1041" s="4"/>
    </row>
    <row r="1042" spans="19:19" x14ac:dyDescent="0.2">
      <c r="S1042" s="4"/>
    </row>
    <row r="1043" spans="19:19" x14ac:dyDescent="0.2">
      <c r="S1043" s="4"/>
    </row>
    <row r="1044" spans="19:19" x14ac:dyDescent="0.2">
      <c r="S1044" s="4"/>
    </row>
    <row r="1045" spans="19:19" x14ac:dyDescent="0.2">
      <c r="S1045" s="4"/>
    </row>
    <row r="1046" spans="19:19" x14ac:dyDescent="0.2">
      <c r="S1046" s="4"/>
    </row>
    <row r="1047" spans="19:19" x14ac:dyDescent="0.2">
      <c r="S1047" s="4"/>
    </row>
    <row r="1048" spans="19:19" x14ac:dyDescent="0.2">
      <c r="S1048" s="4"/>
    </row>
    <row r="1049" spans="19:19" x14ac:dyDescent="0.2">
      <c r="S1049" s="4"/>
    </row>
    <row r="1050" spans="19:19" x14ac:dyDescent="0.2">
      <c r="S1050" s="4"/>
    </row>
    <row r="1051" spans="19:19" x14ac:dyDescent="0.2">
      <c r="S1051" s="4"/>
    </row>
    <row r="1052" spans="19:19" x14ac:dyDescent="0.2">
      <c r="S1052" s="4"/>
    </row>
    <row r="1053" spans="19:19" x14ac:dyDescent="0.2">
      <c r="S1053" s="4"/>
    </row>
    <row r="1054" spans="19:19" x14ac:dyDescent="0.2">
      <c r="S1054" s="4"/>
    </row>
    <row r="1055" spans="19:19" x14ac:dyDescent="0.2">
      <c r="S1055" s="4"/>
    </row>
    <row r="1056" spans="19:19" x14ac:dyDescent="0.2">
      <c r="S1056" s="4"/>
    </row>
    <row r="1057" spans="19:19" x14ac:dyDescent="0.2">
      <c r="S1057" s="4"/>
    </row>
    <row r="1058" spans="19:19" x14ac:dyDescent="0.2">
      <c r="S1058" s="4"/>
    </row>
    <row r="1059" spans="19:19" x14ac:dyDescent="0.2">
      <c r="S1059" s="4"/>
    </row>
    <row r="1060" spans="19:19" x14ac:dyDescent="0.2">
      <c r="S1060" s="4"/>
    </row>
    <row r="1061" spans="19:19" x14ac:dyDescent="0.2">
      <c r="S1061" s="4"/>
    </row>
    <row r="1062" spans="19:19" x14ac:dyDescent="0.2">
      <c r="S1062" s="4"/>
    </row>
    <row r="1063" spans="19:19" x14ac:dyDescent="0.2">
      <c r="S1063" s="4"/>
    </row>
    <row r="1064" spans="19:19" x14ac:dyDescent="0.2">
      <c r="S1064" s="4"/>
    </row>
    <row r="1065" spans="19:19" x14ac:dyDescent="0.2">
      <c r="S1065" s="4"/>
    </row>
    <row r="1066" spans="19:19" x14ac:dyDescent="0.2">
      <c r="S1066" s="4"/>
    </row>
    <row r="1067" spans="19:19" x14ac:dyDescent="0.2">
      <c r="S1067" s="4"/>
    </row>
    <row r="1068" spans="19:19" x14ac:dyDescent="0.2">
      <c r="S1068" s="4"/>
    </row>
    <row r="1069" spans="19:19" x14ac:dyDescent="0.2">
      <c r="S1069" s="4"/>
    </row>
    <row r="1070" spans="19:19" x14ac:dyDescent="0.2">
      <c r="S1070" s="4"/>
    </row>
    <row r="1071" spans="19:19" x14ac:dyDescent="0.2">
      <c r="S1071" s="4"/>
    </row>
    <row r="1072" spans="19:19" x14ac:dyDescent="0.2">
      <c r="S1072" s="4"/>
    </row>
    <row r="1073" spans="19:19" x14ac:dyDescent="0.2">
      <c r="S1073" s="4"/>
    </row>
    <row r="1074" spans="19:19" x14ac:dyDescent="0.2">
      <c r="S1074" s="4"/>
    </row>
    <row r="1075" spans="19:19" x14ac:dyDescent="0.2">
      <c r="S1075" s="4"/>
    </row>
    <row r="1076" spans="19:19" x14ac:dyDescent="0.2">
      <c r="S1076" s="4"/>
    </row>
    <row r="1077" spans="19:19" x14ac:dyDescent="0.2">
      <c r="S1077" s="4"/>
    </row>
    <row r="1078" spans="19:19" x14ac:dyDescent="0.2">
      <c r="S1078" s="4"/>
    </row>
    <row r="1079" spans="19:19" x14ac:dyDescent="0.2">
      <c r="S1079" s="4"/>
    </row>
    <row r="1080" spans="19:19" x14ac:dyDescent="0.2">
      <c r="S1080" s="4"/>
    </row>
    <row r="1081" spans="19:19" x14ac:dyDescent="0.2">
      <c r="S1081" s="4"/>
    </row>
    <row r="1082" spans="19:19" x14ac:dyDescent="0.2">
      <c r="S1082" s="4"/>
    </row>
    <row r="1083" spans="19:19" x14ac:dyDescent="0.2">
      <c r="S1083" s="4"/>
    </row>
    <row r="1084" spans="19:19" x14ac:dyDescent="0.2">
      <c r="S1084" s="4"/>
    </row>
    <row r="1085" spans="19:19" x14ac:dyDescent="0.2">
      <c r="S1085" s="4"/>
    </row>
    <row r="1086" spans="19:19" x14ac:dyDescent="0.2">
      <c r="S1086" s="4"/>
    </row>
    <row r="1087" spans="19:19" x14ac:dyDescent="0.2">
      <c r="S1087" s="4"/>
    </row>
    <row r="1088" spans="19:19" x14ac:dyDescent="0.2">
      <c r="S1088" s="4"/>
    </row>
    <row r="1089" spans="19:19" x14ac:dyDescent="0.2">
      <c r="S1089" s="4"/>
    </row>
    <row r="1090" spans="19:19" x14ac:dyDescent="0.2">
      <c r="S1090" s="4"/>
    </row>
    <row r="1091" spans="19:19" x14ac:dyDescent="0.2">
      <c r="S1091" s="4"/>
    </row>
    <row r="1092" spans="19:19" x14ac:dyDescent="0.2">
      <c r="S1092" s="4"/>
    </row>
    <row r="1093" spans="19:19" x14ac:dyDescent="0.2">
      <c r="S1093" s="4"/>
    </row>
    <row r="1094" spans="19:19" x14ac:dyDescent="0.2">
      <c r="S1094" s="4"/>
    </row>
    <row r="1095" spans="19:19" x14ac:dyDescent="0.2">
      <c r="S1095" s="4"/>
    </row>
    <row r="1096" spans="19:19" x14ac:dyDescent="0.2">
      <c r="S1096" s="4"/>
    </row>
    <row r="1097" spans="19:19" x14ac:dyDescent="0.2">
      <c r="S1097" s="4"/>
    </row>
    <row r="1098" spans="19:19" x14ac:dyDescent="0.2">
      <c r="S1098" s="4"/>
    </row>
    <row r="1099" spans="19:19" x14ac:dyDescent="0.2">
      <c r="S1099" s="4"/>
    </row>
    <row r="1100" spans="19:19" x14ac:dyDescent="0.2">
      <c r="S1100" s="4"/>
    </row>
    <row r="1101" spans="19:19" x14ac:dyDescent="0.2">
      <c r="S1101" s="4"/>
    </row>
    <row r="1102" spans="19:19" x14ac:dyDescent="0.2">
      <c r="S1102" s="4"/>
    </row>
    <row r="1103" spans="19:19" x14ac:dyDescent="0.2">
      <c r="S1103" s="4"/>
    </row>
    <row r="1104" spans="19:19" x14ac:dyDescent="0.2">
      <c r="S1104" s="4"/>
    </row>
    <row r="1105" spans="19:19" x14ac:dyDescent="0.2">
      <c r="S1105" s="4"/>
    </row>
    <row r="1106" spans="19:19" x14ac:dyDescent="0.2">
      <c r="S1106" s="4"/>
    </row>
    <row r="1107" spans="19:19" x14ac:dyDescent="0.2">
      <c r="S1107" s="4"/>
    </row>
    <row r="1108" spans="19:19" x14ac:dyDescent="0.2">
      <c r="S1108" s="4"/>
    </row>
    <row r="1109" spans="19:19" x14ac:dyDescent="0.2">
      <c r="S1109" s="4"/>
    </row>
    <row r="1110" spans="19:19" x14ac:dyDescent="0.2">
      <c r="S1110" s="4"/>
    </row>
    <row r="1111" spans="19:19" x14ac:dyDescent="0.2">
      <c r="S1111" s="4"/>
    </row>
    <row r="1112" spans="19:19" x14ac:dyDescent="0.2">
      <c r="S1112" s="4"/>
    </row>
    <row r="1113" spans="19:19" x14ac:dyDescent="0.2">
      <c r="S1113" s="4"/>
    </row>
    <row r="1114" spans="19:19" x14ac:dyDescent="0.2">
      <c r="S1114" s="4"/>
    </row>
    <row r="1115" spans="19:19" x14ac:dyDescent="0.2">
      <c r="S1115" s="4"/>
    </row>
    <row r="1116" spans="19:19" x14ac:dyDescent="0.2">
      <c r="S1116" s="4"/>
    </row>
    <row r="1117" spans="19:19" x14ac:dyDescent="0.2">
      <c r="S1117" s="4"/>
    </row>
    <row r="1118" spans="19:19" x14ac:dyDescent="0.2">
      <c r="S1118" s="4"/>
    </row>
    <row r="1119" spans="19:19" x14ac:dyDescent="0.2">
      <c r="S1119" s="4"/>
    </row>
    <row r="1120" spans="19:19" x14ac:dyDescent="0.2">
      <c r="S1120" s="4"/>
    </row>
    <row r="1121" spans="19:19" x14ac:dyDescent="0.2">
      <c r="S1121" s="4"/>
    </row>
    <row r="1122" spans="19:19" x14ac:dyDescent="0.2">
      <c r="S1122" s="4"/>
    </row>
    <row r="1123" spans="19:19" x14ac:dyDescent="0.2">
      <c r="S1123" s="4"/>
    </row>
    <row r="1124" spans="19:19" x14ac:dyDescent="0.2">
      <c r="S1124" s="4"/>
    </row>
    <row r="1125" spans="19:19" x14ac:dyDescent="0.2">
      <c r="S1125" s="4"/>
    </row>
    <row r="1126" spans="19:19" x14ac:dyDescent="0.2">
      <c r="S1126" s="4"/>
    </row>
    <row r="1127" spans="19:19" x14ac:dyDescent="0.2">
      <c r="S1127" s="4"/>
    </row>
    <row r="1128" spans="19:19" x14ac:dyDescent="0.2">
      <c r="S1128" s="4"/>
    </row>
    <row r="1129" spans="19:19" x14ac:dyDescent="0.2">
      <c r="S1129" s="4"/>
    </row>
    <row r="1130" spans="19:19" x14ac:dyDescent="0.2">
      <c r="S1130" s="4"/>
    </row>
    <row r="1131" spans="19:19" x14ac:dyDescent="0.2">
      <c r="S1131" s="4"/>
    </row>
    <row r="1132" spans="19:19" x14ac:dyDescent="0.2">
      <c r="S1132" s="4"/>
    </row>
    <row r="1133" spans="19:19" x14ac:dyDescent="0.2">
      <c r="S1133" s="4"/>
    </row>
    <row r="1134" spans="19:19" x14ac:dyDescent="0.2">
      <c r="S1134" s="4"/>
    </row>
    <row r="1135" spans="19:19" x14ac:dyDescent="0.2">
      <c r="S1135" s="4"/>
    </row>
    <row r="1136" spans="19:19" x14ac:dyDescent="0.2">
      <c r="S1136" s="4"/>
    </row>
    <row r="1137" spans="19:19" x14ac:dyDescent="0.2">
      <c r="S1137" s="4"/>
    </row>
    <row r="1138" spans="19:19" x14ac:dyDescent="0.2">
      <c r="S1138" s="4"/>
    </row>
    <row r="1139" spans="19:19" x14ac:dyDescent="0.2">
      <c r="S1139" s="4"/>
    </row>
    <row r="1140" spans="19:19" x14ac:dyDescent="0.2">
      <c r="S1140" s="4"/>
    </row>
    <row r="1141" spans="19:19" x14ac:dyDescent="0.2">
      <c r="S1141" s="4"/>
    </row>
    <row r="1142" spans="19:19" x14ac:dyDescent="0.2">
      <c r="S1142" s="4"/>
    </row>
    <row r="1143" spans="19:19" x14ac:dyDescent="0.2">
      <c r="S1143" s="4"/>
    </row>
    <row r="1144" spans="19:19" x14ac:dyDescent="0.2">
      <c r="S1144" s="4"/>
    </row>
    <row r="1145" spans="19:19" x14ac:dyDescent="0.2">
      <c r="S1145" s="4"/>
    </row>
    <row r="1146" spans="19:19" x14ac:dyDescent="0.2">
      <c r="S1146" s="4"/>
    </row>
    <row r="1147" spans="19:19" x14ac:dyDescent="0.2">
      <c r="S1147" s="4"/>
    </row>
    <row r="1148" spans="19:19" x14ac:dyDescent="0.2">
      <c r="S1148" s="4"/>
    </row>
    <row r="1149" spans="19:19" x14ac:dyDescent="0.2">
      <c r="S1149" s="4"/>
    </row>
    <row r="1150" spans="19:19" x14ac:dyDescent="0.2">
      <c r="S1150" s="4"/>
    </row>
    <row r="1151" spans="19:19" x14ac:dyDescent="0.2">
      <c r="S1151" s="4"/>
    </row>
    <row r="1152" spans="19:19" x14ac:dyDescent="0.2">
      <c r="S1152" s="4"/>
    </row>
    <row r="1153" spans="19:19" x14ac:dyDescent="0.2">
      <c r="S1153" s="4"/>
    </row>
    <row r="1154" spans="19:19" x14ac:dyDescent="0.2">
      <c r="S1154" s="4"/>
    </row>
    <row r="1155" spans="19:19" x14ac:dyDescent="0.2">
      <c r="S1155" s="4"/>
    </row>
    <row r="1156" spans="19:19" x14ac:dyDescent="0.2">
      <c r="S1156" s="4"/>
    </row>
    <row r="1157" spans="19:19" x14ac:dyDescent="0.2">
      <c r="S1157" s="4"/>
    </row>
    <row r="1158" spans="19:19" x14ac:dyDescent="0.2">
      <c r="S1158" s="4"/>
    </row>
    <row r="1159" spans="19:19" x14ac:dyDescent="0.2">
      <c r="S1159" s="4"/>
    </row>
    <row r="1160" spans="19:19" x14ac:dyDescent="0.2">
      <c r="S1160" s="4"/>
    </row>
    <row r="1161" spans="19:19" x14ac:dyDescent="0.2">
      <c r="S1161" s="4"/>
    </row>
    <row r="1162" spans="19:19" x14ac:dyDescent="0.2">
      <c r="S1162" s="4"/>
    </row>
    <row r="1163" spans="19:19" x14ac:dyDescent="0.2">
      <c r="S1163" s="4"/>
    </row>
    <row r="1164" spans="19:19" x14ac:dyDescent="0.2">
      <c r="S1164" s="4"/>
    </row>
    <row r="1165" spans="19:19" x14ac:dyDescent="0.2">
      <c r="S1165" s="4"/>
    </row>
    <row r="1166" spans="19:19" x14ac:dyDescent="0.2">
      <c r="S1166" s="4"/>
    </row>
    <row r="1167" spans="19:19" x14ac:dyDescent="0.2">
      <c r="S1167" s="4"/>
    </row>
    <row r="1168" spans="19:19" x14ac:dyDescent="0.2">
      <c r="S1168" s="4"/>
    </row>
    <row r="1169" spans="19:19" x14ac:dyDescent="0.2">
      <c r="S1169" s="4"/>
    </row>
    <row r="1170" spans="19:19" x14ac:dyDescent="0.2">
      <c r="S1170" s="4"/>
    </row>
    <row r="1171" spans="19:19" x14ac:dyDescent="0.2">
      <c r="S1171" s="4"/>
    </row>
    <row r="1172" spans="19:19" x14ac:dyDescent="0.2">
      <c r="S1172" s="4"/>
    </row>
    <row r="1173" spans="19:19" x14ac:dyDescent="0.2">
      <c r="S1173" s="4"/>
    </row>
    <row r="1174" spans="19:19" x14ac:dyDescent="0.2">
      <c r="S1174" s="4"/>
    </row>
    <row r="1175" spans="19:19" x14ac:dyDescent="0.2">
      <c r="S1175" s="4"/>
    </row>
    <row r="1176" spans="19:19" x14ac:dyDescent="0.2">
      <c r="S1176" s="4"/>
    </row>
    <row r="1177" spans="19:19" x14ac:dyDescent="0.2">
      <c r="S1177" s="4"/>
    </row>
    <row r="1178" spans="19:19" x14ac:dyDescent="0.2">
      <c r="S1178" s="4"/>
    </row>
    <row r="1179" spans="19:19" x14ac:dyDescent="0.2">
      <c r="S1179" s="4"/>
    </row>
    <row r="1180" spans="19:19" x14ac:dyDescent="0.2">
      <c r="S1180" s="4"/>
    </row>
    <row r="1181" spans="19:19" x14ac:dyDescent="0.2">
      <c r="S1181" s="4"/>
    </row>
    <row r="1182" spans="19:19" x14ac:dyDescent="0.2">
      <c r="S1182" s="4"/>
    </row>
    <row r="1183" spans="19:19" x14ac:dyDescent="0.2">
      <c r="S1183" s="4"/>
    </row>
    <row r="1184" spans="19:19" x14ac:dyDescent="0.2">
      <c r="S1184" s="4"/>
    </row>
    <row r="1185" spans="19:19" x14ac:dyDescent="0.2">
      <c r="S1185" s="4"/>
    </row>
    <row r="1186" spans="19:19" x14ac:dyDescent="0.2">
      <c r="S1186" s="4"/>
    </row>
    <row r="1187" spans="19:19" x14ac:dyDescent="0.2">
      <c r="S1187" s="4"/>
    </row>
    <row r="1188" spans="19:19" x14ac:dyDescent="0.2">
      <c r="S1188" s="4"/>
    </row>
    <row r="1189" spans="19:19" x14ac:dyDescent="0.2">
      <c r="S1189" s="4"/>
    </row>
    <row r="1190" spans="19:19" x14ac:dyDescent="0.2">
      <c r="S1190" s="4"/>
    </row>
    <row r="1191" spans="19:19" x14ac:dyDescent="0.2">
      <c r="S1191" s="4"/>
    </row>
    <row r="1192" spans="19:19" x14ac:dyDescent="0.2">
      <c r="S1192" s="4"/>
    </row>
    <row r="1193" spans="19:19" x14ac:dyDescent="0.2">
      <c r="S1193" s="4"/>
    </row>
    <row r="1194" spans="19:19" x14ac:dyDescent="0.2">
      <c r="S1194" s="4"/>
    </row>
    <row r="1195" spans="19:19" x14ac:dyDescent="0.2">
      <c r="S1195" s="4"/>
    </row>
    <row r="1196" spans="19:19" x14ac:dyDescent="0.2">
      <c r="S1196" s="4"/>
    </row>
    <row r="1197" spans="19:19" x14ac:dyDescent="0.2">
      <c r="S1197" s="4"/>
    </row>
    <row r="1198" spans="19:19" x14ac:dyDescent="0.2">
      <c r="S1198" s="4"/>
    </row>
    <row r="1199" spans="19:19" x14ac:dyDescent="0.2">
      <c r="S1199" s="4"/>
    </row>
    <row r="1200" spans="19:19" x14ac:dyDescent="0.2">
      <c r="S1200" s="4"/>
    </row>
    <row r="1201" spans="19:19" x14ac:dyDescent="0.2">
      <c r="S1201" s="4"/>
    </row>
    <row r="1202" spans="19:19" x14ac:dyDescent="0.2">
      <c r="S1202" s="4"/>
    </row>
    <row r="1203" spans="19:19" x14ac:dyDescent="0.2">
      <c r="S1203" s="4"/>
    </row>
    <row r="1204" spans="19:19" x14ac:dyDescent="0.2">
      <c r="S1204" s="4"/>
    </row>
    <row r="1205" spans="19:19" x14ac:dyDescent="0.2">
      <c r="S1205" s="4"/>
    </row>
    <row r="1206" spans="19:19" x14ac:dyDescent="0.2">
      <c r="S1206" s="4"/>
    </row>
    <row r="1207" spans="19:19" x14ac:dyDescent="0.2">
      <c r="S1207" s="4"/>
    </row>
    <row r="1208" spans="19:19" x14ac:dyDescent="0.2">
      <c r="S1208" s="4"/>
    </row>
    <row r="1209" spans="19:19" x14ac:dyDescent="0.2">
      <c r="S1209" s="4"/>
    </row>
    <row r="1210" spans="19:19" x14ac:dyDescent="0.2">
      <c r="S1210" s="4"/>
    </row>
    <row r="1211" spans="19:19" x14ac:dyDescent="0.2">
      <c r="S1211" s="4"/>
    </row>
    <row r="1212" spans="19:19" x14ac:dyDescent="0.2">
      <c r="S1212" s="4"/>
    </row>
    <row r="1213" spans="19:19" x14ac:dyDescent="0.2">
      <c r="S1213" s="4"/>
    </row>
    <row r="1214" spans="19:19" x14ac:dyDescent="0.2">
      <c r="S1214" s="4"/>
    </row>
    <row r="1215" spans="19:19" x14ac:dyDescent="0.2">
      <c r="S1215" s="4"/>
    </row>
    <row r="1216" spans="19:19" x14ac:dyDescent="0.2">
      <c r="S1216" s="4"/>
    </row>
    <row r="1217" spans="19:19" x14ac:dyDescent="0.2">
      <c r="S1217" s="4"/>
    </row>
    <row r="1218" spans="19:19" x14ac:dyDescent="0.2">
      <c r="S1218" s="4"/>
    </row>
    <row r="1219" spans="19:19" x14ac:dyDescent="0.2">
      <c r="S1219" s="4"/>
    </row>
    <row r="1220" spans="19:19" x14ac:dyDescent="0.2">
      <c r="S1220" s="4"/>
    </row>
    <row r="1221" spans="19:19" x14ac:dyDescent="0.2">
      <c r="S1221" s="4"/>
    </row>
    <row r="1222" spans="19:19" x14ac:dyDescent="0.2">
      <c r="S1222" s="4"/>
    </row>
    <row r="1223" spans="19:19" x14ac:dyDescent="0.2">
      <c r="S1223" s="4"/>
    </row>
    <row r="1224" spans="19:19" x14ac:dyDescent="0.2">
      <c r="S1224" s="4"/>
    </row>
    <row r="1225" spans="19:19" x14ac:dyDescent="0.2">
      <c r="S1225" s="4"/>
    </row>
    <row r="1226" spans="19:19" x14ac:dyDescent="0.2">
      <c r="S1226" s="4"/>
    </row>
    <row r="1227" spans="19:19" x14ac:dyDescent="0.2">
      <c r="S1227" s="4"/>
    </row>
    <row r="1228" spans="19:19" x14ac:dyDescent="0.2">
      <c r="S1228" s="4"/>
    </row>
    <row r="1229" spans="19:19" x14ac:dyDescent="0.2">
      <c r="S1229" s="4"/>
    </row>
    <row r="1230" spans="19:19" x14ac:dyDescent="0.2">
      <c r="S1230" s="4"/>
    </row>
    <row r="1231" spans="19:19" x14ac:dyDescent="0.2">
      <c r="S1231" s="4"/>
    </row>
    <row r="1232" spans="19:19" x14ac:dyDescent="0.2">
      <c r="S1232" s="4"/>
    </row>
    <row r="1233" spans="19:19" x14ac:dyDescent="0.2">
      <c r="S1233" s="4"/>
    </row>
    <row r="1234" spans="19:19" x14ac:dyDescent="0.2">
      <c r="S1234" s="4"/>
    </row>
    <row r="1235" spans="19:19" x14ac:dyDescent="0.2">
      <c r="S1235" s="4"/>
    </row>
    <row r="1236" spans="19:19" x14ac:dyDescent="0.2">
      <c r="S1236" s="4"/>
    </row>
    <row r="1237" spans="19:19" x14ac:dyDescent="0.2">
      <c r="S1237" s="4"/>
    </row>
    <row r="1238" spans="19:19" x14ac:dyDescent="0.2">
      <c r="S1238" s="4"/>
    </row>
    <row r="1239" spans="19:19" x14ac:dyDescent="0.2">
      <c r="S1239" s="4"/>
    </row>
    <row r="1240" spans="19:19" x14ac:dyDescent="0.2">
      <c r="S1240" s="4"/>
    </row>
    <row r="1241" spans="19:19" x14ac:dyDescent="0.2">
      <c r="S1241" s="4"/>
    </row>
    <row r="1242" spans="19:19" x14ac:dyDescent="0.2">
      <c r="S1242" s="4"/>
    </row>
    <row r="1243" spans="19:19" x14ac:dyDescent="0.2">
      <c r="S1243" s="4"/>
    </row>
    <row r="1244" spans="19:19" x14ac:dyDescent="0.2">
      <c r="S1244" s="4"/>
    </row>
    <row r="1245" spans="19:19" x14ac:dyDescent="0.2">
      <c r="S1245" s="4"/>
    </row>
    <row r="1246" spans="19:19" x14ac:dyDescent="0.2">
      <c r="S1246" s="4"/>
    </row>
    <row r="1247" spans="19:19" x14ac:dyDescent="0.2">
      <c r="S1247" s="4"/>
    </row>
    <row r="1248" spans="19:19" x14ac:dyDescent="0.2">
      <c r="S1248" s="4"/>
    </row>
    <row r="1249" spans="19:19" x14ac:dyDescent="0.2">
      <c r="S1249" s="4"/>
    </row>
    <row r="1250" spans="19:19" x14ac:dyDescent="0.2">
      <c r="S1250" s="4"/>
    </row>
    <row r="1251" spans="19:19" x14ac:dyDescent="0.2">
      <c r="S1251" s="4"/>
    </row>
    <row r="1252" spans="19:19" x14ac:dyDescent="0.2">
      <c r="S1252" s="4"/>
    </row>
    <row r="1253" spans="19:19" x14ac:dyDescent="0.2">
      <c r="S1253" s="4"/>
    </row>
    <row r="1254" spans="19:19" x14ac:dyDescent="0.2">
      <c r="S1254" s="4"/>
    </row>
    <row r="1255" spans="19:19" x14ac:dyDescent="0.2">
      <c r="S1255" s="4"/>
    </row>
    <row r="1256" spans="19:19" x14ac:dyDescent="0.2">
      <c r="S1256" s="4"/>
    </row>
    <row r="1257" spans="19:19" x14ac:dyDescent="0.2">
      <c r="S1257" s="4"/>
    </row>
    <row r="1258" spans="19:19" x14ac:dyDescent="0.2">
      <c r="S1258" s="4"/>
    </row>
    <row r="1259" spans="19:19" x14ac:dyDescent="0.2">
      <c r="S1259" s="4"/>
    </row>
    <row r="1260" spans="19:19" x14ac:dyDescent="0.2">
      <c r="S1260" s="4"/>
    </row>
    <row r="1261" spans="19:19" x14ac:dyDescent="0.2">
      <c r="S1261" s="4"/>
    </row>
    <row r="1262" spans="19:19" x14ac:dyDescent="0.2">
      <c r="S1262" s="4"/>
    </row>
    <row r="1263" spans="19:19" x14ac:dyDescent="0.2">
      <c r="S1263" s="4"/>
    </row>
    <row r="1264" spans="19:19" x14ac:dyDescent="0.2">
      <c r="S1264" s="4"/>
    </row>
    <row r="1265" spans="19:19" x14ac:dyDescent="0.2">
      <c r="S1265" s="4"/>
    </row>
    <row r="1266" spans="19:19" x14ac:dyDescent="0.2">
      <c r="S1266" s="4"/>
    </row>
    <row r="1267" spans="19:19" x14ac:dyDescent="0.2">
      <c r="S1267" s="4"/>
    </row>
    <row r="1268" spans="19:19" x14ac:dyDescent="0.2">
      <c r="S1268" s="4"/>
    </row>
    <row r="1269" spans="19:19" x14ac:dyDescent="0.2">
      <c r="S1269" s="4"/>
    </row>
    <row r="1270" spans="19:19" x14ac:dyDescent="0.2">
      <c r="S1270" s="4"/>
    </row>
    <row r="1271" spans="19:19" x14ac:dyDescent="0.2">
      <c r="S1271" s="4"/>
    </row>
    <row r="1272" spans="19:19" x14ac:dyDescent="0.2">
      <c r="S1272" s="4"/>
    </row>
    <row r="1273" spans="19:19" x14ac:dyDescent="0.2">
      <c r="S1273" s="4"/>
    </row>
    <row r="1274" spans="19:19" x14ac:dyDescent="0.2">
      <c r="S1274" s="4"/>
    </row>
    <row r="1275" spans="19:19" x14ac:dyDescent="0.2">
      <c r="S1275" s="4"/>
    </row>
    <row r="1276" spans="19:19" x14ac:dyDescent="0.2">
      <c r="S1276" s="4"/>
    </row>
    <row r="1277" spans="19:19" x14ac:dyDescent="0.2">
      <c r="S1277" s="4"/>
    </row>
    <row r="1278" spans="19:19" x14ac:dyDescent="0.2">
      <c r="S1278" s="4"/>
    </row>
    <row r="1279" spans="19:19" x14ac:dyDescent="0.2">
      <c r="S1279" s="4"/>
    </row>
    <row r="1280" spans="19:19" x14ac:dyDescent="0.2">
      <c r="S1280" s="4"/>
    </row>
    <row r="1281" spans="19:19" x14ac:dyDescent="0.2">
      <c r="S1281" s="4"/>
    </row>
    <row r="1282" spans="19:19" x14ac:dyDescent="0.2">
      <c r="S1282" s="4"/>
    </row>
    <row r="1283" spans="19:19" x14ac:dyDescent="0.2">
      <c r="S1283" s="4"/>
    </row>
    <row r="1284" spans="19:19" x14ac:dyDescent="0.2">
      <c r="S1284" s="4"/>
    </row>
    <row r="1285" spans="19:19" x14ac:dyDescent="0.2">
      <c r="S1285" s="4"/>
    </row>
    <row r="1286" spans="19:19" x14ac:dyDescent="0.2">
      <c r="S1286" s="4"/>
    </row>
    <row r="1287" spans="19:19" x14ac:dyDescent="0.2">
      <c r="S1287" s="4"/>
    </row>
    <row r="1288" spans="19:19" x14ac:dyDescent="0.2">
      <c r="S1288" s="4"/>
    </row>
    <row r="1289" spans="19:19" x14ac:dyDescent="0.2">
      <c r="S1289" s="4"/>
    </row>
    <row r="1290" spans="19:19" x14ac:dyDescent="0.2">
      <c r="S1290" s="4"/>
    </row>
    <row r="1291" spans="19:19" x14ac:dyDescent="0.2">
      <c r="S1291" s="4"/>
    </row>
    <row r="1292" spans="19:19" x14ac:dyDescent="0.2">
      <c r="S1292" s="4"/>
    </row>
    <row r="1293" spans="19:19" x14ac:dyDescent="0.2">
      <c r="S1293" s="4"/>
    </row>
    <row r="1294" spans="19:19" x14ac:dyDescent="0.2">
      <c r="S1294" s="4"/>
    </row>
    <row r="1295" spans="19:19" x14ac:dyDescent="0.2">
      <c r="S1295" s="4"/>
    </row>
    <row r="1296" spans="19:19" x14ac:dyDescent="0.2">
      <c r="S1296" s="4"/>
    </row>
    <row r="1297" spans="19:19" x14ac:dyDescent="0.2">
      <c r="S1297" s="4"/>
    </row>
    <row r="1298" spans="19:19" x14ac:dyDescent="0.2">
      <c r="S1298" s="4"/>
    </row>
    <row r="1299" spans="19:19" x14ac:dyDescent="0.2">
      <c r="S1299" s="4"/>
    </row>
    <row r="1300" spans="19:19" x14ac:dyDescent="0.2">
      <c r="S1300" s="4"/>
    </row>
    <row r="1301" spans="19:19" x14ac:dyDescent="0.2">
      <c r="S1301" s="4"/>
    </row>
    <row r="1302" spans="19:19" x14ac:dyDescent="0.2">
      <c r="S1302" s="4"/>
    </row>
    <row r="1303" spans="19:19" x14ac:dyDescent="0.2">
      <c r="S1303" s="4"/>
    </row>
    <row r="1304" spans="19:19" x14ac:dyDescent="0.2">
      <c r="S1304" s="4"/>
    </row>
    <row r="1305" spans="19:19" x14ac:dyDescent="0.2">
      <c r="S1305" s="4"/>
    </row>
    <row r="1306" spans="19:19" x14ac:dyDescent="0.2">
      <c r="S1306" s="4"/>
    </row>
    <row r="1307" spans="19:19" x14ac:dyDescent="0.2">
      <c r="S1307" s="4"/>
    </row>
    <row r="1308" spans="19:19" x14ac:dyDescent="0.2">
      <c r="S1308" s="4"/>
    </row>
    <row r="1309" spans="19:19" x14ac:dyDescent="0.2">
      <c r="S1309" s="4"/>
    </row>
    <row r="1310" spans="19:19" x14ac:dyDescent="0.2">
      <c r="S1310" s="4"/>
    </row>
    <row r="1311" spans="19:19" x14ac:dyDescent="0.2">
      <c r="S1311" s="4"/>
    </row>
    <row r="1312" spans="19:19" x14ac:dyDescent="0.2">
      <c r="S1312" s="4"/>
    </row>
    <row r="1313" spans="19:19" x14ac:dyDescent="0.2">
      <c r="S1313" s="4"/>
    </row>
    <row r="1314" spans="19:19" x14ac:dyDescent="0.2">
      <c r="S1314" s="4"/>
    </row>
    <row r="1315" spans="19:19" x14ac:dyDescent="0.2">
      <c r="S1315" s="4"/>
    </row>
    <row r="1316" spans="19:19" x14ac:dyDescent="0.2">
      <c r="S1316" s="4"/>
    </row>
    <row r="1317" spans="19:19" x14ac:dyDescent="0.2">
      <c r="S1317" s="4"/>
    </row>
    <row r="1318" spans="19:19" x14ac:dyDescent="0.2">
      <c r="S1318" s="4"/>
    </row>
    <row r="1319" spans="19:19" x14ac:dyDescent="0.2">
      <c r="S1319" s="4"/>
    </row>
    <row r="1320" spans="19:19" x14ac:dyDescent="0.2">
      <c r="S1320" s="4"/>
    </row>
    <row r="1321" spans="19:19" x14ac:dyDescent="0.2">
      <c r="S1321" s="4"/>
    </row>
    <row r="1322" spans="19:19" x14ac:dyDescent="0.2">
      <c r="S1322" s="4"/>
    </row>
    <row r="1323" spans="19:19" x14ac:dyDescent="0.2">
      <c r="S1323" s="4"/>
    </row>
    <row r="1324" spans="19:19" x14ac:dyDescent="0.2">
      <c r="S1324" s="4"/>
    </row>
    <row r="1325" spans="19:19" x14ac:dyDescent="0.2">
      <c r="S1325" s="4"/>
    </row>
    <row r="1326" spans="19:19" x14ac:dyDescent="0.2">
      <c r="S1326" s="4"/>
    </row>
    <row r="1327" spans="19:19" x14ac:dyDescent="0.2">
      <c r="S1327" s="4"/>
    </row>
    <row r="1328" spans="19:19" x14ac:dyDescent="0.2">
      <c r="S1328" s="4"/>
    </row>
    <row r="1329" spans="19:19" x14ac:dyDescent="0.2">
      <c r="S1329" s="4"/>
    </row>
    <row r="1330" spans="19:19" x14ac:dyDescent="0.2">
      <c r="S1330" s="4"/>
    </row>
    <row r="1331" spans="19:19" x14ac:dyDescent="0.2">
      <c r="S1331" s="4"/>
    </row>
    <row r="1332" spans="19:19" x14ac:dyDescent="0.2">
      <c r="S1332" s="4"/>
    </row>
    <row r="1333" spans="19:19" x14ac:dyDescent="0.2">
      <c r="S1333" s="4"/>
    </row>
    <row r="1334" spans="19:19" x14ac:dyDescent="0.2">
      <c r="S1334" s="4"/>
    </row>
    <row r="1335" spans="19:19" x14ac:dyDescent="0.2">
      <c r="S1335" s="4"/>
    </row>
    <row r="1336" spans="19:19" x14ac:dyDescent="0.2">
      <c r="S1336" s="4"/>
    </row>
    <row r="1337" spans="19:19" x14ac:dyDescent="0.2">
      <c r="S1337" s="4"/>
    </row>
    <row r="1338" spans="19:19" x14ac:dyDescent="0.2">
      <c r="S1338" s="4"/>
    </row>
    <row r="1339" spans="19:19" x14ac:dyDescent="0.2">
      <c r="S1339" s="4"/>
    </row>
    <row r="1340" spans="19:19" x14ac:dyDescent="0.2">
      <c r="S1340" s="4"/>
    </row>
    <row r="1341" spans="19:19" x14ac:dyDescent="0.2">
      <c r="S1341" s="4"/>
    </row>
    <row r="1342" spans="19:19" x14ac:dyDescent="0.2">
      <c r="S1342" s="4"/>
    </row>
    <row r="1343" spans="19:19" x14ac:dyDescent="0.2">
      <c r="S1343" s="4"/>
    </row>
    <row r="1344" spans="19:19" x14ac:dyDescent="0.2">
      <c r="S1344" s="4"/>
    </row>
    <row r="1345" spans="19:19" x14ac:dyDescent="0.2">
      <c r="S1345" s="4"/>
    </row>
    <row r="1346" spans="19:19" x14ac:dyDescent="0.2">
      <c r="S1346" s="4"/>
    </row>
    <row r="1347" spans="19:19" x14ac:dyDescent="0.2">
      <c r="S1347" s="4"/>
    </row>
    <row r="1348" spans="19:19" x14ac:dyDescent="0.2">
      <c r="S1348" s="4"/>
    </row>
    <row r="1349" spans="19:19" x14ac:dyDescent="0.2">
      <c r="S1349" s="4"/>
    </row>
    <row r="1350" spans="19:19" x14ac:dyDescent="0.2">
      <c r="S1350" s="4"/>
    </row>
    <row r="1351" spans="19:19" x14ac:dyDescent="0.2">
      <c r="S1351" s="4"/>
    </row>
    <row r="1352" spans="19:19" x14ac:dyDescent="0.2">
      <c r="S1352" s="4"/>
    </row>
    <row r="1353" spans="19:19" x14ac:dyDescent="0.2">
      <c r="S1353" s="4"/>
    </row>
    <row r="1354" spans="19:19" x14ac:dyDescent="0.2">
      <c r="S1354" s="4"/>
    </row>
    <row r="1355" spans="19:19" x14ac:dyDescent="0.2">
      <c r="S1355" s="4"/>
    </row>
    <row r="1356" spans="19:19" x14ac:dyDescent="0.2">
      <c r="S1356" s="4"/>
    </row>
    <row r="1357" spans="19:19" x14ac:dyDescent="0.2">
      <c r="S1357" s="4"/>
    </row>
    <row r="1358" spans="19:19" x14ac:dyDescent="0.2">
      <c r="S1358" s="4"/>
    </row>
    <row r="1359" spans="19:19" x14ac:dyDescent="0.2">
      <c r="S1359" s="4"/>
    </row>
    <row r="1360" spans="19:19" x14ac:dyDescent="0.2">
      <c r="S1360" s="4"/>
    </row>
    <row r="1361" spans="19:19" x14ac:dyDescent="0.2">
      <c r="S1361" s="4"/>
    </row>
    <row r="1362" spans="19:19" x14ac:dyDescent="0.2">
      <c r="S1362" s="4"/>
    </row>
    <row r="1363" spans="19:19" x14ac:dyDescent="0.2">
      <c r="S1363" s="4"/>
    </row>
    <row r="1364" spans="19:19" x14ac:dyDescent="0.2">
      <c r="S1364" s="4"/>
    </row>
    <row r="1365" spans="19:19" x14ac:dyDescent="0.2">
      <c r="S1365" s="4"/>
    </row>
    <row r="1366" spans="19:19" x14ac:dyDescent="0.2">
      <c r="S1366" s="4"/>
    </row>
    <row r="1367" spans="19:19" x14ac:dyDescent="0.2">
      <c r="S1367" s="4"/>
    </row>
    <row r="1368" spans="19:19" x14ac:dyDescent="0.2">
      <c r="S1368" s="4"/>
    </row>
    <row r="1369" spans="19:19" x14ac:dyDescent="0.2">
      <c r="S1369" s="4"/>
    </row>
    <row r="1370" spans="19:19" x14ac:dyDescent="0.2">
      <c r="S1370" s="4"/>
    </row>
    <row r="1371" spans="19:19" x14ac:dyDescent="0.2">
      <c r="S1371" s="4"/>
    </row>
    <row r="1372" spans="19:19" x14ac:dyDescent="0.2">
      <c r="S1372" s="4"/>
    </row>
    <row r="1373" spans="19:19" x14ac:dyDescent="0.2">
      <c r="S1373" s="4"/>
    </row>
    <row r="1374" spans="19:19" x14ac:dyDescent="0.2">
      <c r="S1374" s="4"/>
    </row>
    <row r="1375" spans="19:19" x14ac:dyDescent="0.2">
      <c r="S1375" s="4"/>
    </row>
    <row r="1376" spans="19:19" x14ac:dyDescent="0.2">
      <c r="S1376" s="4"/>
    </row>
    <row r="1377" spans="19:19" x14ac:dyDescent="0.2">
      <c r="S1377" s="4"/>
    </row>
    <row r="1378" spans="19:19" x14ac:dyDescent="0.2">
      <c r="S1378" s="4"/>
    </row>
    <row r="1379" spans="19:19" x14ac:dyDescent="0.2">
      <c r="S1379" s="4"/>
    </row>
    <row r="1380" spans="19:19" x14ac:dyDescent="0.2">
      <c r="S1380" s="4"/>
    </row>
    <row r="1381" spans="19:19" x14ac:dyDescent="0.2">
      <c r="S1381" s="4"/>
    </row>
    <row r="1382" spans="19:19" x14ac:dyDescent="0.2">
      <c r="S1382" s="4"/>
    </row>
    <row r="1383" spans="19:19" x14ac:dyDescent="0.2">
      <c r="S1383" s="4"/>
    </row>
    <row r="1384" spans="19:19" x14ac:dyDescent="0.2">
      <c r="S1384" s="4"/>
    </row>
    <row r="1385" spans="19:19" x14ac:dyDescent="0.2">
      <c r="S1385" s="4"/>
    </row>
    <row r="1386" spans="19:19" x14ac:dyDescent="0.2">
      <c r="S1386" s="4"/>
    </row>
    <row r="1387" spans="19:19" x14ac:dyDescent="0.2">
      <c r="S1387" s="4"/>
    </row>
    <row r="1388" spans="19:19" x14ac:dyDescent="0.2">
      <c r="S1388" s="4"/>
    </row>
    <row r="1389" spans="19:19" x14ac:dyDescent="0.2">
      <c r="S1389" s="4"/>
    </row>
    <row r="1390" spans="19:19" x14ac:dyDescent="0.2">
      <c r="S1390" s="4"/>
    </row>
    <row r="1391" spans="19:19" x14ac:dyDescent="0.2">
      <c r="S1391" s="4"/>
    </row>
    <row r="1392" spans="19:19" x14ac:dyDescent="0.2">
      <c r="S1392" s="4"/>
    </row>
    <row r="1393" spans="19:19" x14ac:dyDescent="0.2">
      <c r="S1393" s="4"/>
    </row>
    <row r="1394" spans="19:19" x14ac:dyDescent="0.2">
      <c r="S1394" s="4"/>
    </row>
    <row r="1395" spans="19:19" x14ac:dyDescent="0.2">
      <c r="S1395" s="4"/>
    </row>
    <row r="1396" spans="19:19" x14ac:dyDescent="0.2">
      <c r="S1396" s="4"/>
    </row>
    <row r="1397" spans="19:19" x14ac:dyDescent="0.2">
      <c r="S1397" s="4"/>
    </row>
    <row r="1398" spans="19:19" x14ac:dyDescent="0.2">
      <c r="S1398" s="4"/>
    </row>
    <row r="1399" spans="19:19" x14ac:dyDescent="0.2">
      <c r="S1399" s="4"/>
    </row>
    <row r="1400" spans="19:19" x14ac:dyDescent="0.2">
      <c r="S1400" s="4"/>
    </row>
    <row r="1401" spans="19:19" x14ac:dyDescent="0.2">
      <c r="S1401" s="4"/>
    </row>
    <row r="1402" spans="19:19" x14ac:dyDescent="0.2">
      <c r="S1402" s="4"/>
    </row>
    <row r="1403" spans="19:19" x14ac:dyDescent="0.2">
      <c r="S1403" s="4"/>
    </row>
    <row r="1404" spans="19:19" x14ac:dyDescent="0.2">
      <c r="S1404" s="4"/>
    </row>
    <row r="1405" spans="19:19" x14ac:dyDescent="0.2">
      <c r="S1405" s="4"/>
    </row>
    <row r="1406" spans="19:19" x14ac:dyDescent="0.2">
      <c r="S1406" s="4"/>
    </row>
    <row r="1407" spans="19:19" x14ac:dyDescent="0.2">
      <c r="S1407" s="4"/>
    </row>
    <row r="1408" spans="19:19" x14ac:dyDescent="0.2">
      <c r="S1408" s="4"/>
    </row>
    <row r="1409" spans="19:19" x14ac:dyDescent="0.2">
      <c r="S1409" s="4"/>
    </row>
    <row r="1410" spans="19:19" x14ac:dyDescent="0.2">
      <c r="S1410" s="4"/>
    </row>
    <row r="1411" spans="19:19" x14ac:dyDescent="0.2">
      <c r="S1411" s="4"/>
    </row>
    <row r="1412" spans="19:19" x14ac:dyDescent="0.2">
      <c r="S1412" s="4"/>
    </row>
    <row r="1413" spans="19:19" x14ac:dyDescent="0.2">
      <c r="S1413" s="4"/>
    </row>
    <row r="1414" spans="19:19" x14ac:dyDescent="0.2">
      <c r="S1414" s="4"/>
    </row>
    <row r="1415" spans="19:19" x14ac:dyDescent="0.2">
      <c r="S1415" s="4"/>
    </row>
    <row r="1416" spans="19:19" x14ac:dyDescent="0.2">
      <c r="S1416" s="4"/>
    </row>
    <row r="1417" spans="19:19" x14ac:dyDescent="0.2">
      <c r="S1417" s="4"/>
    </row>
    <row r="1418" spans="19:19" x14ac:dyDescent="0.2">
      <c r="S1418" s="4"/>
    </row>
    <row r="1419" spans="19:19" x14ac:dyDescent="0.2">
      <c r="S1419" s="4"/>
    </row>
    <row r="1420" spans="19:19" x14ac:dyDescent="0.2">
      <c r="S1420" s="4"/>
    </row>
    <row r="1421" spans="19:19" x14ac:dyDescent="0.2">
      <c r="S1421" s="4"/>
    </row>
    <row r="1422" spans="19:19" x14ac:dyDescent="0.2">
      <c r="S1422" s="4"/>
    </row>
    <row r="1423" spans="19:19" x14ac:dyDescent="0.2">
      <c r="S1423" s="4"/>
    </row>
    <row r="1424" spans="19:19" x14ac:dyDescent="0.2">
      <c r="S1424" s="4"/>
    </row>
    <row r="1425" spans="19:19" x14ac:dyDescent="0.2">
      <c r="S1425" s="4"/>
    </row>
    <row r="1426" spans="19:19" x14ac:dyDescent="0.2">
      <c r="S1426" s="4"/>
    </row>
    <row r="1427" spans="19:19" x14ac:dyDescent="0.2">
      <c r="S1427" s="4"/>
    </row>
    <row r="1428" spans="19:19" x14ac:dyDescent="0.2">
      <c r="S1428" s="4"/>
    </row>
    <row r="1429" spans="19:19" x14ac:dyDescent="0.2">
      <c r="S1429" s="4"/>
    </row>
    <row r="1430" spans="19:19" x14ac:dyDescent="0.2">
      <c r="S1430" s="4"/>
    </row>
    <row r="1431" spans="19:19" x14ac:dyDescent="0.2">
      <c r="S1431" s="4"/>
    </row>
    <row r="1432" spans="19:19" x14ac:dyDescent="0.2">
      <c r="S1432" s="4"/>
    </row>
    <row r="1433" spans="19:19" x14ac:dyDescent="0.2">
      <c r="S1433" s="4"/>
    </row>
    <row r="1434" spans="19:19" x14ac:dyDescent="0.2">
      <c r="S1434" s="4"/>
    </row>
    <row r="1435" spans="19:19" x14ac:dyDescent="0.2">
      <c r="S1435" s="4"/>
    </row>
    <row r="1436" spans="19:19" x14ac:dyDescent="0.2">
      <c r="S1436" s="4"/>
    </row>
    <row r="1437" spans="19:19" x14ac:dyDescent="0.2">
      <c r="S1437" s="4"/>
    </row>
    <row r="1438" spans="19:19" x14ac:dyDescent="0.2">
      <c r="S1438" s="4"/>
    </row>
    <row r="1439" spans="19:19" x14ac:dyDescent="0.2">
      <c r="S1439" s="4"/>
    </row>
    <row r="1440" spans="19:19" x14ac:dyDescent="0.2">
      <c r="S1440" s="4"/>
    </row>
    <row r="1441" spans="19:19" x14ac:dyDescent="0.2">
      <c r="S1441" s="4"/>
    </row>
    <row r="1442" spans="19:19" x14ac:dyDescent="0.2">
      <c r="S1442" s="4"/>
    </row>
    <row r="1443" spans="19:19" x14ac:dyDescent="0.2">
      <c r="S1443" s="4"/>
    </row>
    <row r="1444" spans="19:19" x14ac:dyDescent="0.2">
      <c r="S1444" s="4"/>
    </row>
    <row r="1445" spans="19:19" x14ac:dyDescent="0.2">
      <c r="S1445" s="4"/>
    </row>
    <row r="1446" spans="19:19" x14ac:dyDescent="0.2">
      <c r="S1446" s="4"/>
    </row>
    <row r="1447" spans="19:19" x14ac:dyDescent="0.2">
      <c r="S1447" s="4"/>
    </row>
    <row r="1448" spans="19:19" x14ac:dyDescent="0.2">
      <c r="S1448" s="4"/>
    </row>
    <row r="1449" spans="19:19" x14ac:dyDescent="0.2">
      <c r="S1449" s="4"/>
    </row>
    <row r="1450" spans="19:19" x14ac:dyDescent="0.2">
      <c r="S1450" s="4"/>
    </row>
    <row r="1451" spans="19:19" x14ac:dyDescent="0.2">
      <c r="S1451" s="4"/>
    </row>
    <row r="1452" spans="19:19" x14ac:dyDescent="0.2">
      <c r="S1452" s="4"/>
    </row>
    <row r="1453" spans="19:19" x14ac:dyDescent="0.2">
      <c r="S1453" s="4"/>
    </row>
    <row r="1454" spans="19:19" x14ac:dyDescent="0.2">
      <c r="S1454" s="4"/>
    </row>
    <row r="1455" spans="19:19" x14ac:dyDescent="0.2">
      <c r="S1455" s="4"/>
    </row>
    <row r="1456" spans="19:19" x14ac:dyDescent="0.2">
      <c r="S1456" s="4"/>
    </row>
    <row r="1457" spans="19:19" x14ac:dyDescent="0.2">
      <c r="S1457" s="4"/>
    </row>
    <row r="1458" spans="19:19" x14ac:dyDescent="0.2">
      <c r="S1458" s="4"/>
    </row>
    <row r="1459" spans="19:19" x14ac:dyDescent="0.2">
      <c r="S1459" s="4"/>
    </row>
    <row r="1460" spans="19:19" x14ac:dyDescent="0.2">
      <c r="S1460" s="4"/>
    </row>
    <row r="1461" spans="19:19" x14ac:dyDescent="0.2">
      <c r="S1461" s="4"/>
    </row>
    <row r="1462" spans="19:19" x14ac:dyDescent="0.2">
      <c r="S1462" s="4"/>
    </row>
    <row r="1463" spans="19:19" x14ac:dyDescent="0.2">
      <c r="S1463" s="4"/>
    </row>
    <row r="1464" spans="19:19" x14ac:dyDescent="0.2">
      <c r="S1464" s="4"/>
    </row>
    <row r="1465" spans="19:19" x14ac:dyDescent="0.2">
      <c r="S1465" s="4"/>
    </row>
    <row r="1466" spans="19:19" x14ac:dyDescent="0.2">
      <c r="S1466" s="4"/>
    </row>
    <row r="1467" spans="19:19" x14ac:dyDescent="0.2">
      <c r="S1467" s="4"/>
    </row>
    <row r="1468" spans="19:19" x14ac:dyDescent="0.2">
      <c r="S1468" s="4"/>
    </row>
    <row r="1469" spans="19:19" x14ac:dyDescent="0.2">
      <c r="S1469" s="4"/>
    </row>
    <row r="1470" spans="19:19" x14ac:dyDescent="0.2">
      <c r="S1470" s="4"/>
    </row>
    <row r="1471" spans="19:19" x14ac:dyDescent="0.2">
      <c r="S1471" s="4"/>
    </row>
    <row r="1472" spans="19:19" x14ac:dyDescent="0.2">
      <c r="S1472" s="4"/>
    </row>
    <row r="1473" spans="19:19" x14ac:dyDescent="0.2">
      <c r="S1473" s="4"/>
    </row>
    <row r="1474" spans="19:19" x14ac:dyDescent="0.2">
      <c r="S1474" s="4"/>
    </row>
    <row r="1475" spans="19:19" x14ac:dyDescent="0.2">
      <c r="S1475" s="4"/>
    </row>
    <row r="1476" spans="19:19" x14ac:dyDescent="0.2">
      <c r="S1476" s="4"/>
    </row>
    <row r="1477" spans="19:19" x14ac:dyDescent="0.2">
      <c r="S1477" s="4"/>
    </row>
    <row r="1478" spans="19:19" x14ac:dyDescent="0.2">
      <c r="S1478" s="4"/>
    </row>
    <row r="1479" spans="19:19" x14ac:dyDescent="0.2">
      <c r="S1479" s="4"/>
    </row>
    <row r="1480" spans="19:19" x14ac:dyDescent="0.2">
      <c r="S1480" s="4"/>
    </row>
    <row r="1481" spans="19:19" x14ac:dyDescent="0.2">
      <c r="S1481" s="4"/>
    </row>
    <row r="1482" spans="19:19" x14ac:dyDescent="0.2">
      <c r="S1482" s="4"/>
    </row>
    <row r="1483" spans="19:19" x14ac:dyDescent="0.2">
      <c r="S1483" s="4"/>
    </row>
    <row r="1484" spans="19:19" x14ac:dyDescent="0.2">
      <c r="S1484" s="4"/>
    </row>
    <row r="1485" spans="19:19" x14ac:dyDescent="0.2">
      <c r="S1485" s="4"/>
    </row>
    <row r="1486" spans="19:19" x14ac:dyDescent="0.2">
      <c r="S1486" s="4"/>
    </row>
    <row r="1487" spans="19:19" x14ac:dyDescent="0.2">
      <c r="S1487" s="4"/>
    </row>
    <row r="1488" spans="19:19" x14ac:dyDescent="0.2">
      <c r="S1488" s="4"/>
    </row>
    <row r="1489" spans="19:19" x14ac:dyDescent="0.2">
      <c r="S1489" s="4"/>
    </row>
    <row r="1490" spans="19:19" x14ac:dyDescent="0.2">
      <c r="S1490" s="4"/>
    </row>
    <row r="1491" spans="19:19" x14ac:dyDescent="0.2">
      <c r="S1491" s="4"/>
    </row>
    <row r="1492" spans="19:19" x14ac:dyDescent="0.2">
      <c r="S1492" s="4"/>
    </row>
    <row r="1493" spans="19:19" x14ac:dyDescent="0.2">
      <c r="S1493" s="4"/>
    </row>
    <row r="1494" spans="19:19" x14ac:dyDescent="0.2">
      <c r="S1494" s="4"/>
    </row>
    <row r="1495" spans="19:19" x14ac:dyDescent="0.2">
      <c r="S1495" s="4"/>
    </row>
    <row r="1496" spans="19:19" x14ac:dyDescent="0.2">
      <c r="S1496" s="4"/>
    </row>
    <row r="1497" spans="19:19" x14ac:dyDescent="0.2">
      <c r="S1497" s="4"/>
    </row>
    <row r="1498" spans="19:19" x14ac:dyDescent="0.2">
      <c r="S1498" s="4"/>
    </row>
    <row r="1499" spans="19:19" x14ac:dyDescent="0.2">
      <c r="S1499" s="4"/>
    </row>
    <row r="1500" spans="19:19" x14ac:dyDescent="0.2">
      <c r="S1500" s="4"/>
    </row>
    <row r="1501" spans="19:19" x14ac:dyDescent="0.2">
      <c r="S1501" s="4"/>
    </row>
    <row r="1502" spans="19:19" x14ac:dyDescent="0.2">
      <c r="S1502" s="4"/>
    </row>
    <row r="1503" spans="19:19" x14ac:dyDescent="0.2">
      <c r="S1503" s="4"/>
    </row>
    <row r="1504" spans="19:19" x14ac:dyDescent="0.2">
      <c r="S1504" s="4"/>
    </row>
    <row r="1505" spans="19:19" x14ac:dyDescent="0.2">
      <c r="S1505" s="4"/>
    </row>
    <row r="1506" spans="19:19" x14ac:dyDescent="0.2">
      <c r="S1506" s="4"/>
    </row>
    <row r="1507" spans="19:19" x14ac:dyDescent="0.2">
      <c r="S1507" s="4"/>
    </row>
    <row r="1508" spans="19:19" x14ac:dyDescent="0.2">
      <c r="S1508" s="4"/>
    </row>
    <row r="1509" spans="19:19" x14ac:dyDescent="0.2">
      <c r="S1509" s="4"/>
    </row>
    <row r="1510" spans="19:19" x14ac:dyDescent="0.2">
      <c r="S1510" s="4"/>
    </row>
    <row r="1511" spans="19:19" x14ac:dyDescent="0.2">
      <c r="S1511" s="4"/>
    </row>
    <row r="1512" spans="19:19" x14ac:dyDescent="0.2">
      <c r="S1512" s="4"/>
    </row>
    <row r="1513" spans="19:19" x14ac:dyDescent="0.2">
      <c r="S1513" s="4"/>
    </row>
    <row r="1514" spans="19:19" x14ac:dyDescent="0.2">
      <c r="S1514" s="4"/>
    </row>
    <row r="1515" spans="19:19" x14ac:dyDescent="0.2">
      <c r="S1515" s="4"/>
    </row>
    <row r="1516" spans="19:19" x14ac:dyDescent="0.2">
      <c r="S1516" s="4"/>
    </row>
    <row r="1517" spans="19:19" x14ac:dyDescent="0.2">
      <c r="S1517" s="4"/>
    </row>
    <row r="1518" spans="19:19" x14ac:dyDescent="0.2">
      <c r="S1518" s="4"/>
    </row>
    <row r="1519" spans="19:19" x14ac:dyDescent="0.2">
      <c r="S1519" s="4"/>
    </row>
    <row r="1520" spans="19:19" x14ac:dyDescent="0.2">
      <c r="S1520" s="4"/>
    </row>
    <row r="1521" spans="19:19" x14ac:dyDescent="0.2">
      <c r="S1521" s="4"/>
    </row>
    <row r="1522" spans="19:19" x14ac:dyDescent="0.2">
      <c r="S1522" s="4"/>
    </row>
    <row r="1523" spans="19:19" x14ac:dyDescent="0.2">
      <c r="S1523" s="4"/>
    </row>
    <row r="1524" spans="19:19" x14ac:dyDescent="0.2">
      <c r="S1524" s="4"/>
    </row>
    <row r="1525" spans="19:19" x14ac:dyDescent="0.2">
      <c r="S1525" s="4"/>
    </row>
    <row r="1526" spans="19:19" x14ac:dyDescent="0.2">
      <c r="S1526" s="4"/>
    </row>
    <row r="1527" spans="19:19" x14ac:dyDescent="0.2">
      <c r="S1527" s="4"/>
    </row>
    <row r="1528" spans="19:19" x14ac:dyDescent="0.2">
      <c r="S1528" s="4"/>
    </row>
    <row r="1529" spans="19:19" x14ac:dyDescent="0.2">
      <c r="S1529" s="4"/>
    </row>
    <row r="1530" spans="19:19" x14ac:dyDescent="0.2">
      <c r="S1530" s="4"/>
    </row>
    <row r="1531" spans="19:19" x14ac:dyDescent="0.2">
      <c r="S1531" s="4"/>
    </row>
    <row r="1532" spans="19:19" x14ac:dyDescent="0.2">
      <c r="S1532" s="4"/>
    </row>
    <row r="1533" spans="19:19" x14ac:dyDescent="0.2">
      <c r="S1533" s="4"/>
    </row>
    <row r="1534" spans="19:19" x14ac:dyDescent="0.2">
      <c r="S1534" s="4"/>
    </row>
    <row r="1535" spans="19:19" x14ac:dyDescent="0.2">
      <c r="S1535" s="4"/>
    </row>
    <row r="1536" spans="19:19" x14ac:dyDescent="0.2">
      <c r="S1536" s="4"/>
    </row>
    <row r="1537" spans="19:19" x14ac:dyDescent="0.2">
      <c r="S1537" s="4"/>
    </row>
    <row r="1538" spans="19:19" x14ac:dyDescent="0.2">
      <c r="S1538" s="4"/>
    </row>
    <row r="1539" spans="19:19" x14ac:dyDescent="0.2">
      <c r="S1539" s="4"/>
    </row>
    <row r="1540" spans="19:19" x14ac:dyDescent="0.2">
      <c r="S1540" s="4"/>
    </row>
    <row r="1541" spans="19:19" x14ac:dyDescent="0.2">
      <c r="S1541" s="4"/>
    </row>
    <row r="1542" spans="19:19" x14ac:dyDescent="0.2">
      <c r="S1542" s="4"/>
    </row>
    <row r="1543" spans="19:19" x14ac:dyDescent="0.2">
      <c r="S1543" s="4"/>
    </row>
    <row r="1544" spans="19:19" x14ac:dyDescent="0.2">
      <c r="S1544" s="4"/>
    </row>
    <row r="1545" spans="19:19" x14ac:dyDescent="0.2">
      <c r="S1545" s="4"/>
    </row>
    <row r="1546" spans="19:19" x14ac:dyDescent="0.2">
      <c r="S1546" s="4"/>
    </row>
    <row r="1547" spans="19:19" x14ac:dyDescent="0.2">
      <c r="S1547" s="4"/>
    </row>
    <row r="1548" spans="19:19" x14ac:dyDescent="0.2">
      <c r="S1548" s="4"/>
    </row>
    <row r="1549" spans="19:19" x14ac:dyDescent="0.2">
      <c r="S1549" s="4"/>
    </row>
    <row r="1550" spans="19:19" x14ac:dyDescent="0.2">
      <c r="S1550" s="4"/>
    </row>
    <row r="1551" spans="19:19" x14ac:dyDescent="0.2">
      <c r="S1551" s="4"/>
    </row>
    <row r="1552" spans="19:19" x14ac:dyDescent="0.2">
      <c r="S1552" s="4"/>
    </row>
    <row r="1553" spans="19:19" x14ac:dyDescent="0.2">
      <c r="S1553" s="4"/>
    </row>
    <row r="1554" spans="19:19" x14ac:dyDescent="0.2">
      <c r="S1554" s="4"/>
    </row>
    <row r="1555" spans="19:19" x14ac:dyDescent="0.2">
      <c r="S1555" s="4"/>
    </row>
    <row r="1556" spans="19:19" x14ac:dyDescent="0.2">
      <c r="S1556" s="4"/>
    </row>
    <row r="1557" spans="19:19" x14ac:dyDescent="0.2">
      <c r="S1557" s="4"/>
    </row>
    <row r="1558" spans="19:19" x14ac:dyDescent="0.2">
      <c r="S1558" s="4"/>
    </row>
    <row r="1559" spans="19:19" x14ac:dyDescent="0.2">
      <c r="S1559" s="4"/>
    </row>
    <row r="1560" spans="19:19" x14ac:dyDescent="0.2">
      <c r="S1560" s="4"/>
    </row>
    <row r="1561" spans="19:19" x14ac:dyDescent="0.2">
      <c r="S1561" s="4"/>
    </row>
    <row r="1562" spans="19:19" x14ac:dyDescent="0.2">
      <c r="S1562" s="4"/>
    </row>
    <row r="1563" spans="19:19" x14ac:dyDescent="0.2">
      <c r="S1563" s="4"/>
    </row>
    <row r="1564" spans="19:19" x14ac:dyDescent="0.2">
      <c r="S1564" s="4"/>
    </row>
    <row r="1565" spans="19:19" x14ac:dyDescent="0.2">
      <c r="S1565" s="4"/>
    </row>
    <row r="1566" spans="19:19" x14ac:dyDescent="0.2">
      <c r="S1566" s="4"/>
    </row>
    <row r="1567" spans="19:19" x14ac:dyDescent="0.2">
      <c r="S1567" s="4"/>
    </row>
    <row r="1568" spans="19:19" x14ac:dyDescent="0.2">
      <c r="S1568" s="4"/>
    </row>
    <row r="1569" spans="19:19" x14ac:dyDescent="0.2">
      <c r="S1569" s="4"/>
    </row>
    <row r="1570" spans="19:19" x14ac:dyDescent="0.2">
      <c r="S1570" s="4"/>
    </row>
    <row r="1571" spans="19:19" x14ac:dyDescent="0.2">
      <c r="S1571" s="4"/>
    </row>
    <row r="1572" spans="19:19" x14ac:dyDescent="0.2">
      <c r="S1572" s="4"/>
    </row>
    <row r="1573" spans="19:19" x14ac:dyDescent="0.2">
      <c r="S1573" s="4"/>
    </row>
    <row r="1574" spans="19:19" x14ac:dyDescent="0.2">
      <c r="S1574" s="4"/>
    </row>
    <row r="1575" spans="19:19" x14ac:dyDescent="0.2">
      <c r="S1575" s="4"/>
    </row>
    <row r="1576" spans="19:19" x14ac:dyDescent="0.2">
      <c r="S1576" s="4"/>
    </row>
    <row r="1577" spans="19:19" x14ac:dyDescent="0.2">
      <c r="S1577" s="4"/>
    </row>
    <row r="1578" spans="19:19" x14ac:dyDescent="0.2">
      <c r="S1578" s="4"/>
    </row>
    <row r="1579" spans="19:19" x14ac:dyDescent="0.2">
      <c r="S1579" s="4"/>
    </row>
    <row r="1580" spans="19:19" x14ac:dyDescent="0.2">
      <c r="S1580" s="4"/>
    </row>
    <row r="1581" spans="19:19" x14ac:dyDescent="0.2">
      <c r="S1581" s="4"/>
    </row>
    <row r="1582" spans="19:19" x14ac:dyDescent="0.2">
      <c r="S1582" s="4"/>
    </row>
    <row r="1583" spans="19:19" x14ac:dyDescent="0.2">
      <c r="S1583" s="4"/>
    </row>
    <row r="1584" spans="19:19" x14ac:dyDescent="0.2">
      <c r="S1584" s="4"/>
    </row>
    <row r="1585" spans="19:19" x14ac:dyDescent="0.2">
      <c r="S1585" s="4"/>
    </row>
    <row r="1586" spans="19:19" x14ac:dyDescent="0.2">
      <c r="S1586" s="4"/>
    </row>
    <row r="1587" spans="19:19" x14ac:dyDescent="0.2">
      <c r="S1587" s="4"/>
    </row>
    <row r="1588" spans="19:19" x14ac:dyDescent="0.2">
      <c r="S1588" s="4"/>
    </row>
    <row r="1589" spans="19:19" x14ac:dyDescent="0.2">
      <c r="S1589" s="4"/>
    </row>
    <row r="1590" spans="19:19" x14ac:dyDescent="0.2">
      <c r="S1590" s="4"/>
    </row>
    <row r="1591" spans="19:19" x14ac:dyDescent="0.2">
      <c r="S1591" s="4"/>
    </row>
    <row r="1592" spans="19:19" x14ac:dyDescent="0.2">
      <c r="S1592" s="4"/>
    </row>
    <row r="1593" spans="19:19" x14ac:dyDescent="0.2">
      <c r="S1593" s="4"/>
    </row>
    <row r="1594" spans="19:19" x14ac:dyDescent="0.2">
      <c r="S1594" s="4"/>
    </row>
    <row r="1595" spans="19:19" x14ac:dyDescent="0.2">
      <c r="S1595" s="4"/>
    </row>
    <row r="1596" spans="19:19" x14ac:dyDescent="0.2">
      <c r="S1596" s="4"/>
    </row>
    <row r="1597" spans="19:19" x14ac:dyDescent="0.2">
      <c r="S1597" s="4"/>
    </row>
    <row r="1598" spans="19:19" x14ac:dyDescent="0.2">
      <c r="S1598" s="4"/>
    </row>
    <row r="1599" spans="19:19" x14ac:dyDescent="0.2">
      <c r="S1599" s="4"/>
    </row>
    <row r="1600" spans="19:19" x14ac:dyDescent="0.2">
      <c r="S1600" s="4"/>
    </row>
    <row r="1601" spans="19:19" x14ac:dyDescent="0.2">
      <c r="S1601" s="4"/>
    </row>
    <row r="1602" spans="19:19" x14ac:dyDescent="0.2">
      <c r="S1602" s="4"/>
    </row>
    <row r="1603" spans="19:19" x14ac:dyDescent="0.2">
      <c r="S1603" s="4"/>
    </row>
    <row r="1604" spans="19:19" x14ac:dyDescent="0.2">
      <c r="S1604" s="4"/>
    </row>
    <row r="1605" spans="19:19" x14ac:dyDescent="0.2">
      <c r="S1605" s="4"/>
    </row>
    <row r="1606" spans="19:19" x14ac:dyDescent="0.2">
      <c r="S1606" s="4"/>
    </row>
    <row r="1607" spans="19:19" x14ac:dyDescent="0.2">
      <c r="S1607" s="4"/>
    </row>
    <row r="1608" spans="19:19" x14ac:dyDescent="0.2">
      <c r="S1608" s="4"/>
    </row>
    <row r="1609" spans="19:19" x14ac:dyDescent="0.2">
      <c r="S1609" s="4"/>
    </row>
    <row r="1610" spans="19:19" x14ac:dyDescent="0.2">
      <c r="S1610" s="4"/>
    </row>
    <row r="1611" spans="19:19" x14ac:dyDescent="0.2">
      <c r="S1611" s="4"/>
    </row>
    <row r="1612" spans="19:19" x14ac:dyDescent="0.2">
      <c r="S1612" s="4"/>
    </row>
    <row r="1613" spans="19:19" x14ac:dyDescent="0.2">
      <c r="S1613" s="4"/>
    </row>
    <row r="1614" spans="19:19" x14ac:dyDescent="0.2">
      <c r="S1614" s="4"/>
    </row>
    <row r="1615" spans="19:19" x14ac:dyDescent="0.2">
      <c r="S1615" s="4"/>
    </row>
    <row r="1616" spans="19:19" x14ac:dyDescent="0.2">
      <c r="S1616" s="4"/>
    </row>
    <row r="1617" spans="19:19" x14ac:dyDescent="0.2">
      <c r="S1617" s="4"/>
    </row>
    <row r="1618" spans="19:19" x14ac:dyDescent="0.2">
      <c r="S1618" s="4"/>
    </row>
    <row r="1619" spans="19:19" x14ac:dyDescent="0.2">
      <c r="S1619" s="4"/>
    </row>
    <row r="1620" spans="19:19" x14ac:dyDescent="0.2">
      <c r="S1620" s="4"/>
    </row>
    <row r="1621" spans="19:19" x14ac:dyDescent="0.2">
      <c r="S1621" s="4"/>
    </row>
    <row r="1622" spans="19:19" x14ac:dyDescent="0.2">
      <c r="S1622" s="4"/>
    </row>
    <row r="1623" spans="19:19" x14ac:dyDescent="0.2">
      <c r="S1623" s="4"/>
    </row>
    <row r="1624" spans="19:19" x14ac:dyDescent="0.2">
      <c r="S1624" s="4"/>
    </row>
    <row r="1625" spans="19:19" x14ac:dyDescent="0.2">
      <c r="S1625" s="4"/>
    </row>
    <row r="1626" spans="19:19" x14ac:dyDescent="0.2">
      <c r="S1626" s="4"/>
    </row>
    <row r="1627" spans="19:19" x14ac:dyDescent="0.2">
      <c r="S1627" s="4"/>
    </row>
    <row r="1628" spans="19:19" x14ac:dyDescent="0.2">
      <c r="S1628" s="4"/>
    </row>
    <row r="1629" spans="19:19" x14ac:dyDescent="0.2">
      <c r="S1629" s="4"/>
    </row>
    <row r="1630" spans="19:19" x14ac:dyDescent="0.2">
      <c r="S1630" s="4"/>
    </row>
    <row r="1631" spans="19:19" x14ac:dyDescent="0.2">
      <c r="S1631" s="4"/>
    </row>
    <row r="1632" spans="19:19" x14ac:dyDescent="0.2">
      <c r="S1632" s="4"/>
    </row>
    <row r="1633" spans="19:19" x14ac:dyDescent="0.2">
      <c r="S1633" s="4"/>
    </row>
    <row r="1634" spans="19:19" x14ac:dyDescent="0.2">
      <c r="S1634" s="4"/>
    </row>
    <row r="1635" spans="19:19" x14ac:dyDescent="0.2">
      <c r="S1635" s="4"/>
    </row>
    <row r="1636" spans="19:19" x14ac:dyDescent="0.2">
      <c r="S1636" s="4"/>
    </row>
    <row r="1637" spans="19:19" x14ac:dyDescent="0.2">
      <c r="S1637" s="4"/>
    </row>
    <row r="1638" spans="19:19" x14ac:dyDescent="0.2">
      <c r="S1638" s="4"/>
    </row>
    <row r="1639" spans="19:19" x14ac:dyDescent="0.2">
      <c r="S1639" s="4"/>
    </row>
    <row r="1640" spans="19:19" x14ac:dyDescent="0.2">
      <c r="S1640" s="4"/>
    </row>
    <row r="1641" spans="19:19" x14ac:dyDescent="0.2">
      <c r="S1641" s="4"/>
    </row>
    <row r="1642" spans="19:19" x14ac:dyDescent="0.2">
      <c r="S1642" s="4"/>
    </row>
    <row r="1643" spans="19:19" x14ac:dyDescent="0.2">
      <c r="S1643" s="4"/>
    </row>
    <row r="1644" spans="19:19" x14ac:dyDescent="0.2">
      <c r="S1644" s="4"/>
    </row>
    <row r="1645" spans="19:19" x14ac:dyDescent="0.2">
      <c r="S1645" s="4"/>
    </row>
    <row r="1646" spans="19:19" x14ac:dyDescent="0.2">
      <c r="S1646" s="4"/>
    </row>
    <row r="1647" spans="19:19" x14ac:dyDescent="0.2">
      <c r="S1647" s="4"/>
    </row>
    <row r="1648" spans="19:19" x14ac:dyDescent="0.2">
      <c r="S1648" s="4"/>
    </row>
    <row r="1649" spans="19:19" x14ac:dyDescent="0.2">
      <c r="S1649" s="4"/>
    </row>
    <row r="1650" spans="19:19" x14ac:dyDescent="0.2">
      <c r="S1650" s="4"/>
    </row>
    <row r="1651" spans="19:19" x14ac:dyDescent="0.2">
      <c r="S1651" s="4"/>
    </row>
    <row r="1652" spans="19:19" x14ac:dyDescent="0.2">
      <c r="S1652" s="4"/>
    </row>
    <row r="1653" spans="19:19" x14ac:dyDescent="0.2">
      <c r="S1653" s="4"/>
    </row>
    <row r="1654" spans="19:19" x14ac:dyDescent="0.2">
      <c r="S1654" s="4"/>
    </row>
    <row r="1655" spans="19:19" x14ac:dyDescent="0.2">
      <c r="S1655" s="4"/>
    </row>
    <row r="1656" spans="19:19" x14ac:dyDescent="0.2">
      <c r="S1656" s="4"/>
    </row>
    <row r="1657" spans="19:19" x14ac:dyDescent="0.2">
      <c r="S1657" s="4"/>
    </row>
    <row r="1658" spans="19:19" x14ac:dyDescent="0.2">
      <c r="S1658" s="4"/>
    </row>
    <row r="1659" spans="19:19" x14ac:dyDescent="0.2">
      <c r="S1659" s="4"/>
    </row>
    <row r="1660" spans="19:19" x14ac:dyDescent="0.2">
      <c r="S1660" s="4"/>
    </row>
    <row r="1661" spans="19:19" x14ac:dyDescent="0.2">
      <c r="S1661" s="4"/>
    </row>
    <row r="1662" spans="19:19" x14ac:dyDescent="0.2">
      <c r="S1662" s="4"/>
    </row>
    <row r="1663" spans="19:19" x14ac:dyDescent="0.2">
      <c r="S1663" s="4"/>
    </row>
    <row r="1664" spans="19:19" x14ac:dyDescent="0.2">
      <c r="S1664" s="4"/>
    </row>
    <row r="1665" spans="19:19" x14ac:dyDescent="0.2">
      <c r="S1665" s="4"/>
    </row>
    <row r="1666" spans="19:19" x14ac:dyDescent="0.2">
      <c r="S1666" s="4"/>
    </row>
    <row r="1667" spans="19:19" x14ac:dyDescent="0.2">
      <c r="S1667" s="4"/>
    </row>
    <row r="1668" spans="19:19" x14ac:dyDescent="0.2">
      <c r="S1668" s="4"/>
    </row>
    <row r="1669" spans="19:19" x14ac:dyDescent="0.2">
      <c r="S1669" s="4"/>
    </row>
    <row r="1670" spans="19:19" x14ac:dyDescent="0.2">
      <c r="S1670" s="4"/>
    </row>
    <row r="1671" spans="19:19" x14ac:dyDescent="0.2">
      <c r="S1671" s="4"/>
    </row>
    <row r="1672" spans="19:19" x14ac:dyDescent="0.2">
      <c r="S1672" s="4"/>
    </row>
    <row r="1673" spans="19:19" x14ac:dyDescent="0.2">
      <c r="S1673" s="4"/>
    </row>
    <row r="1674" spans="19:19" x14ac:dyDescent="0.2">
      <c r="S1674" s="4"/>
    </row>
    <row r="1675" spans="19:19" x14ac:dyDescent="0.2">
      <c r="S1675" s="4"/>
    </row>
    <row r="1676" spans="19:19" x14ac:dyDescent="0.2">
      <c r="S1676" s="4"/>
    </row>
    <row r="1677" spans="19:19" x14ac:dyDescent="0.2">
      <c r="S1677" s="4"/>
    </row>
    <row r="1678" spans="19:19" x14ac:dyDescent="0.2">
      <c r="S1678" s="4"/>
    </row>
    <row r="1679" spans="19:19" x14ac:dyDescent="0.2">
      <c r="S1679" s="4"/>
    </row>
    <row r="1680" spans="19:19" x14ac:dyDescent="0.2">
      <c r="S1680" s="4"/>
    </row>
    <row r="1681" spans="19:19" x14ac:dyDescent="0.2">
      <c r="S1681" s="4"/>
    </row>
    <row r="1682" spans="19:19" x14ac:dyDescent="0.2">
      <c r="S1682" s="4"/>
    </row>
    <row r="1683" spans="19:19" x14ac:dyDescent="0.2">
      <c r="S1683" s="4"/>
    </row>
    <row r="1684" spans="19:19" x14ac:dyDescent="0.2">
      <c r="S1684" s="4"/>
    </row>
    <row r="1685" spans="19:19" x14ac:dyDescent="0.2">
      <c r="S1685" s="4"/>
    </row>
    <row r="1686" spans="19:19" x14ac:dyDescent="0.2">
      <c r="S1686" s="4"/>
    </row>
    <row r="1687" spans="19:19" x14ac:dyDescent="0.2">
      <c r="S1687" s="4"/>
    </row>
    <row r="1688" spans="19:19" x14ac:dyDescent="0.2">
      <c r="S1688" s="4"/>
    </row>
    <row r="1689" spans="19:19" x14ac:dyDescent="0.2">
      <c r="S1689" s="4"/>
    </row>
    <row r="1690" spans="19:19" x14ac:dyDescent="0.2">
      <c r="S1690" s="4"/>
    </row>
    <row r="1691" spans="19:19" x14ac:dyDescent="0.2">
      <c r="S1691" s="4"/>
    </row>
    <row r="1692" spans="19:19" x14ac:dyDescent="0.2">
      <c r="S1692" s="4"/>
    </row>
    <row r="1693" spans="19:19" x14ac:dyDescent="0.2">
      <c r="S1693" s="4"/>
    </row>
    <row r="1694" spans="19:19" x14ac:dyDescent="0.2">
      <c r="S1694" s="4"/>
    </row>
    <row r="1695" spans="19:19" x14ac:dyDescent="0.2">
      <c r="S1695" s="4"/>
    </row>
    <row r="1696" spans="19:19" x14ac:dyDescent="0.2">
      <c r="S1696" s="4"/>
    </row>
    <row r="1697" spans="19:19" x14ac:dyDescent="0.2">
      <c r="S1697" s="4"/>
    </row>
    <row r="1698" spans="19:19" x14ac:dyDescent="0.2">
      <c r="S1698" s="4"/>
    </row>
    <row r="1699" spans="19:19" x14ac:dyDescent="0.2">
      <c r="S1699" s="4"/>
    </row>
    <row r="1700" spans="19:19" x14ac:dyDescent="0.2">
      <c r="S1700" s="4"/>
    </row>
    <row r="1701" spans="19:19" x14ac:dyDescent="0.2">
      <c r="S1701" s="4"/>
    </row>
    <row r="1702" spans="19:19" x14ac:dyDescent="0.2">
      <c r="S1702" s="4"/>
    </row>
    <row r="1703" spans="19:19" x14ac:dyDescent="0.2">
      <c r="S1703" s="4"/>
    </row>
    <row r="1704" spans="19:19" x14ac:dyDescent="0.2">
      <c r="S1704" s="4"/>
    </row>
    <row r="1705" spans="19:19" x14ac:dyDescent="0.2">
      <c r="S1705" s="4"/>
    </row>
    <row r="1706" spans="19:19" x14ac:dyDescent="0.2">
      <c r="S1706" s="4"/>
    </row>
    <row r="1707" spans="19:19" x14ac:dyDescent="0.2">
      <c r="S1707" s="4"/>
    </row>
    <row r="1708" spans="19:19" x14ac:dyDescent="0.2">
      <c r="S1708" s="4"/>
    </row>
    <row r="1709" spans="19:19" x14ac:dyDescent="0.2">
      <c r="S1709" s="4"/>
    </row>
    <row r="1710" spans="19:19" x14ac:dyDescent="0.2">
      <c r="S1710" s="4"/>
    </row>
    <row r="1711" spans="19:19" x14ac:dyDescent="0.2">
      <c r="S1711" s="4"/>
    </row>
    <row r="1712" spans="19:19" x14ac:dyDescent="0.2">
      <c r="S1712" s="4"/>
    </row>
    <row r="1713" spans="19:19" x14ac:dyDescent="0.2">
      <c r="S1713" s="4"/>
    </row>
    <row r="1714" spans="19:19" x14ac:dyDescent="0.2">
      <c r="S1714" s="4"/>
    </row>
    <row r="1715" spans="19:19" x14ac:dyDescent="0.2">
      <c r="S1715" s="4"/>
    </row>
    <row r="1716" spans="19:19" x14ac:dyDescent="0.2">
      <c r="S1716" s="4"/>
    </row>
    <row r="1717" spans="19:19" x14ac:dyDescent="0.2">
      <c r="S1717" s="4"/>
    </row>
    <row r="1718" spans="19:19" x14ac:dyDescent="0.2">
      <c r="S1718" s="4"/>
    </row>
    <row r="1719" spans="19:19" x14ac:dyDescent="0.2">
      <c r="S1719" s="4"/>
    </row>
    <row r="1720" spans="19:19" x14ac:dyDescent="0.2">
      <c r="S1720" s="4"/>
    </row>
    <row r="1721" spans="19:19" x14ac:dyDescent="0.2">
      <c r="S1721" s="4"/>
    </row>
    <row r="1722" spans="19:19" x14ac:dyDescent="0.2">
      <c r="S1722" s="4"/>
    </row>
    <row r="1723" spans="19:19" x14ac:dyDescent="0.2">
      <c r="S1723" s="4"/>
    </row>
    <row r="1724" spans="19:19" x14ac:dyDescent="0.2">
      <c r="S1724" s="4"/>
    </row>
    <row r="1725" spans="19:19" x14ac:dyDescent="0.2">
      <c r="S1725" s="4"/>
    </row>
    <row r="1726" spans="19:19" x14ac:dyDescent="0.2">
      <c r="S1726" s="4"/>
    </row>
    <row r="1727" spans="19:19" x14ac:dyDescent="0.2">
      <c r="S1727" s="4"/>
    </row>
    <row r="1728" spans="19:19" x14ac:dyDescent="0.2">
      <c r="S1728" s="4"/>
    </row>
    <row r="1729" spans="19:19" x14ac:dyDescent="0.2">
      <c r="S1729" s="4"/>
    </row>
    <row r="1730" spans="19:19" x14ac:dyDescent="0.2">
      <c r="S1730" s="4"/>
    </row>
    <row r="1731" spans="19:19" x14ac:dyDescent="0.2">
      <c r="S1731" s="4"/>
    </row>
    <row r="1732" spans="19:19" x14ac:dyDescent="0.2">
      <c r="S1732" s="4"/>
    </row>
    <row r="1733" spans="19:19" x14ac:dyDescent="0.2">
      <c r="S1733" s="4"/>
    </row>
    <row r="1734" spans="19:19" x14ac:dyDescent="0.2">
      <c r="S1734" s="4"/>
    </row>
    <row r="1735" spans="19:19" x14ac:dyDescent="0.2">
      <c r="S1735" s="4"/>
    </row>
    <row r="1736" spans="19:19" x14ac:dyDescent="0.2">
      <c r="S1736" s="4"/>
    </row>
    <row r="1737" spans="19:19" x14ac:dyDescent="0.2">
      <c r="S1737" s="4"/>
    </row>
    <row r="1738" spans="19:19" x14ac:dyDescent="0.2">
      <c r="S1738" s="4"/>
    </row>
    <row r="1739" spans="19:19" x14ac:dyDescent="0.2">
      <c r="S1739" s="4"/>
    </row>
    <row r="1740" spans="19:19" x14ac:dyDescent="0.2">
      <c r="S1740" s="4"/>
    </row>
    <row r="1741" spans="19:19" x14ac:dyDescent="0.2">
      <c r="S1741" s="4"/>
    </row>
    <row r="1742" spans="19:19" x14ac:dyDescent="0.2">
      <c r="S1742" s="4"/>
    </row>
    <row r="1743" spans="19:19" x14ac:dyDescent="0.2">
      <c r="S1743" s="4"/>
    </row>
    <row r="1744" spans="19:19" x14ac:dyDescent="0.2">
      <c r="S1744" s="4"/>
    </row>
    <row r="1745" spans="19:19" x14ac:dyDescent="0.2">
      <c r="S1745" s="4"/>
    </row>
    <row r="1746" spans="19:19" x14ac:dyDescent="0.2">
      <c r="S1746" s="4"/>
    </row>
    <row r="1747" spans="19:19" x14ac:dyDescent="0.2">
      <c r="S1747" s="4"/>
    </row>
    <row r="1748" spans="19:19" x14ac:dyDescent="0.2">
      <c r="S1748" s="4"/>
    </row>
    <row r="1749" spans="19:19" x14ac:dyDescent="0.2">
      <c r="S1749" s="4"/>
    </row>
    <row r="1750" spans="19:19" x14ac:dyDescent="0.2">
      <c r="S1750" s="4"/>
    </row>
    <row r="1751" spans="19:19" x14ac:dyDescent="0.2">
      <c r="S1751" s="4"/>
    </row>
    <row r="1752" spans="19:19" x14ac:dyDescent="0.2">
      <c r="S1752" s="4"/>
    </row>
    <row r="1753" spans="19:19" x14ac:dyDescent="0.2">
      <c r="S1753" s="4"/>
    </row>
    <row r="1754" spans="19:19" x14ac:dyDescent="0.2">
      <c r="S1754" s="4"/>
    </row>
    <row r="1755" spans="19:19" x14ac:dyDescent="0.2">
      <c r="S1755" s="4"/>
    </row>
    <row r="1756" spans="19:19" x14ac:dyDescent="0.2">
      <c r="S1756" s="4"/>
    </row>
    <row r="1757" spans="19:19" x14ac:dyDescent="0.2">
      <c r="S1757" s="4"/>
    </row>
    <row r="1758" spans="19:19" x14ac:dyDescent="0.2">
      <c r="S1758" s="4"/>
    </row>
    <row r="1759" spans="19:19" x14ac:dyDescent="0.2">
      <c r="S1759" s="4"/>
    </row>
    <row r="1760" spans="19:19" x14ac:dyDescent="0.2">
      <c r="S1760" s="4"/>
    </row>
    <row r="1761" spans="19:19" x14ac:dyDescent="0.2">
      <c r="S1761" s="4"/>
    </row>
    <row r="1762" spans="19:19" x14ac:dyDescent="0.2">
      <c r="S1762" s="4"/>
    </row>
    <row r="1763" spans="19:19" x14ac:dyDescent="0.2">
      <c r="S1763" s="4"/>
    </row>
    <row r="1764" spans="19:19" x14ac:dyDescent="0.2">
      <c r="S1764" s="4"/>
    </row>
    <row r="1765" spans="19:19" x14ac:dyDescent="0.2">
      <c r="S1765" s="4"/>
    </row>
    <row r="1766" spans="19:19" x14ac:dyDescent="0.2">
      <c r="S1766" s="4"/>
    </row>
    <row r="1767" spans="19:19" x14ac:dyDescent="0.2">
      <c r="S1767" s="4"/>
    </row>
    <row r="1768" spans="19:19" x14ac:dyDescent="0.2">
      <c r="S1768" s="4"/>
    </row>
    <row r="1769" spans="19:19" x14ac:dyDescent="0.2">
      <c r="S1769" s="4"/>
    </row>
    <row r="1770" spans="19:19" x14ac:dyDescent="0.2">
      <c r="S1770" s="4"/>
    </row>
    <row r="1771" spans="19:19" x14ac:dyDescent="0.2">
      <c r="S1771" s="4"/>
    </row>
    <row r="1772" spans="19:19" x14ac:dyDescent="0.2">
      <c r="S1772" s="4"/>
    </row>
    <row r="1773" spans="19:19" x14ac:dyDescent="0.2">
      <c r="S1773" s="4"/>
    </row>
    <row r="1774" spans="19:19" x14ac:dyDescent="0.2">
      <c r="S1774" s="4"/>
    </row>
    <row r="1775" spans="19:19" x14ac:dyDescent="0.2">
      <c r="S1775" s="4"/>
    </row>
    <row r="1776" spans="19:19" x14ac:dyDescent="0.2">
      <c r="S1776" s="4"/>
    </row>
    <row r="1777" spans="19:19" x14ac:dyDescent="0.2">
      <c r="S1777" s="4"/>
    </row>
    <row r="1778" spans="19:19" x14ac:dyDescent="0.2">
      <c r="S1778" s="4"/>
    </row>
    <row r="1779" spans="19:19" x14ac:dyDescent="0.2">
      <c r="S1779" s="4"/>
    </row>
    <row r="1780" spans="19:19" x14ac:dyDescent="0.2">
      <c r="S1780" s="4"/>
    </row>
    <row r="1781" spans="19:19" x14ac:dyDescent="0.2">
      <c r="S1781" s="4"/>
    </row>
    <row r="1782" spans="19:19" x14ac:dyDescent="0.2">
      <c r="S1782" s="4"/>
    </row>
    <row r="1783" spans="19:19" x14ac:dyDescent="0.2">
      <c r="S1783" s="4"/>
    </row>
    <row r="1784" spans="19:19" x14ac:dyDescent="0.2">
      <c r="S1784" s="4"/>
    </row>
    <row r="1785" spans="19:19" x14ac:dyDescent="0.2">
      <c r="S1785" s="4"/>
    </row>
    <row r="1786" spans="19:19" x14ac:dyDescent="0.2">
      <c r="S1786" s="4"/>
    </row>
    <row r="1787" spans="19:19" x14ac:dyDescent="0.2">
      <c r="S1787" s="4"/>
    </row>
    <row r="1788" spans="19:19" x14ac:dyDescent="0.2">
      <c r="S1788" s="4"/>
    </row>
    <row r="1789" spans="19:19" x14ac:dyDescent="0.2">
      <c r="S1789" s="4"/>
    </row>
    <row r="1790" spans="19:19" x14ac:dyDescent="0.2">
      <c r="S1790" s="4"/>
    </row>
    <row r="1791" spans="19:19" x14ac:dyDescent="0.2">
      <c r="S1791" s="4"/>
    </row>
    <row r="1792" spans="19:19" x14ac:dyDescent="0.2">
      <c r="S1792" s="4"/>
    </row>
    <row r="1793" spans="19:19" x14ac:dyDescent="0.2">
      <c r="S1793" s="4"/>
    </row>
    <row r="1794" spans="19:19" x14ac:dyDescent="0.2">
      <c r="S1794" s="4"/>
    </row>
    <row r="1795" spans="19:19" x14ac:dyDescent="0.2">
      <c r="S1795" s="4"/>
    </row>
    <row r="1796" spans="19:19" x14ac:dyDescent="0.2">
      <c r="S1796" s="4"/>
    </row>
    <row r="1797" spans="19:19" x14ac:dyDescent="0.2">
      <c r="S1797" s="4"/>
    </row>
    <row r="1798" spans="19:19" x14ac:dyDescent="0.2">
      <c r="S1798" s="4"/>
    </row>
    <row r="1799" spans="19:19" x14ac:dyDescent="0.2">
      <c r="S1799" s="4"/>
    </row>
    <row r="1800" spans="19:19" x14ac:dyDescent="0.2">
      <c r="S1800" s="4"/>
    </row>
    <row r="1801" spans="19:19" x14ac:dyDescent="0.2">
      <c r="S1801" s="4"/>
    </row>
    <row r="1802" spans="19:19" x14ac:dyDescent="0.2">
      <c r="S1802" s="4"/>
    </row>
    <row r="1803" spans="19:19" x14ac:dyDescent="0.2">
      <c r="S1803" s="4"/>
    </row>
    <row r="1804" spans="19:19" x14ac:dyDescent="0.2">
      <c r="S1804" s="4"/>
    </row>
    <row r="1805" spans="19:19" x14ac:dyDescent="0.2">
      <c r="S1805" s="4"/>
    </row>
    <row r="1806" spans="19:19" x14ac:dyDescent="0.2">
      <c r="S1806" s="4"/>
    </row>
    <row r="1807" spans="19:19" x14ac:dyDescent="0.2">
      <c r="S1807" s="4"/>
    </row>
    <row r="1808" spans="19:19" x14ac:dyDescent="0.2">
      <c r="S1808" s="4"/>
    </row>
    <row r="1809" spans="19:19" x14ac:dyDescent="0.2">
      <c r="S1809" s="4"/>
    </row>
    <row r="1810" spans="19:19" x14ac:dyDescent="0.2">
      <c r="S1810" s="4"/>
    </row>
    <row r="1811" spans="19:19" x14ac:dyDescent="0.2">
      <c r="S1811" s="4"/>
    </row>
    <row r="1812" spans="19:19" x14ac:dyDescent="0.2">
      <c r="S1812" s="4"/>
    </row>
    <row r="1813" spans="19:19" x14ac:dyDescent="0.2">
      <c r="S1813" s="4"/>
    </row>
    <row r="1814" spans="19:19" x14ac:dyDescent="0.2">
      <c r="S1814" s="4"/>
    </row>
    <row r="1815" spans="19:19" x14ac:dyDescent="0.2">
      <c r="S1815" s="4"/>
    </row>
    <row r="1816" spans="19:19" x14ac:dyDescent="0.2">
      <c r="S1816" s="4"/>
    </row>
    <row r="1817" spans="19:19" x14ac:dyDescent="0.2">
      <c r="S1817" s="4"/>
    </row>
    <row r="1818" spans="19:19" x14ac:dyDescent="0.2">
      <c r="S1818" s="4"/>
    </row>
    <row r="1819" spans="19:19" x14ac:dyDescent="0.2">
      <c r="S1819" s="4"/>
    </row>
    <row r="1820" spans="19:19" x14ac:dyDescent="0.2">
      <c r="S1820" s="4"/>
    </row>
    <row r="1821" spans="19:19" x14ac:dyDescent="0.2">
      <c r="S1821" s="4"/>
    </row>
    <row r="1822" spans="19:19" x14ac:dyDescent="0.2">
      <c r="S1822" s="4"/>
    </row>
    <row r="1823" spans="19:19" x14ac:dyDescent="0.2">
      <c r="S1823" s="4"/>
    </row>
    <row r="1824" spans="19:19" x14ac:dyDescent="0.2">
      <c r="S1824" s="4"/>
    </row>
    <row r="1825" spans="19:19" x14ac:dyDescent="0.2">
      <c r="S1825" s="4"/>
    </row>
    <row r="1826" spans="19:19" x14ac:dyDescent="0.2">
      <c r="S1826" s="4"/>
    </row>
    <row r="1827" spans="19:19" x14ac:dyDescent="0.2">
      <c r="S1827" s="4"/>
    </row>
    <row r="1828" spans="19:19" x14ac:dyDescent="0.2">
      <c r="S1828" s="4"/>
    </row>
    <row r="1829" spans="19:19" x14ac:dyDescent="0.2">
      <c r="S1829" s="4"/>
    </row>
    <row r="1830" spans="19:19" x14ac:dyDescent="0.2">
      <c r="S1830" s="4"/>
    </row>
    <row r="1831" spans="19:19" x14ac:dyDescent="0.2">
      <c r="S1831" s="4"/>
    </row>
    <row r="1832" spans="19:19" x14ac:dyDescent="0.2">
      <c r="S1832" s="4"/>
    </row>
    <row r="1833" spans="19:19" x14ac:dyDescent="0.2">
      <c r="S1833" s="4"/>
    </row>
    <row r="1834" spans="19:19" x14ac:dyDescent="0.2">
      <c r="S1834" s="4"/>
    </row>
    <row r="1835" spans="19:19" x14ac:dyDescent="0.2">
      <c r="S1835" s="4"/>
    </row>
    <row r="1836" spans="19:19" x14ac:dyDescent="0.2">
      <c r="S1836" s="4"/>
    </row>
    <row r="1837" spans="19:19" x14ac:dyDescent="0.2">
      <c r="S1837" s="4"/>
    </row>
    <row r="1838" spans="19:19" x14ac:dyDescent="0.2">
      <c r="S1838" s="4"/>
    </row>
    <row r="1839" spans="19:19" x14ac:dyDescent="0.2">
      <c r="S1839" s="4"/>
    </row>
    <row r="1840" spans="19:19" x14ac:dyDescent="0.2">
      <c r="S1840" s="4"/>
    </row>
    <row r="1841" spans="19:19" x14ac:dyDescent="0.2">
      <c r="S1841" s="4"/>
    </row>
    <row r="1842" spans="19:19" x14ac:dyDescent="0.2">
      <c r="S1842" s="4"/>
    </row>
    <row r="1843" spans="19:19" x14ac:dyDescent="0.2">
      <c r="S1843" s="4"/>
    </row>
    <row r="1844" spans="19:19" x14ac:dyDescent="0.2">
      <c r="S1844" s="4"/>
    </row>
    <row r="1845" spans="19:19" x14ac:dyDescent="0.2">
      <c r="S1845" s="4"/>
    </row>
    <row r="1846" spans="19:19" x14ac:dyDescent="0.2">
      <c r="S1846" s="4"/>
    </row>
    <row r="1847" spans="19:19" x14ac:dyDescent="0.2">
      <c r="S1847" s="4"/>
    </row>
    <row r="1848" spans="19:19" x14ac:dyDescent="0.2">
      <c r="S1848" s="4"/>
    </row>
    <row r="1849" spans="19:19" x14ac:dyDescent="0.2">
      <c r="S1849" s="4"/>
    </row>
    <row r="1850" spans="19:19" x14ac:dyDescent="0.2">
      <c r="S1850" s="4"/>
    </row>
    <row r="1851" spans="19:19" x14ac:dyDescent="0.2">
      <c r="S1851" s="4"/>
    </row>
    <row r="1852" spans="19:19" x14ac:dyDescent="0.2">
      <c r="S1852" s="4"/>
    </row>
    <row r="1853" spans="19:19" x14ac:dyDescent="0.2">
      <c r="S1853" s="4"/>
    </row>
    <row r="1854" spans="19:19" x14ac:dyDescent="0.2">
      <c r="S1854" s="4"/>
    </row>
    <row r="1855" spans="19:19" x14ac:dyDescent="0.2">
      <c r="S1855" s="4"/>
    </row>
    <row r="1856" spans="19:19" x14ac:dyDescent="0.2">
      <c r="S1856" s="4"/>
    </row>
    <row r="1857" spans="19:19" x14ac:dyDescent="0.2">
      <c r="S1857" s="4"/>
    </row>
    <row r="1858" spans="19:19" x14ac:dyDescent="0.2">
      <c r="S1858" s="4"/>
    </row>
    <row r="1859" spans="19:19" x14ac:dyDescent="0.2">
      <c r="S1859" s="4"/>
    </row>
    <row r="1860" spans="19:19" x14ac:dyDescent="0.2">
      <c r="S1860" s="4"/>
    </row>
    <row r="1861" spans="19:19" x14ac:dyDescent="0.2">
      <c r="S1861" s="4"/>
    </row>
    <row r="1862" spans="19:19" x14ac:dyDescent="0.2">
      <c r="S1862" s="4"/>
    </row>
    <row r="1863" spans="19:19" x14ac:dyDescent="0.2">
      <c r="S1863" s="4"/>
    </row>
    <row r="1864" spans="19:19" x14ac:dyDescent="0.2">
      <c r="S1864" s="4"/>
    </row>
    <row r="1865" spans="19:19" x14ac:dyDescent="0.2">
      <c r="S1865" s="4"/>
    </row>
    <row r="1866" spans="19:19" x14ac:dyDescent="0.2">
      <c r="S1866" s="4"/>
    </row>
    <row r="1867" spans="19:19" x14ac:dyDescent="0.2">
      <c r="S1867" s="4"/>
    </row>
    <row r="1868" spans="19:19" x14ac:dyDescent="0.2">
      <c r="S1868" s="4"/>
    </row>
    <row r="1869" spans="19:19" x14ac:dyDescent="0.2">
      <c r="S1869" s="4"/>
    </row>
    <row r="1870" spans="19:19" x14ac:dyDescent="0.2">
      <c r="S1870" s="4"/>
    </row>
    <row r="1871" spans="19:19" x14ac:dyDescent="0.2">
      <c r="S1871" s="4"/>
    </row>
    <row r="1872" spans="19:19" x14ac:dyDescent="0.2">
      <c r="S1872" s="4"/>
    </row>
    <row r="1873" spans="19:19" x14ac:dyDescent="0.2">
      <c r="S1873" s="4"/>
    </row>
    <row r="1874" spans="19:19" x14ac:dyDescent="0.2">
      <c r="S1874" s="4"/>
    </row>
    <row r="1875" spans="19:19" x14ac:dyDescent="0.2">
      <c r="S1875" s="4"/>
    </row>
    <row r="1876" spans="19:19" x14ac:dyDescent="0.2">
      <c r="S1876" s="4"/>
    </row>
    <row r="1877" spans="19:19" x14ac:dyDescent="0.2">
      <c r="S1877" s="4"/>
    </row>
    <row r="1878" spans="19:19" x14ac:dyDescent="0.2">
      <c r="S1878" s="4"/>
    </row>
    <row r="1879" spans="19:19" x14ac:dyDescent="0.2">
      <c r="S1879" s="4"/>
    </row>
    <row r="1880" spans="19:19" x14ac:dyDescent="0.2">
      <c r="S1880" s="4"/>
    </row>
    <row r="1881" spans="19:19" x14ac:dyDescent="0.2">
      <c r="S1881" s="4"/>
    </row>
    <row r="1882" spans="19:19" x14ac:dyDescent="0.2">
      <c r="S1882" s="4"/>
    </row>
    <row r="1883" spans="19:19" x14ac:dyDescent="0.2">
      <c r="S1883" s="4"/>
    </row>
    <row r="1884" spans="19:19" x14ac:dyDescent="0.2">
      <c r="S1884" s="4"/>
    </row>
    <row r="1885" spans="19:19" x14ac:dyDescent="0.2">
      <c r="S1885" s="4"/>
    </row>
    <row r="1886" spans="19:19" x14ac:dyDescent="0.2">
      <c r="S1886" s="4"/>
    </row>
    <row r="1887" spans="19:19" x14ac:dyDescent="0.2">
      <c r="S1887" s="4"/>
    </row>
    <row r="1888" spans="19:19" x14ac:dyDescent="0.2">
      <c r="S1888" s="4"/>
    </row>
    <row r="1889" spans="19:19" x14ac:dyDescent="0.2">
      <c r="S1889" s="4"/>
    </row>
    <row r="1890" spans="19:19" x14ac:dyDescent="0.2">
      <c r="S1890" s="4"/>
    </row>
    <row r="1891" spans="19:19" x14ac:dyDescent="0.2">
      <c r="S1891" s="4"/>
    </row>
    <row r="1892" spans="19:19" x14ac:dyDescent="0.2">
      <c r="S1892" s="4"/>
    </row>
    <row r="1893" spans="19:19" x14ac:dyDescent="0.2">
      <c r="S1893" s="4"/>
    </row>
    <row r="1894" spans="19:19" x14ac:dyDescent="0.2">
      <c r="S1894" s="4"/>
    </row>
    <row r="1895" spans="19:19" x14ac:dyDescent="0.2">
      <c r="S1895" s="4"/>
    </row>
    <row r="1896" spans="19:19" x14ac:dyDescent="0.2">
      <c r="S1896" s="4"/>
    </row>
    <row r="1897" spans="19:19" x14ac:dyDescent="0.2">
      <c r="S1897" s="4"/>
    </row>
    <row r="1898" spans="19:19" x14ac:dyDescent="0.2">
      <c r="S1898" s="4"/>
    </row>
    <row r="1899" spans="19:19" x14ac:dyDescent="0.2">
      <c r="S1899" s="4"/>
    </row>
    <row r="1900" spans="19:19" x14ac:dyDescent="0.2">
      <c r="S1900" s="4"/>
    </row>
    <row r="1901" spans="19:19" x14ac:dyDescent="0.2">
      <c r="S1901" s="4"/>
    </row>
    <row r="1902" spans="19:19" x14ac:dyDescent="0.2">
      <c r="S1902" s="4"/>
    </row>
    <row r="1903" spans="19:19" x14ac:dyDescent="0.2">
      <c r="S1903" s="4"/>
    </row>
    <row r="1904" spans="19:19" x14ac:dyDescent="0.2">
      <c r="S1904" s="4"/>
    </row>
    <row r="1905" spans="19:19" x14ac:dyDescent="0.2">
      <c r="S1905" s="4"/>
    </row>
    <row r="1906" spans="19:19" x14ac:dyDescent="0.2">
      <c r="S1906" s="4"/>
    </row>
    <row r="1907" spans="19:19" x14ac:dyDescent="0.2">
      <c r="S1907" s="4"/>
    </row>
    <row r="1908" spans="19:19" x14ac:dyDescent="0.2">
      <c r="S1908" s="4"/>
    </row>
    <row r="1909" spans="19:19" x14ac:dyDescent="0.2">
      <c r="S1909" s="4"/>
    </row>
    <row r="1910" spans="19:19" x14ac:dyDescent="0.2">
      <c r="S1910" s="4"/>
    </row>
    <row r="1911" spans="19:19" x14ac:dyDescent="0.2">
      <c r="S1911" s="4"/>
    </row>
    <row r="1912" spans="19:19" x14ac:dyDescent="0.2">
      <c r="S1912" s="4"/>
    </row>
    <row r="1913" spans="19:19" x14ac:dyDescent="0.2">
      <c r="S1913" s="4"/>
    </row>
    <row r="1914" spans="19:19" x14ac:dyDescent="0.2">
      <c r="S1914" s="4"/>
    </row>
    <row r="1915" spans="19:19" x14ac:dyDescent="0.2">
      <c r="S1915" s="4"/>
    </row>
    <row r="1916" spans="19:19" x14ac:dyDescent="0.2">
      <c r="S1916" s="4"/>
    </row>
    <row r="1917" spans="19:19" x14ac:dyDescent="0.2">
      <c r="S1917" s="4"/>
    </row>
    <row r="1918" spans="19:19" x14ac:dyDescent="0.2">
      <c r="S1918" s="4"/>
    </row>
    <row r="1919" spans="19:19" x14ac:dyDescent="0.2">
      <c r="S1919" s="4"/>
    </row>
    <row r="1920" spans="19:19" x14ac:dyDescent="0.2">
      <c r="S1920" s="4"/>
    </row>
    <row r="1921" spans="19:19" x14ac:dyDescent="0.2">
      <c r="S1921" s="4"/>
    </row>
    <row r="1922" spans="19:19" x14ac:dyDescent="0.2">
      <c r="S1922" s="4"/>
    </row>
    <row r="1923" spans="19:19" x14ac:dyDescent="0.2">
      <c r="S1923" s="4"/>
    </row>
    <row r="1924" spans="19:19" x14ac:dyDescent="0.2">
      <c r="S1924" s="4"/>
    </row>
    <row r="1925" spans="19:19" x14ac:dyDescent="0.2">
      <c r="S1925" s="4"/>
    </row>
    <row r="1926" spans="19:19" x14ac:dyDescent="0.2">
      <c r="S1926" s="4"/>
    </row>
    <row r="1927" spans="19:19" x14ac:dyDescent="0.2">
      <c r="S1927" s="4"/>
    </row>
    <row r="1928" spans="19:19" x14ac:dyDescent="0.2">
      <c r="S1928" s="4"/>
    </row>
    <row r="1929" spans="19:19" x14ac:dyDescent="0.2">
      <c r="S1929" s="4"/>
    </row>
    <row r="1930" spans="19:19" x14ac:dyDescent="0.2">
      <c r="S1930" s="4"/>
    </row>
    <row r="1931" spans="19:19" x14ac:dyDescent="0.2">
      <c r="S1931" s="4"/>
    </row>
    <row r="1932" spans="19:19" x14ac:dyDescent="0.2">
      <c r="S1932" s="4"/>
    </row>
    <row r="1933" spans="19:19" x14ac:dyDescent="0.2">
      <c r="S1933" s="4"/>
    </row>
    <row r="1934" spans="19:19" x14ac:dyDescent="0.2">
      <c r="S1934" s="4"/>
    </row>
    <row r="1935" spans="19:19" x14ac:dyDescent="0.2">
      <c r="S1935" s="4"/>
    </row>
    <row r="1936" spans="19:19" x14ac:dyDescent="0.2">
      <c r="S1936" s="4"/>
    </row>
    <row r="1937" spans="19:19" x14ac:dyDescent="0.2">
      <c r="S1937" s="4"/>
    </row>
    <row r="1938" spans="19:19" x14ac:dyDescent="0.2">
      <c r="S1938" s="4"/>
    </row>
    <row r="1939" spans="19:19" x14ac:dyDescent="0.2">
      <c r="S1939" s="4"/>
    </row>
    <row r="1940" spans="19:19" x14ac:dyDescent="0.2">
      <c r="S1940" s="4"/>
    </row>
    <row r="1941" spans="19:19" x14ac:dyDescent="0.2">
      <c r="S1941" s="4"/>
    </row>
    <row r="1942" spans="19:19" x14ac:dyDescent="0.2">
      <c r="S1942" s="4"/>
    </row>
    <row r="1943" spans="19:19" x14ac:dyDescent="0.2">
      <c r="S1943" s="4"/>
    </row>
    <row r="1944" spans="19:19" x14ac:dyDescent="0.2">
      <c r="S1944" s="4"/>
    </row>
    <row r="1945" spans="19:19" x14ac:dyDescent="0.2">
      <c r="S1945" s="4"/>
    </row>
    <row r="1946" spans="19:19" x14ac:dyDescent="0.2">
      <c r="S1946" s="4"/>
    </row>
    <row r="1947" spans="19:19" x14ac:dyDescent="0.2">
      <c r="S1947" s="4"/>
    </row>
    <row r="1948" spans="19:19" x14ac:dyDescent="0.2">
      <c r="S1948" s="4"/>
    </row>
    <row r="1949" spans="19:19" x14ac:dyDescent="0.2">
      <c r="S1949" s="4"/>
    </row>
    <row r="1950" spans="19:19" x14ac:dyDescent="0.2">
      <c r="S1950" s="4"/>
    </row>
    <row r="1951" spans="19:19" x14ac:dyDescent="0.2">
      <c r="S1951" s="4"/>
    </row>
    <row r="1952" spans="19:19" x14ac:dyDescent="0.2">
      <c r="S1952" s="4"/>
    </row>
    <row r="1953" spans="19:19" x14ac:dyDescent="0.2">
      <c r="S1953" s="4"/>
    </row>
    <row r="1954" spans="19:19" x14ac:dyDescent="0.2">
      <c r="S1954" s="4"/>
    </row>
    <row r="1955" spans="19:19" x14ac:dyDescent="0.2">
      <c r="S1955" s="4"/>
    </row>
    <row r="1956" spans="19:19" x14ac:dyDescent="0.2">
      <c r="S1956" s="4"/>
    </row>
    <row r="1957" spans="19:19" x14ac:dyDescent="0.2">
      <c r="S1957" s="4"/>
    </row>
    <row r="1958" spans="19:19" x14ac:dyDescent="0.2">
      <c r="S1958" s="4"/>
    </row>
    <row r="1959" spans="19:19" x14ac:dyDescent="0.2">
      <c r="S1959" s="4"/>
    </row>
    <row r="1960" spans="19:19" x14ac:dyDescent="0.2">
      <c r="S1960" s="4"/>
    </row>
    <row r="1961" spans="19:19" x14ac:dyDescent="0.2">
      <c r="S1961" s="4"/>
    </row>
    <row r="1962" spans="19:19" x14ac:dyDescent="0.2">
      <c r="S1962" s="4"/>
    </row>
    <row r="1963" spans="19:19" x14ac:dyDescent="0.2">
      <c r="S1963" s="4"/>
    </row>
    <row r="1964" spans="19:19" x14ac:dyDescent="0.2">
      <c r="S1964" s="4"/>
    </row>
    <row r="1965" spans="19:19" x14ac:dyDescent="0.2">
      <c r="S1965" s="4"/>
    </row>
    <row r="1966" spans="19:19" x14ac:dyDescent="0.2">
      <c r="S1966" s="4"/>
    </row>
    <row r="1967" spans="19:19" x14ac:dyDescent="0.2">
      <c r="S1967" s="4"/>
    </row>
    <row r="1968" spans="19:19" x14ac:dyDescent="0.2">
      <c r="S1968" s="4"/>
    </row>
    <row r="1969" spans="19:19" x14ac:dyDescent="0.2">
      <c r="S1969" s="4"/>
    </row>
    <row r="1970" spans="19:19" x14ac:dyDescent="0.2">
      <c r="S1970" s="4"/>
    </row>
    <row r="1971" spans="19:19" x14ac:dyDescent="0.2">
      <c r="S1971" s="4"/>
    </row>
    <row r="1972" spans="19:19" x14ac:dyDescent="0.2">
      <c r="S1972" s="4"/>
    </row>
    <row r="1973" spans="19:19" x14ac:dyDescent="0.2">
      <c r="S1973" s="4"/>
    </row>
    <row r="1974" spans="19:19" x14ac:dyDescent="0.2">
      <c r="S1974" s="4"/>
    </row>
    <row r="1975" spans="19:19" x14ac:dyDescent="0.2">
      <c r="S1975" s="4"/>
    </row>
    <row r="1976" spans="19:19" x14ac:dyDescent="0.2">
      <c r="S1976" s="4"/>
    </row>
    <row r="1977" spans="19:19" x14ac:dyDescent="0.2">
      <c r="S1977" s="4"/>
    </row>
    <row r="1978" spans="19:19" x14ac:dyDescent="0.2">
      <c r="S1978" s="4"/>
    </row>
    <row r="1979" spans="19:19" x14ac:dyDescent="0.2">
      <c r="S1979" s="4"/>
    </row>
    <row r="1980" spans="19:19" x14ac:dyDescent="0.2">
      <c r="S1980" s="4"/>
    </row>
    <row r="1981" spans="19:19" x14ac:dyDescent="0.2">
      <c r="S1981" s="4"/>
    </row>
    <row r="1982" spans="19:19" x14ac:dyDescent="0.2">
      <c r="S1982" s="4"/>
    </row>
    <row r="1983" spans="19:19" x14ac:dyDescent="0.2">
      <c r="S1983" s="4"/>
    </row>
    <row r="1984" spans="19:19" x14ac:dyDescent="0.2">
      <c r="S1984" s="4"/>
    </row>
    <row r="1985" spans="19:19" x14ac:dyDescent="0.2">
      <c r="S1985" s="4"/>
    </row>
    <row r="1986" spans="19:19" x14ac:dyDescent="0.2">
      <c r="S1986" s="4"/>
    </row>
    <row r="1987" spans="19:19" x14ac:dyDescent="0.2">
      <c r="S1987" s="4"/>
    </row>
    <row r="1988" spans="19:19" x14ac:dyDescent="0.2">
      <c r="S1988" s="4"/>
    </row>
    <row r="1989" spans="19:19" x14ac:dyDescent="0.2">
      <c r="S1989" s="4"/>
    </row>
    <row r="1990" spans="19:19" x14ac:dyDescent="0.2">
      <c r="S1990" s="4"/>
    </row>
    <row r="1991" spans="19:19" x14ac:dyDescent="0.2">
      <c r="S1991" s="4"/>
    </row>
    <row r="1992" spans="19:19" x14ac:dyDescent="0.2">
      <c r="S1992" s="4"/>
    </row>
    <row r="1993" spans="19:19" x14ac:dyDescent="0.2">
      <c r="S1993" s="4"/>
    </row>
    <row r="1994" spans="19:19" x14ac:dyDescent="0.2">
      <c r="S1994" s="4"/>
    </row>
    <row r="1995" spans="19:19" x14ac:dyDescent="0.2">
      <c r="S1995" s="4"/>
    </row>
    <row r="1996" spans="19:19" x14ac:dyDescent="0.2">
      <c r="S1996" s="4"/>
    </row>
    <row r="1997" spans="19:19" x14ac:dyDescent="0.2">
      <c r="S1997" s="4"/>
    </row>
    <row r="1998" spans="19:19" x14ac:dyDescent="0.2">
      <c r="S1998" s="4"/>
    </row>
    <row r="1999" spans="19:19" x14ac:dyDescent="0.2">
      <c r="S1999" s="4"/>
    </row>
    <row r="2000" spans="19:19" x14ac:dyDescent="0.2">
      <c r="S2000" s="4"/>
    </row>
    <row r="2001" spans="19:19" x14ac:dyDescent="0.2">
      <c r="S2001" s="4"/>
    </row>
    <row r="2002" spans="19:19" x14ac:dyDescent="0.2">
      <c r="S2002" s="4"/>
    </row>
    <row r="2003" spans="19:19" x14ac:dyDescent="0.2">
      <c r="S2003" s="4"/>
    </row>
    <row r="2004" spans="19:19" x14ac:dyDescent="0.2">
      <c r="S2004" s="4"/>
    </row>
    <row r="2005" spans="19:19" x14ac:dyDescent="0.2">
      <c r="S2005" s="4"/>
    </row>
    <row r="2006" spans="19:19" x14ac:dyDescent="0.2">
      <c r="S2006" s="4"/>
    </row>
    <row r="2007" spans="19:19" x14ac:dyDescent="0.2">
      <c r="S2007" s="4"/>
    </row>
    <row r="2008" spans="19:19" x14ac:dyDescent="0.2">
      <c r="S2008" s="4"/>
    </row>
    <row r="2009" spans="19:19" x14ac:dyDescent="0.2">
      <c r="S2009" s="4"/>
    </row>
    <row r="2010" spans="19:19" x14ac:dyDescent="0.2">
      <c r="S2010" s="4"/>
    </row>
    <row r="2011" spans="19:19" x14ac:dyDescent="0.2">
      <c r="S2011" s="4"/>
    </row>
    <row r="2012" spans="19:19" x14ac:dyDescent="0.2">
      <c r="S2012" s="4"/>
    </row>
    <row r="2013" spans="19:19" x14ac:dyDescent="0.2">
      <c r="S2013" s="4"/>
    </row>
    <row r="2014" spans="19:19" x14ac:dyDescent="0.2">
      <c r="S2014" s="4"/>
    </row>
    <row r="2015" spans="19:19" x14ac:dyDescent="0.2">
      <c r="S2015" s="4"/>
    </row>
    <row r="2016" spans="19:19" x14ac:dyDescent="0.2">
      <c r="S2016" s="4"/>
    </row>
    <row r="2017" spans="19:19" x14ac:dyDescent="0.2">
      <c r="S2017" s="4"/>
    </row>
    <row r="2018" spans="19:19" x14ac:dyDescent="0.2">
      <c r="S2018" s="4"/>
    </row>
    <row r="2019" spans="19:19" x14ac:dyDescent="0.2">
      <c r="S2019" s="4"/>
    </row>
    <row r="2020" spans="19:19" x14ac:dyDescent="0.2">
      <c r="S2020" s="4"/>
    </row>
    <row r="2021" spans="19:19" x14ac:dyDescent="0.2">
      <c r="S2021" s="4"/>
    </row>
    <row r="2022" spans="19:19" x14ac:dyDescent="0.2">
      <c r="S2022" s="4"/>
    </row>
    <row r="2023" spans="19:19" x14ac:dyDescent="0.2">
      <c r="S2023" s="4"/>
    </row>
    <row r="2024" spans="19:19" x14ac:dyDescent="0.2">
      <c r="S2024" s="4"/>
    </row>
    <row r="2025" spans="19:19" x14ac:dyDescent="0.2">
      <c r="S2025" s="4"/>
    </row>
    <row r="2026" spans="19:19" x14ac:dyDescent="0.2">
      <c r="S2026" s="4"/>
    </row>
    <row r="2027" spans="19:19" x14ac:dyDescent="0.2">
      <c r="S2027" s="4"/>
    </row>
    <row r="2028" spans="19:19" x14ac:dyDescent="0.2">
      <c r="S2028" s="4"/>
    </row>
    <row r="2029" spans="19:19" x14ac:dyDescent="0.2">
      <c r="S2029" s="4"/>
    </row>
    <row r="2030" spans="19:19" x14ac:dyDescent="0.2">
      <c r="S2030" s="4"/>
    </row>
    <row r="2031" spans="19:19" x14ac:dyDescent="0.2">
      <c r="S2031" s="4"/>
    </row>
    <row r="2032" spans="19:19" x14ac:dyDescent="0.2">
      <c r="S2032" s="4"/>
    </row>
    <row r="2033" spans="19:19" x14ac:dyDescent="0.2">
      <c r="S2033" s="4"/>
    </row>
    <row r="2034" spans="19:19" x14ac:dyDescent="0.2">
      <c r="S2034" s="4"/>
    </row>
    <row r="2035" spans="19:19" x14ac:dyDescent="0.2">
      <c r="S2035" s="4"/>
    </row>
    <row r="2036" spans="19:19" x14ac:dyDescent="0.2">
      <c r="S2036" s="4"/>
    </row>
    <row r="2037" spans="19:19" x14ac:dyDescent="0.2">
      <c r="S2037" s="4"/>
    </row>
    <row r="2038" spans="19:19" x14ac:dyDescent="0.2">
      <c r="S2038" s="4"/>
    </row>
    <row r="2039" spans="19:19" x14ac:dyDescent="0.2">
      <c r="S2039" s="4"/>
    </row>
    <row r="2040" spans="19:19" x14ac:dyDescent="0.2">
      <c r="S2040" s="4"/>
    </row>
    <row r="2041" spans="19:19" x14ac:dyDescent="0.2">
      <c r="S2041" s="4"/>
    </row>
    <row r="2042" spans="19:19" x14ac:dyDescent="0.2">
      <c r="S2042" s="4"/>
    </row>
    <row r="2043" spans="19:19" x14ac:dyDescent="0.2">
      <c r="S2043" s="4"/>
    </row>
    <row r="2044" spans="19:19" x14ac:dyDescent="0.2">
      <c r="S2044" s="4"/>
    </row>
    <row r="2045" spans="19:19" x14ac:dyDescent="0.2">
      <c r="S2045" s="4"/>
    </row>
    <row r="2046" spans="19:19" x14ac:dyDescent="0.2">
      <c r="S2046" s="4"/>
    </row>
    <row r="2047" spans="19:19" x14ac:dyDescent="0.2">
      <c r="S2047" s="4"/>
    </row>
    <row r="2048" spans="19:19" x14ac:dyDescent="0.2">
      <c r="S2048" s="4"/>
    </row>
    <row r="2049" spans="19:19" x14ac:dyDescent="0.2">
      <c r="S2049" s="4"/>
    </row>
    <row r="2050" spans="19:19" x14ac:dyDescent="0.2">
      <c r="S2050" s="4"/>
    </row>
    <row r="2051" spans="19:19" x14ac:dyDescent="0.2">
      <c r="S2051" s="4"/>
    </row>
    <row r="2052" spans="19:19" x14ac:dyDescent="0.2">
      <c r="S2052" s="4"/>
    </row>
    <row r="2053" spans="19:19" x14ac:dyDescent="0.2">
      <c r="S2053" s="4"/>
    </row>
    <row r="2054" spans="19:19" x14ac:dyDescent="0.2">
      <c r="S2054" s="4"/>
    </row>
    <row r="2055" spans="19:19" x14ac:dyDescent="0.2">
      <c r="S2055" s="4"/>
    </row>
    <row r="2056" spans="19:19" x14ac:dyDescent="0.2">
      <c r="S2056" s="4"/>
    </row>
    <row r="2057" spans="19:19" x14ac:dyDescent="0.2">
      <c r="S2057" s="4"/>
    </row>
    <row r="2058" spans="19:19" x14ac:dyDescent="0.2">
      <c r="S2058" s="4"/>
    </row>
    <row r="2059" spans="19:19" x14ac:dyDescent="0.2">
      <c r="S2059" s="4"/>
    </row>
    <row r="2060" spans="19:19" x14ac:dyDescent="0.2">
      <c r="S2060" s="4"/>
    </row>
    <row r="2061" spans="19:19" x14ac:dyDescent="0.2">
      <c r="S2061" s="4"/>
    </row>
    <row r="2062" spans="19:19" x14ac:dyDescent="0.2">
      <c r="S2062" s="4"/>
    </row>
    <row r="2063" spans="19:19" x14ac:dyDescent="0.2">
      <c r="S2063" s="4"/>
    </row>
    <row r="2064" spans="19:19" x14ac:dyDescent="0.2">
      <c r="S2064" s="4"/>
    </row>
    <row r="2065" spans="19:19" x14ac:dyDescent="0.2">
      <c r="S2065" s="4"/>
    </row>
    <row r="2066" spans="19:19" x14ac:dyDescent="0.2">
      <c r="S2066" s="4"/>
    </row>
    <row r="2067" spans="19:19" x14ac:dyDescent="0.2">
      <c r="S2067" s="4"/>
    </row>
    <row r="2068" spans="19:19" x14ac:dyDescent="0.2">
      <c r="S2068" s="4"/>
    </row>
    <row r="2069" spans="19:19" x14ac:dyDescent="0.2">
      <c r="S2069" s="4"/>
    </row>
    <row r="2070" spans="19:19" x14ac:dyDescent="0.2">
      <c r="S2070" s="4"/>
    </row>
    <row r="2071" spans="19:19" x14ac:dyDescent="0.2">
      <c r="S2071" s="4"/>
    </row>
    <row r="2072" spans="19:19" x14ac:dyDescent="0.2">
      <c r="S2072" s="4"/>
    </row>
    <row r="2073" spans="19:19" x14ac:dyDescent="0.2">
      <c r="S2073" s="4"/>
    </row>
    <row r="2074" spans="19:19" x14ac:dyDescent="0.2">
      <c r="S2074" s="4"/>
    </row>
    <row r="2075" spans="19:19" x14ac:dyDescent="0.2">
      <c r="S2075" s="4"/>
    </row>
    <row r="2076" spans="19:19" x14ac:dyDescent="0.2">
      <c r="S2076" s="4"/>
    </row>
    <row r="2077" spans="19:19" x14ac:dyDescent="0.2">
      <c r="S2077" s="4"/>
    </row>
    <row r="2078" spans="19:19" x14ac:dyDescent="0.2">
      <c r="S2078" s="4"/>
    </row>
    <row r="2079" spans="19:19" x14ac:dyDescent="0.2">
      <c r="S2079" s="4"/>
    </row>
    <row r="2080" spans="19:19" x14ac:dyDescent="0.2">
      <c r="S2080" s="4"/>
    </row>
    <row r="2081" spans="19:19" x14ac:dyDescent="0.2">
      <c r="S2081" s="4"/>
    </row>
    <row r="2082" spans="19:19" x14ac:dyDescent="0.2">
      <c r="S2082" s="4"/>
    </row>
    <row r="2083" spans="19:19" x14ac:dyDescent="0.2">
      <c r="S2083" s="4"/>
    </row>
    <row r="2084" spans="19:19" x14ac:dyDescent="0.2">
      <c r="S2084" s="4"/>
    </row>
    <row r="2085" spans="19:19" x14ac:dyDescent="0.2">
      <c r="S2085" s="4"/>
    </row>
    <row r="2086" spans="19:19" x14ac:dyDescent="0.2">
      <c r="S2086" s="4"/>
    </row>
    <row r="2087" spans="19:19" x14ac:dyDescent="0.2">
      <c r="S2087" s="4"/>
    </row>
    <row r="2088" spans="19:19" x14ac:dyDescent="0.2">
      <c r="S2088" s="4"/>
    </row>
    <row r="2089" spans="19:19" x14ac:dyDescent="0.2">
      <c r="S2089" s="4"/>
    </row>
    <row r="2090" spans="19:19" x14ac:dyDescent="0.2">
      <c r="S2090" s="4"/>
    </row>
    <row r="2091" spans="19:19" x14ac:dyDescent="0.2">
      <c r="S2091" s="4"/>
    </row>
    <row r="2092" spans="19:19" x14ac:dyDescent="0.2">
      <c r="S2092" s="4"/>
    </row>
    <row r="2093" spans="19:19" x14ac:dyDescent="0.2">
      <c r="S2093" s="4"/>
    </row>
    <row r="2094" spans="19:19" x14ac:dyDescent="0.2">
      <c r="S2094" s="4"/>
    </row>
    <row r="2095" spans="19:19" x14ac:dyDescent="0.2">
      <c r="S2095" s="4"/>
    </row>
    <row r="2096" spans="19:19" x14ac:dyDescent="0.2">
      <c r="S2096" s="4"/>
    </row>
    <row r="2097" spans="19:19" x14ac:dyDescent="0.2">
      <c r="S2097" s="4"/>
    </row>
    <row r="2098" spans="19:19" x14ac:dyDescent="0.2">
      <c r="S2098" s="4"/>
    </row>
    <row r="2099" spans="19:19" x14ac:dyDescent="0.2">
      <c r="S2099" s="4"/>
    </row>
    <row r="2100" spans="19:19" x14ac:dyDescent="0.2">
      <c r="S2100" s="4"/>
    </row>
    <row r="2101" spans="19:19" x14ac:dyDescent="0.2">
      <c r="S2101" s="4"/>
    </row>
    <row r="2102" spans="19:19" x14ac:dyDescent="0.2">
      <c r="S2102" s="4"/>
    </row>
    <row r="2103" spans="19:19" x14ac:dyDescent="0.2">
      <c r="S2103" s="4"/>
    </row>
    <row r="2104" spans="19:19" x14ac:dyDescent="0.2">
      <c r="S2104" s="4"/>
    </row>
    <row r="2105" spans="19:19" x14ac:dyDescent="0.2">
      <c r="S2105" s="4"/>
    </row>
    <row r="2106" spans="19:19" x14ac:dyDescent="0.2">
      <c r="S2106" s="4"/>
    </row>
    <row r="2107" spans="19:19" x14ac:dyDescent="0.2">
      <c r="S2107" s="4"/>
    </row>
    <row r="2108" spans="19:19" x14ac:dyDescent="0.2">
      <c r="S2108" s="4"/>
    </row>
    <row r="2109" spans="19:19" x14ac:dyDescent="0.2">
      <c r="S2109" s="4"/>
    </row>
    <row r="2110" spans="19:19" x14ac:dyDescent="0.2">
      <c r="S2110" s="4"/>
    </row>
    <row r="2111" spans="19:19" x14ac:dyDescent="0.2">
      <c r="S2111" s="4"/>
    </row>
    <row r="2112" spans="19:19" x14ac:dyDescent="0.2">
      <c r="S2112" s="4"/>
    </row>
    <row r="2113" spans="19:19" x14ac:dyDescent="0.2">
      <c r="S2113" s="4"/>
    </row>
    <row r="2114" spans="19:19" x14ac:dyDescent="0.2">
      <c r="S2114" s="4"/>
    </row>
    <row r="2115" spans="19:19" x14ac:dyDescent="0.2">
      <c r="S2115" s="4"/>
    </row>
    <row r="2116" spans="19:19" x14ac:dyDescent="0.2">
      <c r="S2116" s="4"/>
    </row>
    <row r="2117" spans="19:19" x14ac:dyDescent="0.2">
      <c r="S2117" s="4"/>
    </row>
    <row r="2118" spans="19:19" x14ac:dyDescent="0.2">
      <c r="S2118" s="4"/>
    </row>
    <row r="2119" spans="19:19" x14ac:dyDescent="0.2">
      <c r="S2119" s="4"/>
    </row>
    <row r="2120" spans="19:19" x14ac:dyDescent="0.2">
      <c r="S2120" s="4"/>
    </row>
    <row r="2121" spans="19:19" x14ac:dyDescent="0.2">
      <c r="S2121" s="4"/>
    </row>
    <row r="2122" spans="19:19" x14ac:dyDescent="0.2">
      <c r="S2122" s="4"/>
    </row>
    <row r="2123" spans="19:19" x14ac:dyDescent="0.2">
      <c r="S2123" s="4"/>
    </row>
    <row r="2124" spans="19:19" x14ac:dyDescent="0.2">
      <c r="S2124" s="4"/>
    </row>
    <row r="2125" spans="19:19" x14ac:dyDescent="0.2">
      <c r="S2125" s="4"/>
    </row>
    <row r="2126" spans="19:19" x14ac:dyDescent="0.2">
      <c r="S2126" s="4"/>
    </row>
    <row r="2127" spans="19:19" x14ac:dyDescent="0.2">
      <c r="S2127" s="4"/>
    </row>
    <row r="2128" spans="19:19" x14ac:dyDescent="0.2">
      <c r="S2128" s="4"/>
    </row>
    <row r="2129" spans="19:19" x14ac:dyDescent="0.2">
      <c r="S2129" s="4"/>
    </row>
    <row r="2130" spans="19:19" x14ac:dyDescent="0.2">
      <c r="S2130" s="4"/>
    </row>
    <row r="2131" spans="19:19" x14ac:dyDescent="0.2">
      <c r="S2131" s="4"/>
    </row>
    <row r="2132" spans="19:19" x14ac:dyDescent="0.2">
      <c r="S2132" s="4"/>
    </row>
    <row r="2133" spans="19:19" x14ac:dyDescent="0.2">
      <c r="S2133" s="4"/>
    </row>
    <row r="2134" spans="19:19" x14ac:dyDescent="0.2">
      <c r="S2134" s="4"/>
    </row>
    <row r="2135" spans="19:19" x14ac:dyDescent="0.2">
      <c r="S2135" s="4"/>
    </row>
    <row r="2136" spans="19:19" x14ac:dyDescent="0.2">
      <c r="S2136" s="4"/>
    </row>
    <row r="2137" spans="19:19" x14ac:dyDescent="0.2">
      <c r="S2137" s="4"/>
    </row>
    <row r="2138" spans="19:19" x14ac:dyDescent="0.2">
      <c r="S2138" s="4"/>
    </row>
    <row r="2139" spans="19:19" x14ac:dyDescent="0.2">
      <c r="S2139" s="4"/>
    </row>
    <row r="2140" spans="19:19" x14ac:dyDescent="0.2">
      <c r="S2140" s="4"/>
    </row>
    <row r="2141" spans="19:19" x14ac:dyDescent="0.2">
      <c r="S2141" s="4"/>
    </row>
    <row r="2142" spans="19:19" x14ac:dyDescent="0.2">
      <c r="S2142" s="4"/>
    </row>
    <row r="2143" spans="19:19" x14ac:dyDescent="0.2">
      <c r="S2143" s="4"/>
    </row>
    <row r="2144" spans="19:19" x14ac:dyDescent="0.2">
      <c r="S2144" s="4"/>
    </row>
    <row r="2145" spans="19:19" x14ac:dyDescent="0.2">
      <c r="S2145" s="4"/>
    </row>
    <row r="2146" spans="19:19" x14ac:dyDescent="0.2">
      <c r="S2146" s="4"/>
    </row>
    <row r="2147" spans="19:19" x14ac:dyDescent="0.2">
      <c r="S2147" s="4"/>
    </row>
    <row r="2148" spans="19:19" x14ac:dyDescent="0.2">
      <c r="S2148" s="4"/>
    </row>
    <row r="2149" spans="19:19" x14ac:dyDescent="0.2">
      <c r="S2149" s="4"/>
    </row>
    <row r="2150" spans="19:19" x14ac:dyDescent="0.2">
      <c r="S2150" s="4"/>
    </row>
    <row r="2151" spans="19:19" x14ac:dyDescent="0.2">
      <c r="S2151" s="4"/>
    </row>
    <row r="2152" spans="19:19" x14ac:dyDescent="0.2">
      <c r="S2152" s="4"/>
    </row>
    <row r="2153" spans="19:19" x14ac:dyDescent="0.2">
      <c r="S2153" s="4"/>
    </row>
    <row r="2154" spans="19:19" x14ac:dyDescent="0.2">
      <c r="S2154" s="4"/>
    </row>
    <row r="2155" spans="19:19" x14ac:dyDescent="0.2">
      <c r="S2155" s="4"/>
    </row>
    <row r="2156" spans="19:19" x14ac:dyDescent="0.2">
      <c r="S2156" s="4"/>
    </row>
    <row r="2157" spans="19:19" x14ac:dyDescent="0.2">
      <c r="S2157" s="4"/>
    </row>
    <row r="2158" spans="19:19" x14ac:dyDescent="0.2">
      <c r="S2158" s="4"/>
    </row>
    <row r="2159" spans="19:19" x14ac:dyDescent="0.2">
      <c r="S2159" s="4"/>
    </row>
    <row r="2160" spans="19:19" x14ac:dyDescent="0.2">
      <c r="S2160" s="4"/>
    </row>
    <row r="2161" spans="19:19" x14ac:dyDescent="0.2">
      <c r="S2161" s="4"/>
    </row>
    <row r="2162" spans="19:19" x14ac:dyDescent="0.2">
      <c r="S2162" s="4"/>
    </row>
    <row r="2163" spans="19:19" x14ac:dyDescent="0.2">
      <c r="S2163" s="4"/>
    </row>
    <row r="2164" spans="19:19" x14ac:dyDescent="0.2">
      <c r="S2164" s="4"/>
    </row>
    <row r="2165" spans="19:19" x14ac:dyDescent="0.2">
      <c r="S2165" s="4"/>
    </row>
    <row r="2166" spans="19:19" x14ac:dyDescent="0.2">
      <c r="S2166" s="4"/>
    </row>
    <row r="2167" spans="19:19" x14ac:dyDescent="0.2">
      <c r="S2167" s="4"/>
    </row>
    <row r="2168" spans="19:19" x14ac:dyDescent="0.2">
      <c r="S2168" s="4"/>
    </row>
    <row r="2169" spans="19:19" x14ac:dyDescent="0.2">
      <c r="S2169" s="4"/>
    </row>
    <row r="2170" spans="19:19" x14ac:dyDescent="0.2">
      <c r="S2170" s="4"/>
    </row>
    <row r="2171" spans="19:19" x14ac:dyDescent="0.2">
      <c r="S2171" s="4"/>
    </row>
    <row r="2172" spans="19:19" x14ac:dyDescent="0.2">
      <c r="S2172" s="4"/>
    </row>
    <row r="2173" spans="19:19" x14ac:dyDescent="0.2">
      <c r="S2173" s="4"/>
    </row>
    <row r="2174" spans="19:19" x14ac:dyDescent="0.2">
      <c r="S2174" s="4"/>
    </row>
    <row r="2175" spans="19:19" x14ac:dyDescent="0.2">
      <c r="S2175" s="4"/>
    </row>
    <row r="2176" spans="19:19" x14ac:dyDescent="0.2">
      <c r="S2176" s="4"/>
    </row>
    <row r="2177" spans="19:19" x14ac:dyDescent="0.2">
      <c r="S2177" s="4"/>
    </row>
    <row r="2178" spans="19:19" x14ac:dyDescent="0.2">
      <c r="S2178" s="4"/>
    </row>
    <row r="2179" spans="19:19" x14ac:dyDescent="0.2">
      <c r="S2179" s="4"/>
    </row>
    <row r="2180" spans="19:19" x14ac:dyDescent="0.2">
      <c r="S2180" s="4"/>
    </row>
    <row r="2181" spans="19:19" x14ac:dyDescent="0.2">
      <c r="S2181" s="4"/>
    </row>
    <row r="2182" spans="19:19" x14ac:dyDescent="0.2">
      <c r="S2182" s="4"/>
    </row>
    <row r="2183" spans="19:19" x14ac:dyDescent="0.2">
      <c r="S2183" s="4"/>
    </row>
    <row r="2184" spans="19:19" x14ac:dyDescent="0.2">
      <c r="S2184" s="4"/>
    </row>
    <row r="2185" spans="19:19" x14ac:dyDescent="0.2">
      <c r="S2185" s="4"/>
    </row>
    <row r="2186" spans="19:19" x14ac:dyDescent="0.2">
      <c r="S2186" s="4"/>
    </row>
    <row r="2187" spans="19:19" x14ac:dyDescent="0.2">
      <c r="S2187" s="4"/>
    </row>
    <row r="2188" spans="19:19" x14ac:dyDescent="0.2">
      <c r="S2188" s="4"/>
    </row>
    <row r="2189" spans="19:19" x14ac:dyDescent="0.2">
      <c r="S2189" s="4"/>
    </row>
    <row r="2190" spans="19:19" x14ac:dyDescent="0.2">
      <c r="S2190" s="4"/>
    </row>
    <row r="2191" spans="19:19" x14ac:dyDescent="0.2">
      <c r="S2191" s="4"/>
    </row>
    <row r="2192" spans="19:19" x14ac:dyDescent="0.2">
      <c r="S2192" s="4"/>
    </row>
    <row r="2193" spans="19:19" x14ac:dyDescent="0.2">
      <c r="S2193" s="4"/>
    </row>
    <row r="2194" spans="19:19" x14ac:dyDescent="0.2">
      <c r="S2194" s="4"/>
    </row>
    <row r="2195" spans="19:19" x14ac:dyDescent="0.2">
      <c r="S2195" s="4"/>
    </row>
    <row r="2196" spans="19:19" x14ac:dyDescent="0.2">
      <c r="S2196" s="4"/>
    </row>
    <row r="2197" spans="19:19" x14ac:dyDescent="0.2">
      <c r="S2197" s="4"/>
    </row>
    <row r="2198" spans="19:19" x14ac:dyDescent="0.2">
      <c r="S2198" s="4"/>
    </row>
    <row r="2199" spans="19:19" x14ac:dyDescent="0.2">
      <c r="S2199" s="4"/>
    </row>
    <row r="2200" spans="19:19" x14ac:dyDescent="0.2">
      <c r="S2200" s="4"/>
    </row>
    <row r="2201" spans="19:19" x14ac:dyDescent="0.2">
      <c r="S2201" s="4"/>
    </row>
    <row r="2202" spans="19:19" x14ac:dyDescent="0.2">
      <c r="S2202" s="4"/>
    </row>
    <row r="2203" spans="19:19" x14ac:dyDescent="0.2">
      <c r="S2203" s="4"/>
    </row>
    <row r="2204" spans="19:19" x14ac:dyDescent="0.2">
      <c r="S2204" s="4"/>
    </row>
    <row r="2205" spans="19:19" x14ac:dyDescent="0.2">
      <c r="S2205" s="4"/>
    </row>
    <row r="2206" spans="19:19" x14ac:dyDescent="0.2">
      <c r="S2206" s="4"/>
    </row>
    <row r="2207" spans="19:19" x14ac:dyDescent="0.2">
      <c r="S2207" s="4"/>
    </row>
    <row r="2208" spans="19:19" x14ac:dyDescent="0.2">
      <c r="S2208" s="4"/>
    </row>
    <row r="2209" spans="19:19" x14ac:dyDescent="0.2">
      <c r="S2209" s="4"/>
    </row>
    <row r="2210" spans="19:19" x14ac:dyDescent="0.2">
      <c r="S2210" s="4"/>
    </row>
    <row r="2211" spans="19:19" x14ac:dyDescent="0.2">
      <c r="S2211" s="4"/>
    </row>
    <row r="2212" spans="19:19" x14ac:dyDescent="0.2">
      <c r="S2212" s="4"/>
    </row>
    <row r="2213" spans="19:19" x14ac:dyDescent="0.2">
      <c r="S2213" s="4"/>
    </row>
    <row r="2214" spans="19:19" x14ac:dyDescent="0.2">
      <c r="S2214" s="4"/>
    </row>
    <row r="2215" spans="19:19" x14ac:dyDescent="0.2">
      <c r="S2215" s="4"/>
    </row>
    <row r="2216" spans="19:19" x14ac:dyDescent="0.2">
      <c r="S2216" s="4"/>
    </row>
    <row r="2217" spans="19:19" x14ac:dyDescent="0.2">
      <c r="S2217" s="4"/>
    </row>
    <row r="2218" spans="19:19" x14ac:dyDescent="0.2">
      <c r="S2218" s="4"/>
    </row>
    <row r="2219" spans="19:19" x14ac:dyDescent="0.2">
      <c r="S2219" s="4"/>
    </row>
    <row r="2220" spans="19:19" x14ac:dyDescent="0.2">
      <c r="S2220" s="4"/>
    </row>
    <row r="2221" spans="19:19" x14ac:dyDescent="0.2">
      <c r="S2221" s="4"/>
    </row>
    <row r="2222" spans="19:19" x14ac:dyDescent="0.2">
      <c r="S2222" s="4"/>
    </row>
    <row r="2223" spans="19:19" x14ac:dyDescent="0.2">
      <c r="S2223" s="4"/>
    </row>
    <row r="2224" spans="19:19" x14ac:dyDescent="0.2">
      <c r="S2224" s="4"/>
    </row>
    <row r="2225" spans="19:19" x14ac:dyDescent="0.2">
      <c r="S2225" s="4"/>
    </row>
    <row r="2226" spans="19:19" x14ac:dyDescent="0.2">
      <c r="S2226" s="4"/>
    </row>
    <row r="2227" spans="19:19" x14ac:dyDescent="0.2">
      <c r="S2227" s="4"/>
    </row>
    <row r="2228" spans="19:19" x14ac:dyDescent="0.2">
      <c r="S2228" s="4"/>
    </row>
    <row r="2229" spans="19:19" x14ac:dyDescent="0.2">
      <c r="S2229" s="4"/>
    </row>
    <row r="2230" spans="19:19" x14ac:dyDescent="0.2">
      <c r="S2230" s="4"/>
    </row>
    <row r="2231" spans="19:19" x14ac:dyDescent="0.2">
      <c r="S2231" s="4"/>
    </row>
    <row r="2232" spans="19:19" x14ac:dyDescent="0.2">
      <c r="S2232" s="4"/>
    </row>
    <row r="2233" spans="19:19" x14ac:dyDescent="0.2">
      <c r="S2233" s="4"/>
    </row>
    <row r="2234" spans="19:19" x14ac:dyDescent="0.2">
      <c r="S2234" s="4"/>
    </row>
    <row r="2235" spans="19:19" x14ac:dyDescent="0.2">
      <c r="S2235" s="4"/>
    </row>
    <row r="2236" spans="19:19" x14ac:dyDescent="0.2">
      <c r="S2236" s="4"/>
    </row>
    <row r="2237" spans="19:19" x14ac:dyDescent="0.2">
      <c r="S2237" s="4"/>
    </row>
    <row r="2238" spans="19:19" x14ac:dyDescent="0.2">
      <c r="S2238" s="4"/>
    </row>
    <row r="2239" spans="19:19" x14ac:dyDescent="0.2">
      <c r="S2239" s="4"/>
    </row>
    <row r="2240" spans="19:19" x14ac:dyDescent="0.2">
      <c r="S2240" s="4"/>
    </row>
    <row r="2241" spans="19:19" x14ac:dyDescent="0.2">
      <c r="S2241" s="4"/>
    </row>
    <row r="2242" spans="19:19" x14ac:dyDescent="0.2">
      <c r="S2242" s="4"/>
    </row>
    <row r="2243" spans="19:19" x14ac:dyDescent="0.2">
      <c r="S2243" s="4"/>
    </row>
    <row r="2244" spans="19:19" x14ac:dyDescent="0.2">
      <c r="S2244" s="4"/>
    </row>
    <row r="2245" spans="19:19" x14ac:dyDescent="0.2">
      <c r="S2245" s="4"/>
    </row>
    <row r="2246" spans="19:19" x14ac:dyDescent="0.2">
      <c r="S2246" s="4"/>
    </row>
    <row r="2247" spans="19:19" x14ac:dyDescent="0.2">
      <c r="S2247" s="4"/>
    </row>
    <row r="2248" spans="19:19" x14ac:dyDescent="0.2">
      <c r="S2248" s="4"/>
    </row>
    <row r="2249" spans="19:19" x14ac:dyDescent="0.2">
      <c r="S2249" s="4"/>
    </row>
    <row r="2250" spans="19:19" x14ac:dyDescent="0.2">
      <c r="S2250" s="4"/>
    </row>
    <row r="2251" spans="19:19" x14ac:dyDescent="0.2">
      <c r="S2251" s="4"/>
    </row>
    <row r="2252" spans="19:19" x14ac:dyDescent="0.2">
      <c r="S2252" s="4"/>
    </row>
    <row r="2253" spans="19:19" x14ac:dyDescent="0.2">
      <c r="S2253" s="4"/>
    </row>
    <row r="2254" spans="19:19" x14ac:dyDescent="0.2">
      <c r="S2254" s="4"/>
    </row>
    <row r="2255" spans="19:19" x14ac:dyDescent="0.2">
      <c r="S2255" s="4"/>
    </row>
    <row r="2256" spans="19:19" x14ac:dyDescent="0.2">
      <c r="S2256" s="4"/>
    </row>
    <row r="2257" spans="19:19" x14ac:dyDescent="0.2">
      <c r="S2257" s="4"/>
    </row>
    <row r="2258" spans="19:19" x14ac:dyDescent="0.2">
      <c r="S2258" s="4"/>
    </row>
    <row r="2259" spans="19:19" x14ac:dyDescent="0.2">
      <c r="S2259" s="4"/>
    </row>
    <row r="2260" spans="19:19" x14ac:dyDescent="0.2">
      <c r="S2260" s="4"/>
    </row>
    <row r="2261" spans="19:19" x14ac:dyDescent="0.2">
      <c r="S2261" s="4"/>
    </row>
    <row r="2262" spans="19:19" x14ac:dyDescent="0.2">
      <c r="S2262" s="4"/>
    </row>
    <row r="2263" spans="19:19" x14ac:dyDescent="0.2">
      <c r="S2263" s="4"/>
    </row>
    <row r="2264" spans="19:19" x14ac:dyDescent="0.2">
      <c r="S2264" s="4"/>
    </row>
    <row r="2265" spans="19:19" x14ac:dyDescent="0.2">
      <c r="S2265" s="4"/>
    </row>
    <row r="2266" spans="19:19" x14ac:dyDescent="0.2">
      <c r="S2266" s="4"/>
    </row>
    <row r="2267" spans="19:19" x14ac:dyDescent="0.2">
      <c r="S2267" s="4"/>
    </row>
    <row r="2268" spans="19:19" x14ac:dyDescent="0.2">
      <c r="S2268" s="4"/>
    </row>
    <row r="2269" spans="19:19" x14ac:dyDescent="0.2">
      <c r="S2269" s="4"/>
    </row>
    <row r="2270" spans="19:19" x14ac:dyDescent="0.2">
      <c r="S2270" s="4"/>
    </row>
    <row r="2271" spans="19:19" x14ac:dyDescent="0.2">
      <c r="S2271" s="4"/>
    </row>
    <row r="2272" spans="19:19" x14ac:dyDescent="0.2">
      <c r="S2272" s="4"/>
    </row>
    <row r="2273" spans="19:19" x14ac:dyDescent="0.2">
      <c r="S2273" s="4"/>
    </row>
    <row r="2274" spans="19:19" x14ac:dyDescent="0.2">
      <c r="S2274" s="4"/>
    </row>
    <row r="2275" spans="19:19" x14ac:dyDescent="0.2">
      <c r="S2275" s="4"/>
    </row>
    <row r="2276" spans="19:19" x14ac:dyDescent="0.2">
      <c r="S2276" s="4"/>
    </row>
    <row r="2277" spans="19:19" x14ac:dyDescent="0.2">
      <c r="S2277" s="4"/>
    </row>
    <row r="2278" spans="19:19" x14ac:dyDescent="0.2">
      <c r="S2278" s="4"/>
    </row>
    <row r="2279" spans="19:19" x14ac:dyDescent="0.2">
      <c r="S2279" s="4"/>
    </row>
    <row r="2280" spans="19:19" x14ac:dyDescent="0.2">
      <c r="S2280" s="4"/>
    </row>
    <row r="2281" spans="19:19" x14ac:dyDescent="0.2">
      <c r="S2281" s="4"/>
    </row>
    <row r="2282" spans="19:19" x14ac:dyDescent="0.2">
      <c r="S2282" s="4"/>
    </row>
    <row r="2283" spans="19:19" x14ac:dyDescent="0.2">
      <c r="S2283" s="4"/>
    </row>
    <row r="2284" spans="19:19" x14ac:dyDescent="0.2">
      <c r="S2284" s="4"/>
    </row>
    <row r="2285" spans="19:19" x14ac:dyDescent="0.2">
      <c r="S2285" s="4"/>
    </row>
    <row r="2286" spans="19:19" x14ac:dyDescent="0.2">
      <c r="S2286" s="4"/>
    </row>
    <row r="2287" spans="19:19" x14ac:dyDescent="0.2">
      <c r="S2287" s="4"/>
    </row>
    <row r="2288" spans="19:19" x14ac:dyDescent="0.2">
      <c r="S2288" s="4"/>
    </row>
    <row r="2289" spans="19:19" x14ac:dyDescent="0.2">
      <c r="S2289" s="4"/>
    </row>
    <row r="2290" spans="19:19" x14ac:dyDescent="0.2">
      <c r="S2290" s="4"/>
    </row>
    <row r="2291" spans="19:19" x14ac:dyDescent="0.2">
      <c r="S2291" s="4"/>
    </row>
    <row r="2292" spans="19:19" x14ac:dyDescent="0.2">
      <c r="S2292" s="4"/>
    </row>
    <row r="2293" spans="19:19" x14ac:dyDescent="0.2">
      <c r="S2293" s="4"/>
    </row>
    <row r="2294" spans="19:19" x14ac:dyDescent="0.2">
      <c r="S2294" s="4"/>
    </row>
    <row r="2295" spans="19:19" x14ac:dyDescent="0.2">
      <c r="S2295" s="4"/>
    </row>
    <row r="2296" spans="19:19" x14ac:dyDescent="0.2">
      <c r="S2296" s="4"/>
    </row>
    <row r="2297" spans="19:19" x14ac:dyDescent="0.2">
      <c r="S2297" s="4"/>
    </row>
    <row r="2298" spans="19:19" x14ac:dyDescent="0.2">
      <c r="S2298" s="4"/>
    </row>
    <row r="2299" spans="19:19" x14ac:dyDescent="0.2">
      <c r="S2299" s="4"/>
    </row>
    <row r="2300" spans="19:19" x14ac:dyDescent="0.2">
      <c r="S2300" s="4"/>
    </row>
    <row r="2301" spans="19:19" x14ac:dyDescent="0.2">
      <c r="S2301" s="4"/>
    </row>
    <row r="2302" spans="19:19" x14ac:dyDescent="0.2">
      <c r="S2302" s="4"/>
    </row>
    <row r="2303" spans="19:19" x14ac:dyDescent="0.2">
      <c r="S2303" s="4"/>
    </row>
    <row r="2304" spans="19:19" x14ac:dyDescent="0.2">
      <c r="S2304" s="4"/>
    </row>
    <row r="2305" spans="19:19" x14ac:dyDescent="0.2">
      <c r="S2305" s="4"/>
    </row>
    <row r="2306" spans="19:19" x14ac:dyDescent="0.2">
      <c r="S2306" s="4"/>
    </row>
    <row r="2307" spans="19:19" x14ac:dyDescent="0.2">
      <c r="S2307" s="4"/>
    </row>
    <row r="2308" spans="19:19" x14ac:dyDescent="0.2">
      <c r="S2308" s="4"/>
    </row>
    <row r="2309" spans="19:19" x14ac:dyDescent="0.2">
      <c r="S2309" s="4"/>
    </row>
    <row r="2310" spans="19:19" x14ac:dyDescent="0.2">
      <c r="S2310" s="4"/>
    </row>
    <row r="2311" spans="19:19" x14ac:dyDescent="0.2">
      <c r="S2311" s="4"/>
    </row>
    <row r="2312" spans="19:19" x14ac:dyDescent="0.2">
      <c r="S2312" s="4"/>
    </row>
    <row r="2313" spans="19:19" x14ac:dyDescent="0.2">
      <c r="S2313" s="4"/>
    </row>
    <row r="2314" spans="19:19" x14ac:dyDescent="0.2">
      <c r="S2314" s="4"/>
    </row>
    <row r="2315" spans="19:19" x14ac:dyDescent="0.2">
      <c r="S2315" s="4"/>
    </row>
    <row r="2316" spans="19:19" x14ac:dyDescent="0.2">
      <c r="S2316" s="4"/>
    </row>
    <row r="2317" spans="19:19" x14ac:dyDescent="0.2">
      <c r="S2317" s="4"/>
    </row>
    <row r="2318" spans="19:19" x14ac:dyDescent="0.2">
      <c r="S2318" s="4"/>
    </row>
    <row r="2319" spans="19:19" x14ac:dyDescent="0.2">
      <c r="S2319" s="4"/>
    </row>
    <row r="2320" spans="19:19" x14ac:dyDescent="0.2">
      <c r="S2320" s="4"/>
    </row>
    <row r="2321" spans="19:19" x14ac:dyDescent="0.2">
      <c r="S2321" s="4"/>
    </row>
    <row r="2322" spans="19:19" x14ac:dyDescent="0.2">
      <c r="S2322" s="4"/>
    </row>
    <row r="2323" spans="19:19" x14ac:dyDescent="0.2">
      <c r="S2323" s="4"/>
    </row>
    <row r="2324" spans="19:19" x14ac:dyDescent="0.2">
      <c r="S2324" s="4"/>
    </row>
    <row r="2325" spans="19:19" x14ac:dyDescent="0.2">
      <c r="S2325" s="4"/>
    </row>
    <row r="2326" spans="19:19" x14ac:dyDescent="0.2">
      <c r="S2326" s="4"/>
    </row>
    <row r="2327" spans="19:19" x14ac:dyDescent="0.2">
      <c r="S2327" s="4"/>
    </row>
    <row r="2328" spans="19:19" x14ac:dyDescent="0.2">
      <c r="S2328" s="4"/>
    </row>
    <row r="2329" spans="19:19" x14ac:dyDescent="0.2">
      <c r="S2329" s="4"/>
    </row>
    <row r="2330" spans="19:19" x14ac:dyDescent="0.2">
      <c r="S2330" s="4"/>
    </row>
    <row r="2331" spans="19:19" x14ac:dyDescent="0.2">
      <c r="S2331" s="4"/>
    </row>
    <row r="2332" spans="19:19" x14ac:dyDescent="0.2">
      <c r="S2332" s="4"/>
    </row>
    <row r="2333" spans="19:19" x14ac:dyDescent="0.2">
      <c r="S2333" s="4"/>
    </row>
    <row r="2334" spans="19:19" x14ac:dyDescent="0.2">
      <c r="S2334" s="4"/>
    </row>
    <row r="2335" spans="19:19" x14ac:dyDescent="0.2">
      <c r="S2335" s="4"/>
    </row>
    <row r="2336" spans="19:19" x14ac:dyDescent="0.2">
      <c r="S2336" s="4"/>
    </row>
    <row r="2337" spans="19:19" x14ac:dyDescent="0.2">
      <c r="S2337" s="4"/>
    </row>
    <row r="2338" spans="19:19" x14ac:dyDescent="0.2">
      <c r="S2338" s="4"/>
    </row>
    <row r="2339" spans="19:19" x14ac:dyDescent="0.2">
      <c r="S2339" s="4"/>
    </row>
    <row r="2340" spans="19:19" x14ac:dyDescent="0.2">
      <c r="S2340" s="4"/>
    </row>
    <row r="2341" spans="19:19" x14ac:dyDescent="0.2">
      <c r="S2341" s="4"/>
    </row>
    <row r="2342" spans="19:19" x14ac:dyDescent="0.2">
      <c r="S2342" s="4"/>
    </row>
    <row r="2343" spans="19:19" x14ac:dyDescent="0.2">
      <c r="S2343" s="4"/>
    </row>
    <row r="2344" spans="19:19" x14ac:dyDescent="0.2">
      <c r="S2344" s="4"/>
    </row>
    <row r="2345" spans="19:19" x14ac:dyDescent="0.2">
      <c r="S2345" s="4"/>
    </row>
    <row r="2346" spans="19:19" x14ac:dyDescent="0.2">
      <c r="S2346" s="4"/>
    </row>
    <row r="2347" spans="19:19" x14ac:dyDescent="0.2">
      <c r="S2347" s="4"/>
    </row>
    <row r="2348" spans="19:19" x14ac:dyDescent="0.2">
      <c r="S2348" s="4"/>
    </row>
    <row r="2349" spans="19:19" x14ac:dyDescent="0.2">
      <c r="S2349" s="4"/>
    </row>
    <row r="2350" spans="19:19" x14ac:dyDescent="0.2">
      <c r="S2350" s="4"/>
    </row>
    <row r="2351" spans="19:19" x14ac:dyDescent="0.2">
      <c r="S2351" s="4"/>
    </row>
    <row r="2352" spans="19:19" x14ac:dyDescent="0.2">
      <c r="S2352" s="4"/>
    </row>
    <row r="2353" spans="19:19" x14ac:dyDescent="0.2">
      <c r="S2353" s="4"/>
    </row>
    <row r="2354" spans="19:19" x14ac:dyDescent="0.2">
      <c r="S2354" s="4"/>
    </row>
    <row r="2355" spans="19:19" x14ac:dyDescent="0.2">
      <c r="S2355" s="4"/>
    </row>
    <row r="2356" spans="19:19" x14ac:dyDescent="0.2">
      <c r="S2356" s="4"/>
    </row>
    <row r="2357" spans="19:19" x14ac:dyDescent="0.2">
      <c r="S2357" s="4"/>
    </row>
    <row r="2358" spans="19:19" x14ac:dyDescent="0.2">
      <c r="S2358" s="4"/>
    </row>
    <row r="2359" spans="19:19" x14ac:dyDescent="0.2">
      <c r="S2359" s="4"/>
    </row>
    <row r="2360" spans="19:19" x14ac:dyDescent="0.2">
      <c r="S2360" s="4"/>
    </row>
    <row r="2361" spans="19:19" x14ac:dyDescent="0.2">
      <c r="S2361" s="4"/>
    </row>
    <row r="2362" spans="19:19" x14ac:dyDescent="0.2">
      <c r="S2362" s="4"/>
    </row>
    <row r="2363" spans="19:19" x14ac:dyDescent="0.2">
      <c r="S2363" s="4"/>
    </row>
    <row r="2364" spans="19:19" x14ac:dyDescent="0.2">
      <c r="S2364" s="4"/>
    </row>
    <row r="2365" spans="19:19" x14ac:dyDescent="0.2">
      <c r="S2365" s="4"/>
    </row>
    <row r="2366" spans="19:19" x14ac:dyDescent="0.2">
      <c r="S2366" s="4"/>
    </row>
    <row r="2367" spans="19:19" x14ac:dyDescent="0.2">
      <c r="S2367" s="4"/>
    </row>
    <row r="2368" spans="19:19" x14ac:dyDescent="0.2">
      <c r="S2368" s="4"/>
    </row>
    <row r="2369" spans="19:19" x14ac:dyDescent="0.2">
      <c r="S2369" s="4"/>
    </row>
    <row r="2370" spans="19:19" x14ac:dyDescent="0.2">
      <c r="S2370" s="4"/>
    </row>
    <row r="2371" spans="19:19" x14ac:dyDescent="0.2">
      <c r="S2371" s="4"/>
    </row>
    <row r="2372" spans="19:19" x14ac:dyDescent="0.2">
      <c r="S2372" s="4"/>
    </row>
    <row r="2373" spans="19:19" x14ac:dyDescent="0.2">
      <c r="S2373" s="4"/>
    </row>
    <row r="2374" spans="19:19" x14ac:dyDescent="0.2">
      <c r="S2374" s="4"/>
    </row>
    <row r="2375" spans="19:19" x14ac:dyDescent="0.2">
      <c r="S2375" s="4"/>
    </row>
    <row r="2376" spans="19:19" x14ac:dyDescent="0.2">
      <c r="S2376" s="4"/>
    </row>
    <row r="2377" spans="19:19" x14ac:dyDescent="0.2">
      <c r="S2377" s="4"/>
    </row>
    <row r="2378" spans="19:19" x14ac:dyDescent="0.2">
      <c r="S2378" s="4"/>
    </row>
    <row r="2379" spans="19:19" x14ac:dyDescent="0.2">
      <c r="S2379" s="4"/>
    </row>
    <row r="2380" spans="19:19" x14ac:dyDescent="0.2">
      <c r="S2380" s="4"/>
    </row>
    <row r="2381" spans="19:19" x14ac:dyDescent="0.2">
      <c r="S2381" s="4"/>
    </row>
    <row r="2382" spans="19:19" x14ac:dyDescent="0.2">
      <c r="S2382" s="4"/>
    </row>
    <row r="2383" spans="19:19" x14ac:dyDescent="0.2">
      <c r="S2383" s="4"/>
    </row>
    <row r="2384" spans="19:19" x14ac:dyDescent="0.2">
      <c r="S2384" s="4"/>
    </row>
    <row r="2385" spans="19:19" x14ac:dyDescent="0.2">
      <c r="S2385" s="4"/>
    </row>
    <row r="2386" spans="19:19" x14ac:dyDescent="0.2">
      <c r="S2386" s="4"/>
    </row>
    <row r="2387" spans="19:19" x14ac:dyDescent="0.2">
      <c r="S2387" s="4"/>
    </row>
    <row r="2388" spans="19:19" x14ac:dyDescent="0.2">
      <c r="S2388" s="4"/>
    </row>
    <row r="2389" spans="19:19" x14ac:dyDescent="0.2">
      <c r="S2389" s="4"/>
    </row>
    <row r="2390" spans="19:19" x14ac:dyDescent="0.2">
      <c r="S2390" s="4"/>
    </row>
    <row r="2391" spans="19:19" x14ac:dyDescent="0.2">
      <c r="S2391" s="4"/>
    </row>
    <row r="2392" spans="19:19" x14ac:dyDescent="0.2">
      <c r="S2392" s="4"/>
    </row>
    <row r="2393" spans="19:19" x14ac:dyDescent="0.2">
      <c r="S2393" s="4"/>
    </row>
    <row r="2394" spans="19:19" x14ac:dyDescent="0.2">
      <c r="S2394" s="4"/>
    </row>
    <row r="2395" spans="19:19" x14ac:dyDescent="0.2">
      <c r="S2395" s="4"/>
    </row>
    <row r="2396" spans="19:19" x14ac:dyDescent="0.2">
      <c r="S2396" s="4"/>
    </row>
    <row r="2397" spans="19:19" x14ac:dyDescent="0.2">
      <c r="S2397" s="4"/>
    </row>
    <row r="2398" spans="19:19" x14ac:dyDescent="0.2">
      <c r="S2398" s="4"/>
    </row>
    <row r="2399" spans="19:19" x14ac:dyDescent="0.2">
      <c r="S2399" s="4"/>
    </row>
    <row r="2400" spans="19:19" x14ac:dyDescent="0.2">
      <c r="S2400" s="4"/>
    </row>
    <row r="2401" spans="19:19" x14ac:dyDescent="0.2">
      <c r="S2401" s="4"/>
    </row>
    <row r="2402" spans="19:19" x14ac:dyDescent="0.2">
      <c r="S2402" s="4"/>
    </row>
    <row r="2403" spans="19:19" x14ac:dyDescent="0.2">
      <c r="S2403" s="4"/>
    </row>
    <row r="2404" spans="19:19" x14ac:dyDescent="0.2">
      <c r="S2404" s="4"/>
    </row>
    <row r="2405" spans="19:19" x14ac:dyDescent="0.2">
      <c r="S2405" s="4"/>
    </row>
    <row r="2406" spans="19:19" x14ac:dyDescent="0.2">
      <c r="S2406" s="4"/>
    </row>
    <row r="2407" spans="19:19" x14ac:dyDescent="0.2">
      <c r="S2407" s="4"/>
    </row>
    <row r="2408" spans="19:19" x14ac:dyDescent="0.2">
      <c r="S2408" s="4"/>
    </row>
    <row r="2409" spans="19:19" x14ac:dyDescent="0.2">
      <c r="S2409" s="4"/>
    </row>
    <row r="2410" spans="19:19" x14ac:dyDescent="0.2">
      <c r="S2410" s="4"/>
    </row>
    <row r="2411" spans="19:19" x14ac:dyDescent="0.2">
      <c r="S2411" s="4"/>
    </row>
    <row r="2412" spans="19:19" x14ac:dyDescent="0.2">
      <c r="S2412" s="4"/>
    </row>
    <row r="2413" spans="19:19" x14ac:dyDescent="0.2">
      <c r="S2413" s="4"/>
    </row>
    <row r="2414" spans="19:19" x14ac:dyDescent="0.2">
      <c r="S2414" s="4"/>
    </row>
    <row r="2415" spans="19:19" x14ac:dyDescent="0.2">
      <c r="S2415" s="4"/>
    </row>
    <row r="2416" spans="19:19" x14ac:dyDescent="0.2">
      <c r="S2416" s="4"/>
    </row>
    <row r="2417" spans="19:19" x14ac:dyDescent="0.2">
      <c r="S2417" s="4"/>
    </row>
    <row r="2418" spans="19:19" x14ac:dyDescent="0.2">
      <c r="S2418" s="4"/>
    </row>
    <row r="2419" spans="19:19" x14ac:dyDescent="0.2">
      <c r="S2419" s="4"/>
    </row>
    <row r="2420" spans="19:19" x14ac:dyDescent="0.2">
      <c r="S2420" s="4"/>
    </row>
    <row r="2421" spans="19:19" x14ac:dyDescent="0.2">
      <c r="S2421" s="4"/>
    </row>
    <row r="2422" spans="19:19" x14ac:dyDescent="0.2">
      <c r="S2422" s="4"/>
    </row>
    <row r="2423" spans="19:19" x14ac:dyDescent="0.2">
      <c r="S2423" s="4"/>
    </row>
    <row r="2424" spans="19:19" x14ac:dyDescent="0.2">
      <c r="S2424" s="4"/>
    </row>
    <row r="2425" spans="19:19" x14ac:dyDescent="0.2">
      <c r="S2425" s="4"/>
    </row>
    <row r="2426" spans="19:19" x14ac:dyDescent="0.2">
      <c r="S2426" s="4"/>
    </row>
    <row r="2427" spans="19:19" x14ac:dyDescent="0.2">
      <c r="S2427" s="4"/>
    </row>
    <row r="2428" spans="19:19" x14ac:dyDescent="0.2">
      <c r="S2428" s="4"/>
    </row>
    <row r="2429" spans="19:19" x14ac:dyDescent="0.2">
      <c r="S2429" s="4"/>
    </row>
    <row r="2430" spans="19:19" x14ac:dyDescent="0.2">
      <c r="S2430" s="4"/>
    </row>
    <row r="2431" spans="19:19" x14ac:dyDescent="0.2">
      <c r="S2431" s="4"/>
    </row>
    <row r="2432" spans="19:19" x14ac:dyDescent="0.2">
      <c r="S2432" s="4"/>
    </row>
    <row r="2433" spans="19:19" x14ac:dyDescent="0.2">
      <c r="S2433" s="4"/>
    </row>
    <row r="2434" spans="19:19" x14ac:dyDescent="0.2">
      <c r="S2434" s="4"/>
    </row>
    <row r="2435" spans="19:19" x14ac:dyDescent="0.2">
      <c r="S2435" s="4"/>
    </row>
    <row r="2436" spans="19:19" x14ac:dyDescent="0.2">
      <c r="S2436" s="4"/>
    </row>
    <row r="2437" spans="19:19" x14ac:dyDescent="0.2">
      <c r="S2437" s="4"/>
    </row>
    <row r="2438" spans="19:19" x14ac:dyDescent="0.2">
      <c r="S2438" s="4"/>
    </row>
    <row r="2439" spans="19:19" x14ac:dyDescent="0.2">
      <c r="S2439" s="4"/>
    </row>
    <row r="2440" spans="19:19" x14ac:dyDescent="0.2">
      <c r="S2440" s="4"/>
    </row>
    <row r="2441" spans="19:19" x14ac:dyDescent="0.2">
      <c r="S2441" s="4"/>
    </row>
    <row r="2442" spans="19:19" x14ac:dyDescent="0.2">
      <c r="S2442" s="4"/>
    </row>
    <row r="2443" spans="19:19" x14ac:dyDescent="0.2">
      <c r="S2443" s="4"/>
    </row>
    <row r="2444" spans="19:19" x14ac:dyDescent="0.2">
      <c r="S2444" s="4"/>
    </row>
    <row r="2445" spans="19:19" x14ac:dyDescent="0.2">
      <c r="S2445" s="4"/>
    </row>
    <row r="2446" spans="19:19" x14ac:dyDescent="0.2">
      <c r="S2446" s="4"/>
    </row>
    <row r="2447" spans="19:19" x14ac:dyDescent="0.2">
      <c r="S2447" s="4"/>
    </row>
    <row r="2448" spans="19:19" x14ac:dyDescent="0.2">
      <c r="S2448" s="4"/>
    </row>
    <row r="2449" spans="19:19" x14ac:dyDescent="0.2">
      <c r="S2449" s="4"/>
    </row>
    <row r="2450" spans="19:19" x14ac:dyDescent="0.2">
      <c r="S2450" s="4"/>
    </row>
    <row r="2451" spans="19:19" x14ac:dyDescent="0.2">
      <c r="S2451" s="4"/>
    </row>
    <row r="2452" spans="19:19" x14ac:dyDescent="0.2">
      <c r="S2452" s="4"/>
    </row>
    <row r="2453" spans="19:19" x14ac:dyDescent="0.2">
      <c r="S2453" s="4"/>
    </row>
    <row r="2454" spans="19:19" x14ac:dyDescent="0.2">
      <c r="S2454" s="4"/>
    </row>
    <row r="2455" spans="19:19" x14ac:dyDescent="0.2">
      <c r="S2455" s="4"/>
    </row>
    <row r="2456" spans="19:19" x14ac:dyDescent="0.2">
      <c r="S2456" s="4"/>
    </row>
    <row r="2457" spans="19:19" x14ac:dyDescent="0.2">
      <c r="S2457" s="4"/>
    </row>
    <row r="2458" spans="19:19" x14ac:dyDescent="0.2">
      <c r="S2458" s="4"/>
    </row>
    <row r="2459" spans="19:19" x14ac:dyDescent="0.2">
      <c r="S2459" s="4"/>
    </row>
    <row r="2460" spans="19:19" x14ac:dyDescent="0.2">
      <c r="S2460" s="4"/>
    </row>
    <row r="2461" spans="19:19" x14ac:dyDescent="0.2">
      <c r="S2461" s="4"/>
    </row>
    <row r="2462" spans="19:19" x14ac:dyDescent="0.2">
      <c r="S2462" s="4"/>
    </row>
    <row r="2463" spans="19:19" x14ac:dyDescent="0.2">
      <c r="S2463" s="4"/>
    </row>
    <row r="2464" spans="19:19" x14ac:dyDescent="0.2">
      <c r="S2464" s="4"/>
    </row>
    <row r="2465" spans="19:19" x14ac:dyDescent="0.2">
      <c r="S2465" s="4"/>
    </row>
    <row r="2466" spans="19:19" x14ac:dyDescent="0.2">
      <c r="S2466" s="4"/>
    </row>
    <row r="2467" spans="19:19" x14ac:dyDescent="0.2">
      <c r="S2467" s="4"/>
    </row>
    <row r="2468" spans="19:19" x14ac:dyDescent="0.2">
      <c r="S2468" s="4"/>
    </row>
    <row r="2469" spans="19:19" x14ac:dyDescent="0.2">
      <c r="S2469" s="4"/>
    </row>
    <row r="2470" spans="19:19" x14ac:dyDescent="0.2">
      <c r="S2470" s="4"/>
    </row>
    <row r="2471" spans="19:19" x14ac:dyDescent="0.2">
      <c r="S2471" s="4"/>
    </row>
    <row r="2472" spans="19:19" x14ac:dyDescent="0.2">
      <c r="S2472" s="4"/>
    </row>
    <row r="2473" spans="19:19" x14ac:dyDescent="0.2">
      <c r="S2473" s="4"/>
    </row>
    <row r="2474" spans="19:19" x14ac:dyDescent="0.2">
      <c r="S2474" s="4"/>
    </row>
    <row r="2475" spans="19:19" x14ac:dyDescent="0.2">
      <c r="S2475" s="4"/>
    </row>
    <row r="2476" spans="19:19" x14ac:dyDescent="0.2">
      <c r="S2476" s="4"/>
    </row>
    <row r="2477" spans="19:19" x14ac:dyDescent="0.2">
      <c r="S2477" s="4"/>
    </row>
    <row r="2478" spans="19:19" x14ac:dyDescent="0.2">
      <c r="S2478" s="4"/>
    </row>
    <row r="2479" spans="19:19" x14ac:dyDescent="0.2">
      <c r="S2479" s="4"/>
    </row>
    <row r="2480" spans="19:19" x14ac:dyDescent="0.2">
      <c r="S2480" s="4"/>
    </row>
    <row r="2481" spans="19:19" x14ac:dyDescent="0.2">
      <c r="S2481" s="4"/>
    </row>
    <row r="2482" spans="19:19" x14ac:dyDescent="0.2">
      <c r="S2482" s="4"/>
    </row>
    <row r="2483" spans="19:19" x14ac:dyDescent="0.2">
      <c r="S2483" s="4"/>
    </row>
    <row r="2484" spans="19:19" x14ac:dyDescent="0.2">
      <c r="S2484" s="4"/>
    </row>
    <row r="2485" spans="19:19" x14ac:dyDescent="0.2">
      <c r="S2485" s="4"/>
    </row>
    <row r="2486" spans="19:19" x14ac:dyDescent="0.2">
      <c r="S2486" s="4"/>
    </row>
    <row r="2487" spans="19:19" x14ac:dyDescent="0.2">
      <c r="S2487" s="4"/>
    </row>
    <row r="2488" spans="19:19" x14ac:dyDescent="0.2">
      <c r="S2488" s="4"/>
    </row>
    <row r="2489" spans="19:19" x14ac:dyDescent="0.2">
      <c r="S2489" s="4"/>
    </row>
    <row r="2490" spans="19:19" x14ac:dyDescent="0.2">
      <c r="S2490" s="4"/>
    </row>
    <row r="2491" spans="19:19" x14ac:dyDescent="0.2">
      <c r="S2491" s="4"/>
    </row>
    <row r="2492" spans="19:19" x14ac:dyDescent="0.2">
      <c r="S2492" s="4"/>
    </row>
    <row r="2493" spans="19:19" x14ac:dyDescent="0.2">
      <c r="S2493" s="4"/>
    </row>
    <row r="2494" spans="19:19" x14ac:dyDescent="0.2">
      <c r="S2494" s="4"/>
    </row>
    <row r="2495" spans="19:19" x14ac:dyDescent="0.2">
      <c r="S2495" s="4"/>
    </row>
    <row r="2496" spans="19:19" x14ac:dyDescent="0.2">
      <c r="S2496" s="4"/>
    </row>
    <row r="2497" spans="19:19" x14ac:dyDescent="0.2">
      <c r="S2497" s="4"/>
    </row>
    <row r="2498" spans="19:19" x14ac:dyDescent="0.2">
      <c r="S2498" s="4"/>
    </row>
    <row r="2499" spans="19:19" x14ac:dyDescent="0.2">
      <c r="S2499" s="4"/>
    </row>
    <row r="2500" spans="19:19" x14ac:dyDescent="0.2">
      <c r="S2500" s="4"/>
    </row>
    <row r="2501" spans="19:19" x14ac:dyDescent="0.2">
      <c r="S2501" s="4"/>
    </row>
    <row r="2502" spans="19:19" x14ac:dyDescent="0.2">
      <c r="S2502" s="4"/>
    </row>
    <row r="2503" spans="19:19" x14ac:dyDescent="0.2">
      <c r="S2503" s="4"/>
    </row>
    <row r="2504" spans="19:19" x14ac:dyDescent="0.2">
      <c r="S2504" s="4"/>
    </row>
    <row r="2505" spans="19:19" x14ac:dyDescent="0.2">
      <c r="S2505" s="4"/>
    </row>
    <row r="2506" spans="19:19" x14ac:dyDescent="0.2">
      <c r="S2506" s="4"/>
    </row>
    <row r="2507" spans="19:19" x14ac:dyDescent="0.2">
      <c r="S2507" s="4"/>
    </row>
    <row r="2508" spans="19:19" x14ac:dyDescent="0.2">
      <c r="S2508" s="4"/>
    </row>
    <row r="2509" spans="19:19" x14ac:dyDescent="0.2">
      <c r="S2509" s="4"/>
    </row>
    <row r="2510" spans="19:19" x14ac:dyDescent="0.2">
      <c r="S2510" s="4"/>
    </row>
    <row r="2511" spans="19:19" x14ac:dyDescent="0.2">
      <c r="S2511" s="4"/>
    </row>
    <row r="2512" spans="19:19" x14ac:dyDescent="0.2">
      <c r="S2512" s="4"/>
    </row>
    <row r="2513" spans="19:19" x14ac:dyDescent="0.2">
      <c r="S2513" s="4"/>
    </row>
    <row r="2514" spans="19:19" x14ac:dyDescent="0.2">
      <c r="S2514" s="4"/>
    </row>
    <row r="2515" spans="19:19" x14ac:dyDescent="0.2">
      <c r="S2515" s="4"/>
    </row>
    <row r="2516" spans="19:19" x14ac:dyDescent="0.2">
      <c r="S2516" s="4"/>
    </row>
    <row r="2517" spans="19:19" x14ac:dyDescent="0.2">
      <c r="S2517" s="4"/>
    </row>
    <row r="2518" spans="19:19" x14ac:dyDescent="0.2">
      <c r="S2518" s="4"/>
    </row>
    <row r="2519" spans="19:19" x14ac:dyDescent="0.2">
      <c r="S2519" s="4"/>
    </row>
    <row r="2520" spans="19:19" x14ac:dyDescent="0.2">
      <c r="S2520" s="4"/>
    </row>
    <row r="2521" spans="19:19" x14ac:dyDescent="0.2">
      <c r="S2521" s="4"/>
    </row>
    <row r="2522" spans="19:19" x14ac:dyDescent="0.2">
      <c r="S2522" s="4"/>
    </row>
    <row r="2523" spans="19:19" x14ac:dyDescent="0.2">
      <c r="S2523" s="4"/>
    </row>
    <row r="2524" spans="19:19" x14ac:dyDescent="0.2">
      <c r="S2524" s="4"/>
    </row>
    <row r="2525" spans="19:19" x14ac:dyDescent="0.2">
      <c r="S2525" s="4"/>
    </row>
    <row r="2526" spans="19:19" x14ac:dyDescent="0.2">
      <c r="S2526" s="4"/>
    </row>
    <row r="2527" spans="19:19" x14ac:dyDescent="0.2">
      <c r="S2527" s="4"/>
    </row>
    <row r="2528" spans="19:19" x14ac:dyDescent="0.2">
      <c r="S2528" s="4"/>
    </row>
    <row r="2529" spans="19:19" x14ac:dyDescent="0.2">
      <c r="S2529" s="4"/>
    </row>
    <row r="2530" spans="19:19" x14ac:dyDescent="0.2">
      <c r="S2530" s="4"/>
    </row>
    <row r="2531" spans="19:19" x14ac:dyDescent="0.2">
      <c r="S2531" s="4"/>
    </row>
    <row r="2532" spans="19:19" x14ac:dyDescent="0.2">
      <c r="S2532" s="4"/>
    </row>
    <row r="2533" spans="19:19" x14ac:dyDescent="0.2">
      <c r="S2533" s="4"/>
    </row>
    <row r="2534" spans="19:19" x14ac:dyDescent="0.2">
      <c r="S2534" s="4"/>
    </row>
    <row r="2535" spans="19:19" x14ac:dyDescent="0.2">
      <c r="S2535" s="4"/>
    </row>
    <row r="2536" spans="19:19" x14ac:dyDescent="0.2">
      <c r="S2536" s="4"/>
    </row>
    <row r="2537" spans="19:19" x14ac:dyDescent="0.2">
      <c r="S2537" s="4"/>
    </row>
    <row r="2538" spans="19:19" x14ac:dyDescent="0.2">
      <c r="S2538" s="4"/>
    </row>
    <row r="2539" spans="19:19" x14ac:dyDescent="0.2">
      <c r="S2539" s="4"/>
    </row>
    <row r="2540" spans="19:19" x14ac:dyDescent="0.2">
      <c r="S2540" s="4"/>
    </row>
    <row r="2541" spans="19:19" x14ac:dyDescent="0.2">
      <c r="S2541" s="4"/>
    </row>
    <row r="2542" spans="19:19" x14ac:dyDescent="0.2">
      <c r="S2542" s="4"/>
    </row>
    <row r="2543" spans="19:19" x14ac:dyDescent="0.2">
      <c r="S2543" s="4"/>
    </row>
    <row r="2544" spans="19:19" x14ac:dyDescent="0.2">
      <c r="S2544" s="4"/>
    </row>
    <row r="2545" spans="19:19" x14ac:dyDescent="0.2">
      <c r="S2545" s="4"/>
    </row>
    <row r="2546" spans="19:19" x14ac:dyDescent="0.2">
      <c r="S2546" s="4"/>
    </row>
    <row r="2547" spans="19:19" x14ac:dyDescent="0.2">
      <c r="S2547" s="4"/>
    </row>
    <row r="2548" spans="19:19" x14ac:dyDescent="0.2">
      <c r="S2548" s="4"/>
    </row>
    <row r="2549" spans="19:19" x14ac:dyDescent="0.2">
      <c r="S2549" s="4"/>
    </row>
    <row r="2550" spans="19:19" x14ac:dyDescent="0.2">
      <c r="S2550" s="4"/>
    </row>
    <row r="2551" spans="19:19" x14ac:dyDescent="0.2">
      <c r="S2551" s="4"/>
    </row>
    <row r="2552" spans="19:19" x14ac:dyDescent="0.2">
      <c r="S2552" s="4"/>
    </row>
    <row r="2553" spans="19:19" x14ac:dyDescent="0.2">
      <c r="S2553" s="4"/>
    </row>
    <row r="2554" spans="19:19" x14ac:dyDescent="0.2">
      <c r="S2554" s="4"/>
    </row>
    <row r="2555" spans="19:19" x14ac:dyDescent="0.2">
      <c r="S2555" s="4"/>
    </row>
    <row r="2556" spans="19:19" x14ac:dyDescent="0.2">
      <c r="S2556" s="4"/>
    </row>
    <row r="2557" spans="19:19" x14ac:dyDescent="0.2">
      <c r="S2557" s="4"/>
    </row>
    <row r="2558" spans="19:19" x14ac:dyDescent="0.2">
      <c r="S2558" s="4"/>
    </row>
    <row r="2559" spans="19:19" x14ac:dyDescent="0.2">
      <c r="S2559" s="4"/>
    </row>
    <row r="2560" spans="19:19" x14ac:dyDescent="0.2">
      <c r="S2560" s="4"/>
    </row>
    <row r="2561" spans="19:19" x14ac:dyDescent="0.2">
      <c r="S2561" s="4"/>
    </row>
    <row r="2562" spans="19:19" x14ac:dyDescent="0.2">
      <c r="S2562" s="4"/>
    </row>
    <row r="2563" spans="19:19" x14ac:dyDescent="0.2">
      <c r="S2563" s="4"/>
    </row>
    <row r="2564" spans="19:19" x14ac:dyDescent="0.2">
      <c r="S2564" s="4"/>
    </row>
    <row r="2565" spans="19:19" x14ac:dyDescent="0.2">
      <c r="S2565" s="4"/>
    </row>
    <row r="2566" spans="19:19" x14ac:dyDescent="0.2">
      <c r="S2566" s="4"/>
    </row>
    <row r="2567" spans="19:19" x14ac:dyDescent="0.2">
      <c r="S2567" s="4"/>
    </row>
    <row r="2568" spans="19:19" x14ac:dyDescent="0.2">
      <c r="S2568" s="4"/>
    </row>
    <row r="2569" spans="19:19" x14ac:dyDescent="0.2">
      <c r="S2569" s="4"/>
    </row>
    <row r="2570" spans="19:19" x14ac:dyDescent="0.2">
      <c r="S2570" s="4"/>
    </row>
    <row r="2571" spans="19:19" x14ac:dyDescent="0.2">
      <c r="S2571" s="4"/>
    </row>
    <row r="2572" spans="19:19" x14ac:dyDescent="0.2">
      <c r="S2572" s="4"/>
    </row>
    <row r="2573" spans="19:19" x14ac:dyDescent="0.2">
      <c r="S2573" s="4"/>
    </row>
    <row r="2574" spans="19:19" x14ac:dyDescent="0.2">
      <c r="S2574" s="4"/>
    </row>
    <row r="2575" spans="19:19" x14ac:dyDescent="0.2">
      <c r="S2575" s="4"/>
    </row>
    <row r="2576" spans="19:19" x14ac:dyDescent="0.2">
      <c r="S2576" s="4"/>
    </row>
    <row r="2577" spans="19:19" x14ac:dyDescent="0.2">
      <c r="S2577" s="4"/>
    </row>
    <row r="2578" spans="19:19" x14ac:dyDescent="0.2">
      <c r="S2578" s="4"/>
    </row>
    <row r="2579" spans="19:19" x14ac:dyDescent="0.2">
      <c r="S2579" s="4"/>
    </row>
    <row r="2580" spans="19:19" x14ac:dyDescent="0.2">
      <c r="S2580" s="4"/>
    </row>
    <row r="2581" spans="19:19" x14ac:dyDescent="0.2">
      <c r="S2581" s="4"/>
    </row>
    <row r="2582" spans="19:19" x14ac:dyDescent="0.2">
      <c r="S2582" s="4"/>
    </row>
    <row r="2583" spans="19:19" x14ac:dyDescent="0.2">
      <c r="S2583" s="4"/>
    </row>
    <row r="2584" spans="19:19" x14ac:dyDescent="0.2">
      <c r="S2584" s="4"/>
    </row>
    <row r="2585" spans="19:19" x14ac:dyDescent="0.2">
      <c r="S2585" s="4"/>
    </row>
    <row r="2586" spans="19:19" x14ac:dyDescent="0.2">
      <c r="S2586" s="4"/>
    </row>
    <row r="2587" spans="19:19" x14ac:dyDescent="0.2">
      <c r="S2587" s="4"/>
    </row>
    <row r="2588" spans="19:19" x14ac:dyDescent="0.2">
      <c r="S2588" s="4"/>
    </row>
    <row r="2589" spans="19:19" x14ac:dyDescent="0.2">
      <c r="S2589" s="4"/>
    </row>
    <row r="2590" spans="19:19" x14ac:dyDescent="0.2">
      <c r="S2590" s="4"/>
    </row>
    <row r="2591" spans="19:19" x14ac:dyDescent="0.2">
      <c r="S2591" s="4"/>
    </row>
    <row r="2592" spans="19:19" x14ac:dyDescent="0.2">
      <c r="S2592" s="4"/>
    </row>
    <row r="2593" spans="19:19" x14ac:dyDescent="0.2">
      <c r="S2593" s="4"/>
    </row>
    <row r="2594" spans="19:19" x14ac:dyDescent="0.2">
      <c r="S2594" s="4"/>
    </row>
    <row r="2595" spans="19:19" x14ac:dyDescent="0.2">
      <c r="S2595" s="4"/>
    </row>
    <row r="2596" spans="19:19" x14ac:dyDescent="0.2">
      <c r="S2596" s="4"/>
    </row>
    <row r="2597" spans="19:19" x14ac:dyDescent="0.2">
      <c r="S2597" s="4"/>
    </row>
    <row r="2598" spans="19:19" x14ac:dyDescent="0.2">
      <c r="S2598" s="4"/>
    </row>
    <row r="2599" spans="19:19" x14ac:dyDescent="0.2">
      <c r="S2599" s="4"/>
    </row>
    <row r="2600" spans="19:19" x14ac:dyDescent="0.2">
      <c r="S2600" s="4"/>
    </row>
    <row r="2601" spans="19:19" x14ac:dyDescent="0.2">
      <c r="S2601" s="4"/>
    </row>
    <row r="2602" spans="19:19" x14ac:dyDescent="0.2">
      <c r="S2602" s="4"/>
    </row>
    <row r="2603" spans="19:19" x14ac:dyDescent="0.2">
      <c r="S2603" s="4"/>
    </row>
    <row r="2604" spans="19:19" x14ac:dyDescent="0.2">
      <c r="S2604" s="4"/>
    </row>
    <row r="2605" spans="19:19" x14ac:dyDescent="0.2">
      <c r="S2605" s="4"/>
    </row>
    <row r="2606" spans="19:19" x14ac:dyDescent="0.2">
      <c r="S2606" s="4"/>
    </row>
    <row r="2607" spans="19:19" x14ac:dyDescent="0.2">
      <c r="S2607" s="4"/>
    </row>
    <row r="2608" spans="19:19" x14ac:dyDescent="0.2">
      <c r="S2608" s="4"/>
    </row>
    <row r="2609" spans="19:19" x14ac:dyDescent="0.2">
      <c r="S2609" s="4"/>
    </row>
    <row r="2610" spans="19:19" x14ac:dyDescent="0.2">
      <c r="S2610" s="4"/>
    </row>
    <row r="2611" spans="19:19" x14ac:dyDescent="0.2">
      <c r="S2611" s="4"/>
    </row>
    <row r="2612" spans="19:19" x14ac:dyDescent="0.2">
      <c r="S2612" s="4"/>
    </row>
    <row r="2613" spans="19:19" x14ac:dyDescent="0.2">
      <c r="S2613" s="4"/>
    </row>
    <row r="2614" spans="19:19" x14ac:dyDescent="0.2">
      <c r="S2614" s="4"/>
    </row>
    <row r="2615" spans="19:19" x14ac:dyDescent="0.2">
      <c r="S2615" s="4"/>
    </row>
    <row r="2616" spans="19:19" x14ac:dyDescent="0.2">
      <c r="S2616" s="4"/>
    </row>
    <row r="2617" spans="19:19" x14ac:dyDescent="0.2">
      <c r="S2617" s="4"/>
    </row>
    <row r="2618" spans="19:19" x14ac:dyDescent="0.2">
      <c r="S2618" s="4"/>
    </row>
    <row r="2619" spans="19:19" x14ac:dyDescent="0.2">
      <c r="S2619" s="4"/>
    </row>
    <row r="2620" spans="19:19" x14ac:dyDescent="0.2">
      <c r="S2620" s="4"/>
    </row>
    <row r="2621" spans="19:19" x14ac:dyDescent="0.2">
      <c r="S2621" s="4"/>
    </row>
    <row r="2622" spans="19:19" x14ac:dyDescent="0.2">
      <c r="S2622" s="4"/>
    </row>
    <row r="2623" spans="19:19" x14ac:dyDescent="0.2">
      <c r="S2623" s="4"/>
    </row>
    <row r="2624" spans="19:19" x14ac:dyDescent="0.2">
      <c r="S2624" s="4"/>
    </row>
    <row r="2625" spans="19:19" x14ac:dyDescent="0.2">
      <c r="S2625" s="4"/>
    </row>
    <row r="2626" spans="19:19" x14ac:dyDescent="0.2">
      <c r="S2626" s="4"/>
    </row>
    <row r="2627" spans="19:19" x14ac:dyDescent="0.2">
      <c r="S2627" s="4"/>
    </row>
    <row r="2628" spans="19:19" x14ac:dyDescent="0.2">
      <c r="S2628" s="4"/>
    </row>
    <row r="2629" spans="19:19" x14ac:dyDescent="0.2">
      <c r="S2629" s="4"/>
    </row>
    <row r="2630" spans="19:19" x14ac:dyDescent="0.2">
      <c r="S2630" s="4"/>
    </row>
    <row r="2631" spans="19:19" x14ac:dyDescent="0.2">
      <c r="S2631" s="4"/>
    </row>
    <row r="2632" spans="19:19" x14ac:dyDescent="0.2">
      <c r="S2632" s="4"/>
    </row>
    <row r="2633" spans="19:19" x14ac:dyDescent="0.2">
      <c r="S2633" s="4"/>
    </row>
    <row r="2634" spans="19:19" x14ac:dyDescent="0.2">
      <c r="S2634" s="4"/>
    </row>
    <row r="2635" spans="19:19" x14ac:dyDescent="0.2">
      <c r="S2635" s="4"/>
    </row>
    <row r="2636" spans="19:19" x14ac:dyDescent="0.2">
      <c r="S2636" s="4"/>
    </row>
    <row r="2637" spans="19:19" x14ac:dyDescent="0.2">
      <c r="S2637" s="4"/>
    </row>
    <row r="2638" spans="19:19" x14ac:dyDescent="0.2">
      <c r="S2638" s="4"/>
    </row>
    <row r="2639" spans="19:19" x14ac:dyDescent="0.2">
      <c r="S2639" s="4"/>
    </row>
    <row r="2640" spans="19:19" x14ac:dyDescent="0.2">
      <c r="S2640" s="4"/>
    </row>
    <row r="2641" spans="19:19" x14ac:dyDescent="0.2">
      <c r="S2641" s="4"/>
    </row>
    <row r="2642" spans="19:19" x14ac:dyDescent="0.2">
      <c r="S2642" s="4"/>
    </row>
    <row r="2643" spans="19:19" x14ac:dyDescent="0.2">
      <c r="S2643" s="4"/>
    </row>
    <row r="2644" spans="19:19" x14ac:dyDescent="0.2">
      <c r="S2644" s="4"/>
    </row>
    <row r="2645" spans="19:19" x14ac:dyDescent="0.2">
      <c r="S2645" s="4"/>
    </row>
    <row r="2646" spans="19:19" x14ac:dyDescent="0.2">
      <c r="S2646" s="4"/>
    </row>
    <row r="2647" spans="19:19" x14ac:dyDescent="0.2">
      <c r="S2647" s="4"/>
    </row>
    <row r="2648" spans="19:19" x14ac:dyDescent="0.2">
      <c r="S2648" s="4"/>
    </row>
    <row r="2649" spans="19:19" x14ac:dyDescent="0.2">
      <c r="S2649" s="4"/>
    </row>
    <row r="2650" spans="19:19" x14ac:dyDescent="0.2">
      <c r="S2650" s="4"/>
    </row>
    <row r="2651" spans="19:19" x14ac:dyDescent="0.2">
      <c r="S2651" s="4"/>
    </row>
    <row r="2652" spans="19:19" x14ac:dyDescent="0.2">
      <c r="S2652" s="4"/>
    </row>
    <row r="2653" spans="19:19" x14ac:dyDescent="0.2">
      <c r="S2653" s="4"/>
    </row>
    <row r="2654" spans="19:19" x14ac:dyDescent="0.2">
      <c r="S2654" s="4"/>
    </row>
    <row r="2655" spans="19:19" x14ac:dyDescent="0.2">
      <c r="S2655" s="4"/>
    </row>
    <row r="2656" spans="19:19" x14ac:dyDescent="0.2">
      <c r="S2656" s="4"/>
    </row>
    <row r="2657" spans="19:19" x14ac:dyDescent="0.2">
      <c r="S2657" s="4"/>
    </row>
    <row r="2658" spans="19:19" x14ac:dyDescent="0.2">
      <c r="S2658" s="4"/>
    </row>
    <row r="2659" spans="19:19" x14ac:dyDescent="0.2">
      <c r="S2659" s="4"/>
    </row>
    <row r="2660" spans="19:19" x14ac:dyDescent="0.2">
      <c r="S2660" s="4"/>
    </row>
    <row r="2661" spans="19:19" x14ac:dyDescent="0.2">
      <c r="S2661" s="4"/>
    </row>
    <row r="2662" spans="19:19" x14ac:dyDescent="0.2">
      <c r="S2662" s="4"/>
    </row>
    <row r="2663" spans="19:19" x14ac:dyDescent="0.2">
      <c r="S2663" s="4"/>
    </row>
    <row r="2664" spans="19:19" x14ac:dyDescent="0.2">
      <c r="S2664" s="4"/>
    </row>
    <row r="2665" spans="19:19" x14ac:dyDescent="0.2">
      <c r="S2665" s="4"/>
    </row>
    <row r="2666" spans="19:19" x14ac:dyDescent="0.2">
      <c r="S2666" s="4"/>
    </row>
    <row r="2667" spans="19:19" x14ac:dyDescent="0.2">
      <c r="S2667" s="4"/>
    </row>
    <row r="2668" spans="19:19" x14ac:dyDescent="0.2">
      <c r="S2668" s="4"/>
    </row>
    <row r="2669" spans="19:19" x14ac:dyDescent="0.2">
      <c r="S2669" s="4"/>
    </row>
    <row r="2670" spans="19:19" x14ac:dyDescent="0.2">
      <c r="S2670" s="4"/>
    </row>
    <row r="2671" spans="19:19" x14ac:dyDescent="0.2">
      <c r="S2671" s="4"/>
    </row>
    <row r="2672" spans="19:19" x14ac:dyDescent="0.2">
      <c r="S2672" s="4"/>
    </row>
    <row r="2673" spans="19:19" x14ac:dyDescent="0.2">
      <c r="S2673" s="4"/>
    </row>
    <row r="2674" spans="19:19" x14ac:dyDescent="0.2">
      <c r="S2674" s="4"/>
    </row>
    <row r="2675" spans="19:19" x14ac:dyDescent="0.2">
      <c r="S2675" s="4"/>
    </row>
    <row r="2676" spans="19:19" x14ac:dyDescent="0.2">
      <c r="S2676" s="4"/>
    </row>
    <row r="2677" spans="19:19" x14ac:dyDescent="0.2">
      <c r="S2677" s="4"/>
    </row>
    <row r="2678" spans="19:19" x14ac:dyDescent="0.2">
      <c r="S2678" s="4"/>
    </row>
    <row r="2679" spans="19:19" x14ac:dyDescent="0.2">
      <c r="S2679" s="4"/>
    </row>
    <row r="2680" spans="19:19" x14ac:dyDescent="0.2">
      <c r="S2680" s="4"/>
    </row>
    <row r="2681" spans="19:19" x14ac:dyDescent="0.2">
      <c r="S2681" s="4"/>
    </row>
    <row r="2682" spans="19:19" x14ac:dyDescent="0.2">
      <c r="S2682" s="4"/>
    </row>
    <row r="2683" spans="19:19" x14ac:dyDescent="0.2">
      <c r="S2683" s="4"/>
    </row>
    <row r="2684" spans="19:19" x14ac:dyDescent="0.2">
      <c r="S2684" s="4"/>
    </row>
    <row r="2685" spans="19:19" x14ac:dyDescent="0.2">
      <c r="S2685" s="4"/>
    </row>
    <row r="2686" spans="19:19" x14ac:dyDescent="0.2">
      <c r="S2686" s="4"/>
    </row>
    <row r="2687" spans="19:19" x14ac:dyDescent="0.2">
      <c r="S2687" s="4"/>
    </row>
    <row r="2688" spans="19:19" x14ac:dyDescent="0.2">
      <c r="S2688" s="4"/>
    </row>
    <row r="2689" spans="19:19" x14ac:dyDescent="0.2">
      <c r="S2689" s="4"/>
    </row>
    <row r="2690" spans="19:19" x14ac:dyDescent="0.2">
      <c r="S2690" s="4"/>
    </row>
    <row r="2691" spans="19:19" x14ac:dyDescent="0.2">
      <c r="S2691" s="4"/>
    </row>
    <row r="2692" spans="19:19" x14ac:dyDescent="0.2">
      <c r="S2692" s="4"/>
    </row>
    <row r="2693" spans="19:19" x14ac:dyDescent="0.2">
      <c r="S2693" s="4"/>
    </row>
    <row r="2694" spans="19:19" x14ac:dyDescent="0.2">
      <c r="S2694" s="4"/>
    </row>
    <row r="2695" spans="19:19" x14ac:dyDescent="0.2">
      <c r="S2695" s="4"/>
    </row>
    <row r="2696" spans="19:19" x14ac:dyDescent="0.2">
      <c r="S2696" s="4"/>
    </row>
    <row r="2697" spans="19:19" x14ac:dyDescent="0.2">
      <c r="S2697" s="4"/>
    </row>
    <row r="2698" spans="19:19" x14ac:dyDescent="0.2">
      <c r="S2698" s="4"/>
    </row>
    <row r="2699" spans="19:19" x14ac:dyDescent="0.2">
      <c r="S2699" s="4"/>
    </row>
    <row r="2700" spans="19:19" x14ac:dyDescent="0.2">
      <c r="S2700" s="4"/>
    </row>
    <row r="2701" spans="19:19" x14ac:dyDescent="0.2">
      <c r="S2701" s="4"/>
    </row>
    <row r="2702" spans="19:19" x14ac:dyDescent="0.2">
      <c r="S2702" s="4"/>
    </row>
    <row r="2703" spans="19:19" x14ac:dyDescent="0.2">
      <c r="S2703" s="4"/>
    </row>
    <row r="2704" spans="19:19" x14ac:dyDescent="0.2">
      <c r="S2704" s="4"/>
    </row>
    <row r="2705" spans="19:19" x14ac:dyDescent="0.2">
      <c r="S2705" s="4"/>
    </row>
    <row r="2706" spans="19:19" x14ac:dyDescent="0.2">
      <c r="S2706" s="4"/>
    </row>
    <row r="2707" spans="19:19" x14ac:dyDescent="0.2">
      <c r="S2707" s="4"/>
    </row>
    <row r="2708" spans="19:19" x14ac:dyDescent="0.2">
      <c r="S2708" s="4"/>
    </row>
    <row r="2709" spans="19:19" x14ac:dyDescent="0.2">
      <c r="S2709" s="4"/>
    </row>
    <row r="2710" spans="19:19" x14ac:dyDescent="0.2">
      <c r="S2710" s="4"/>
    </row>
    <row r="2711" spans="19:19" x14ac:dyDescent="0.2">
      <c r="S2711" s="4"/>
    </row>
    <row r="2712" spans="19:19" x14ac:dyDescent="0.2">
      <c r="S2712" s="4"/>
    </row>
    <row r="2713" spans="19:19" x14ac:dyDescent="0.2">
      <c r="S2713" s="4"/>
    </row>
    <row r="2714" spans="19:19" x14ac:dyDescent="0.2">
      <c r="S2714" s="4"/>
    </row>
    <row r="2715" spans="19:19" x14ac:dyDescent="0.2">
      <c r="S2715" s="4"/>
    </row>
    <row r="2716" spans="19:19" x14ac:dyDescent="0.2">
      <c r="S2716" s="4"/>
    </row>
    <row r="2717" spans="19:19" x14ac:dyDescent="0.2">
      <c r="S2717" s="4"/>
    </row>
    <row r="2718" spans="19:19" x14ac:dyDescent="0.2">
      <c r="S2718" s="4"/>
    </row>
    <row r="2719" spans="19:19" x14ac:dyDescent="0.2">
      <c r="S2719" s="4"/>
    </row>
    <row r="2720" spans="19:19" x14ac:dyDescent="0.2">
      <c r="S2720" s="4"/>
    </row>
    <row r="2721" spans="19:19" x14ac:dyDescent="0.2">
      <c r="S2721" s="4"/>
    </row>
    <row r="2722" spans="19:19" x14ac:dyDescent="0.2">
      <c r="S2722" s="4"/>
    </row>
    <row r="2723" spans="19:19" x14ac:dyDescent="0.2">
      <c r="S2723" s="4"/>
    </row>
    <row r="2724" spans="19:19" x14ac:dyDescent="0.2">
      <c r="S2724" s="4"/>
    </row>
    <row r="2725" spans="19:19" x14ac:dyDescent="0.2">
      <c r="S2725" s="4"/>
    </row>
    <row r="2726" spans="19:19" x14ac:dyDescent="0.2">
      <c r="S2726" s="4"/>
    </row>
    <row r="2727" spans="19:19" x14ac:dyDescent="0.2">
      <c r="S2727" s="4"/>
    </row>
    <row r="2728" spans="19:19" x14ac:dyDescent="0.2">
      <c r="S2728" s="4"/>
    </row>
    <row r="2729" spans="19:19" x14ac:dyDescent="0.2">
      <c r="S2729" s="4"/>
    </row>
    <row r="2730" spans="19:19" x14ac:dyDescent="0.2">
      <c r="S2730" s="4"/>
    </row>
    <row r="2731" spans="19:19" x14ac:dyDescent="0.2">
      <c r="S2731" s="4"/>
    </row>
    <row r="2732" spans="19:19" x14ac:dyDescent="0.2">
      <c r="S2732" s="4"/>
    </row>
    <row r="2733" spans="19:19" x14ac:dyDescent="0.2">
      <c r="S2733" s="4"/>
    </row>
    <row r="2734" spans="19:19" x14ac:dyDescent="0.2">
      <c r="S2734" s="4"/>
    </row>
    <row r="2735" spans="19:19" x14ac:dyDescent="0.2">
      <c r="S2735" s="4"/>
    </row>
    <row r="2736" spans="19:19" x14ac:dyDescent="0.2">
      <c r="S2736" s="4"/>
    </row>
    <row r="2737" spans="19:19" x14ac:dyDescent="0.2">
      <c r="S2737" s="4"/>
    </row>
    <row r="2738" spans="19:19" x14ac:dyDescent="0.2">
      <c r="S2738" s="4"/>
    </row>
    <row r="2739" spans="19:19" x14ac:dyDescent="0.2">
      <c r="S2739" s="4"/>
    </row>
    <row r="2740" spans="19:19" x14ac:dyDescent="0.2">
      <c r="S2740" s="4"/>
    </row>
    <row r="2741" spans="19:19" x14ac:dyDescent="0.2">
      <c r="S2741" s="4"/>
    </row>
    <row r="2742" spans="19:19" x14ac:dyDescent="0.2">
      <c r="S2742" s="4"/>
    </row>
    <row r="2743" spans="19:19" x14ac:dyDescent="0.2">
      <c r="S2743" s="4"/>
    </row>
    <row r="2744" spans="19:19" x14ac:dyDescent="0.2">
      <c r="S2744" s="4"/>
    </row>
    <row r="2745" spans="19:19" x14ac:dyDescent="0.2">
      <c r="S2745" s="4"/>
    </row>
    <row r="2746" spans="19:19" x14ac:dyDescent="0.2">
      <c r="S2746" s="4"/>
    </row>
    <row r="2747" spans="19:19" x14ac:dyDescent="0.2">
      <c r="S2747" s="4"/>
    </row>
    <row r="2748" spans="19:19" x14ac:dyDescent="0.2">
      <c r="S2748" s="4"/>
    </row>
    <row r="2749" spans="19:19" x14ac:dyDescent="0.2">
      <c r="S2749" s="4"/>
    </row>
    <row r="2750" spans="19:19" x14ac:dyDescent="0.2">
      <c r="S2750" s="4"/>
    </row>
    <row r="2751" spans="19:19" x14ac:dyDescent="0.2">
      <c r="S2751" s="4"/>
    </row>
    <row r="2752" spans="19:19" x14ac:dyDescent="0.2">
      <c r="S2752" s="4"/>
    </row>
    <row r="2753" spans="19:19" x14ac:dyDescent="0.2">
      <c r="S2753" s="4"/>
    </row>
    <row r="2754" spans="19:19" x14ac:dyDescent="0.2">
      <c r="S2754" s="4"/>
    </row>
    <row r="2755" spans="19:19" x14ac:dyDescent="0.2">
      <c r="S2755" s="4"/>
    </row>
    <row r="2756" spans="19:19" x14ac:dyDescent="0.2">
      <c r="S2756" s="4"/>
    </row>
    <row r="2757" spans="19:19" x14ac:dyDescent="0.2">
      <c r="S2757" s="4"/>
    </row>
    <row r="2758" spans="19:19" x14ac:dyDescent="0.2">
      <c r="S2758" s="4"/>
    </row>
    <row r="2759" spans="19:19" x14ac:dyDescent="0.2">
      <c r="S2759" s="4"/>
    </row>
    <row r="2760" spans="19:19" x14ac:dyDescent="0.2">
      <c r="S2760" s="4"/>
    </row>
    <row r="2761" spans="19:19" x14ac:dyDescent="0.2">
      <c r="S2761" s="4"/>
    </row>
    <row r="2762" spans="19:19" x14ac:dyDescent="0.2">
      <c r="S2762" s="4"/>
    </row>
    <row r="2763" spans="19:19" x14ac:dyDescent="0.2">
      <c r="S2763" s="4"/>
    </row>
    <row r="2764" spans="19:19" x14ac:dyDescent="0.2">
      <c r="S2764" s="4"/>
    </row>
    <row r="2765" spans="19:19" x14ac:dyDescent="0.2">
      <c r="S2765" s="4"/>
    </row>
    <row r="2766" spans="19:19" x14ac:dyDescent="0.2">
      <c r="S2766" s="4"/>
    </row>
    <row r="2767" spans="19:19" x14ac:dyDescent="0.2">
      <c r="S2767" s="4"/>
    </row>
    <row r="2768" spans="19:19" x14ac:dyDescent="0.2">
      <c r="S2768" s="4"/>
    </row>
    <row r="2769" spans="19:19" x14ac:dyDescent="0.2">
      <c r="S2769" s="4"/>
    </row>
    <row r="2770" spans="19:19" x14ac:dyDescent="0.2">
      <c r="S2770" s="4"/>
    </row>
    <row r="2771" spans="19:19" x14ac:dyDescent="0.2">
      <c r="S2771" s="4"/>
    </row>
    <row r="2772" spans="19:19" x14ac:dyDescent="0.2">
      <c r="S2772" s="4"/>
    </row>
    <row r="2773" spans="19:19" x14ac:dyDescent="0.2">
      <c r="S2773" s="4"/>
    </row>
    <row r="2774" spans="19:19" x14ac:dyDescent="0.2">
      <c r="S2774" s="4"/>
    </row>
    <row r="2775" spans="19:19" x14ac:dyDescent="0.2">
      <c r="S2775" s="4"/>
    </row>
    <row r="2776" spans="19:19" x14ac:dyDescent="0.2">
      <c r="S2776" s="4"/>
    </row>
    <row r="2777" spans="19:19" x14ac:dyDescent="0.2">
      <c r="S2777" s="4"/>
    </row>
    <row r="2778" spans="19:19" x14ac:dyDescent="0.2">
      <c r="S2778" s="4"/>
    </row>
    <row r="2779" spans="19:19" x14ac:dyDescent="0.2">
      <c r="S2779" s="4"/>
    </row>
    <row r="2780" spans="19:19" x14ac:dyDescent="0.2">
      <c r="S2780" s="4"/>
    </row>
    <row r="2781" spans="19:19" x14ac:dyDescent="0.2">
      <c r="S2781" s="4"/>
    </row>
    <row r="2782" spans="19:19" x14ac:dyDescent="0.2">
      <c r="S2782" s="4"/>
    </row>
    <row r="2783" spans="19:19" x14ac:dyDescent="0.2">
      <c r="S2783" s="4"/>
    </row>
    <row r="2784" spans="19:19" x14ac:dyDescent="0.2">
      <c r="S2784" s="4"/>
    </row>
    <row r="2785" spans="19:19" x14ac:dyDescent="0.2">
      <c r="S2785" s="4"/>
    </row>
    <row r="2786" spans="19:19" x14ac:dyDescent="0.2">
      <c r="S2786" s="4"/>
    </row>
    <row r="2787" spans="19:19" x14ac:dyDescent="0.2">
      <c r="S2787" s="4"/>
    </row>
    <row r="2788" spans="19:19" x14ac:dyDescent="0.2">
      <c r="S2788" s="4"/>
    </row>
    <row r="2789" spans="19:19" x14ac:dyDescent="0.2">
      <c r="S2789" s="4"/>
    </row>
    <row r="2790" spans="19:19" x14ac:dyDescent="0.2">
      <c r="S2790" s="4"/>
    </row>
    <row r="2791" spans="19:19" x14ac:dyDescent="0.2">
      <c r="S2791" s="4"/>
    </row>
    <row r="2792" spans="19:19" x14ac:dyDescent="0.2">
      <c r="S2792" s="4"/>
    </row>
    <row r="2793" spans="19:19" x14ac:dyDescent="0.2">
      <c r="S2793" s="4"/>
    </row>
    <row r="2794" spans="19:19" x14ac:dyDescent="0.2">
      <c r="S2794" s="4"/>
    </row>
    <row r="2795" spans="19:19" x14ac:dyDescent="0.2">
      <c r="S2795" s="4"/>
    </row>
    <row r="2796" spans="19:19" x14ac:dyDescent="0.2">
      <c r="S2796" s="4"/>
    </row>
    <row r="2797" spans="19:19" x14ac:dyDescent="0.2">
      <c r="S2797" s="4"/>
    </row>
    <row r="2798" spans="19:19" x14ac:dyDescent="0.2">
      <c r="S2798" s="4"/>
    </row>
    <row r="2799" spans="19:19" x14ac:dyDescent="0.2">
      <c r="S2799" s="4"/>
    </row>
    <row r="2800" spans="19:19" x14ac:dyDescent="0.2">
      <c r="S2800" s="4"/>
    </row>
    <row r="2801" spans="19:19" x14ac:dyDescent="0.2">
      <c r="S2801" s="4"/>
    </row>
    <row r="2802" spans="19:19" x14ac:dyDescent="0.2">
      <c r="S2802" s="4"/>
    </row>
    <row r="2803" spans="19:19" x14ac:dyDescent="0.2">
      <c r="S2803" s="4"/>
    </row>
    <row r="2804" spans="19:19" x14ac:dyDescent="0.2">
      <c r="S2804" s="4"/>
    </row>
    <row r="2805" spans="19:19" x14ac:dyDescent="0.2">
      <c r="S2805" s="4"/>
    </row>
    <row r="2806" spans="19:19" x14ac:dyDescent="0.2">
      <c r="S2806" s="4"/>
    </row>
    <row r="2807" spans="19:19" x14ac:dyDescent="0.2">
      <c r="S2807" s="4"/>
    </row>
    <row r="2808" spans="19:19" x14ac:dyDescent="0.2">
      <c r="S2808" s="4"/>
    </row>
    <row r="2809" spans="19:19" x14ac:dyDescent="0.2">
      <c r="S2809" s="4"/>
    </row>
    <row r="2810" spans="19:19" x14ac:dyDescent="0.2">
      <c r="S2810" s="4"/>
    </row>
    <row r="2811" spans="19:19" x14ac:dyDescent="0.2">
      <c r="S2811" s="4"/>
    </row>
    <row r="2812" spans="19:19" x14ac:dyDescent="0.2">
      <c r="S2812" s="4"/>
    </row>
    <row r="2813" spans="19:19" x14ac:dyDescent="0.2">
      <c r="S2813" s="4"/>
    </row>
    <row r="2814" spans="19:19" x14ac:dyDescent="0.2">
      <c r="S2814" s="4"/>
    </row>
    <row r="2815" spans="19:19" x14ac:dyDescent="0.2">
      <c r="S2815" s="4"/>
    </row>
    <row r="2816" spans="19:19" x14ac:dyDescent="0.2">
      <c r="S2816" s="4"/>
    </row>
    <row r="2817" spans="19:19" x14ac:dyDescent="0.2">
      <c r="S2817" s="4"/>
    </row>
    <row r="2818" spans="19:19" x14ac:dyDescent="0.2">
      <c r="S2818" s="4"/>
    </row>
    <row r="2819" spans="19:19" x14ac:dyDescent="0.2">
      <c r="S2819" s="4"/>
    </row>
    <row r="2820" spans="19:19" x14ac:dyDescent="0.2">
      <c r="S2820" s="4"/>
    </row>
    <row r="2821" spans="19:19" x14ac:dyDescent="0.2">
      <c r="S2821" s="4"/>
    </row>
    <row r="2822" spans="19:19" x14ac:dyDescent="0.2">
      <c r="S2822" s="4"/>
    </row>
    <row r="2823" spans="19:19" x14ac:dyDescent="0.2">
      <c r="S2823" s="4"/>
    </row>
    <row r="2824" spans="19:19" x14ac:dyDescent="0.2">
      <c r="S2824" s="4"/>
    </row>
    <row r="2825" spans="19:19" x14ac:dyDescent="0.2">
      <c r="S2825" s="4"/>
    </row>
    <row r="2826" spans="19:19" x14ac:dyDescent="0.2">
      <c r="S2826" s="4"/>
    </row>
    <row r="2827" spans="19:19" x14ac:dyDescent="0.2">
      <c r="S2827" s="4"/>
    </row>
    <row r="2828" spans="19:19" x14ac:dyDescent="0.2">
      <c r="S2828" s="4"/>
    </row>
    <row r="2829" spans="19:19" x14ac:dyDescent="0.2">
      <c r="S2829" s="4"/>
    </row>
    <row r="2830" spans="19:19" x14ac:dyDescent="0.2">
      <c r="S2830" s="4"/>
    </row>
    <row r="2831" spans="19:19" x14ac:dyDescent="0.2">
      <c r="S2831" s="4"/>
    </row>
    <row r="2832" spans="19:19" x14ac:dyDescent="0.2">
      <c r="S2832" s="4"/>
    </row>
    <row r="2833" spans="19:19" x14ac:dyDescent="0.2">
      <c r="S2833" s="4"/>
    </row>
    <row r="2834" spans="19:19" x14ac:dyDescent="0.2">
      <c r="S2834" s="4"/>
    </row>
    <row r="2835" spans="19:19" x14ac:dyDescent="0.2">
      <c r="S2835" s="4"/>
    </row>
    <row r="2836" spans="19:19" x14ac:dyDescent="0.2">
      <c r="S2836" s="4"/>
    </row>
    <row r="2837" spans="19:19" x14ac:dyDescent="0.2">
      <c r="S2837" s="4"/>
    </row>
    <row r="2838" spans="19:19" x14ac:dyDescent="0.2">
      <c r="S2838" s="4"/>
    </row>
    <row r="2839" spans="19:19" x14ac:dyDescent="0.2">
      <c r="S2839" s="4"/>
    </row>
    <row r="2840" spans="19:19" x14ac:dyDescent="0.2">
      <c r="S2840" s="4"/>
    </row>
    <row r="2841" spans="19:19" x14ac:dyDescent="0.2">
      <c r="S2841" s="4"/>
    </row>
    <row r="2842" spans="19:19" x14ac:dyDescent="0.2">
      <c r="S2842" s="4"/>
    </row>
    <row r="2843" spans="19:19" x14ac:dyDescent="0.2">
      <c r="S2843" s="4"/>
    </row>
    <row r="2844" spans="19:19" x14ac:dyDescent="0.2">
      <c r="S2844" s="4"/>
    </row>
    <row r="2845" spans="19:19" x14ac:dyDescent="0.2">
      <c r="S2845" s="4"/>
    </row>
    <row r="2846" spans="19:19" x14ac:dyDescent="0.2">
      <c r="S2846" s="4"/>
    </row>
    <row r="2847" spans="19:19" x14ac:dyDescent="0.2">
      <c r="S2847" s="4"/>
    </row>
    <row r="2848" spans="19:19" x14ac:dyDescent="0.2">
      <c r="S2848" s="4"/>
    </row>
    <row r="2849" spans="19:19" x14ac:dyDescent="0.2">
      <c r="S2849" s="4"/>
    </row>
    <row r="2850" spans="19:19" x14ac:dyDescent="0.2">
      <c r="S2850" s="4"/>
    </row>
    <row r="2851" spans="19:19" x14ac:dyDescent="0.2">
      <c r="S2851" s="4"/>
    </row>
    <row r="2852" spans="19:19" x14ac:dyDescent="0.2">
      <c r="S2852" s="4"/>
    </row>
    <row r="2853" spans="19:19" x14ac:dyDescent="0.2">
      <c r="S2853" s="4"/>
    </row>
    <row r="2854" spans="19:19" x14ac:dyDescent="0.2">
      <c r="S2854" s="4"/>
    </row>
    <row r="2855" spans="19:19" x14ac:dyDescent="0.2">
      <c r="S2855" s="4"/>
    </row>
    <row r="2856" spans="19:19" x14ac:dyDescent="0.2">
      <c r="S2856" s="4"/>
    </row>
    <row r="2857" spans="19:19" x14ac:dyDescent="0.2">
      <c r="S2857" s="4"/>
    </row>
    <row r="2858" spans="19:19" x14ac:dyDescent="0.2">
      <c r="S2858" s="4"/>
    </row>
    <row r="2859" spans="19:19" x14ac:dyDescent="0.2">
      <c r="S2859" s="4"/>
    </row>
    <row r="2860" spans="19:19" x14ac:dyDescent="0.2">
      <c r="S2860" s="4"/>
    </row>
    <row r="2861" spans="19:19" x14ac:dyDescent="0.2">
      <c r="S2861" s="4"/>
    </row>
    <row r="2862" spans="19:19" x14ac:dyDescent="0.2">
      <c r="S2862" s="4"/>
    </row>
    <row r="2863" spans="19:19" x14ac:dyDescent="0.2">
      <c r="S2863" s="4"/>
    </row>
    <row r="2864" spans="19:19" x14ac:dyDescent="0.2">
      <c r="S2864" s="4"/>
    </row>
    <row r="2865" spans="19:19" x14ac:dyDescent="0.2">
      <c r="S2865" s="4"/>
    </row>
    <row r="2866" spans="19:19" x14ac:dyDescent="0.2">
      <c r="S2866" s="4"/>
    </row>
    <row r="2867" spans="19:19" x14ac:dyDescent="0.2">
      <c r="S2867" s="4"/>
    </row>
    <row r="2868" spans="19:19" x14ac:dyDescent="0.2">
      <c r="S2868" s="4"/>
    </row>
    <row r="2869" spans="19:19" x14ac:dyDescent="0.2">
      <c r="S2869" s="4"/>
    </row>
    <row r="2870" spans="19:19" x14ac:dyDescent="0.2">
      <c r="S2870" s="4"/>
    </row>
    <row r="2871" spans="19:19" x14ac:dyDescent="0.2">
      <c r="S2871" s="4"/>
    </row>
    <row r="2872" spans="19:19" x14ac:dyDescent="0.2">
      <c r="S2872" s="4"/>
    </row>
    <row r="2873" spans="19:19" x14ac:dyDescent="0.2">
      <c r="S2873" s="4"/>
    </row>
    <row r="2874" spans="19:19" x14ac:dyDescent="0.2">
      <c r="S2874" s="4"/>
    </row>
    <row r="2875" spans="19:19" x14ac:dyDescent="0.2">
      <c r="S2875" s="4"/>
    </row>
    <row r="2876" spans="19:19" x14ac:dyDescent="0.2">
      <c r="S2876" s="4"/>
    </row>
    <row r="2877" spans="19:19" x14ac:dyDescent="0.2">
      <c r="S2877" s="4"/>
    </row>
    <row r="2878" spans="19:19" x14ac:dyDescent="0.2">
      <c r="S2878" s="4"/>
    </row>
    <row r="2879" spans="19:19" x14ac:dyDescent="0.2">
      <c r="S2879" s="4"/>
    </row>
    <row r="2880" spans="19:19" x14ac:dyDescent="0.2">
      <c r="S2880" s="4"/>
    </row>
    <row r="2881" spans="19:19" x14ac:dyDescent="0.2">
      <c r="S2881" s="4"/>
    </row>
    <row r="2882" spans="19:19" x14ac:dyDescent="0.2">
      <c r="S2882" s="4"/>
    </row>
    <row r="2883" spans="19:19" x14ac:dyDescent="0.2">
      <c r="S2883" s="4"/>
    </row>
    <row r="2884" spans="19:19" x14ac:dyDescent="0.2">
      <c r="S2884" s="4"/>
    </row>
    <row r="2885" spans="19:19" x14ac:dyDescent="0.2">
      <c r="S2885" s="4"/>
    </row>
    <row r="2886" spans="19:19" x14ac:dyDescent="0.2">
      <c r="S2886" s="4"/>
    </row>
    <row r="2887" spans="19:19" x14ac:dyDescent="0.2">
      <c r="S2887" s="4"/>
    </row>
    <row r="2888" spans="19:19" x14ac:dyDescent="0.2">
      <c r="S2888" s="4"/>
    </row>
    <row r="2889" spans="19:19" x14ac:dyDescent="0.2">
      <c r="S2889" s="4"/>
    </row>
    <row r="2890" spans="19:19" x14ac:dyDescent="0.2">
      <c r="S2890" s="4"/>
    </row>
    <row r="2891" spans="19:19" x14ac:dyDescent="0.2">
      <c r="S2891" s="4"/>
    </row>
    <row r="2892" spans="19:19" x14ac:dyDescent="0.2">
      <c r="S2892" s="4"/>
    </row>
    <row r="2893" spans="19:19" x14ac:dyDescent="0.2">
      <c r="S2893" s="4"/>
    </row>
    <row r="2894" spans="19:19" x14ac:dyDescent="0.2">
      <c r="S2894" s="4"/>
    </row>
    <row r="2895" spans="19:19" x14ac:dyDescent="0.2">
      <c r="S2895" s="4"/>
    </row>
    <row r="2896" spans="19:19" x14ac:dyDescent="0.2">
      <c r="S2896" s="4"/>
    </row>
    <row r="2897" spans="19:19" x14ac:dyDescent="0.2">
      <c r="S2897" s="4"/>
    </row>
    <row r="2898" spans="19:19" x14ac:dyDescent="0.2">
      <c r="S2898" s="4"/>
    </row>
    <row r="2899" spans="19:19" x14ac:dyDescent="0.2">
      <c r="S2899" s="4"/>
    </row>
    <row r="2900" spans="19:19" x14ac:dyDescent="0.2">
      <c r="S2900" s="4"/>
    </row>
    <row r="2901" spans="19:19" x14ac:dyDescent="0.2">
      <c r="S2901" s="4"/>
    </row>
    <row r="2902" spans="19:19" x14ac:dyDescent="0.2">
      <c r="S2902" s="4"/>
    </row>
    <row r="2903" spans="19:19" x14ac:dyDescent="0.2">
      <c r="S2903" s="4"/>
    </row>
    <row r="2904" spans="19:19" x14ac:dyDescent="0.2">
      <c r="S2904" s="4"/>
    </row>
    <row r="2905" spans="19:19" x14ac:dyDescent="0.2">
      <c r="S2905" s="4"/>
    </row>
    <row r="2906" spans="19:19" x14ac:dyDescent="0.2">
      <c r="S2906" s="4"/>
    </row>
    <row r="2907" spans="19:19" x14ac:dyDescent="0.2">
      <c r="S2907" s="4"/>
    </row>
    <row r="2908" spans="19:19" x14ac:dyDescent="0.2">
      <c r="S2908" s="4"/>
    </row>
    <row r="2909" spans="19:19" x14ac:dyDescent="0.2">
      <c r="S2909" s="4"/>
    </row>
    <row r="2910" spans="19:19" x14ac:dyDescent="0.2">
      <c r="S2910" s="4"/>
    </row>
    <row r="2911" spans="19:19" x14ac:dyDescent="0.2">
      <c r="S2911" s="4"/>
    </row>
    <row r="2912" spans="19:19" x14ac:dyDescent="0.2">
      <c r="S2912" s="4"/>
    </row>
    <row r="2913" spans="19:19" x14ac:dyDescent="0.2">
      <c r="S2913" s="4"/>
    </row>
    <row r="2914" spans="19:19" x14ac:dyDescent="0.2">
      <c r="S2914" s="4"/>
    </row>
    <row r="2915" spans="19:19" x14ac:dyDescent="0.2">
      <c r="S2915" s="4"/>
    </row>
    <row r="2916" spans="19:19" x14ac:dyDescent="0.2">
      <c r="S2916" s="4"/>
    </row>
    <row r="2917" spans="19:19" x14ac:dyDescent="0.2">
      <c r="S2917" s="4"/>
    </row>
    <row r="2918" spans="19:19" x14ac:dyDescent="0.2">
      <c r="S2918" s="4"/>
    </row>
    <row r="2919" spans="19:19" x14ac:dyDescent="0.2">
      <c r="S2919" s="4"/>
    </row>
    <row r="2920" spans="19:19" x14ac:dyDescent="0.2">
      <c r="S2920" s="4"/>
    </row>
    <row r="2921" spans="19:19" x14ac:dyDescent="0.2">
      <c r="S2921" s="4"/>
    </row>
    <row r="2922" spans="19:19" x14ac:dyDescent="0.2">
      <c r="S2922" s="4"/>
    </row>
    <row r="2923" spans="19:19" x14ac:dyDescent="0.2">
      <c r="S2923" s="4"/>
    </row>
    <row r="2924" spans="19:19" x14ac:dyDescent="0.2">
      <c r="S2924" s="4"/>
    </row>
    <row r="2925" spans="19:19" x14ac:dyDescent="0.2">
      <c r="S2925" s="4"/>
    </row>
    <row r="2926" spans="19:19" x14ac:dyDescent="0.2">
      <c r="S2926" s="4"/>
    </row>
    <row r="2927" spans="19:19" x14ac:dyDescent="0.2">
      <c r="S2927" s="4"/>
    </row>
    <row r="2928" spans="19:19" x14ac:dyDescent="0.2">
      <c r="S2928" s="4"/>
    </row>
    <row r="2929" spans="19:19" x14ac:dyDescent="0.2">
      <c r="S2929" s="4"/>
    </row>
    <row r="2930" spans="19:19" x14ac:dyDescent="0.2">
      <c r="S2930" s="4"/>
    </row>
    <row r="2931" spans="19:19" x14ac:dyDescent="0.2">
      <c r="S2931" s="4"/>
    </row>
    <row r="2932" spans="19:19" x14ac:dyDescent="0.2">
      <c r="S2932" s="4"/>
    </row>
    <row r="2933" spans="19:19" x14ac:dyDescent="0.2">
      <c r="S2933" s="4"/>
    </row>
    <row r="2934" spans="19:19" x14ac:dyDescent="0.2">
      <c r="S2934" s="4"/>
    </row>
    <row r="2935" spans="19:19" x14ac:dyDescent="0.2">
      <c r="S2935" s="4"/>
    </row>
    <row r="2936" spans="19:19" x14ac:dyDescent="0.2">
      <c r="S2936" s="4"/>
    </row>
    <row r="2937" spans="19:19" x14ac:dyDescent="0.2">
      <c r="S2937" s="4"/>
    </row>
    <row r="2938" spans="19:19" x14ac:dyDescent="0.2">
      <c r="S2938" s="4"/>
    </row>
    <row r="2939" spans="19:19" x14ac:dyDescent="0.2">
      <c r="S2939" s="4"/>
    </row>
    <row r="2940" spans="19:19" x14ac:dyDescent="0.2">
      <c r="S2940" s="4"/>
    </row>
    <row r="2941" spans="19:19" x14ac:dyDescent="0.2">
      <c r="S2941" s="4"/>
    </row>
    <row r="2942" spans="19:19" x14ac:dyDescent="0.2">
      <c r="S2942" s="4"/>
    </row>
    <row r="2943" spans="19:19" x14ac:dyDescent="0.2">
      <c r="S2943" s="4"/>
    </row>
    <row r="2944" spans="19:19" x14ac:dyDescent="0.2">
      <c r="S2944" s="4"/>
    </row>
    <row r="2945" spans="19:19" x14ac:dyDescent="0.2">
      <c r="S2945" s="4"/>
    </row>
    <row r="2946" spans="19:19" x14ac:dyDescent="0.2">
      <c r="S2946" s="4"/>
    </row>
    <row r="2947" spans="19:19" x14ac:dyDescent="0.2">
      <c r="S2947" s="4"/>
    </row>
    <row r="2948" spans="19:19" x14ac:dyDescent="0.2">
      <c r="S2948" s="4"/>
    </row>
    <row r="2949" spans="19:19" x14ac:dyDescent="0.2">
      <c r="S2949" s="4"/>
    </row>
    <row r="2950" spans="19:19" x14ac:dyDescent="0.2">
      <c r="S2950" s="4"/>
    </row>
    <row r="2951" spans="19:19" x14ac:dyDescent="0.2">
      <c r="S2951" s="4"/>
    </row>
    <row r="2952" spans="19:19" x14ac:dyDescent="0.2">
      <c r="S2952" s="4"/>
    </row>
    <row r="2953" spans="19:19" x14ac:dyDescent="0.2">
      <c r="S2953" s="4"/>
    </row>
    <row r="2954" spans="19:19" x14ac:dyDescent="0.2">
      <c r="S2954" s="4"/>
    </row>
    <row r="2955" spans="19:19" x14ac:dyDescent="0.2">
      <c r="S2955" s="4"/>
    </row>
    <row r="2956" spans="19:19" x14ac:dyDescent="0.2">
      <c r="S2956" s="4"/>
    </row>
    <row r="2957" spans="19:19" x14ac:dyDescent="0.2">
      <c r="S2957" s="4"/>
    </row>
    <row r="2958" spans="19:19" x14ac:dyDescent="0.2">
      <c r="S2958" s="4"/>
    </row>
    <row r="2959" spans="19:19" x14ac:dyDescent="0.2">
      <c r="S2959" s="4"/>
    </row>
    <row r="2960" spans="19:19" x14ac:dyDescent="0.2">
      <c r="S2960" s="4"/>
    </row>
    <row r="2961" spans="19:19" x14ac:dyDescent="0.2">
      <c r="S2961" s="4"/>
    </row>
    <row r="2962" spans="19:19" x14ac:dyDescent="0.2">
      <c r="S2962" s="4"/>
    </row>
    <row r="2963" spans="19:19" x14ac:dyDescent="0.2">
      <c r="S2963" s="4"/>
    </row>
    <row r="2964" spans="19:19" x14ac:dyDescent="0.2">
      <c r="S2964" s="4"/>
    </row>
    <row r="2965" spans="19:19" x14ac:dyDescent="0.2">
      <c r="S2965" s="4"/>
    </row>
    <row r="2966" spans="19:19" x14ac:dyDescent="0.2">
      <c r="S2966" s="4"/>
    </row>
    <row r="2967" spans="19:19" x14ac:dyDescent="0.2">
      <c r="S2967" s="4"/>
    </row>
    <row r="2968" spans="19:19" x14ac:dyDescent="0.2">
      <c r="S2968" s="4"/>
    </row>
    <row r="2969" spans="19:19" x14ac:dyDescent="0.2">
      <c r="S2969" s="4"/>
    </row>
    <row r="2970" spans="19:19" x14ac:dyDescent="0.2">
      <c r="S2970" s="4"/>
    </row>
    <row r="2971" spans="19:19" x14ac:dyDescent="0.2">
      <c r="S2971" s="4"/>
    </row>
    <row r="2972" spans="19:19" x14ac:dyDescent="0.2">
      <c r="S2972" s="4"/>
    </row>
    <row r="2973" spans="19:19" x14ac:dyDescent="0.2">
      <c r="S2973" s="4"/>
    </row>
    <row r="2974" spans="19:19" x14ac:dyDescent="0.2">
      <c r="S2974" s="4"/>
    </row>
    <row r="2975" spans="19:19" x14ac:dyDescent="0.2">
      <c r="S2975" s="4"/>
    </row>
    <row r="2976" spans="19:19" x14ac:dyDescent="0.2">
      <c r="S2976" s="4"/>
    </row>
    <row r="2977" spans="19:19" x14ac:dyDescent="0.2">
      <c r="S2977" s="4"/>
    </row>
    <row r="2978" spans="19:19" x14ac:dyDescent="0.2">
      <c r="S2978" s="4"/>
    </row>
    <row r="2979" spans="19:19" x14ac:dyDescent="0.2">
      <c r="S2979" s="4"/>
    </row>
    <row r="2980" spans="19:19" x14ac:dyDescent="0.2">
      <c r="S2980" s="4"/>
    </row>
    <row r="2981" spans="19:19" x14ac:dyDescent="0.2">
      <c r="S2981" s="4"/>
    </row>
    <row r="2982" spans="19:19" x14ac:dyDescent="0.2">
      <c r="S2982" s="4"/>
    </row>
    <row r="2983" spans="19:19" x14ac:dyDescent="0.2">
      <c r="S2983" s="4"/>
    </row>
    <row r="2984" spans="19:19" x14ac:dyDescent="0.2">
      <c r="S2984" s="4"/>
    </row>
    <row r="2985" spans="19:19" x14ac:dyDescent="0.2">
      <c r="S2985" s="4"/>
    </row>
    <row r="2986" spans="19:19" x14ac:dyDescent="0.2">
      <c r="S2986" s="4"/>
    </row>
    <row r="2987" spans="19:19" x14ac:dyDescent="0.2">
      <c r="S2987" s="4"/>
    </row>
    <row r="2988" spans="19:19" x14ac:dyDescent="0.2">
      <c r="S2988" s="4"/>
    </row>
    <row r="2989" spans="19:19" x14ac:dyDescent="0.2">
      <c r="S2989" s="4"/>
    </row>
    <row r="2990" spans="19:19" x14ac:dyDescent="0.2">
      <c r="S2990" s="4"/>
    </row>
    <row r="2991" spans="19:19" x14ac:dyDescent="0.2">
      <c r="S2991" s="4"/>
    </row>
    <row r="2992" spans="19:19" x14ac:dyDescent="0.2">
      <c r="S2992" s="4"/>
    </row>
    <row r="2993" spans="19:19" x14ac:dyDescent="0.2">
      <c r="S2993" s="4"/>
    </row>
    <row r="2994" spans="19:19" x14ac:dyDescent="0.2">
      <c r="S2994" s="4"/>
    </row>
    <row r="2995" spans="19:19" x14ac:dyDescent="0.2">
      <c r="S2995" s="4"/>
    </row>
    <row r="2996" spans="19:19" x14ac:dyDescent="0.2">
      <c r="S2996" s="4"/>
    </row>
    <row r="2997" spans="19:19" x14ac:dyDescent="0.2">
      <c r="S2997" s="4"/>
    </row>
    <row r="2998" spans="19:19" x14ac:dyDescent="0.2">
      <c r="S2998" s="4"/>
    </row>
    <row r="2999" spans="19:19" x14ac:dyDescent="0.2">
      <c r="S2999" s="4"/>
    </row>
    <row r="3000" spans="19:19" x14ac:dyDescent="0.2">
      <c r="S3000" s="4"/>
    </row>
    <row r="3001" spans="19:19" x14ac:dyDescent="0.2">
      <c r="S3001" s="4"/>
    </row>
    <row r="3002" spans="19:19" x14ac:dyDescent="0.2">
      <c r="S3002" s="4"/>
    </row>
    <row r="3003" spans="19:19" x14ac:dyDescent="0.2">
      <c r="S3003" s="4"/>
    </row>
    <row r="3004" spans="19:19" x14ac:dyDescent="0.2">
      <c r="S3004" s="4"/>
    </row>
    <row r="3005" spans="19:19" x14ac:dyDescent="0.2">
      <c r="S3005" s="4"/>
    </row>
    <row r="3006" spans="19:19" x14ac:dyDescent="0.2">
      <c r="S3006" s="4"/>
    </row>
    <row r="3007" spans="19:19" x14ac:dyDescent="0.2">
      <c r="S3007" s="4"/>
    </row>
    <row r="3008" spans="19:19" x14ac:dyDescent="0.2">
      <c r="S3008" s="4"/>
    </row>
    <row r="3009" spans="19:19" x14ac:dyDescent="0.2">
      <c r="S3009" s="4"/>
    </row>
    <row r="3010" spans="19:19" x14ac:dyDescent="0.2">
      <c r="S3010" s="4"/>
    </row>
    <row r="3011" spans="19:19" x14ac:dyDescent="0.2">
      <c r="S3011" s="4"/>
    </row>
    <row r="3012" spans="19:19" x14ac:dyDescent="0.2">
      <c r="S3012" s="4"/>
    </row>
    <row r="3013" spans="19:19" x14ac:dyDescent="0.2">
      <c r="S3013" s="4"/>
    </row>
    <row r="3014" spans="19:19" x14ac:dyDescent="0.2">
      <c r="S3014" s="4"/>
    </row>
    <row r="3015" spans="19:19" x14ac:dyDescent="0.2">
      <c r="S3015" s="4"/>
    </row>
    <row r="3016" spans="19:19" x14ac:dyDescent="0.2">
      <c r="S3016" s="4"/>
    </row>
    <row r="3017" spans="19:19" x14ac:dyDescent="0.2">
      <c r="S3017" s="4"/>
    </row>
    <row r="3018" spans="19:19" x14ac:dyDescent="0.2">
      <c r="S3018" s="4"/>
    </row>
    <row r="3019" spans="19:19" x14ac:dyDescent="0.2">
      <c r="S3019" s="4"/>
    </row>
    <row r="3020" spans="19:19" x14ac:dyDescent="0.2">
      <c r="S3020" s="4"/>
    </row>
    <row r="3021" spans="19:19" x14ac:dyDescent="0.2">
      <c r="S3021" s="4"/>
    </row>
    <row r="3022" spans="19:19" x14ac:dyDescent="0.2">
      <c r="S3022" s="4"/>
    </row>
    <row r="3023" spans="19:19" x14ac:dyDescent="0.2">
      <c r="S3023" s="4"/>
    </row>
    <row r="3024" spans="19:19" x14ac:dyDescent="0.2">
      <c r="S3024" s="4"/>
    </row>
    <row r="3025" spans="19:19" x14ac:dyDescent="0.2">
      <c r="S3025" s="4"/>
    </row>
    <row r="3026" spans="19:19" x14ac:dyDescent="0.2">
      <c r="S3026" s="4"/>
    </row>
    <row r="3027" spans="19:19" x14ac:dyDescent="0.2">
      <c r="S3027" s="4"/>
    </row>
    <row r="3028" spans="19:19" x14ac:dyDescent="0.2">
      <c r="S3028" s="4"/>
    </row>
    <row r="3029" spans="19:19" x14ac:dyDescent="0.2">
      <c r="S3029" s="4"/>
    </row>
    <row r="3030" spans="19:19" x14ac:dyDescent="0.2">
      <c r="S3030" s="4"/>
    </row>
    <row r="3031" spans="19:19" x14ac:dyDescent="0.2">
      <c r="S3031" s="4"/>
    </row>
    <row r="3032" spans="19:19" x14ac:dyDescent="0.2">
      <c r="S3032" s="4"/>
    </row>
    <row r="3033" spans="19:19" x14ac:dyDescent="0.2">
      <c r="S3033" s="4"/>
    </row>
    <row r="3034" spans="19:19" x14ac:dyDescent="0.2">
      <c r="S3034" s="4"/>
    </row>
    <row r="3035" spans="19:19" x14ac:dyDescent="0.2">
      <c r="S3035" s="4"/>
    </row>
    <row r="3036" spans="19:19" x14ac:dyDescent="0.2">
      <c r="S3036" s="4"/>
    </row>
    <row r="3037" spans="19:19" x14ac:dyDescent="0.2">
      <c r="S3037" s="4"/>
    </row>
    <row r="3038" spans="19:19" x14ac:dyDescent="0.2">
      <c r="S3038" s="4"/>
    </row>
    <row r="3039" spans="19:19" x14ac:dyDescent="0.2">
      <c r="S3039" s="4"/>
    </row>
    <row r="3040" spans="19:19" x14ac:dyDescent="0.2">
      <c r="S3040" s="4"/>
    </row>
    <row r="3041" spans="19:19" x14ac:dyDescent="0.2">
      <c r="S3041" s="4"/>
    </row>
    <row r="3042" spans="19:19" x14ac:dyDescent="0.2">
      <c r="S3042" s="4"/>
    </row>
    <row r="3043" spans="19:19" x14ac:dyDescent="0.2">
      <c r="S3043" s="4"/>
    </row>
    <row r="3044" spans="19:19" x14ac:dyDescent="0.2">
      <c r="S3044" s="4"/>
    </row>
    <row r="3045" spans="19:19" x14ac:dyDescent="0.2">
      <c r="S3045" s="4"/>
    </row>
    <row r="3046" spans="19:19" x14ac:dyDescent="0.2">
      <c r="S3046" s="4"/>
    </row>
    <row r="3047" spans="19:19" x14ac:dyDescent="0.2">
      <c r="S3047" s="4"/>
    </row>
    <row r="3048" spans="19:19" x14ac:dyDescent="0.2">
      <c r="S3048" s="4"/>
    </row>
    <row r="3049" spans="19:19" x14ac:dyDescent="0.2">
      <c r="S3049" s="4"/>
    </row>
    <row r="3050" spans="19:19" x14ac:dyDescent="0.2">
      <c r="S3050" s="4"/>
    </row>
    <row r="3051" spans="19:19" x14ac:dyDescent="0.2">
      <c r="S3051" s="4"/>
    </row>
    <row r="3052" spans="19:19" x14ac:dyDescent="0.2">
      <c r="S3052" s="4"/>
    </row>
    <row r="3053" spans="19:19" x14ac:dyDescent="0.2">
      <c r="S3053" s="4"/>
    </row>
    <row r="3054" spans="19:19" x14ac:dyDescent="0.2">
      <c r="S3054" s="4"/>
    </row>
    <row r="3055" spans="19:19" x14ac:dyDescent="0.2">
      <c r="S3055" s="4"/>
    </row>
    <row r="3056" spans="19:19" x14ac:dyDescent="0.2">
      <c r="S3056" s="4"/>
    </row>
    <row r="3057" spans="19:19" x14ac:dyDescent="0.2">
      <c r="S3057" s="4"/>
    </row>
    <row r="3058" spans="19:19" x14ac:dyDescent="0.2">
      <c r="S3058" s="4"/>
    </row>
    <row r="3059" spans="19:19" x14ac:dyDescent="0.2">
      <c r="S3059" s="4"/>
    </row>
    <row r="3060" spans="19:19" x14ac:dyDescent="0.2">
      <c r="S3060" s="4"/>
    </row>
    <row r="3061" spans="19:19" x14ac:dyDescent="0.2">
      <c r="S3061" s="4"/>
    </row>
    <row r="3062" spans="19:19" x14ac:dyDescent="0.2">
      <c r="S3062" s="4"/>
    </row>
    <row r="3063" spans="19:19" x14ac:dyDescent="0.2">
      <c r="S3063" s="4"/>
    </row>
    <row r="3064" spans="19:19" x14ac:dyDescent="0.2">
      <c r="S3064" s="4"/>
    </row>
    <row r="3065" spans="19:19" x14ac:dyDescent="0.2">
      <c r="S3065" s="4"/>
    </row>
    <row r="3066" spans="19:19" x14ac:dyDescent="0.2">
      <c r="S3066" s="4"/>
    </row>
    <row r="3067" spans="19:19" x14ac:dyDescent="0.2">
      <c r="S3067" s="4"/>
    </row>
    <row r="3068" spans="19:19" x14ac:dyDescent="0.2">
      <c r="S3068" s="4"/>
    </row>
    <row r="3069" spans="19:19" x14ac:dyDescent="0.2">
      <c r="S3069" s="4"/>
    </row>
    <row r="3070" spans="19:19" x14ac:dyDescent="0.2">
      <c r="S3070" s="4"/>
    </row>
    <row r="3071" spans="19:19" x14ac:dyDescent="0.2">
      <c r="S3071" s="4"/>
    </row>
    <row r="3072" spans="19:19" x14ac:dyDescent="0.2">
      <c r="S3072" s="4"/>
    </row>
    <row r="3073" spans="19:19" x14ac:dyDescent="0.2">
      <c r="S3073" s="4"/>
    </row>
    <row r="3074" spans="19:19" x14ac:dyDescent="0.2">
      <c r="S3074" s="4"/>
    </row>
    <row r="3075" spans="19:19" x14ac:dyDescent="0.2">
      <c r="S3075" s="4"/>
    </row>
    <row r="3076" spans="19:19" x14ac:dyDescent="0.2">
      <c r="S3076" s="4"/>
    </row>
    <row r="3077" spans="19:19" x14ac:dyDescent="0.2">
      <c r="S3077" s="4"/>
    </row>
    <row r="3078" spans="19:19" x14ac:dyDescent="0.2">
      <c r="S3078" s="4"/>
    </row>
    <row r="3079" spans="19:19" x14ac:dyDescent="0.2">
      <c r="S3079" s="4"/>
    </row>
    <row r="3080" spans="19:19" x14ac:dyDescent="0.2">
      <c r="S3080" s="4"/>
    </row>
    <row r="3081" spans="19:19" x14ac:dyDescent="0.2">
      <c r="S3081" s="4"/>
    </row>
    <row r="3082" spans="19:19" x14ac:dyDescent="0.2">
      <c r="S3082" s="4"/>
    </row>
    <row r="3083" spans="19:19" x14ac:dyDescent="0.2">
      <c r="S3083" s="4"/>
    </row>
    <row r="3084" spans="19:19" x14ac:dyDescent="0.2">
      <c r="S3084" s="4"/>
    </row>
    <row r="3085" spans="19:19" x14ac:dyDescent="0.2">
      <c r="S3085" s="4"/>
    </row>
    <row r="3086" spans="19:19" x14ac:dyDescent="0.2">
      <c r="S3086" s="4"/>
    </row>
    <row r="3087" spans="19:19" x14ac:dyDescent="0.2">
      <c r="S3087" s="4"/>
    </row>
    <row r="3088" spans="19:19" x14ac:dyDescent="0.2">
      <c r="S3088" s="4"/>
    </row>
    <row r="3089" spans="19:19" x14ac:dyDescent="0.2">
      <c r="S3089" s="4"/>
    </row>
    <row r="3090" spans="19:19" x14ac:dyDescent="0.2">
      <c r="S3090" s="4"/>
    </row>
    <row r="3091" spans="19:19" x14ac:dyDescent="0.2">
      <c r="S3091" s="4"/>
    </row>
    <row r="3092" spans="19:19" x14ac:dyDescent="0.2">
      <c r="S3092" s="4"/>
    </row>
    <row r="3093" spans="19:19" x14ac:dyDescent="0.2">
      <c r="S3093" s="4"/>
    </row>
    <row r="3094" spans="19:19" x14ac:dyDescent="0.2">
      <c r="S3094" s="4"/>
    </row>
    <row r="3095" spans="19:19" x14ac:dyDescent="0.2">
      <c r="S3095" s="4"/>
    </row>
    <row r="3096" spans="19:19" x14ac:dyDescent="0.2">
      <c r="S3096" s="4"/>
    </row>
    <row r="3097" spans="19:19" x14ac:dyDescent="0.2">
      <c r="S3097" s="4"/>
    </row>
    <row r="3098" spans="19:19" x14ac:dyDescent="0.2">
      <c r="S3098" s="4"/>
    </row>
    <row r="3099" spans="19:19" x14ac:dyDescent="0.2">
      <c r="S3099" s="4"/>
    </row>
    <row r="3100" spans="19:19" x14ac:dyDescent="0.2">
      <c r="S3100" s="4"/>
    </row>
    <row r="3101" spans="19:19" x14ac:dyDescent="0.2">
      <c r="S3101" s="4"/>
    </row>
    <row r="3102" spans="19:19" x14ac:dyDescent="0.2">
      <c r="S3102" s="4"/>
    </row>
    <row r="3103" spans="19:19" x14ac:dyDescent="0.2">
      <c r="S3103" s="4"/>
    </row>
    <row r="3104" spans="19:19" x14ac:dyDescent="0.2">
      <c r="S3104" s="4"/>
    </row>
    <row r="3105" spans="19:19" x14ac:dyDescent="0.2">
      <c r="S3105" s="4"/>
    </row>
    <row r="3106" spans="19:19" x14ac:dyDescent="0.2">
      <c r="S3106" s="4"/>
    </row>
    <row r="3107" spans="19:19" x14ac:dyDescent="0.2">
      <c r="S3107" s="4"/>
    </row>
    <row r="3108" spans="19:19" x14ac:dyDescent="0.2">
      <c r="S3108" s="4"/>
    </row>
    <row r="3109" spans="19:19" x14ac:dyDescent="0.2">
      <c r="S3109" s="4"/>
    </row>
    <row r="3110" spans="19:19" x14ac:dyDescent="0.2">
      <c r="S3110" s="4"/>
    </row>
    <row r="3111" spans="19:19" x14ac:dyDescent="0.2">
      <c r="S3111" s="4"/>
    </row>
    <row r="3112" spans="19:19" x14ac:dyDescent="0.2">
      <c r="S3112" s="4"/>
    </row>
    <row r="3113" spans="19:19" x14ac:dyDescent="0.2">
      <c r="S3113" s="4"/>
    </row>
    <row r="3114" spans="19:19" x14ac:dyDescent="0.2">
      <c r="S3114" s="4"/>
    </row>
    <row r="3115" spans="19:19" x14ac:dyDescent="0.2">
      <c r="S3115" s="4"/>
    </row>
    <row r="3116" spans="19:19" x14ac:dyDescent="0.2">
      <c r="S3116" s="4"/>
    </row>
    <row r="3117" spans="19:19" x14ac:dyDescent="0.2">
      <c r="S3117" s="4"/>
    </row>
    <row r="3118" spans="19:19" x14ac:dyDescent="0.2">
      <c r="S3118" s="4"/>
    </row>
    <row r="3119" spans="19:19" x14ac:dyDescent="0.2">
      <c r="S3119" s="4"/>
    </row>
    <row r="3120" spans="19:19" x14ac:dyDescent="0.2">
      <c r="S3120" s="4"/>
    </row>
    <row r="3121" spans="19:19" x14ac:dyDescent="0.2">
      <c r="S3121" s="4"/>
    </row>
    <row r="3122" spans="19:19" x14ac:dyDescent="0.2">
      <c r="S3122" s="4"/>
    </row>
    <row r="3123" spans="19:19" x14ac:dyDescent="0.2">
      <c r="S3123" s="4"/>
    </row>
    <row r="3124" spans="19:19" x14ac:dyDescent="0.2">
      <c r="S3124" s="4"/>
    </row>
    <row r="3125" spans="19:19" x14ac:dyDescent="0.2">
      <c r="S3125" s="4"/>
    </row>
    <row r="3126" spans="19:19" x14ac:dyDescent="0.2">
      <c r="S3126" s="4"/>
    </row>
    <row r="3127" spans="19:19" x14ac:dyDescent="0.2">
      <c r="S3127" s="4"/>
    </row>
    <row r="3128" spans="19:19" x14ac:dyDescent="0.2">
      <c r="S3128" s="4"/>
    </row>
    <row r="3129" spans="19:19" x14ac:dyDescent="0.2">
      <c r="S3129" s="4"/>
    </row>
    <row r="3130" spans="19:19" x14ac:dyDescent="0.2">
      <c r="S3130" s="4"/>
    </row>
    <row r="3131" spans="19:19" x14ac:dyDescent="0.2">
      <c r="S3131" s="4"/>
    </row>
    <row r="3132" spans="19:19" x14ac:dyDescent="0.2">
      <c r="S3132" s="4"/>
    </row>
    <row r="3133" spans="19:19" x14ac:dyDescent="0.2">
      <c r="S3133" s="4"/>
    </row>
    <row r="3134" spans="19:19" x14ac:dyDescent="0.2">
      <c r="S3134" s="4"/>
    </row>
    <row r="3135" spans="19:19" x14ac:dyDescent="0.2">
      <c r="S3135" s="4"/>
    </row>
    <row r="3136" spans="19:19" x14ac:dyDescent="0.2">
      <c r="S3136" s="4"/>
    </row>
    <row r="3137" spans="19:19" x14ac:dyDescent="0.2">
      <c r="S3137" s="4"/>
    </row>
    <row r="3138" spans="19:19" x14ac:dyDescent="0.2">
      <c r="S3138" s="4"/>
    </row>
    <row r="3139" spans="19:19" x14ac:dyDescent="0.2">
      <c r="S3139" s="4"/>
    </row>
    <row r="3140" spans="19:19" x14ac:dyDescent="0.2">
      <c r="S3140" s="4"/>
    </row>
    <row r="3141" spans="19:19" x14ac:dyDescent="0.2">
      <c r="S3141" s="4"/>
    </row>
    <row r="3142" spans="19:19" x14ac:dyDescent="0.2">
      <c r="S3142" s="4"/>
    </row>
    <row r="3143" spans="19:19" x14ac:dyDescent="0.2">
      <c r="S3143" s="4"/>
    </row>
    <row r="3144" spans="19:19" x14ac:dyDescent="0.2">
      <c r="S3144" s="4"/>
    </row>
    <row r="3145" spans="19:19" x14ac:dyDescent="0.2">
      <c r="S3145" s="4"/>
    </row>
    <row r="3146" spans="19:19" x14ac:dyDescent="0.2">
      <c r="S3146" s="4"/>
    </row>
    <row r="3147" spans="19:19" x14ac:dyDescent="0.2">
      <c r="S3147" s="4"/>
    </row>
    <row r="3148" spans="19:19" x14ac:dyDescent="0.2">
      <c r="S3148" s="4"/>
    </row>
    <row r="3149" spans="19:19" x14ac:dyDescent="0.2">
      <c r="S3149" s="4"/>
    </row>
    <row r="3150" spans="19:19" x14ac:dyDescent="0.2">
      <c r="S3150" s="4"/>
    </row>
    <row r="3151" spans="19:19" x14ac:dyDescent="0.2">
      <c r="S3151" s="4"/>
    </row>
    <row r="3152" spans="19:19" x14ac:dyDescent="0.2">
      <c r="S3152" s="4"/>
    </row>
    <row r="3153" spans="19:19" x14ac:dyDescent="0.2">
      <c r="S3153" s="4"/>
    </row>
    <row r="3154" spans="19:19" x14ac:dyDescent="0.2">
      <c r="S3154" s="4"/>
    </row>
    <row r="3155" spans="19:19" x14ac:dyDescent="0.2">
      <c r="S3155" s="4"/>
    </row>
    <row r="3156" spans="19:19" x14ac:dyDescent="0.2">
      <c r="S3156" s="4"/>
    </row>
    <row r="3157" spans="19:19" x14ac:dyDescent="0.2">
      <c r="S3157" s="4"/>
    </row>
    <row r="3158" spans="19:19" x14ac:dyDescent="0.2">
      <c r="S3158" s="4"/>
    </row>
    <row r="3159" spans="19:19" x14ac:dyDescent="0.2">
      <c r="S3159" s="4"/>
    </row>
    <row r="3160" spans="19:19" x14ac:dyDescent="0.2">
      <c r="S3160" s="4"/>
    </row>
    <row r="3161" spans="19:19" x14ac:dyDescent="0.2">
      <c r="S3161" s="4"/>
    </row>
    <row r="3162" spans="19:19" x14ac:dyDescent="0.2">
      <c r="S3162" s="4"/>
    </row>
    <row r="3163" spans="19:19" x14ac:dyDescent="0.2">
      <c r="S3163" s="4"/>
    </row>
    <row r="3164" spans="19:19" x14ac:dyDescent="0.2">
      <c r="S3164" s="4"/>
    </row>
    <row r="3165" spans="19:19" x14ac:dyDescent="0.2">
      <c r="S3165" s="4"/>
    </row>
    <row r="3166" spans="19:19" x14ac:dyDescent="0.2">
      <c r="S3166" s="4"/>
    </row>
    <row r="3167" spans="19:19" x14ac:dyDescent="0.2">
      <c r="S3167" s="4"/>
    </row>
    <row r="3168" spans="19:19" x14ac:dyDescent="0.2">
      <c r="S3168" s="4"/>
    </row>
    <row r="3169" spans="19:19" x14ac:dyDescent="0.2">
      <c r="S3169" s="4"/>
    </row>
    <row r="3170" spans="19:19" x14ac:dyDescent="0.2">
      <c r="S3170" s="4"/>
    </row>
    <row r="3171" spans="19:19" x14ac:dyDescent="0.2">
      <c r="S3171" s="4"/>
    </row>
    <row r="3172" spans="19:19" x14ac:dyDescent="0.2">
      <c r="S3172" s="4"/>
    </row>
    <row r="3173" spans="19:19" x14ac:dyDescent="0.2">
      <c r="S3173" s="4"/>
    </row>
    <row r="3174" spans="19:19" x14ac:dyDescent="0.2">
      <c r="S3174" s="4"/>
    </row>
    <row r="3175" spans="19:19" x14ac:dyDescent="0.2">
      <c r="S3175" s="4"/>
    </row>
    <row r="3176" spans="19:19" x14ac:dyDescent="0.2">
      <c r="S3176" s="4"/>
    </row>
    <row r="3177" spans="19:19" x14ac:dyDescent="0.2">
      <c r="S3177" s="4"/>
    </row>
    <row r="3178" spans="19:19" x14ac:dyDescent="0.2">
      <c r="S3178" s="4"/>
    </row>
    <row r="3179" spans="19:19" x14ac:dyDescent="0.2">
      <c r="S3179" s="4"/>
    </row>
    <row r="3180" spans="19:19" x14ac:dyDescent="0.2">
      <c r="S3180" s="4"/>
    </row>
    <row r="3181" spans="19:19" x14ac:dyDescent="0.2">
      <c r="S3181" s="4"/>
    </row>
    <row r="3182" spans="19:19" x14ac:dyDescent="0.2">
      <c r="S3182" s="4"/>
    </row>
    <row r="3183" spans="19:19" x14ac:dyDescent="0.2">
      <c r="S3183" s="4"/>
    </row>
    <row r="3184" spans="19:19" x14ac:dyDescent="0.2">
      <c r="S3184" s="4"/>
    </row>
    <row r="3185" spans="19:19" x14ac:dyDescent="0.2">
      <c r="S3185" s="4"/>
    </row>
    <row r="3186" spans="19:19" x14ac:dyDescent="0.2">
      <c r="S3186" s="4"/>
    </row>
    <row r="3187" spans="19:19" x14ac:dyDescent="0.2">
      <c r="S3187" s="4"/>
    </row>
    <row r="3188" spans="19:19" x14ac:dyDescent="0.2">
      <c r="S3188" s="4"/>
    </row>
    <row r="3189" spans="19:19" x14ac:dyDescent="0.2">
      <c r="S3189" s="4"/>
    </row>
    <row r="3190" spans="19:19" x14ac:dyDescent="0.2">
      <c r="S3190" s="4"/>
    </row>
    <row r="3191" spans="19:19" x14ac:dyDescent="0.2">
      <c r="S3191" s="4"/>
    </row>
    <row r="3192" spans="19:19" x14ac:dyDescent="0.2">
      <c r="S3192" s="4"/>
    </row>
    <row r="3193" spans="19:19" x14ac:dyDescent="0.2">
      <c r="S3193" s="4"/>
    </row>
    <row r="3194" spans="19:19" x14ac:dyDescent="0.2">
      <c r="S3194" s="4"/>
    </row>
    <row r="3195" spans="19:19" x14ac:dyDescent="0.2">
      <c r="S3195" s="4"/>
    </row>
    <row r="3196" spans="19:19" x14ac:dyDescent="0.2">
      <c r="S3196" s="4"/>
    </row>
    <row r="3197" spans="19:19" x14ac:dyDescent="0.2">
      <c r="S3197" s="4"/>
    </row>
    <row r="3198" spans="19:19" x14ac:dyDescent="0.2">
      <c r="S3198" s="4"/>
    </row>
    <row r="3199" spans="19:19" x14ac:dyDescent="0.2">
      <c r="S3199" s="4"/>
    </row>
    <row r="3200" spans="19:19" x14ac:dyDescent="0.2">
      <c r="S3200" s="4"/>
    </row>
    <row r="3201" spans="19:19" x14ac:dyDescent="0.2">
      <c r="S3201" s="4"/>
    </row>
    <row r="3202" spans="19:19" x14ac:dyDescent="0.2">
      <c r="S3202" s="4"/>
    </row>
    <row r="3203" spans="19:19" x14ac:dyDescent="0.2">
      <c r="S3203" s="4"/>
    </row>
    <row r="3204" spans="19:19" x14ac:dyDescent="0.2">
      <c r="S3204" s="4"/>
    </row>
    <row r="3205" spans="19:19" x14ac:dyDescent="0.2">
      <c r="S3205" s="4"/>
    </row>
    <row r="3206" spans="19:19" x14ac:dyDescent="0.2">
      <c r="S3206" s="4"/>
    </row>
    <row r="3207" spans="19:19" x14ac:dyDescent="0.2">
      <c r="S3207" s="4"/>
    </row>
    <row r="3208" spans="19:19" x14ac:dyDescent="0.2">
      <c r="S3208" s="4"/>
    </row>
    <row r="3209" spans="19:19" x14ac:dyDescent="0.2">
      <c r="S3209" s="4"/>
    </row>
    <row r="3210" spans="19:19" x14ac:dyDescent="0.2">
      <c r="S3210" s="4"/>
    </row>
    <row r="3211" spans="19:19" x14ac:dyDescent="0.2">
      <c r="S3211" s="4"/>
    </row>
    <row r="3212" spans="19:19" x14ac:dyDescent="0.2">
      <c r="S3212" s="4"/>
    </row>
    <row r="3213" spans="19:19" x14ac:dyDescent="0.2">
      <c r="S3213" s="4"/>
    </row>
    <row r="3214" spans="19:19" x14ac:dyDescent="0.2">
      <c r="S3214" s="4"/>
    </row>
    <row r="3215" spans="19:19" x14ac:dyDescent="0.2">
      <c r="S3215" s="4"/>
    </row>
    <row r="3216" spans="19:19" x14ac:dyDescent="0.2">
      <c r="S3216" s="4"/>
    </row>
    <row r="3217" spans="19:19" x14ac:dyDescent="0.2">
      <c r="S3217" s="4"/>
    </row>
    <row r="3218" spans="19:19" x14ac:dyDescent="0.2">
      <c r="S3218" s="4"/>
    </row>
    <row r="3219" spans="19:19" x14ac:dyDescent="0.2">
      <c r="S3219" s="4"/>
    </row>
    <row r="3220" spans="19:19" x14ac:dyDescent="0.2">
      <c r="S3220" s="4"/>
    </row>
    <row r="3221" spans="19:19" x14ac:dyDescent="0.2">
      <c r="S3221" s="4"/>
    </row>
    <row r="3222" spans="19:19" x14ac:dyDescent="0.2">
      <c r="S3222" s="4"/>
    </row>
    <row r="3223" spans="19:19" x14ac:dyDescent="0.2">
      <c r="S3223" s="4"/>
    </row>
    <row r="3224" spans="19:19" x14ac:dyDescent="0.2">
      <c r="S3224" s="4"/>
    </row>
    <row r="3225" spans="19:19" x14ac:dyDescent="0.2">
      <c r="S3225" s="4"/>
    </row>
    <row r="3226" spans="19:19" x14ac:dyDescent="0.2">
      <c r="S3226" s="4"/>
    </row>
    <row r="3227" spans="19:19" x14ac:dyDescent="0.2">
      <c r="S3227" s="4"/>
    </row>
    <row r="3228" spans="19:19" x14ac:dyDescent="0.2">
      <c r="S3228" s="4"/>
    </row>
    <row r="3229" spans="19:19" x14ac:dyDescent="0.2">
      <c r="S3229" s="4"/>
    </row>
    <row r="3230" spans="19:19" x14ac:dyDescent="0.2">
      <c r="S3230" s="4"/>
    </row>
    <row r="3231" spans="19:19" x14ac:dyDescent="0.2">
      <c r="S3231" s="4"/>
    </row>
    <row r="3232" spans="19:19" x14ac:dyDescent="0.2">
      <c r="S3232" s="4"/>
    </row>
    <row r="3233" spans="19:19" x14ac:dyDescent="0.2">
      <c r="S3233" s="4"/>
    </row>
    <row r="3234" spans="19:19" x14ac:dyDescent="0.2">
      <c r="S3234" s="4"/>
    </row>
    <row r="3235" spans="19:19" x14ac:dyDescent="0.2">
      <c r="S3235" s="4"/>
    </row>
    <row r="3236" spans="19:19" x14ac:dyDescent="0.2">
      <c r="S3236" s="4"/>
    </row>
    <row r="3237" spans="19:19" x14ac:dyDescent="0.2">
      <c r="S3237" s="4"/>
    </row>
    <row r="3238" spans="19:19" x14ac:dyDescent="0.2">
      <c r="S3238" s="4"/>
    </row>
    <row r="3239" spans="19:19" x14ac:dyDescent="0.2">
      <c r="S3239" s="4"/>
    </row>
    <row r="3240" spans="19:19" x14ac:dyDescent="0.2">
      <c r="S3240" s="4"/>
    </row>
    <row r="3241" spans="19:19" x14ac:dyDescent="0.2">
      <c r="S3241" s="4"/>
    </row>
    <row r="3242" spans="19:19" x14ac:dyDescent="0.2">
      <c r="S3242" s="4"/>
    </row>
    <row r="3243" spans="19:19" x14ac:dyDescent="0.2">
      <c r="S3243" s="4"/>
    </row>
    <row r="3244" spans="19:19" x14ac:dyDescent="0.2">
      <c r="S3244" s="4"/>
    </row>
    <row r="3245" spans="19:19" x14ac:dyDescent="0.2">
      <c r="S3245" s="4"/>
    </row>
    <row r="3246" spans="19:19" x14ac:dyDescent="0.2">
      <c r="S3246" s="4"/>
    </row>
    <row r="3247" spans="19:19" x14ac:dyDescent="0.2">
      <c r="S3247" s="4"/>
    </row>
    <row r="3248" spans="19:19" x14ac:dyDescent="0.2">
      <c r="S3248" s="4"/>
    </row>
    <row r="3249" spans="19:19" x14ac:dyDescent="0.2">
      <c r="S3249" s="4"/>
    </row>
    <row r="3250" spans="19:19" x14ac:dyDescent="0.2">
      <c r="S3250" s="4"/>
    </row>
    <row r="3251" spans="19:19" x14ac:dyDescent="0.2">
      <c r="S3251" s="4"/>
    </row>
    <row r="3252" spans="19:19" x14ac:dyDescent="0.2">
      <c r="S3252" s="4"/>
    </row>
    <row r="3253" spans="19:19" x14ac:dyDescent="0.2">
      <c r="S3253" s="4"/>
    </row>
    <row r="3254" spans="19:19" x14ac:dyDescent="0.2">
      <c r="S3254" s="4"/>
    </row>
    <row r="3255" spans="19:19" x14ac:dyDescent="0.2">
      <c r="S3255" s="4"/>
    </row>
    <row r="3256" spans="19:19" x14ac:dyDescent="0.2">
      <c r="S3256" s="4"/>
    </row>
    <row r="3257" spans="19:19" x14ac:dyDescent="0.2">
      <c r="S3257" s="4"/>
    </row>
    <row r="3258" spans="19:19" x14ac:dyDescent="0.2">
      <c r="S3258" s="4"/>
    </row>
    <row r="3259" spans="19:19" x14ac:dyDescent="0.2">
      <c r="S3259" s="4"/>
    </row>
    <row r="3260" spans="19:19" x14ac:dyDescent="0.2">
      <c r="S3260" s="4"/>
    </row>
    <row r="3261" spans="19:19" x14ac:dyDescent="0.2">
      <c r="S3261" s="4"/>
    </row>
    <row r="3262" spans="19:19" x14ac:dyDescent="0.2">
      <c r="S3262" s="4"/>
    </row>
    <row r="3263" spans="19:19" x14ac:dyDescent="0.2">
      <c r="S3263" s="4"/>
    </row>
    <row r="3264" spans="19:19" x14ac:dyDescent="0.2">
      <c r="S3264" s="4"/>
    </row>
    <row r="3265" spans="19:19" x14ac:dyDescent="0.2">
      <c r="S3265" s="4"/>
    </row>
    <row r="3266" spans="19:19" x14ac:dyDescent="0.2">
      <c r="S3266" s="4"/>
    </row>
    <row r="3267" spans="19:19" x14ac:dyDescent="0.2">
      <c r="S3267" s="4"/>
    </row>
    <row r="3268" spans="19:19" x14ac:dyDescent="0.2">
      <c r="S3268" s="4"/>
    </row>
    <row r="3269" spans="19:19" x14ac:dyDescent="0.2">
      <c r="S3269" s="4"/>
    </row>
    <row r="3270" spans="19:19" x14ac:dyDescent="0.2">
      <c r="S3270" s="4"/>
    </row>
    <row r="3271" spans="19:19" x14ac:dyDescent="0.2">
      <c r="S3271" s="4"/>
    </row>
    <row r="3272" spans="19:19" x14ac:dyDescent="0.2">
      <c r="S3272" s="4"/>
    </row>
    <row r="3273" spans="19:19" x14ac:dyDescent="0.2">
      <c r="S3273" s="4"/>
    </row>
    <row r="3274" spans="19:19" x14ac:dyDescent="0.2">
      <c r="S3274" s="4"/>
    </row>
    <row r="3275" spans="19:19" x14ac:dyDescent="0.2">
      <c r="S3275" s="4"/>
    </row>
    <row r="3276" spans="19:19" x14ac:dyDescent="0.2">
      <c r="S3276" s="4"/>
    </row>
    <row r="3277" spans="19:19" x14ac:dyDescent="0.2">
      <c r="S3277" s="4"/>
    </row>
    <row r="3278" spans="19:19" x14ac:dyDescent="0.2">
      <c r="S3278" s="4"/>
    </row>
    <row r="3279" spans="19:19" x14ac:dyDescent="0.2">
      <c r="S3279" s="4"/>
    </row>
    <row r="3280" spans="19:19" x14ac:dyDescent="0.2">
      <c r="S3280" s="4"/>
    </row>
    <row r="3281" spans="19:19" x14ac:dyDescent="0.2">
      <c r="S3281" s="4"/>
    </row>
    <row r="3282" spans="19:19" x14ac:dyDescent="0.2">
      <c r="S3282" s="4"/>
    </row>
    <row r="3283" spans="19:19" x14ac:dyDescent="0.2">
      <c r="S3283" s="4"/>
    </row>
    <row r="3284" spans="19:19" x14ac:dyDescent="0.2">
      <c r="S3284" s="4"/>
    </row>
    <row r="3285" spans="19:19" x14ac:dyDescent="0.2">
      <c r="S3285" s="4"/>
    </row>
    <row r="3286" spans="19:19" x14ac:dyDescent="0.2">
      <c r="S3286" s="4"/>
    </row>
    <row r="3287" spans="19:19" x14ac:dyDescent="0.2">
      <c r="S3287" s="4"/>
    </row>
    <row r="3288" spans="19:19" x14ac:dyDescent="0.2">
      <c r="S3288" s="4"/>
    </row>
    <row r="3289" spans="19:19" x14ac:dyDescent="0.2">
      <c r="S3289" s="4"/>
    </row>
    <row r="3290" spans="19:19" x14ac:dyDescent="0.2">
      <c r="S3290" s="4"/>
    </row>
    <row r="3291" spans="19:19" x14ac:dyDescent="0.2">
      <c r="S3291" s="4"/>
    </row>
    <row r="3292" spans="19:19" x14ac:dyDescent="0.2">
      <c r="S3292" s="4"/>
    </row>
    <row r="3293" spans="19:19" x14ac:dyDescent="0.2">
      <c r="S3293" s="4"/>
    </row>
    <row r="3294" spans="19:19" x14ac:dyDescent="0.2">
      <c r="S3294" s="4"/>
    </row>
    <row r="3295" spans="19:19" x14ac:dyDescent="0.2">
      <c r="S3295" s="4"/>
    </row>
    <row r="3296" spans="19:19" x14ac:dyDescent="0.2">
      <c r="S3296" s="4"/>
    </row>
    <row r="3297" spans="19:19" x14ac:dyDescent="0.2">
      <c r="S3297" s="4"/>
    </row>
    <row r="3298" spans="19:19" x14ac:dyDescent="0.2">
      <c r="S3298" s="4"/>
    </row>
    <row r="3299" spans="19:19" x14ac:dyDescent="0.2">
      <c r="S3299" s="4"/>
    </row>
    <row r="3300" spans="19:19" x14ac:dyDescent="0.2">
      <c r="S3300" s="4"/>
    </row>
    <row r="3301" spans="19:19" x14ac:dyDescent="0.2">
      <c r="S3301" s="4"/>
    </row>
    <row r="3302" spans="19:19" x14ac:dyDescent="0.2">
      <c r="S3302" s="4"/>
    </row>
    <row r="3303" spans="19:19" x14ac:dyDescent="0.2">
      <c r="S3303" s="4"/>
    </row>
    <row r="3304" spans="19:19" x14ac:dyDescent="0.2">
      <c r="S3304" s="4"/>
    </row>
    <row r="3305" spans="19:19" x14ac:dyDescent="0.2">
      <c r="S3305" s="4"/>
    </row>
    <row r="3306" spans="19:19" x14ac:dyDescent="0.2">
      <c r="S3306" s="4"/>
    </row>
    <row r="3307" spans="19:19" x14ac:dyDescent="0.2">
      <c r="S3307" s="4"/>
    </row>
    <row r="3308" spans="19:19" x14ac:dyDescent="0.2">
      <c r="S3308" s="4"/>
    </row>
    <row r="3309" spans="19:19" x14ac:dyDescent="0.2">
      <c r="S3309" s="4"/>
    </row>
    <row r="3310" spans="19:19" x14ac:dyDescent="0.2">
      <c r="S3310" s="4"/>
    </row>
    <row r="3311" spans="19:19" x14ac:dyDescent="0.2">
      <c r="S3311" s="4"/>
    </row>
    <row r="3312" spans="19:19" x14ac:dyDescent="0.2">
      <c r="S3312" s="4"/>
    </row>
    <row r="3313" spans="19:19" x14ac:dyDescent="0.2">
      <c r="S3313" s="4"/>
    </row>
    <row r="3314" spans="19:19" x14ac:dyDescent="0.2">
      <c r="S3314" s="4"/>
    </row>
    <row r="3315" spans="19:19" x14ac:dyDescent="0.2">
      <c r="S3315" s="4"/>
    </row>
    <row r="3316" spans="19:19" x14ac:dyDescent="0.2">
      <c r="S3316" s="4"/>
    </row>
    <row r="3317" spans="19:19" x14ac:dyDescent="0.2">
      <c r="S3317" s="4"/>
    </row>
    <row r="3318" spans="19:19" x14ac:dyDescent="0.2">
      <c r="S3318" s="4"/>
    </row>
    <row r="3319" spans="19:19" x14ac:dyDescent="0.2">
      <c r="S3319" s="4"/>
    </row>
    <row r="3320" spans="19:19" x14ac:dyDescent="0.2">
      <c r="S3320" s="4"/>
    </row>
    <row r="3321" spans="19:19" x14ac:dyDescent="0.2">
      <c r="S3321" s="4"/>
    </row>
    <row r="3322" spans="19:19" x14ac:dyDescent="0.2">
      <c r="S3322" s="4"/>
    </row>
    <row r="3323" spans="19:19" x14ac:dyDescent="0.2">
      <c r="S3323" s="4"/>
    </row>
    <row r="3324" spans="19:19" x14ac:dyDescent="0.2">
      <c r="S3324" s="4"/>
    </row>
    <row r="3325" spans="19:19" x14ac:dyDescent="0.2">
      <c r="S3325" s="4"/>
    </row>
    <row r="3326" spans="19:19" x14ac:dyDescent="0.2">
      <c r="S3326" s="4"/>
    </row>
    <row r="3327" spans="19:19" x14ac:dyDescent="0.2">
      <c r="S3327" s="4"/>
    </row>
    <row r="3328" spans="19:19" x14ac:dyDescent="0.2">
      <c r="S3328" s="4"/>
    </row>
    <row r="3329" spans="19:19" x14ac:dyDescent="0.2">
      <c r="S3329" s="4"/>
    </row>
    <row r="3330" spans="19:19" x14ac:dyDescent="0.2">
      <c r="S3330" s="4"/>
    </row>
    <row r="3331" spans="19:19" x14ac:dyDescent="0.2">
      <c r="S3331" s="4"/>
    </row>
    <row r="3332" spans="19:19" x14ac:dyDescent="0.2">
      <c r="S3332" s="4"/>
    </row>
    <row r="3333" spans="19:19" x14ac:dyDescent="0.2">
      <c r="S3333" s="4"/>
    </row>
    <row r="3334" spans="19:19" x14ac:dyDescent="0.2">
      <c r="S3334" s="4"/>
    </row>
    <row r="3335" spans="19:19" x14ac:dyDescent="0.2">
      <c r="S3335" s="4"/>
    </row>
    <row r="3336" spans="19:19" x14ac:dyDescent="0.2">
      <c r="S3336" s="4"/>
    </row>
    <row r="3337" spans="19:19" x14ac:dyDescent="0.2">
      <c r="S3337" s="4"/>
    </row>
    <row r="3338" spans="19:19" x14ac:dyDescent="0.2">
      <c r="S3338" s="4"/>
    </row>
    <row r="3339" spans="19:19" x14ac:dyDescent="0.2">
      <c r="S3339" s="4"/>
    </row>
    <row r="3340" spans="19:19" x14ac:dyDescent="0.2">
      <c r="S3340" s="4"/>
    </row>
    <row r="3341" spans="19:19" x14ac:dyDescent="0.2">
      <c r="S3341" s="4"/>
    </row>
    <row r="3342" spans="19:19" x14ac:dyDescent="0.2">
      <c r="S3342" s="4"/>
    </row>
    <row r="3343" spans="19:19" x14ac:dyDescent="0.2">
      <c r="S3343" s="4"/>
    </row>
    <row r="3344" spans="19:19" x14ac:dyDescent="0.2">
      <c r="S3344" s="4"/>
    </row>
    <row r="3345" spans="19:19" x14ac:dyDescent="0.2">
      <c r="S3345" s="4"/>
    </row>
    <row r="3346" spans="19:19" x14ac:dyDescent="0.2">
      <c r="S3346" s="4"/>
    </row>
    <row r="3347" spans="19:19" x14ac:dyDescent="0.2">
      <c r="S3347" s="4"/>
    </row>
    <row r="3348" spans="19:19" x14ac:dyDescent="0.2">
      <c r="S3348" s="4"/>
    </row>
    <row r="3349" spans="19:19" x14ac:dyDescent="0.2">
      <c r="S3349" s="4"/>
    </row>
    <row r="3350" spans="19:19" x14ac:dyDescent="0.2">
      <c r="S3350" s="4"/>
    </row>
    <row r="3351" spans="19:19" x14ac:dyDescent="0.2">
      <c r="S3351" s="4"/>
    </row>
    <row r="3352" spans="19:19" x14ac:dyDescent="0.2">
      <c r="S3352" s="4"/>
    </row>
    <row r="3353" spans="19:19" x14ac:dyDescent="0.2">
      <c r="S3353" s="4"/>
    </row>
    <row r="3354" spans="19:19" x14ac:dyDescent="0.2">
      <c r="S3354" s="4"/>
    </row>
    <row r="3355" spans="19:19" x14ac:dyDescent="0.2">
      <c r="S3355" s="4"/>
    </row>
    <row r="3356" spans="19:19" x14ac:dyDescent="0.2">
      <c r="S3356" s="4"/>
    </row>
    <row r="3357" spans="19:19" x14ac:dyDescent="0.2">
      <c r="S3357" s="4"/>
    </row>
    <row r="3358" spans="19:19" x14ac:dyDescent="0.2">
      <c r="S3358" s="4"/>
    </row>
    <row r="3359" spans="19:19" x14ac:dyDescent="0.2">
      <c r="S3359" s="4"/>
    </row>
    <row r="3360" spans="19:19" x14ac:dyDescent="0.2">
      <c r="S3360" s="4"/>
    </row>
    <row r="3361" spans="19:19" x14ac:dyDescent="0.2">
      <c r="S3361" s="4"/>
    </row>
    <row r="3362" spans="19:19" x14ac:dyDescent="0.2">
      <c r="S3362" s="4"/>
    </row>
    <row r="3363" spans="19:19" x14ac:dyDescent="0.2">
      <c r="S3363" s="4"/>
    </row>
    <row r="3364" spans="19:19" x14ac:dyDescent="0.2">
      <c r="S3364" s="4"/>
    </row>
    <row r="3365" spans="19:19" x14ac:dyDescent="0.2">
      <c r="S3365" s="4"/>
    </row>
    <row r="3366" spans="19:19" x14ac:dyDescent="0.2">
      <c r="S3366" s="4"/>
    </row>
    <row r="3367" spans="19:19" x14ac:dyDescent="0.2">
      <c r="S3367" s="4"/>
    </row>
    <row r="3368" spans="19:19" x14ac:dyDescent="0.2">
      <c r="S3368" s="4"/>
    </row>
    <row r="3369" spans="19:19" x14ac:dyDescent="0.2">
      <c r="S3369" s="4"/>
    </row>
    <row r="3370" spans="19:19" x14ac:dyDescent="0.2">
      <c r="S3370" s="4"/>
    </row>
    <row r="3371" spans="19:19" x14ac:dyDescent="0.2">
      <c r="S3371" s="4"/>
    </row>
    <row r="3372" spans="19:19" x14ac:dyDescent="0.2">
      <c r="S3372" s="4"/>
    </row>
    <row r="3373" spans="19:19" x14ac:dyDescent="0.2">
      <c r="S3373" s="4"/>
    </row>
    <row r="3374" spans="19:19" x14ac:dyDescent="0.2">
      <c r="S3374" s="4"/>
    </row>
    <row r="3375" spans="19:19" x14ac:dyDescent="0.2">
      <c r="S3375" s="4"/>
    </row>
    <row r="3376" spans="19:19" x14ac:dyDescent="0.2">
      <c r="S3376" s="4"/>
    </row>
    <row r="3377" spans="19:19" x14ac:dyDescent="0.2">
      <c r="S3377" s="4"/>
    </row>
    <row r="3378" spans="19:19" x14ac:dyDescent="0.2">
      <c r="S3378" s="4"/>
    </row>
    <row r="3379" spans="19:19" x14ac:dyDescent="0.2">
      <c r="S3379" s="4"/>
    </row>
    <row r="3380" spans="19:19" x14ac:dyDescent="0.2">
      <c r="S3380" s="4"/>
    </row>
    <row r="3381" spans="19:19" x14ac:dyDescent="0.2">
      <c r="S3381" s="4"/>
    </row>
    <row r="3382" spans="19:19" x14ac:dyDescent="0.2">
      <c r="S3382" s="4"/>
    </row>
    <row r="3383" spans="19:19" x14ac:dyDescent="0.2">
      <c r="S3383" s="4"/>
    </row>
    <row r="3384" spans="19:19" x14ac:dyDescent="0.2">
      <c r="S3384" s="4"/>
    </row>
    <row r="3385" spans="19:19" x14ac:dyDescent="0.2">
      <c r="S3385" s="4"/>
    </row>
    <row r="3386" spans="19:19" x14ac:dyDescent="0.2">
      <c r="S3386" s="4"/>
    </row>
    <row r="3387" spans="19:19" x14ac:dyDescent="0.2">
      <c r="S3387" s="4"/>
    </row>
    <row r="3388" spans="19:19" x14ac:dyDescent="0.2">
      <c r="S3388" s="4"/>
    </row>
    <row r="3389" spans="19:19" x14ac:dyDescent="0.2">
      <c r="S3389" s="4"/>
    </row>
    <row r="3390" spans="19:19" x14ac:dyDescent="0.2">
      <c r="S3390" s="4"/>
    </row>
    <row r="3391" spans="19:19" x14ac:dyDescent="0.2">
      <c r="S3391" s="4"/>
    </row>
    <row r="3392" spans="19:19" x14ac:dyDescent="0.2">
      <c r="S3392" s="4"/>
    </row>
    <row r="3393" spans="19:19" x14ac:dyDescent="0.2">
      <c r="S3393" s="4"/>
    </row>
    <row r="3394" spans="19:19" x14ac:dyDescent="0.2">
      <c r="S3394" s="4"/>
    </row>
    <row r="3395" spans="19:19" x14ac:dyDescent="0.2">
      <c r="S3395" s="4"/>
    </row>
    <row r="3396" spans="19:19" x14ac:dyDescent="0.2">
      <c r="S3396" s="4"/>
    </row>
    <row r="3397" spans="19:19" x14ac:dyDescent="0.2">
      <c r="S3397" s="4"/>
    </row>
    <row r="3398" spans="19:19" x14ac:dyDescent="0.2">
      <c r="S3398" s="4"/>
    </row>
    <row r="3399" spans="19:19" x14ac:dyDescent="0.2">
      <c r="S3399" s="4"/>
    </row>
    <row r="3400" spans="19:19" x14ac:dyDescent="0.2">
      <c r="S3400" s="4"/>
    </row>
    <row r="3401" spans="19:19" x14ac:dyDescent="0.2">
      <c r="S3401" s="4"/>
    </row>
    <row r="3402" spans="19:19" x14ac:dyDescent="0.2">
      <c r="S3402" s="4"/>
    </row>
    <row r="3403" spans="19:19" x14ac:dyDescent="0.2">
      <c r="S3403" s="4"/>
    </row>
    <row r="3404" spans="19:19" x14ac:dyDescent="0.2">
      <c r="S3404" s="4"/>
    </row>
    <row r="3405" spans="19:19" x14ac:dyDescent="0.2">
      <c r="S3405" s="4"/>
    </row>
    <row r="3406" spans="19:19" x14ac:dyDescent="0.2">
      <c r="S3406" s="4"/>
    </row>
    <row r="3407" spans="19:19" x14ac:dyDescent="0.2">
      <c r="S3407" s="4"/>
    </row>
    <row r="3408" spans="19:19" x14ac:dyDescent="0.2">
      <c r="S3408" s="4"/>
    </row>
    <row r="3409" spans="19:19" x14ac:dyDescent="0.2">
      <c r="S3409" s="4"/>
    </row>
    <row r="3410" spans="19:19" x14ac:dyDescent="0.2">
      <c r="S3410" s="4"/>
    </row>
    <row r="3411" spans="19:19" x14ac:dyDescent="0.2">
      <c r="S3411" s="4"/>
    </row>
    <row r="3412" spans="19:19" x14ac:dyDescent="0.2">
      <c r="S3412" s="4"/>
    </row>
    <row r="3413" spans="19:19" x14ac:dyDescent="0.2">
      <c r="S3413" s="4"/>
    </row>
    <row r="3414" spans="19:19" x14ac:dyDescent="0.2">
      <c r="S3414" s="4"/>
    </row>
    <row r="3415" spans="19:19" x14ac:dyDescent="0.2">
      <c r="S3415" s="4"/>
    </row>
    <row r="3416" spans="19:19" x14ac:dyDescent="0.2">
      <c r="S3416" s="4"/>
    </row>
    <row r="3417" spans="19:19" x14ac:dyDescent="0.2">
      <c r="S3417" s="4"/>
    </row>
    <row r="3418" spans="19:19" x14ac:dyDescent="0.2">
      <c r="S3418" s="4"/>
    </row>
    <row r="3419" spans="19:19" x14ac:dyDescent="0.2">
      <c r="S3419" s="4"/>
    </row>
    <row r="3420" spans="19:19" x14ac:dyDescent="0.2">
      <c r="S3420" s="4"/>
    </row>
    <row r="3421" spans="19:19" x14ac:dyDescent="0.2">
      <c r="S3421" s="4"/>
    </row>
    <row r="3422" spans="19:19" x14ac:dyDescent="0.2">
      <c r="S3422" s="4"/>
    </row>
    <row r="3423" spans="19:19" x14ac:dyDescent="0.2">
      <c r="S3423" s="4"/>
    </row>
    <row r="3424" spans="19:19" x14ac:dyDescent="0.2">
      <c r="S3424" s="4"/>
    </row>
    <row r="3425" spans="19:19" x14ac:dyDescent="0.2">
      <c r="S3425" s="4"/>
    </row>
    <row r="3426" spans="19:19" x14ac:dyDescent="0.2">
      <c r="S3426" s="4"/>
    </row>
    <row r="3427" spans="19:19" x14ac:dyDescent="0.2">
      <c r="S3427" s="4"/>
    </row>
    <row r="3428" spans="19:19" x14ac:dyDescent="0.2">
      <c r="S3428" s="4"/>
    </row>
    <row r="3429" spans="19:19" x14ac:dyDescent="0.2">
      <c r="S3429" s="4"/>
    </row>
    <row r="3430" spans="19:19" x14ac:dyDescent="0.2">
      <c r="S3430" s="4"/>
    </row>
    <row r="3431" spans="19:19" x14ac:dyDescent="0.2">
      <c r="S3431" s="4"/>
    </row>
    <row r="3432" spans="19:19" x14ac:dyDescent="0.2">
      <c r="S3432" s="4"/>
    </row>
    <row r="3433" spans="19:19" x14ac:dyDescent="0.2">
      <c r="S3433" s="4"/>
    </row>
    <row r="3434" spans="19:19" x14ac:dyDescent="0.2">
      <c r="S3434" s="4"/>
    </row>
    <row r="3435" spans="19:19" x14ac:dyDescent="0.2">
      <c r="S3435" s="4"/>
    </row>
    <row r="3436" spans="19:19" x14ac:dyDescent="0.2">
      <c r="S3436" s="4"/>
    </row>
    <row r="3437" spans="19:19" x14ac:dyDescent="0.2">
      <c r="S3437" s="4"/>
    </row>
    <row r="3438" spans="19:19" x14ac:dyDescent="0.2">
      <c r="S3438" s="4"/>
    </row>
    <row r="3439" spans="19:19" x14ac:dyDescent="0.2">
      <c r="S3439" s="4"/>
    </row>
    <row r="3440" spans="19:19" x14ac:dyDescent="0.2">
      <c r="S3440" s="4"/>
    </row>
    <row r="3441" spans="19:19" x14ac:dyDescent="0.2">
      <c r="S3441" s="4"/>
    </row>
    <row r="3442" spans="19:19" x14ac:dyDescent="0.2">
      <c r="S3442" s="4"/>
    </row>
    <row r="3443" spans="19:19" x14ac:dyDescent="0.2">
      <c r="S3443" s="4"/>
    </row>
    <row r="3444" spans="19:19" x14ac:dyDescent="0.2">
      <c r="S3444" s="4"/>
    </row>
    <row r="3445" spans="19:19" x14ac:dyDescent="0.2">
      <c r="S3445" s="4"/>
    </row>
    <row r="3446" spans="19:19" x14ac:dyDescent="0.2">
      <c r="S3446" s="4"/>
    </row>
    <row r="3447" spans="19:19" x14ac:dyDescent="0.2">
      <c r="S3447" s="4"/>
    </row>
    <row r="3448" spans="19:19" x14ac:dyDescent="0.2">
      <c r="S3448" s="4"/>
    </row>
    <row r="3449" spans="19:19" x14ac:dyDescent="0.2">
      <c r="S3449" s="4"/>
    </row>
    <row r="3450" spans="19:19" x14ac:dyDescent="0.2">
      <c r="S3450" s="4"/>
    </row>
    <row r="3451" spans="19:19" x14ac:dyDescent="0.2">
      <c r="S3451" s="4"/>
    </row>
    <row r="3452" spans="19:19" x14ac:dyDescent="0.2">
      <c r="S3452" s="4"/>
    </row>
    <row r="3453" spans="19:19" x14ac:dyDescent="0.2">
      <c r="S3453" s="4"/>
    </row>
    <row r="3454" spans="19:19" x14ac:dyDescent="0.2">
      <c r="S3454" s="4"/>
    </row>
    <row r="3455" spans="19:19" x14ac:dyDescent="0.2">
      <c r="S3455" s="4"/>
    </row>
    <row r="3456" spans="19:19" x14ac:dyDescent="0.2">
      <c r="S3456" s="4"/>
    </row>
    <row r="3457" spans="19:19" x14ac:dyDescent="0.2">
      <c r="S3457" s="4"/>
    </row>
    <row r="3458" spans="19:19" x14ac:dyDescent="0.2">
      <c r="S3458" s="4"/>
    </row>
    <row r="3459" spans="19:19" x14ac:dyDescent="0.2">
      <c r="S3459" s="4"/>
    </row>
    <row r="3460" spans="19:19" x14ac:dyDescent="0.2">
      <c r="S3460" s="4"/>
    </row>
    <row r="3461" spans="19:19" x14ac:dyDescent="0.2">
      <c r="S3461" s="4"/>
    </row>
    <row r="3462" spans="19:19" x14ac:dyDescent="0.2">
      <c r="S3462" s="4"/>
    </row>
    <row r="3463" spans="19:19" x14ac:dyDescent="0.2">
      <c r="S3463" s="4"/>
    </row>
    <row r="3464" spans="19:19" x14ac:dyDescent="0.2">
      <c r="S3464" s="4"/>
    </row>
    <row r="3465" spans="19:19" x14ac:dyDescent="0.2">
      <c r="S3465" s="4"/>
    </row>
    <row r="3466" spans="19:19" x14ac:dyDescent="0.2">
      <c r="S3466" s="4"/>
    </row>
    <row r="3467" spans="19:19" x14ac:dyDescent="0.2">
      <c r="S3467" s="4"/>
    </row>
    <row r="3468" spans="19:19" x14ac:dyDescent="0.2">
      <c r="S3468" s="4"/>
    </row>
    <row r="3469" spans="19:19" x14ac:dyDescent="0.2">
      <c r="S3469" s="4"/>
    </row>
    <row r="3470" spans="19:19" x14ac:dyDescent="0.2">
      <c r="S3470" s="4"/>
    </row>
    <row r="3471" spans="19:19" x14ac:dyDescent="0.2">
      <c r="S3471" s="4"/>
    </row>
    <row r="3472" spans="19:19" x14ac:dyDescent="0.2">
      <c r="S3472" s="4"/>
    </row>
    <row r="3473" spans="19:19" x14ac:dyDescent="0.2">
      <c r="S3473" s="4"/>
    </row>
    <row r="3474" spans="19:19" x14ac:dyDescent="0.2">
      <c r="S3474" s="4"/>
    </row>
    <row r="3475" spans="19:19" x14ac:dyDescent="0.2">
      <c r="S3475" s="4"/>
    </row>
    <row r="3476" spans="19:19" x14ac:dyDescent="0.2">
      <c r="S3476" s="4"/>
    </row>
    <row r="3477" spans="19:19" x14ac:dyDescent="0.2">
      <c r="S3477" s="4"/>
    </row>
    <row r="3478" spans="19:19" x14ac:dyDescent="0.2">
      <c r="S3478" s="4"/>
    </row>
    <row r="3479" spans="19:19" x14ac:dyDescent="0.2">
      <c r="S3479" s="4"/>
    </row>
    <row r="3480" spans="19:19" x14ac:dyDescent="0.2">
      <c r="S3480" s="4"/>
    </row>
    <row r="3481" spans="19:19" x14ac:dyDescent="0.2">
      <c r="S3481" s="4"/>
    </row>
    <row r="3482" spans="19:19" x14ac:dyDescent="0.2">
      <c r="S3482" s="4"/>
    </row>
    <row r="3483" spans="19:19" x14ac:dyDescent="0.2">
      <c r="S3483" s="4"/>
    </row>
    <row r="3484" spans="19:19" x14ac:dyDescent="0.2">
      <c r="S3484" s="4"/>
    </row>
    <row r="3485" spans="19:19" x14ac:dyDescent="0.2">
      <c r="S3485" s="4"/>
    </row>
    <row r="3486" spans="19:19" x14ac:dyDescent="0.2">
      <c r="S3486" s="4"/>
    </row>
    <row r="3487" spans="19:19" x14ac:dyDescent="0.2">
      <c r="S3487" s="4"/>
    </row>
    <row r="3488" spans="19:19" x14ac:dyDescent="0.2">
      <c r="S3488" s="4"/>
    </row>
    <row r="3489" spans="19:19" x14ac:dyDescent="0.2">
      <c r="S3489" s="4"/>
    </row>
    <row r="3490" spans="19:19" x14ac:dyDescent="0.2">
      <c r="S3490" s="4"/>
    </row>
    <row r="3491" spans="19:19" x14ac:dyDescent="0.2">
      <c r="S3491" s="4"/>
    </row>
    <row r="3492" spans="19:19" x14ac:dyDescent="0.2">
      <c r="S3492" s="4"/>
    </row>
    <row r="3493" spans="19:19" x14ac:dyDescent="0.2">
      <c r="S3493" s="4"/>
    </row>
    <row r="3494" spans="19:19" x14ac:dyDescent="0.2">
      <c r="S3494" s="4"/>
    </row>
    <row r="3495" spans="19:19" x14ac:dyDescent="0.2">
      <c r="S3495" s="4"/>
    </row>
    <row r="3496" spans="19:19" x14ac:dyDescent="0.2">
      <c r="S3496" s="4"/>
    </row>
    <row r="3497" spans="19:19" x14ac:dyDescent="0.2">
      <c r="S3497" s="4"/>
    </row>
    <row r="3498" spans="19:19" x14ac:dyDescent="0.2">
      <c r="S3498" s="4"/>
    </row>
    <row r="3499" spans="19:19" x14ac:dyDescent="0.2">
      <c r="S3499" s="4"/>
    </row>
    <row r="3500" spans="19:19" x14ac:dyDescent="0.2">
      <c r="S3500" s="4"/>
    </row>
    <row r="3501" spans="19:19" x14ac:dyDescent="0.2">
      <c r="S3501" s="4"/>
    </row>
    <row r="3502" spans="19:19" x14ac:dyDescent="0.2">
      <c r="S3502" s="4"/>
    </row>
    <row r="3503" spans="19:19" x14ac:dyDescent="0.2">
      <c r="S3503" s="4"/>
    </row>
    <row r="3504" spans="19:19" x14ac:dyDescent="0.2">
      <c r="S3504" s="4"/>
    </row>
    <row r="3505" spans="19:19" x14ac:dyDescent="0.2">
      <c r="S3505" s="4"/>
    </row>
    <row r="3506" spans="19:19" x14ac:dyDescent="0.2">
      <c r="S3506" s="4"/>
    </row>
    <row r="3507" spans="19:19" x14ac:dyDescent="0.2">
      <c r="S3507" s="4"/>
    </row>
    <row r="3508" spans="19:19" x14ac:dyDescent="0.2">
      <c r="S3508" s="4"/>
    </row>
    <row r="3509" spans="19:19" x14ac:dyDescent="0.2">
      <c r="S3509" s="4"/>
    </row>
    <row r="3510" spans="19:19" x14ac:dyDescent="0.2">
      <c r="S3510" s="4"/>
    </row>
    <row r="3511" spans="19:19" x14ac:dyDescent="0.2">
      <c r="S3511" s="4"/>
    </row>
    <row r="3512" spans="19:19" x14ac:dyDescent="0.2">
      <c r="S3512" s="4"/>
    </row>
    <row r="3513" spans="19:19" x14ac:dyDescent="0.2">
      <c r="S3513" s="4"/>
    </row>
    <row r="3514" spans="19:19" x14ac:dyDescent="0.2">
      <c r="S3514" s="4"/>
    </row>
    <row r="3515" spans="19:19" x14ac:dyDescent="0.2">
      <c r="S3515" s="4"/>
    </row>
    <row r="3516" spans="19:19" x14ac:dyDescent="0.2">
      <c r="S3516" s="4"/>
    </row>
    <row r="3517" spans="19:19" x14ac:dyDescent="0.2">
      <c r="S3517" s="4"/>
    </row>
    <row r="3518" spans="19:19" x14ac:dyDescent="0.2">
      <c r="S3518" s="4"/>
    </row>
    <row r="3519" spans="19:19" x14ac:dyDescent="0.2">
      <c r="S3519" s="4"/>
    </row>
    <row r="3520" spans="19:19" x14ac:dyDescent="0.2">
      <c r="S3520" s="4"/>
    </row>
    <row r="3521" spans="19:19" x14ac:dyDescent="0.2">
      <c r="S3521" s="4"/>
    </row>
    <row r="3522" spans="19:19" x14ac:dyDescent="0.2">
      <c r="S3522" s="4"/>
    </row>
    <row r="3523" spans="19:19" x14ac:dyDescent="0.2">
      <c r="S3523" s="4"/>
    </row>
    <row r="3524" spans="19:19" x14ac:dyDescent="0.2">
      <c r="S3524" s="4"/>
    </row>
    <row r="3525" spans="19:19" x14ac:dyDescent="0.2">
      <c r="S3525" s="4"/>
    </row>
    <row r="3526" spans="19:19" x14ac:dyDescent="0.2">
      <c r="S3526" s="4"/>
    </row>
    <row r="3527" spans="19:19" x14ac:dyDescent="0.2">
      <c r="S3527" s="4"/>
    </row>
    <row r="3528" spans="19:19" x14ac:dyDescent="0.2">
      <c r="S3528" s="4"/>
    </row>
    <row r="3529" spans="19:19" x14ac:dyDescent="0.2">
      <c r="S3529" s="4"/>
    </row>
    <row r="3530" spans="19:19" x14ac:dyDescent="0.2">
      <c r="S3530" s="4"/>
    </row>
    <row r="3531" spans="19:19" x14ac:dyDescent="0.2">
      <c r="S3531" s="4"/>
    </row>
    <row r="3532" spans="19:19" x14ac:dyDescent="0.2">
      <c r="S3532" s="4"/>
    </row>
    <row r="3533" spans="19:19" x14ac:dyDescent="0.2">
      <c r="S3533" s="4"/>
    </row>
    <row r="3534" spans="19:19" x14ac:dyDescent="0.2">
      <c r="S3534" s="4"/>
    </row>
    <row r="3535" spans="19:19" x14ac:dyDescent="0.2">
      <c r="S3535" s="4"/>
    </row>
    <row r="3536" spans="19:19" x14ac:dyDescent="0.2">
      <c r="S3536" s="4"/>
    </row>
    <row r="3537" spans="19:19" x14ac:dyDescent="0.2">
      <c r="S3537" s="4"/>
    </row>
    <row r="3538" spans="19:19" x14ac:dyDescent="0.2">
      <c r="S3538" s="4"/>
    </row>
    <row r="3539" spans="19:19" x14ac:dyDescent="0.2">
      <c r="S3539" s="4"/>
    </row>
    <row r="3540" spans="19:19" x14ac:dyDescent="0.2">
      <c r="S3540" s="4"/>
    </row>
    <row r="3541" spans="19:19" x14ac:dyDescent="0.2">
      <c r="S3541" s="4"/>
    </row>
    <row r="3542" spans="19:19" x14ac:dyDescent="0.2">
      <c r="S3542" s="4"/>
    </row>
    <row r="3543" spans="19:19" x14ac:dyDescent="0.2">
      <c r="S3543" s="4"/>
    </row>
    <row r="3544" spans="19:19" x14ac:dyDescent="0.2">
      <c r="S3544" s="4"/>
    </row>
    <row r="3545" spans="19:19" x14ac:dyDescent="0.2">
      <c r="S3545" s="4"/>
    </row>
    <row r="3546" spans="19:19" x14ac:dyDescent="0.2">
      <c r="S3546" s="4"/>
    </row>
    <row r="3547" spans="19:19" x14ac:dyDescent="0.2">
      <c r="S3547" s="4"/>
    </row>
    <row r="3548" spans="19:19" x14ac:dyDescent="0.2">
      <c r="S3548" s="4"/>
    </row>
    <row r="3549" spans="19:19" x14ac:dyDescent="0.2">
      <c r="S3549" s="4"/>
    </row>
    <row r="3550" spans="19:19" x14ac:dyDescent="0.2">
      <c r="S3550" s="4"/>
    </row>
    <row r="3551" spans="19:19" x14ac:dyDescent="0.2">
      <c r="S3551" s="4"/>
    </row>
    <row r="3552" spans="19:19" x14ac:dyDescent="0.2">
      <c r="S3552" s="4"/>
    </row>
    <row r="3553" spans="19:19" x14ac:dyDescent="0.2">
      <c r="S3553" s="4"/>
    </row>
    <row r="3554" spans="19:19" x14ac:dyDescent="0.2">
      <c r="S3554" s="4"/>
    </row>
    <row r="3555" spans="19:19" x14ac:dyDescent="0.2">
      <c r="S3555" s="4"/>
    </row>
    <row r="3556" spans="19:19" x14ac:dyDescent="0.2">
      <c r="S3556" s="4"/>
    </row>
    <row r="3557" spans="19:19" x14ac:dyDescent="0.2">
      <c r="S3557" s="4"/>
    </row>
    <row r="3558" spans="19:19" x14ac:dyDescent="0.2">
      <c r="S3558" s="4"/>
    </row>
    <row r="3559" spans="19:19" x14ac:dyDescent="0.2">
      <c r="S3559" s="4"/>
    </row>
    <row r="3560" spans="19:19" x14ac:dyDescent="0.2">
      <c r="S3560" s="4"/>
    </row>
    <row r="3561" spans="19:19" x14ac:dyDescent="0.2">
      <c r="S3561" s="4"/>
    </row>
    <row r="3562" spans="19:19" x14ac:dyDescent="0.2">
      <c r="S3562" s="4"/>
    </row>
    <row r="3563" spans="19:19" x14ac:dyDescent="0.2">
      <c r="S3563" s="4"/>
    </row>
    <row r="3564" spans="19:19" x14ac:dyDescent="0.2">
      <c r="S3564" s="4"/>
    </row>
    <row r="3565" spans="19:19" x14ac:dyDescent="0.2">
      <c r="S3565" s="4"/>
    </row>
    <row r="3566" spans="19:19" x14ac:dyDescent="0.2">
      <c r="S3566" s="4"/>
    </row>
    <row r="3567" spans="19:19" x14ac:dyDescent="0.2">
      <c r="S3567" s="4"/>
    </row>
    <row r="3568" spans="19:19" x14ac:dyDescent="0.2">
      <c r="S3568" s="4"/>
    </row>
    <row r="3569" spans="19:19" x14ac:dyDescent="0.2">
      <c r="S3569" s="4"/>
    </row>
    <row r="3570" spans="19:19" x14ac:dyDescent="0.2">
      <c r="S3570" s="4"/>
    </row>
    <row r="3571" spans="19:19" x14ac:dyDescent="0.2">
      <c r="S3571" s="4"/>
    </row>
    <row r="3572" spans="19:19" x14ac:dyDescent="0.2">
      <c r="S3572" s="4"/>
    </row>
    <row r="3573" spans="19:19" x14ac:dyDescent="0.2">
      <c r="S3573" s="4"/>
    </row>
    <row r="3574" spans="19:19" x14ac:dyDescent="0.2">
      <c r="S3574" s="4"/>
    </row>
    <row r="3575" spans="19:19" x14ac:dyDescent="0.2">
      <c r="S3575" s="4"/>
    </row>
    <row r="3576" spans="19:19" x14ac:dyDescent="0.2">
      <c r="S3576" s="4"/>
    </row>
    <row r="3577" spans="19:19" x14ac:dyDescent="0.2">
      <c r="S3577" s="4"/>
    </row>
    <row r="3578" spans="19:19" x14ac:dyDescent="0.2">
      <c r="S3578" s="4"/>
    </row>
    <row r="3579" spans="19:19" x14ac:dyDescent="0.2">
      <c r="S3579" s="4"/>
    </row>
    <row r="3580" spans="19:19" x14ac:dyDescent="0.2">
      <c r="S3580" s="4"/>
    </row>
    <row r="3581" spans="19:19" x14ac:dyDescent="0.2">
      <c r="S3581" s="4"/>
    </row>
    <row r="3582" spans="19:19" x14ac:dyDescent="0.2">
      <c r="S3582" s="4"/>
    </row>
    <row r="3583" spans="19:19" x14ac:dyDescent="0.2">
      <c r="S3583" s="4"/>
    </row>
    <row r="3584" spans="19:19" x14ac:dyDescent="0.2">
      <c r="S3584" s="4"/>
    </row>
    <row r="3585" spans="19:19" x14ac:dyDescent="0.2">
      <c r="S3585" s="4"/>
    </row>
    <row r="3586" spans="19:19" x14ac:dyDescent="0.2">
      <c r="S3586" s="4"/>
    </row>
    <row r="3587" spans="19:19" x14ac:dyDescent="0.2">
      <c r="S3587" s="4"/>
    </row>
    <row r="3588" spans="19:19" x14ac:dyDescent="0.2">
      <c r="S3588" s="4"/>
    </row>
    <row r="3589" spans="19:19" x14ac:dyDescent="0.2">
      <c r="S3589" s="4"/>
    </row>
    <row r="3590" spans="19:19" x14ac:dyDescent="0.2">
      <c r="S3590" s="4"/>
    </row>
    <row r="3591" spans="19:19" x14ac:dyDescent="0.2">
      <c r="S3591" s="4"/>
    </row>
    <row r="3592" spans="19:19" x14ac:dyDescent="0.2">
      <c r="S3592" s="4"/>
    </row>
    <row r="3593" spans="19:19" x14ac:dyDescent="0.2">
      <c r="S3593" s="4"/>
    </row>
    <row r="3594" spans="19:19" x14ac:dyDescent="0.2">
      <c r="S3594" s="4"/>
    </row>
    <row r="3595" spans="19:19" x14ac:dyDescent="0.2">
      <c r="S3595" s="4"/>
    </row>
    <row r="3596" spans="19:19" x14ac:dyDescent="0.2">
      <c r="S3596" s="4"/>
    </row>
    <row r="3597" spans="19:19" x14ac:dyDescent="0.2">
      <c r="S3597" s="4"/>
    </row>
    <row r="3598" spans="19:19" x14ac:dyDescent="0.2">
      <c r="S3598" s="4"/>
    </row>
    <row r="3599" spans="19:19" x14ac:dyDescent="0.2">
      <c r="S3599" s="4"/>
    </row>
    <row r="3600" spans="19:19" x14ac:dyDescent="0.2">
      <c r="S3600" s="4"/>
    </row>
    <row r="3601" spans="19:19" x14ac:dyDescent="0.2">
      <c r="S3601" s="4"/>
    </row>
    <row r="3602" spans="19:19" x14ac:dyDescent="0.2">
      <c r="S3602" s="4"/>
    </row>
    <row r="3603" spans="19:19" x14ac:dyDescent="0.2">
      <c r="S3603" s="4"/>
    </row>
    <row r="3604" spans="19:19" x14ac:dyDescent="0.2">
      <c r="S3604" s="4"/>
    </row>
    <row r="3605" spans="19:19" x14ac:dyDescent="0.2">
      <c r="S3605" s="4"/>
    </row>
    <row r="3606" spans="19:19" x14ac:dyDescent="0.2">
      <c r="S3606" s="4"/>
    </row>
    <row r="3607" spans="19:19" x14ac:dyDescent="0.2">
      <c r="S3607" s="4"/>
    </row>
    <row r="3608" spans="19:19" x14ac:dyDescent="0.2">
      <c r="S3608" s="4"/>
    </row>
    <row r="3609" spans="19:19" x14ac:dyDescent="0.2">
      <c r="S3609" s="4"/>
    </row>
    <row r="3610" spans="19:19" x14ac:dyDescent="0.2">
      <c r="S3610" s="4"/>
    </row>
    <row r="3611" spans="19:19" x14ac:dyDescent="0.2">
      <c r="S3611" s="4"/>
    </row>
    <row r="3612" spans="19:19" x14ac:dyDescent="0.2">
      <c r="S3612" s="4"/>
    </row>
    <row r="3613" spans="19:19" x14ac:dyDescent="0.2">
      <c r="S3613" s="4"/>
    </row>
    <row r="3614" spans="19:19" x14ac:dyDescent="0.2">
      <c r="S3614" s="4"/>
    </row>
    <row r="3615" spans="19:19" x14ac:dyDescent="0.2">
      <c r="S3615" s="4"/>
    </row>
    <row r="3616" spans="19:19" x14ac:dyDescent="0.2">
      <c r="S3616" s="4"/>
    </row>
    <row r="3617" spans="19:19" x14ac:dyDescent="0.2">
      <c r="S3617" s="4"/>
    </row>
    <row r="3618" spans="19:19" x14ac:dyDescent="0.2">
      <c r="S3618" s="4"/>
    </row>
    <row r="3619" spans="19:19" x14ac:dyDescent="0.2">
      <c r="S3619" s="4"/>
    </row>
    <row r="3620" spans="19:19" x14ac:dyDescent="0.2">
      <c r="S3620" s="4"/>
    </row>
    <row r="3621" spans="19:19" x14ac:dyDescent="0.2">
      <c r="S3621" s="4"/>
    </row>
    <row r="3622" spans="19:19" x14ac:dyDescent="0.2">
      <c r="S3622" s="4"/>
    </row>
    <row r="3623" spans="19:19" x14ac:dyDescent="0.2">
      <c r="S3623" s="4"/>
    </row>
    <row r="3624" spans="19:19" x14ac:dyDescent="0.2">
      <c r="S3624" s="4"/>
    </row>
    <row r="3625" spans="19:19" x14ac:dyDescent="0.2">
      <c r="S3625" s="4"/>
    </row>
    <row r="3626" spans="19:19" x14ac:dyDescent="0.2">
      <c r="S3626" s="4"/>
    </row>
    <row r="3627" spans="19:19" x14ac:dyDescent="0.2">
      <c r="S3627" s="4"/>
    </row>
    <row r="3628" spans="19:19" x14ac:dyDescent="0.2">
      <c r="S3628" s="4"/>
    </row>
    <row r="3629" spans="19:19" x14ac:dyDescent="0.2">
      <c r="S3629" s="4"/>
    </row>
    <row r="3630" spans="19:19" x14ac:dyDescent="0.2">
      <c r="S3630" s="4"/>
    </row>
    <row r="3631" spans="19:19" x14ac:dyDescent="0.2">
      <c r="S3631" s="4"/>
    </row>
    <row r="3632" spans="19:19" x14ac:dyDescent="0.2">
      <c r="S3632" s="4"/>
    </row>
    <row r="3633" spans="19:19" x14ac:dyDescent="0.2">
      <c r="S3633" s="4"/>
    </row>
    <row r="3634" spans="19:19" x14ac:dyDescent="0.2">
      <c r="S3634" s="4"/>
    </row>
    <row r="3635" spans="19:19" x14ac:dyDescent="0.2">
      <c r="S3635" s="4"/>
    </row>
    <row r="3636" spans="19:19" x14ac:dyDescent="0.2">
      <c r="S3636" s="4"/>
    </row>
    <row r="3637" spans="19:19" x14ac:dyDescent="0.2">
      <c r="S3637" s="4"/>
    </row>
    <row r="3638" spans="19:19" x14ac:dyDescent="0.2">
      <c r="S3638" s="4"/>
    </row>
    <row r="3639" spans="19:19" x14ac:dyDescent="0.2">
      <c r="S3639" s="4"/>
    </row>
    <row r="3640" spans="19:19" x14ac:dyDescent="0.2">
      <c r="S3640" s="4"/>
    </row>
    <row r="3641" spans="19:19" x14ac:dyDescent="0.2">
      <c r="S3641" s="4"/>
    </row>
    <row r="3642" spans="19:19" x14ac:dyDescent="0.2">
      <c r="S3642" s="4"/>
    </row>
    <row r="3643" spans="19:19" x14ac:dyDescent="0.2">
      <c r="S3643" s="4"/>
    </row>
    <row r="3644" spans="19:19" x14ac:dyDescent="0.2">
      <c r="S3644" s="4"/>
    </row>
    <row r="3645" spans="19:19" x14ac:dyDescent="0.2">
      <c r="S3645" s="4"/>
    </row>
    <row r="3646" spans="19:19" x14ac:dyDescent="0.2">
      <c r="S3646" s="4"/>
    </row>
    <row r="3647" spans="19:19" x14ac:dyDescent="0.2">
      <c r="S3647" s="4"/>
    </row>
    <row r="3648" spans="19:19" x14ac:dyDescent="0.2">
      <c r="S3648" s="4"/>
    </row>
    <row r="3649" spans="19:19" x14ac:dyDescent="0.2">
      <c r="S3649" s="4"/>
    </row>
    <row r="3650" spans="19:19" x14ac:dyDescent="0.2">
      <c r="S3650" s="4"/>
    </row>
    <row r="3651" spans="19:19" x14ac:dyDescent="0.2">
      <c r="S3651" s="4"/>
    </row>
    <row r="3652" spans="19:19" x14ac:dyDescent="0.2">
      <c r="S3652" s="4"/>
    </row>
    <row r="3653" spans="19:19" x14ac:dyDescent="0.2">
      <c r="S3653" s="4"/>
    </row>
    <row r="3654" spans="19:19" x14ac:dyDescent="0.2">
      <c r="S3654" s="4"/>
    </row>
    <row r="3655" spans="19:19" x14ac:dyDescent="0.2">
      <c r="S3655" s="4"/>
    </row>
    <row r="3656" spans="19:19" x14ac:dyDescent="0.2">
      <c r="S3656" s="4"/>
    </row>
    <row r="3657" spans="19:19" x14ac:dyDescent="0.2">
      <c r="S3657" s="4"/>
    </row>
    <row r="3658" spans="19:19" x14ac:dyDescent="0.2">
      <c r="S3658" s="4"/>
    </row>
    <row r="3659" spans="19:19" x14ac:dyDescent="0.2">
      <c r="S3659" s="4"/>
    </row>
    <row r="3660" spans="19:19" x14ac:dyDescent="0.2">
      <c r="S3660" s="4"/>
    </row>
    <row r="3661" spans="19:19" x14ac:dyDescent="0.2">
      <c r="S3661" s="4"/>
    </row>
    <row r="3662" spans="19:19" x14ac:dyDescent="0.2">
      <c r="S3662" s="4"/>
    </row>
    <row r="3663" spans="19:19" x14ac:dyDescent="0.2">
      <c r="S3663" s="4"/>
    </row>
    <row r="3664" spans="19:19" x14ac:dyDescent="0.2">
      <c r="S3664" s="4"/>
    </row>
    <row r="3665" spans="19:19" x14ac:dyDescent="0.2">
      <c r="S3665" s="4"/>
    </row>
    <row r="3666" spans="19:19" x14ac:dyDescent="0.2">
      <c r="S3666" s="4"/>
    </row>
    <row r="3667" spans="19:19" x14ac:dyDescent="0.2">
      <c r="S3667" s="4"/>
    </row>
    <row r="3668" spans="19:19" x14ac:dyDescent="0.2">
      <c r="S3668" s="4"/>
    </row>
    <row r="3669" spans="19:19" x14ac:dyDescent="0.2">
      <c r="S3669" s="4"/>
    </row>
    <row r="3670" spans="19:19" x14ac:dyDescent="0.2">
      <c r="S3670" s="4"/>
    </row>
    <row r="3671" spans="19:19" x14ac:dyDescent="0.2">
      <c r="S3671" s="4"/>
    </row>
    <row r="3672" spans="19:19" x14ac:dyDescent="0.2">
      <c r="S3672" s="4"/>
    </row>
    <row r="3673" spans="19:19" x14ac:dyDescent="0.2">
      <c r="S3673" s="4"/>
    </row>
    <row r="3674" spans="19:19" x14ac:dyDescent="0.2">
      <c r="S3674" s="4"/>
    </row>
    <row r="3675" spans="19:19" x14ac:dyDescent="0.2">
      <c r="S3675" s="4"/>
    </row>
    <row r="3676" spans="19:19" x14ac:dyDescent="0.2">
      <c r="S3676" s="4"/>
    </row>
    <row r="3677" spans="19:19" x14ac:dyDescent="0.2">
      <c r="S3677" s="4"/>
    </row>
    <row r="3678" spans="19:19" x14ac:dyDescent="0.2">
      <c r="S3678" s="4"/>
    </row>
    <row r="3679" spans="19:19" x14ac:dyDescent="0.2">
      <c r="S3679" s="4"/>
    </row>
    <row r="3680" spans="19:19" x14ac:dyDescent="0.2">
      <c r="S3680" s="4"/>
    </row>
    <row r="3681" spans="19:19" x14ac:dyDescent="0.2">
      <c r="S3681" s="4"/>
    </row>
    <row r="3682" spans="19:19" x14ac:dyDescent="0.2">
      <c r="S3682" s="4"/>
    </row>
    <row r="3683" spans="19:19" x14ac:dyDescent="0.2">
      <c r="S3683" s="4"/>
    </row>
    <row r="3684" spans="19:19" x14ac:dyDescent="0.2">
      <c r="S3684" s="4"/>
    </row>
    <row r="3685" spans="19:19" x14ac:dyDescent="0.2">
      <c r="S3685" s="4"/>
    </row>
    <row r="3686" spans="19:19" x14ac:dyDescent="0.2">
      <c r="S3686" s="4"/>
    </row>
    <row r="3687" spans="19:19" x14ac:dyDescent="0.2">
      <c r="S3687" s="4"/>
    </row>
    <row r="3688" spans="19:19" x14ac:dyDescent="0.2">
      <c r="S3688" s="4"/>
    </row>
    <row r="3689" spans="19:19" x14ac:dyDescent="0.2">
      <c r="S3689" s="4"/>
    </row>
    <row r="3690" spans="19:19" x14ac:dyDescent="0.2">
      <c r="S3690" s="4"/>
    </row>
    <row r="3691" spans="19:19" x14ac:dyDescent="0.2">
      <c r="S3691" s="4"/>
    </row>
    <row r="3692" spans="19:19" x14ac:dyDescent="0.2">
      <c r="S3692" s="4"/>
    </row>
    <row r="3693" spans="19:19" x14ac:dyDescent="0.2">
      <c r="S3693" s="4"/>
    </row>
    <row r="3694" spans="19:19" x14ac:dyDescent="0.2">
      <c r="S3694" s="4"/>
    </row>
    <row r="3695" spans="19:19" x14ac:dyDescent="0.2">
      <c r="S3695" s="4"/>
    </row>
    <row r="3696" spans="19:19" x14ac:dyDescent="0.2">
      <c r="S3696" s="4"/>
    </row>
    <row r="3697" spans="19:19" x14ac:dyDescent="0.2">
      <c r="S3697" s="4"/>
    </row>
    <row r="3698" spans="19:19" x14ac:dyDescent="0.2">
      <c r="S3698" s="4"/>
    </row>
    <row r="3699" spans="19:19" x14ac:dyDescent="0.2">
      <c r="S3699" s="4"/>
    </row>
    <row r="3700" spans="19:19" x14ac:dyDescent="0.2">
      <c r="S3700" s="4"/>
    </row>
    <row r="3701" spans="19:19" x14ac:dyDescent="0.2">
      <c r="S3701" s="4"/>
    </row>
    <row r="3702" spans="19:19" x14ac:dyDescent="0.2">
      <c r="S3702" s="4"/>
    </row>
    <row r="3703" spans="19:19" x14ac:dyDescent="0.2">
      <c r="S3703" s="4"/>
    </row>
    <row r="3704" spans="19:19" x14ac:dyDescent="0.2">
      <c r="S3704" s="4"/>
    </row>
    <row r="3705" spans="19:19" x14ac:dyDescent="0.2">
      <c r="S3705" s="4"/>
    </row>
    <row r="3706" spans="19:19" x14ac:dyDescent="0.2">
      <c r="S3706" s="4"/>
    </row>
    <row r="3707" spans="19:19" x14ac:dyDescent="0.2">
      <c r="S3707" s="4"/>
    </row>
    <row r="3708" spans="19:19" x14ac:dyDescent="0.2">
      <c r="S3708" s="4"/>
    </row>
    <row r="3709" spans="19:19" x14ac:dyDescent="0.2">
      <c r="S3709" s="4"/>
    </row>
    <row r="3710" spans="19:19" x14ac:dyDescent="0.2">
      <c r="S3710" s="4"/>
    </row>
    <row r="3711" spans="19:19" x14ac:dyDescent="0.2">
      <c r="S3711" s="4"/>
    </row>
    <row r="3712" spans="19:19" x14ac:dyDescent="0.2">
      <c r="S3712" s="4"/>
    </row>
    <row r="3713" spans="19:19" x14ac:dyDescent="0.2">
      <c r="S3713" s="4"/>
    </row>
    <row r="3714" spans="19:19" x14ac:dyDescent="0.2">
      <c r="S3714" s="4"/>
    </row>
    <row r="3715" spans="19:19" x14ac:dyDescent="0.2">
      <c r="S3715" s="4"/>
    </row>
    <row r="3716" spans="19:19" x14ac:dyDescent="0.2">
      <c r="S3716" s="4"/>
    </row>
    <row r="3717" spans="19:19" x14ac:dyDescent="0.2">
      <c r="S3717" s="4"/>
    </row>
    <row r="3718" spans="19:19" x14ac:dyDescent="0.2">
      <c r="S3718" s="4"/>
    </row>
    <row r="3719" spans="19:19" x14ac:dyDescent="0.2">
      <c r="S3719" s="4"/>
    </row>
    <row r="3720" spans="19:19" x14ac:dyDescent="0.2">
      <c r="S3720" s="4"/>
    </row>
    <row r="3721" spans="19:19" x14ac:dyDescent="0.2">
      <c r="S3721" s="4"/>
    </row>
    <row r="3722" spans="19:19" x14ac:dyDescent="0.2">
      <c r="S3722" s="4"/>
    </row>
    <row r="3723" spans="19:19" x14ac:dyDescent="0.2">
      <c r="S3723" s="4"/>
    </row>
    <row r="3724" spans="19:19" x14ac:dyDescent="0.2">
      <c r="S3724" s="4"/>
    </row>
    <row r="3725" spans="19:19" x14ac:dyDescent="0.2">
      <c r="S3725" s="4"/>
    </row>
    <row r="3726" spans="19:19" x14ac:dyDescent="0.2">
      <c r="S3726" s="4"/>
    </row>
    <row r="3727" spans="19:19" x14ac:dyDescent="0.2">
      <c r="S3727" s="4"/>
    </row>
    <row r="3728" spans="19:19" x14ac:dyDescent="0.2">
      <c r="S3728" s="4"/>
    </row>
    <row r="3729" spans="19:19" x14ac:dyDescent="0.2">
      <c r="S3729" s="4"/>
    </row>
    <row r="3730" spans="19:19" x14ac:dyDescent="0.2">
      <c r="S3730" s="4"/>
    </row>
    <row r="3731" spans="19:19" x14ac:dyDescent="0.2">
      <c r="S3731" s="4"/>
    </row>
    <row r="3732" spans="19:19" x14ac:dyDescent="0.2">
      <c r="S3732" s="4"/>
    </row>
    <row r="3733" spans="19:19" x14ac:dyDescent="0.2">
      <c r="S3733" s="4"/>
    </row>
    <row r="3734" spans="19:19" x14ac:dyDescent="0.2">
      <c r="S3734" s="4"/>
    </row>
    <row r="3735" spans="19:19" x14ac:dyDescent="0.2">
      <c r="S3735" s="4"/>
    </row>
    <row r="3736" spans="19:19" x14ac:dyDescent="0.2">
      <c r="S3736" s="4"/>
    </row>
    <row r="3737" spans="19:19" x14ac:dyDescent="0.2">
      <c r="S3737" s="4"/>
    </row>
    <row r="3738" spans="19:19" x14ac:dyDescent="0.2">
      <c r="S3738" s="4"/>
    </row>
    <row r="3739" spans="19:19" x14ac:dyDescent="0.2">
      <c r="S3739" s="4"/>
    </row>
    <row r="3740" spans="19:19" x14ac:dyDescent="0.2">
      <c r="S3740" s="4"/>
    </row>
    <row r="3741" spans="19:19" x14ac:dyDescent="0.2">
      <c r="S3741" s="4"/>
    </row>
    <row r="3742" spans="19:19" x14ac:dyDescent="0.2">
      <c r="S3742" s="4"/>
    </row>
    <row r="3743" spans="19:19" x14ac:dyDescent="0.2">
      <c r="S3743" s="4"/>
    </row>
    <row r="3744" spans="19:19" x14ac:dyDescent="0.2">
      <c r="S3744" s="4"/>
    </row>
    <row r="3745" spans="19:19" x14ac:dyDescent="0.2">
      <c r="S3745" s="4"/>
    </row>
    <row r="3746" spans="19:19" x14ac:dyDescent="0.2">
      <c r="S3746" s="4"/>
    </row>
    <row r="3747" spans="19:19" x14ac:dyDescent="0.2">
      <c r="S3747" s="4"/>
    </row>
    <row r="3748" spans="19:19" x14ac:dyDescent="0.2">
      <c r="S3748" s="4"/>
    </row>
    <row r="3749" spans="19:19" x14ac:dyDescent="0.2">
      <c r="S3749" s="4"/>
    </row>
    <row r="3750" spans="19:19" x14ac:dyDescent="0.2">
      <c r="S3750" s="4"/>
    </row>
    <row r="3751" spans="19:19" x14ac:dyDescent="0.2">
      <c r="S3751" s="4"/>
    </row>
    <row r="3752" spans="19:19" x14ac:dyDescent="0.2">
      <c r="S3752" s="4"/>
    </row>
    <row r="3753" spans="19:19" x14ac:dyDescent="0.2">
      <c r="S3753" s="4"/>
    </row>
    <row r="3754" spans="19:19" x14ac:dyDescent="0.2">
      <c r="S3754" s="4"/>
    </row>
    <row r="3755" spans="19:19" x14ac:dyDescent="0.2">
      <c r="S3755" s="4"/>
    </row>
    <row r="3756" spans="19:19" x14ac:dyDescent="0.2">
      <c r="S3756" s="4"/>
    </row>
    <row r="3757" spans="19:19" x14ac:dyDescent="0.2">
      <c r="S3757" s="4"/>
    </row>
    <row r="3758" spans="19:19" x14ac:dyDescent="0.2">
      <c r="S3758" s="4"/>
    </row>
    <row r="3759" spans="19:19" x14ac:dyDescent="0.2">
      <c r="S3759" s="4"/>
    </row>
    <row r="3760" spans="19:19" x14ac:dyDescent="0.2">
      <c r="S3760" s="4"/>
    </row>
    <row r="3761" spans="19:19" x14ac:dyDescent="0.2">
      <c r="S3761" s="4"/>
    </row>
    <row r="3762" spans="19:19" x14ac:dyDescent="0.2">
      <c r="S3762" s="4"/>
    </row>
    <row r="3763" spans="19:19" x14ac:dyDescent="0.2">
      <c r="S3763" s="4"/>
    </row>
    <row r="3764" spans="19:19" x14ac:dyDescent="0.2">
      <c r="S3764" s="4"/>
    </row>
    <row r="3765" spans="19:19" x14ac:dyDescent="0.2">
      <c r="S3765" s="4"/>
    </row>
    <row r="3766" spans="19:19" x14ac:dyDescent="0.2">
      <c r="S3766" s="4"/>
    </row>
    <row r="3767" spans="19:19" x14ac:dyDescent="0.2">
      <c r="S3767" s="4"/>
    </row>
    <row r="3768" spans="19:19" x14ac:dyDescent="0.2">
      <c r="S3768" s="4"/>
    </row>
    <row r="3769" spans="19:19" x14ac:dyDescent="0.2">
      <c r="S3769" s="4"/>
    </row>
    <row r="3770" spans="19:19" x14ac:dyDescent="0.2">
      <c r="S3770" s="4"/>
    </row>
    <row r="3771" spans="19:19" x14ac:dyDescent="0.2">
      <c r="S3771" s="4"/>
    </row>
    <row r="3772" spans="19:19" x14ac:dyDescent="0.2">
      <c r="S3772" s="4"/>
    </row>
    <row r="3773" spans="19:19" x14ac:dyDescent="0.2">
      <c r="S3773" s="4"/>
    </row>
    <row r="3774" spans="19:19" x14ac:dyDescent="0.2">
      <c r="S3774" s="4"/>
    </row>
    <row r="3775" spans="19:19" x14ac:dyDescent="0.2">
      <c r="S3775" s="4"/>
    </row>
    <row r="3776" spans="19:19" x14ac:dyDescent="0.2">
      <c r="S3776" s="4"/>
    </row>
    <row r="3777" spans="19:19" x14ac:dyDescent="0.2">
      <c r="S3777" s="4"/>
    </row>
    <row r="3778" spans="19:19" x14ac:dyDescent="0.2">
      <c r="S3778" s="4"/>
    </row>
    <row r="3779" spans="19:19" x14ac:dyDescent="0.2">
      <c r="S3779" s="4"/>
    </row>
    <row r="3780" spans="19:19" x14ac:dyDescent="0.2">
      <c r="S3780" s="4"/>
    </row>
    <row r="3781" spans="19:19" x14ac:dyDescent="0.2">
      <c r="S3781" s="4"/>
    </row>
    <row r="3782" spans="19:19" x14ac:dyDescent="0.2">
      <c r="S3782" s="4"/>
    </row>
    <row r="3783" spans="19:19" x14ac:dyDescent="0.2">
      <c r="S3783" s="4"/>
    </row>
    <row r="3784" spans="19:19" x14ac:dyDescent="0.2">
      <c r="S3784" s="4"/>
    </row>
    <row r="3785" spans="19:19" x14ac:dyDescent="0.2">
      <c r="S3785" s="4"/>
    </row>
    <row r="3786" spans="19:19" x14ac:dyDescent="0.2">
      <c r="S3786" s="4"/>
    </row>
    <row r="3787" spans="19:19" x14ac:dyDescent="0.2">
      <c r="S3787" s="4"/>
    </row>
    <row r="3788" spans="19:19" x14ac:dyDescent="0.2">
      <c r="S3788" s="4"/>
    </row>
    <row r="3789" spans="19:19" x14ac:dyDescent="0.2">
      <c r="S3789" s="4"/>
    </row>
    <row r="3790" spans="19:19" x14ac:dyDescent="0.2">
      <c r="S3790" s="4"/>
    </row>
    <row r="3791" spans="19:19" x14ac:dyDescent="0.2">
      <c r="S3791" s="4"/>
    </row>
    <row r="3792" spans="19:19" x14ac:dyDescent="0.2">
      <c r="S3792" s="4"/>
    </row>
    <row r="3793" spans="19:19" x14ac:dyDescent="0.2">
      <c r="S3793" s="4"/>
    </row>
    <row r="3794" spans="19:19" x14ac:dyDescent="0.2">
      <c r="S3794" s="4"/>
    </row>
    <row r="3795" spans="19:19" x14ac:dyDescent="0.2">
      <c r="S3795" s="4"/>
    </row>
    <row r="3796" spans="19:19" x14ac:dyDescent="0.2">
      <c r="S3796" s="4"/>
    </row>
    <row r="3797" spans="19:19" x14ac:dyDescent="0.2">
      <c r="S3797" s="4"/>
    </row>
    <row r="3798" spans="19:19" x14ac:dyDescent="0.2">
      <c r="S3798" s="4"/>
    </row>
    <row r="3799" spans="19:19" x14ac:dyDescent="0.2">
      <c r="S3799" s="4"/>
    </row>
    <row r="3800" spans="19:19" x14ac:dyDescent="0.2">
      <c r="S3800" s="4"/>
    </row>
    <row r="3801" spans="19:19" x14ac:dyDescent="0.2">
      <c r="S3801" s="4"/>
    </row>
    <row r="3802" spans="19:19" x14ac:dyDescent="0.2">
      <c r="S3802" s="4"/>
    </row>
    <row r="3803" spans="19:19" x14ac:dyDescent="0.2">
      <c r="S3803" s="4"/>
    </row>
    <row r="3804" spans="19:19" x14ac:dyDescent="0.2">
      <c r="S3804" s="4"/>
    </row>
    <row r="3805" spans="19:19" x14ac:dyDescent="0.2">
      <c r="S3805" s="4"/>
    </row>
    <row r="3806" spans="19:19" x14ac:dyDescent="0.2">
      <c r="S3806" s="4"/>
    </row>
    <row r="3807" spans="19:19" x14ac:dyDescent="0.2">
      <c r="S3807" s="4"/>
    </row>
    <row r="3808" spans="19:19" x14ac:dyDescent="0.2">
      <c r="S3808" s="4"/>
    </row>
    <row r="3809" spans="19:19" x14ac:dyDescent="0.2">
      <c r="S3809" s="4"/>
    </row>
    <row r="3810" spans="19:19" x14ac:dyDescent="0.2">
      <c r="S3810" s="4"/>
    </row>
    <row r="3811" spans="19:19" x14ac:dyDescent="0.2">
      <c r="S3811" s="4"/>
    </row>
    <row r="3812" spans="19:19" x14ac:dyDescent="0.2">
      <c r="S3812" s="4"/>
    </row>
    <row r="3813" spans="19:19" x14ac:dyDescent="0.2">
      <c r="S3813" s="4"/>
    </row>
    <row r="3814" spans="19:19" x14ac:dyDescent="0.2">
      <c r="S3814" s="4"/>
    </row>
    <row r="3815" spans="19:19" x14ac:dyDescent="0.2">
      <c r="S3815" s="4"/>
    </row>
    <row r="3816" spans="19:19" x14ac:dyDescent="0.2">
      <c r="S3816" s="4"/>
    </row>
    <row r="3817" spans="19:19" x14ac:dyDescent="0.2">
      <c r="S3817" s="4"/>
    </row>
    <row r="3818" spans="19:19" x14ac:dyDescent="0.2">
      <c r="S3818" s="4"/>
    </row>
    <row r="3819" spans="19:19" x14ac:dyDescent="0.2">
      <c r="S3819" s="4"/>
    </row>
    <row r="3820" spans="19:19" x14ac:dyDescent="0.2">
      <c r="S3820" s="4"/>
    </row>
    <row r="3821" spans="19:19" x14ac:dyDescent="0.2">
      <c r="S3821" s="4"/>
    </row>
    <row r="3822" spans="19:19" x14ac:dyDescent="0.2">
      <c r="S3822" s="4"/>
    </row>
    <row r="3823" spans="19:19" x14ac:dyDescent="0.2">
      <c r="S3823" s="4"/>
    </row>
    <row r="3824" spans="19:19" x14ac:dyDescent="0.2">
      <c r="S3824" s="4"/>
    </row>
    <row r="3825" spans="19:19" x14ac:dyDescent="0.2">
      <c r="S3825" s="4"/>
    </row>
    <row r="3826" spans="19:19" x14ac:dyDescent="0.2">
      <c r="S3826" s="4"/>
    </row>
    <row r="3827" spans="19:19" x14ac:dyDescent="0.2">
      <c r="S3827" s="4"/>
    </row>
    <row r="3828" spans="19:19" x14ac:dyDescent="0.2">
      <c r="S3828" s="4"/>
    </row>
    <row r="3829" spans="19:19" x14ac:dyDescent="0.2">
      <c r="S3829" s="4"/>
    </row>
    <row r="3830" spans="19:19" x14ac:dyDescent="0.2">
      <c r="S3830" s="4"/>
    </row>
    <row r="3831" spans="19:19" x14ac:dyDescent="0.2">
      <c r="S3831" s="4"/>
    </row>
    <row r="3832" spans="19:19" x14ac:dyDescent="0.2">
      <c r="S3832" s="4"/>
    </row>
    <row r="3833" spans="19:19" x14ac:dyDescent="0.2">
      <c r="S3833" s="4"/>
    </row>
    <row r="3834" spans="19:19" x14ac:dyDescent="0.2">
      <c r="S3834" s="4"/>
    </row>
    <row r="3835" spans="19:19" x14ac:dyDescent="0.2">
      <c r="S3835" s="4"/>
    </row>
    <row r="3836" spans="19:19" x14ac:dyDescent="0.2">
      <c r="S3836" s="4"/>
    </row>
    <row r="3837" spans="19:19" x14ac:dyDescent="0.2">
      <c r="S3837" s="4"/>
    </row>
    <row r="3838" spans="19:19" x14ac:dyDescent="0.2">
      <c r="S3838" s="4"/>
    </row>
    <row r="3839" spans="19:19" x14ac:dyDescent="0.2">
      <c r="S3839" s="4"/>
    </row>
    <row r="3840" spans="19:19" x14ac:dyDescent="0.2">
      <c r="S3840" s="4"/>
    </row>
    <row r="3841" spans="19:19" x14ac:dyDescent="0.2">
      <c r="S3841" s="4"/>
    </row>
    <row r="3842" spans="19:19" x14ac:dyDescent="0.2">
      <c r="S3842" s="4"/>
    </row>
    <row r="3843" spans="19:19" x14ac:dyDescent="0.2">
      <c r="S3843" s="4"/>
    </row>
    <row r="3844" spans="19:19" x14ac:dyDescent="0.2">
      <c r="S3844" s="4"/>
    </row>
    <row r="3845" spans="19:19" x14ac:dyDescent="0.2">
      <c r="S3845" s="4"/>
    </row>
    <row r="3846" spans="19:19" x14ac:dyDescent="0.2">
      <c r="S3846" s="4"/>
    </row>
    <row r="3847" spans="19:19" x14ac:dyDescent="0.2">
      <c r="S3847" s="4"/>
    </row>
    <row r="3848" spans="19:19" x14ac:dyDescent="0.2">
      <c r="S3848" s="4"/>
    </row>
    <row r="3849" spans="19:19" x14ac:dyDescent="0.2">
      <c r="S3849" s="4"/>
    </row>
    <row r="3850" spans="19:19" x14ac:dyDescent="0.2">
      <c r="S3850" s="4"/>
    </row>
    <row r="3851" spans="19:19" x14ac:dyDescent="0.2">
      <c r="S3851" s="4"/>
    </row>
    <row r="3852" spans="19:19" x14ac:dyDescent="0.2">
      <c r="S3852" s="4"/>
    </row>
    <row r="3853" spans="19:19" x14ac:dyDescent="0.2">
      <c r="S3853" s="4"/>
    </row>
    <row r="3854" spans="19:19" x14ac:dyDescent="0.2">
      <c r="S3854" s="4"/>
    </row>
    <row r="3855" spans="19:19" x14ac:dyDescent="0.2">
      <c r="S3855" s="4"/>
    </row>
    <row r="3856" spans="19:19" x14ac:dyDescent="0.2">
      <c r="S3856" s="4"/>
    </row>
    <row r="3857" spans="19:19" x14ac:dyDescent="0.2">
      <c r="S3857" s="4"/>
    </row>
    <row r="3858" spans="19:19" x14ac:dyDescent="0.2">
      <c r="S3858" s="4"/>
    </row>
    <row r="3859" spans="19:19" x14ac:dyDescent="0.2">
      <c r="S3859" s="4"/>
    </row>
    <row r="3860" spans="19:19" x14ac:dyDescent="0.2">
      <c r="S3860" s="4"/>
    </row>
    <row r="3861" spans="19:19" x14ac:dyDescent="0.2">
      <c r="S3861" s="4"/>
    </row>
    <row r="3862" spans="19:19" x14ac:dyDescent="0.2">
      <c r="S3862" s="4"/>
    </row>
    <row r="3863" spans="19:19" x14ac:dyDescent="0.2">
      <c r="S3863" s="4"/>
    </row>
    <row r="3864" spans="19:19" x14ac:dyDescent="0.2">
      <c r="S3864" s="4"/>
    </row>
    <row r="3865" spans="19:19" x14ac:dyDescent="0.2">
      <c r="S3865" s="4"/>
    </row>
    <row r="3866" spans="19:19" x14ac:dyDescent="0.2">
      <c r="S3866" s="4"/>
    </row>
    <row r="3867" spans="19:19" x14ac:dyDescent="0.2">
      <c r="S3867" s="4"/>
    </row>
    <row r="3868" spans="19:19" x14ac:dyDescent="0.2">
      <c r="S3868" s="4"/>
    </row>
    <row r="3869" spans="19:19" x14ac:dyDescent="0.2">
      <c r="S3869" s="4"/>
    </row>
    <row r="3870" spans="19:19" x14ac:dyDescent="0.2">
      <c r="S3870" s="4"/>
    </row>
    <row r="3871" spans="19:19" x14ac:dyDescent="0.2">
      <c r="S3871" s="4"/>
    </row>
    <row r="3872" spans="19:19" x14ac:dyDescent="0.2">
      <c r="S3872" s="4"/>
    </row>
    <row r="3873" spans="19:19" x14ac:dyDescent="0.2">
      <c r="S3873" s="4"/>
    </row>
    <row r="3874" spans="19:19" x14ac:dyDescent="0.2">
      <c r="S3874" s="4"/>
    </row>
    <row r="3875" spans="19:19" x14ac:dyDescent="0.2">
      <c r="S3875" s="4"/>
    </row>
    <row r="3876" spans="19:19" x14ac:dyDescent="0.2">
      <c r="S3876" s="4"/>
    </row>
    <row r="3877" spans="19:19" x14ac:dyDescent="0.2">
      <c r="S3877" s="4"/>
    </row>
    <row r="3878" spans="19:19" x14ac:dyDescent="0.2">
      <c r="S3878" s="4"/>
    </row>
    <row r="3879" spans="19:19" x14ac:dyDescent="0.2">
      <c r="S3879" s="4"/>
    </row>
    <row r="3880" spans="19:19" x14ac:dyDescent="0.2">
      <c r="S3880" s="4"/>
    </row>
    <row r="3881" spans="19:19" x14ac:dyDescent="0.2">
      <c r="S3881" s="4"/>
    </row>
    <row r="3882" spans="19:19" x14ac:dyDescent="0.2">
      <c r="S3882" s="4"/>
    </row>
    <row r="3883" spans="19:19" x14ac:dyDescent="0.2">
      <c r="S3883" s="4"/>
    </row>
    <row r="3884" spans="19:19" x14ac:dyDescent="0.2">
      <c r="S3884" s="4"/>
    </row>
    <row r="3885" spans="19:19" x14ac:dyDescent="0.2">
      <c r="S3885" s="4"/>
    </row>
    <row r="3886" spans="19:19" x14ac:dyDescent="0.2">
      <c r="S3886" s="4"/>
    </row>
    <row r="3887" spans="19:19" x14ac:dyDescent="0.2">
      <c r="S3887" s="4"/>
    </row>
    <row r="3888" spans="19:19" x14ac:dyDescent="0.2">
      <c r="S3888" s="4"/>
    </row>
    <row r="3889" spans="19:19" x14ac:dyDescent="0.2">
      <c r="S3889" s="4"/>
    </row>
    <row r="3890" spans="19:19" x14ac:dyDescent="0.2">
      <c r="S3890" s="4"/>
    </row>
    <row r="3891" spans="19:19" x14ac:dyDescent="0.2">
      <c r="S3891" s="4"/>
    </row>
    <row r="3892" spans="19:19" x14ac:dyDescent="0.2">
      <c r="S3892" s="4"/>
    </row>
    <row r="3893" spans="19:19" x14ac:dyDescent="0.2">
      <c r="S3893" s="4"/>
    </row>
    <row r="3894" spans="19:19" x14ac:dyDescent="0.2">
      <c r="S3894" s="4"/>
    </row>
    <row r="3895" spans="19:19" x14ac:dyDescent="0.2">
      <c r="S3895" s="4"/>
    </row>
    <row r="3896" spans="19:19" x14ac:dyDescent="0.2">
      <c r="S3896" s="4"/>
    </row>
    <row r="3897" spans="19:19" x14ac:dyDescent="0.2">
      <c r="S3897" s="4"/>
    </row>
    <row r="3898" spans="19:19" x14ac:dyDescent="0.2">
      <c r="S3898" s="4"/>
    </row>
    <row r="3899" spans="19:19" x14ac:dyDescent="0.2">
      <c r="S3899" s="4"/>
    </row>
    <row r="3900" spans="19:19" x14ac:dyDescent="0.2">
      <c r="S3900" s="4"/>
    </row>
    <row r="3901" spans="19:19" x14ac:dyDescent="0.2">
      <c r="S3901" s="4"/>
    </row>
    <row r="3902" spans="19:19" x14ac:dyDescent="0.2">
      <c r="S3902" s="4"/>
    </row>
    <row r="3903" spans="19:19" x14ac:dyDescent="0.2">
      <c r="S3903" s="4"/>
    </row>
    <row r="3904" spans="19:19" x14ac:dyDescent="0.2">
      <c r="S3904" s="4"/>
    </row>
    <row r="3905" spans="19:19" x14ac:dyDescent="0.2">
      <c r="S3905" s="4"/>
    </row>
    <row r="3906" spans="19:19" x14ac:dyDescent="0.2">
      <c r="S3906" s="4"/>
    </row>
    <row r="3907" spans="19:19" x14ac:dyDescent="0.2">
      <c r="S3907" s="4"/>
    </row>
    <row r="3908" spans="19:19" x14ac:dyDescent="0.2">
      <c r="S3908" s="4"/>
    </row>
    <row r="3909" spans="19:19" x14ac:dyDescent="0.2">
      <c r="S3909" s="4"/>
    </row>
    <row r="3910" spans="19:19" x14ac:dyDescent="0.2">
      <c r="S3910" s="4"/>
    </row>
    <row r="3911" spans="19:19" x14ac:dyDescent="0.2">
      <c r="S3911" s="4"/>
    </row>
    <row r="3912" spans="19:19" x14ac:dyDescent="0.2">
      <c r="S3912" s="4"/>
    </row>
    <row r="3913" spans="19:19" x14ac:dyDescent="0.2">
      <c r="S3913" s="4"/>
    </row>
    <row r="3914" spans="19:19" x14ac:dyDescent="0.2">
      <c r="S3914" s="4"/>
    </row>
    <row r="3915" spans="19:19" x14ac:dyDescent="0.2">
      <c r="S3915" s="4"/>
    </row>
    <row r="3916" spans="19:19" x14ac:dyDescent="0.2">
      <c r="S3916" s="4"/>
    </row>
    <row r="3917" spans="19:19" x14ac:dyDescent="0.2">
      <c r="S3917" s="4"/>
    </row>
    <row r="3918" spans="19:19" x14ac:dyDescent="0.2">
      <c r="S3918" s="4"/>
    </row>
    <row r="3919" spans="19:19" x14ac:dyDescent="0.2">
      <c r="S3919" s="4"/>
    </row>
    <row r="3920" spans="19:19" x14ac:dyDescent="0.2">
      <c r="S3920" s="4"/>
    </row>
    <row r="3921" spans="19:19" x14ac:dyDescent="0.2">
      <c r="S3921" s="4"/>
    </row>
    <row r="3922" spans="19:19" x14ac:dyDescent="0.2">
      <c r="S3922" s="4"/>
    </row>
    <row r="3923" spans="19:19" x14ac:dyDescent="0.2">
      <c r="S3923" s="4"/>
    </row>
    <row r="3924" spans="19:19" x14ac:dyDescent="0.2">
      <c r="S3924" s="4"/>
    </row>
    <row r="3925" spans="19:19" x14ac:dyDescent="0.2">
      <c r="S3925" s="4"/>
    </row>
    <row r="3926" spans="19:19" x14ac:dyDescent="0.2">
      <c r="S3926" s="4"/>
    </row>
    <row r="3927" spans="19:19" x14ac:dyDescent="0.2">
      <c r="S3927" s="4"/>
    </row>
    <row r="3928" spans="19:19" x14ac:dyDescent="0.2">
      <c r="S3928" s="4"/>
    </row>
    <row r="3929" spans="19:19" x14ac:dyDescent="0.2">
      <c r="S3929" s="4"/>
    </row>
    <row r="3930" spans="19:19" x14ac:dyDescent="0.2">
      <c r="S3930" s="4"/>
    </row>
    <row r="3931" spans="19:19" x14ac:dyDescent="0.2">
      <c r="S3931" s="4"/>
    </row>
    <row r="3932" spans="19:19" x14ac:dyDescent="0.2">
      <c r="S3932" s="4"/>
    </row>
    <row r="3933" spans="19:19" x14ac:dyDescent="0.2">
      <c r="S3933" s="4"/>
    </row>
    <row r="3934" spans="19:19" x14ac:dyDescent="0.2">
      <c r="S3934" s="4"/>
    </row>
    <row r="3935" spans="19:19" x14ac:dyDescent="0.2">
      <c r="S3935" s="4"/>
    </row>
    <row r="3936" spans="19:19" x14ac:dyDescent="0.2">
      <c r="S3936" s="4"/>
    </row>
    <row r="3937" spans="19:19" x14ac:dyDescent="0.2">
      <c r="S3937" s="4"/>
    </row>
    <row r="3938" spans="19:19" x14ac:dyDescent="0.2">
      <c r="S3938" s="4"/>
    </row>
    <row r="3939" spans="19:19" x14ac:dyDescent="0.2">
      <c r="S3939" s="4"/>
    </row>
    <row r="3940" spans="19:19" x14ac:dyDescent="0.2">
      <c r="S3940" s="4"/>
    </row>
    <row r="3941" spans="19:19" x14ac:dyDescent="0.2">
      <c r="S3941" s="4"/>
    </row>
    <row r="3942" spans="19:19" x14ac:dyDescent="0.2">
      <c r="S3942" s="4"/>
    </row>
    <row r="3943" spans="19:19" x14ac:dyDescent="0.2">
      <c r="S3943" s="4"/>
    </row>
    <row r="3944" spans="19:19" x14ac:dyDescent="0.2">
      <c r="S3944" s="4"/>
    </row>
    <row r="3945" spans="19:19" x14ac:dyDescent="0.2">
      <c r="S3945" s="4"/>
    </row>
    <row r="3946" spans="19:19" x14ac:dyDescent="0.2">
      <c r="S3946" s="4"/>
    </row>
    <row r="3947" spans="19:19" x14ac:dyDescent="0.2">
      <c r="S3947" s="4"/>
    </row>
    <row r="3948" spans="19:19" x14ac:dyDescent="0.2">
      <c r="S3948" s="4"/>
    </row>
    <row r="3949" spans="19:19" x14ac:dyDescent="0.2">
      <c r="S3949" s="4"/>
    </row>
    <row r="3950" spans="19:19" x14ac:dyDescent="0.2">
      <c r="S3950" s="4"/>
    </row>
    <row r="3951" spans="19:19" x14ac:dyDescent="0.2">
      <c r="S3951" s="4"/>
    </row>
    <row r="3952" spans="19:19" x14ac:dyDescent="0.2">
      <c r="S3952" s="4"/>
    </row>
    <row r="3953" spans="19:19" x14ac:dyDescent="0.2">
      <c r="S3953" s="4"/>
    </row>
    <row r="3954" spans="19:19" x14ac:dyDescent="0.2">
      <c r="S3954" s="4"/>
    </row>
    <row r="3955" spans="19:19" x14ac:dyDescent="0.2">
      <c r="S3955" s="4"/>
    </row>
    <row r="3956" spans="19:19" x14ac:dyDescent="0.2">
      <c r="S3956" s="4"/>
    </row>
    <row r="3957" spans="19:19" x14ac:dyDescent="0.2">
      <c r="S3957" s="4"/>
    </row>
    <row r="3958" spans="19:19" x14ac:dyDescent="0.2">
      <c r="S3958" s="4"/>
    </row>
    <row r="3959" spans="19:19" x14ac:dyDescent="0.2">
      <c r="S3959" s="4"/>
    </row>
    <row r="3960" spans="19:19" x14ac:dyDescent="0.2">
      <c r="S3960" s="4"/>
    </row>
    <row r="3961" spans="19:19" x14ac:dyDescent="0.2">
      <c r="S3961" s="4"/>
    </row>
    <row r="3962" spans="19:19" x14ac:dyDescent="0.2">
      <c r="S3962" s="4"/>
    </row>
    <row r="3963" spans="19:19" x14ac:dyDescent="0.2">
      <c r="S3963" s="4"/>
    </row>
    <row r="3964" spans="19:19" x14ac:dyDescent="0.2">
      <c r="S3964" s="4"/>
    </row>
    <row r="3965" spans="19:19" x14ac:dyDescent="0.2">
      <c r="S3965" s="4"/>
    </row>
    <row r="3966" spans="19:19" x14ac:dyDescent="0.2">
      <c r="S3966" s="4"/>
    </row>
    <row r="3967" spans="19:19" x14ac:dyDescent="0.2">
      <c r="S3967" s="4"/>
    </row>
    <row r="3968" spans="19:19" x14ac:dyDescent="0.2">
      <c r="S3968" s="4"/>
    </row>
    <row r="3969" spans="19:19" x14ac:dyDescent="0.2">
      <c r="S3969" s="4"/>
    </row>
    <row r="3970" spans="19:19" x14ac:dyDescent="0.2">
      <c r="S3970" s="4"/>
    </row>
    <row r="3971" spans="19:19" x14ac:dyDescent="0.2">
      <c r="S3971" s="4"/>
    </row>
    <row r="3972" spans="19:19" x14ac:dyDescent="0.2">
      <c r="S3972" s="4"/>
    </row>
    <row r="3973" spans="19:19" x14ac:dyDescent="0.2">
      <c r="S3973" s="4"/>
    </row>
    <row r="3974" spans="19:19" x14ac:dyDescent="0.2">
      <c r="S3974" s="4"/>
    </row>
    <row r="3975" spans="19:19" x14ac:dyDescent="0.2">
      <c r="S3975" s="4"/>
    </row>
    <row r="3976" spans="19:19" x14ac:dyDescent="0.2">
      <c r="S3976" s="4"/>
    </row>
    <row r="3977" spans="19:19" x14ac:dyDescent="0.2">
      <c r="S3977" s="4"/>
    </row>
    <row r="3978" spans="19:19" x14ac:dyDescent="0.2">
      <c r="S3978" s="4"/>
    </row>
    <row r="3979" spans="19:19" x14ac:dyDescent="0.2">
      <c r="S3979" s="4"/>
    </row>
    <row r="3980" spans="19:19" x14ac:dyDescent="0.2">
      <c r="S3980" s="4"/>
    </row>
    <row r="3981" spans="19:19" x14ac:dyDescent="0.2">
      <c r="S3981" s="4"/>
    </row>
    <row r="3982" spans="19:19" x14ac:dyDescent="0.2">
      <c r="S3982" s="4"/>
    </row>
    <row r="3983" spans="19:19" x14ac:dyDescent="0.2">
      <c r="S3983" s="4"/>
    </row>
    <row r="3984" spans="19:19" x14ac:dyDescent="0.2">
      <c r="S3984" s="4"/>
    </row>
    <row r="3985" spans="19:19" x14ac:dyDescent="0.2">
      <c r="S3985" s="4"/>
    </row>
    <row r="3986" spans="19:19" x14ac:dyDescent="0.2">
      <c r="S3986" s="4"/>
    </row>
    <row r="3987" spans="19:19" x14ac:dyDescent="0.2">
      <c r="S3987" s="4"/>
    </row>
    <row r="3988" spans="19:19" x14ac:dyDescent="0.2">
      <c r="S3988" s="4"/>
    </row>
    <row r="3989" spans="19:19" x14ac:dyDescent="0.2">
      <c r="S3989" s="4"/>
    </row>
    <row r="3990" spans="19:19" x14ac:dyDescent="0.2">
      <c r="S3990" s="4"/>
    </row>
    <row r="3991" spans="19:19" x14ac:dyDescent="0.2">
      <c r="S3991" s="4"/>
    </row>
    <row r="3992" spans="19:19" x14ac:dyDescent="0.2">
      <c r="S3992" s="4"/>
    </row>
    <row r="3993" spans="19:19" x14ac:dyDescent="0.2">
      <c r="S3993" s="4"/>
    </row>
    <row r="3994" spans="19:19" x14ac:dyDescent="0.2">
      <c r="S3994" s="4"/>
    </row>
    <row r="3995" spans="19:19" x14ac:dyDescent="0.2">
      <c r="S3995" s="4"/>
    </row>
    <row r="3996" spans="19:19" x14ac:dyDescent="0.2">
      <c r="S3996" s="4"/>
    </row>
    <row r="3997" spans="19:19" x14ac:dyDescent="0.2">
      <c r="S3997" s="4"/>
    </row>
    <row r="3998" spans="19:19" x14ac:dyDescent="0.2">
      <c r="S3998" s="4"/>
    </row>
    <row r="3999" spans="19:19" x14ac:dyDescent="0.2">
      <c r="S3999" s="4"/>
    </row>
    <row r="4000" spans="19:19" x14ac:dyDescent="0.2">
      <c r="S4000" s="4"/>
    </row>
    <row r="4001" spans="19:19" x14ac:dyDescent="0.2">
      <c r="S4001" s="4"/>
    </row>
    <row r="4002" spans="19:19" x14ac:dyDescent="0.2">
      <c r="S4002" s="4"/>
    </row>
    <row r="4003" spans="19:19" x14ac:dyDescent="0.2">
      <c r="S4003" s="4"/>
    </row>
    <row r="4004" spans="19:19" x14ac:dyDescent="0.2">
      <c r="S4004" s="4"/>
    </row>
    <row r="4005" spans="19:19" x14ac:dyDescent="0.2">
      <c r="S4005" s="4"/>
    </row>
    <row r="4006" spans="19:19" x14ac:dyDescent="0.2">
      <c r="S4006" s="4"/>
    </row>
    <row r="4007" spans="19:19" x14ac:dyDescent="0.2">
      <c r="S4007" s="4"/>
    </row>
    <row r="4008" spans="19:19" x14ac:dyDescent="0.2">
      <c r="S4008" s="4"/>
    </row>
    <row r="4009" spans="19:19" x14ac:dyDescent="0.2">
      <c r="S4009" s="4"/>
    </row>
    <row r="4010" spans="19:19" x14ac:dyDescent="0.2">
      <c r="S4010" s="4"/>
    </row>
    <row r="4011" spans="19:19" x14ac:dyDescent="0.2">
      <c r="S4011" s="4"/>
    </row>
    <row r="4012" spans="19:19" x14ac:dyDescent="0.2">
      <c r="S4012" s="4"/>
    </row>
    <row r="4013" spans="19:19" x14ac:dyDescent="0.2">
      <c r="S4013" s="4"/>
    </row>
    <row r="4014" spans="19:19" x14ac:dyDescent="0.2">
      <c r="S4014" s="4"/>
    </row>
    <row r="4015" spans="19:19" x14ac:dyDescent="0.2">
      <c r="S4015" s="4"/>
    </row>
    <row r="4016" spans="19:19" x14ac:dyDescent="0.2">
      <c r="S4016" s="4"/>
    </row>
    <row r="4017" spans="19:19" x14ac:dyDescent="0.2">
      <c r="S4017" s="4"/>
    </row>
    <row r="4018" spans="19:19" x14ac:dyDescent="0.2">
      <c r="S4018" s="4"/>
    </row>
    <row r="4019" spans="19:19" x14ac:dyDescent="0.2">
      <c r="S4019" s="4"/>
    </row>
    <row r="4020" spans="19:19" x14ac:dyDescent="0.2">
      <c r="S4020" s="4"/>
    </row>
    <row r="4021" spans="19:19" x14ac:dyDescent="0.2">
      <c r="S4021" s="4"/>
    </row>
    <row r="4022" spans="19:19" x14ac:dyDescent="0.2">
      <c r="S4022" s="4"/>
    </row>
    <row r="4023" spans="19:19" x14ac:dyDescent="0.2">
      <c r="S4023" s="4"/>
    </row>
    <row r="4024" spans="19:19" x14ac:dyDescent="0.2">
      <c r="S4024" s="4"/>
    </row>
    <row r="4025" spans="19:19" x14ac:dyDescent="0.2">
      <c r="S4025" s="4"/>
    </row>
    <row r="4026" spans="19:19" x14ac:dyDescent="0.2">
      <c r="S4026" s="4"/>
    </row>
    <row r="4027" spans="19:19" x14ac:dyDescent="0.2">
      <c r="S4027" s="4"/>
    </row>
    <row r="4028" spans="19:19" x14ac:dyDescent="0.2">
      <c r="S4028" s="4"/>
    </row>
    <row r="4029" spans="19:19" x14ac:dyDescent="0.2">
      <c r="S4029" s="4"/>
    </row>
    <row r="4030" spans="19:19" x14ac:dyDescent="0.2">
      <c r="S4030" s="4"/>
    </row>
    <row r="4031" spans="19:19" x14ac:dyDescent="0.2">
      <c r="S4031" s="4"/>
    </row>
    <row r="4032" spans="19:19" x14ac:dyDescent="0.2">
      <c r="S4032" s="4"/>
    </row>
    <row r="4033" spans="19:19" x14ac:dyDescent="0.2">
      <c r="S4033" s="4"/>
    </row>
    <row r="4034" spans="19:19" x14ac:dyDescent="0.2">
      <c r="S4034" s="4"/>
    </row>
    <row r="4035" spans="19:19" x14ac:dyDescent="0.2">
      <c r="S4035" s="4"/>
    </row>
    <row r="4036" spans="19:19" x14ac:dyDescent="0.2">
      <c r="S4036" s="4"/>
    </row>
    <row r="4037" spans="19:19" x14ac:dyDescent="0.2">
      <c r="S4037" s="4"/>
    </row>
    <row r="4038" spans="19:19" x14ac:dyDescent="0.2">
      <c r="S4038" s="4"/>
    </row>
    <row r="4039" spans="19:19" x14ac:dyDescent="0.2">
      <c r="S4039" s="4"/>
    </row>
    <row r="4040" spans="19:19" x14ac:dyDescent="0.2">
      <c r="S4040" s="4"/>
    </row>
    <row r="4041" spans="19:19" x14ac:dyDescent="0.2">
      <c r="S4041" s="4"/>
    </row>
    <row r="4042" spans="19:19" x14ac:dyDescent="0.2">
      <c r="S4042" s="4"/>
    </row>
    <row r="4043" spans="19:19" x14ac:dyDescent="0.2">
      <c r="S4043" s="4"/>
    </row>
    <row r="4044" spans="19:19" x14ac:dyDescent="0.2">
      <c r="S4044" s="4"/>
    </row>
    <row r="4045" spans="19:19" x14ac:dyDescent="0.2">
      <c r="S4045" s="4"/>
    </row>
    <row r="4046" spans="19:19" x14ac:dyDescent="0.2">
      <c r="S4046" s="4"/>
    </row>
    <row r="4047" spans="19:19" x14ac:dyDescent="0.2">
      <c r="S4047" s="4"/>
    </row>
    <row r="4048" spans="19:19" x14ac:dyDescent="0.2">
      <c r="S4048" s="4"/>
    </row>
    <row r="4049" spans="19:19" x14ac:dyDescent="0.2">
      <c r="S4049" s="4"/>
    </row>
    <row r="4050" spans="19:19" x14ac:dyDescent="0.2">
      <c r="S4050" s="4"/>
    </row>
    <row r="4051" spans="19:19" x14ac:dyDescent="0.2">
      <c r="S4051" s="4"/>
    </row>
    <row r="4052" spans="19:19" x14ac:dyDescent="0.2">
      <c r="S4052" s="4"/>
    </row>
    <row r="4053" spans="19:19" x14ac:dyDescent="0.2">
      <c r="S4053" s="4"/>
    </row>
    <row r="4054" spans="19:19" x14ac:dyDescent="0.2">
      <c r="S4054" s="4"/>
    </row>
    <row r="4055" spans="19:19" x14ac:dyDescent="0.2">
      <c r="S4055" s="4"/>
    </row>
    <row r="4056" spans="19:19" x14ac:dyDescent="0.2">
      <c r="S4056" s="4"/>
    </row>
    <row r="4057" spans="19:19" x14ac:dyDescent="0.2">
      <c r="S4057" s="4"/>
    </row>
    <row r="4058" spans="19:19" x14ac:dyDescent="0.2">
      <c r="S4058" s="4"/>
    </row>
    <row r="4059" spans="19:19" x14ac:dyDescent="0.2">
      <c r="S4059" s="4"/>
    </row>
    <row r="4060" spans="19:19" x14ac:dyDescent="0.2">
      <c r="S4060" s="4"/>
    </row>
    <row r="4061" spans="19:19" x14ac:dyDescent="0.2">
      <c r="S4061" s="4"/>
    </row>
    <row r="4062" spans="19:19" x14ac:dyDescent="0.2">
      <c r="S4062" s="4"/>
    </row>
    <row r="4063" spans="19:19" x14ac:dyDescent="0.2">
      <c r="S4063" s="4"/>
    </row>
    <row r="4064" spans="19:19" x14ac:dyDescent="0.2">
      <c r="S4064" s="4"/>
    </row>
    <row r="4065" spans="19:19" x14ac:dyDescent="0.2">
      <c r="S4065" s="4"/>
    </row>
    <row r="4066" spans="19:19" x14ac:dyDescent="0.2">
      <c r="S4066" s="4"/>
    </row>
    <row r="4067" spans="19:19" x14ac:dyDescent="0.2">
      <c r="S4067" s="4"/>
    </row>
    <row r="4068" spans="19:19" x14ac:dyDescent="0.2">
      <c r="S4068" s="4"/>
    </row>
    <row r="4069" spans="19:19" x14ac:dyDescent="0.2">
      <c r="S4069" s="4"/>
    </row>
    <row r="4070" spans="19:19" x14ac:dyDescent="0.2">
      <c r="S4070" s="4"/>
    </row>
    <row r="4071" spans="19:19" x14ac:dyDescent="0.2">
      <c r="S4071" s="4"/>
    </row>
    <row r="4072" spans="19:19" x14ac:dyDescent="0.2">
      <c r="S4072" s="4"/>
    </row>
    <row r="4073" spans="19:19" x14ac:dyDescent="0.2">
      <c r="S4073" s="4"/>
    </row>
    <row r="4074" spans="19:19" x14ac:dyDescent="0.2">
      <c r="S4074" s="4"/>
    </row>
    <row r="4075" spans="19:19" x14ac:dyDescent="0.2">
      <c r="S4075" s="4"/>
    </row>
    <row r="4076" spans="19:19" x14ac:dyDescent="0.2">
      <c r="S4076" s="4"/>
    </row>
    <row r="4077" spans="19:19" x14ac:dyDescent="0.2">
      <c r="S4077" s="4"/>
    </row>
    <row r="4078" spans="19:19" x14ac:dyDescent="0.2">
      <c r="S4078" s="4"/>
    </row>
    <row r="4079" spans="19:19" x14ac:dyDescent="0.2">
      <c r="S4079" s="4"/>
    </row>
    <row r="4080" spans="19:19" x14ac:dyDescent="0.2">
      <c r="S4080" s="4"/>
    </row>
    <row r="4081" spans="19:19" x14ac:dyDescent="0.2">
      <c r="S4081" s="4"/>
    </row>
    <row r="4082" spans="19:19" x14ac:dyDescent="0.2">
      <c r="S4082" s="4"/>
    </row>
    <row r="4083" spans="19:19" x14ac:dyDescent="0.2">
      <c r="S4083" s="4"/>
    </row>
    <row r="4084" spans="19:19" x14ac:dyDescent="0.2">
      <c r="S4084" s="4"/>
    </row>
    <row r="4085" spans="19:19" x14ac:dyDescent="0.2">
      <c r="S4085" s="4"/>
    </row>
    <row r="4086" spans="19:19" x14ac:dyDescent="0.2">
      <c r="S4086" s="4"/>
    </row>
    <row r="4087" spans="19:19" x14ac:dyDescent="0.2">
      <c r="S4087" s="4"/>
    </row>
    <row r="4088" spans="19:19" x14ac:dyDescent="0.2">
      <c r="S4088" s="4"/>
    </row>
    <row r="4089" spans="19:19" x14ac:dyDescent="0.2">
      <c r="S4089" s="4"/>
    </row>
    <row r="4090" spans="19:19" x14ac:dyDescent="0.2">
      <c r="S4090" s="4"/>
    </row>
    <row r="4091" spans="19:19" x14ac:dyDescent="0.2">
      <c r="S4091" s="4"/>
    </row>
    <row r="4092" spans="19:19" x14ac:dyDescent="0.2">
      <c r="S4092" s="4"/>
    </row>
    <row r="4093" spans="19:19" x14ac:dyDescent="0.2">
      <c r="S4093" s="4"/>
    </row>
    <row r="4094" spans="19:19" x14ac:dyDescent="0.2">
      <c r="S4094" s="4"/>
    </row>
    <row r="4095" spans="19:19" x14ac:dyDescent="0.2">
      <c r="S4095" s="4"/>
    </row>
    <row r="4096" spans="19:19" x14ac:dyDescent="0.2">
      <c r="S4096" s="4"/>
    </row>
    <row r="4097" spans="19:19" x14ac:dyDescent="0.2">
      <c r="S4097" s="4"/>
    </row>
    <row r="4098" spans="19:19" x14ac:dyDescent="0.2">
      <c r="S4098" s="4"/>
    </row>
    <row r="4099" spans="19:19" x14ac:dyDescent="0.2">
      <c r="S4099" s="4"/>
    </row>
    <row r="4100" spans="19:19" x14ac:dyDescent="0.2">
      <c r="S4100" s="4"/>
    </row>
    <row r="4101" spans="19:19" x14ac:dyDescent="0.2">
      <c r="S4101" s="4"/>
    </row>
    <row r="4102" spans="19:19" x14ac:dyDescent="0.2">
      <c r="S4102" s="4"/>
    </row>
    <row r="4103" spans="19:19" x14ac:dyDescent="0.2">
      <c r="S4103" s="4"/>
    </row>
    <row r="4104" spans="19:19" x14ac:dyDescent="0.2">
      <c r="S4104" s="4"/>
    </row>
    <row r="4105" spans="19:19" x14ac:dyDescent="0.2">
      <c r="S4105" s="4"/>
    </row>
    <row r="4106" spans="19:19" x14ac:dyDescent="0.2">
      <c r="S4106" s="4"/>
    </row>
    <row r="4107" spans="19:19" x14ac:dyDescent="0.2">
      <c r="S4107" s="4"/>
    </row>
    <row r="4108" spans="19:19" x14ac:dyDescent="0.2">
      <c r="S4108" s="4"/>
    </row>
    <row r="4109" spans="19:19" x14ac:dyDescent="0.2">
      <c r="S4109" s="4"/>
    </row>
    <row r="4110" spans="19:19" x14ac:dyDescent="0.2">
      <c r="S4110" s="4"/>
    </row>
    <row r="4111" spans="19:19" x14ac:dyDescent="0.2">
      <c r="S4111" s="4"/>
    </row>
    <row r="4112" spans="19:19" x14ac:dyDescent="0.2">
      <c r="S4112" s="4"/>
    </row>
    <row r="4113" spans="19:19" x14ac:dyDescent="0.2">
      <c r="S4113" s="4"/>
    </row>
    <row r="4114" spans="19:19" x14ac:dyDescent="0.2">
      <c r="S4114" s="4"/>
    </row>
    <row r="4115" spans="19:19" x14ac:dyDescent="0.2">
      <c r="S4115" s="4"/>
    </row>
    <row r="4116" spans="19:19" x14ac:dyDescent="0.2">
      <c r="S4116" s="4"/>
    </row>
    <row r="4117" spans="19:19" x14ac:dyDescent="0.2">
      <c r="S4117" s="4"/>
    </row>
    <row r="4118" spans="19:19" x14ac:dyDescent="0.2">
      <c r="S4118" s="4"/>
    </row>
    <row r="4119" spans="19:19" x14ac:dyDescent="0.2">
      <c r="S4119" s="4"/>
    </row>
    <row r="4120" spans="19:19" x14ac:dyDescent="0.2">
      <c r="S4120" s="4"/>
    </row>
    <row r="4121" spans="19:19" x14ac:dyDescent="0.2">
      <c r="S4121" s="4"/>
    </row>
    <row r="4122" spans="19:19" x14ac:dyDescent="0.2">
      <c r="S4122" s="4"/>
    </row>
    <row r="4123" spans="19:19" x14ac:dyDescent="0.2">
      <c r="S4123" s="4"/>
    </row>
    <row r="4124" spans="19:19" x14ac:dyDescent="0.2">
      <c r="S4124" s="4"/>
    </row>
    <row r="4125" spans="19:19" x14ac:dyDescent="0.2">
      <c r="S4125" s="4"/>
    </row>
    <row r="4126" spans="19:19" x14ac:dyDescent="0.2">
      <c r="S4126" s="4"/>
    </row>
    <row r="4127" spans="19:19" x14ac:dyDescent="0.2">
      <c r="S4127" s="4"/>
    </row>
    <row r="4128" spans="19:19" x14ac:dyDescent="0.2">
      <c r="S4128" s="4"/>
    </row>
    <row r="4129" spans="19:19" x14ac:dyDescent="0.2">
      <c r="S4129" s="4"/>
    </row>
    <row r="4130" spans="19:19" x14ac:dyDescent="0.2">
      <c r="S4130" s="4"/>
    </row>
    <row r="4131" spans="19:19" x14ac:dyDescent="0.2">
      <c r="S4131" s="4"/>
    </row>
    <row r="4132" spans="19:19" x14ac:dyDescent="0.2">
      <c r="S4132" s="4"/>
    </row>
    <row r="4133" spans="19:19" x14ac:dyDescent="0.2">
      <c r="S4133" s="4"/>
    </row>
    <row r="4134" spans="19:19" x14ac:dyDescent="0.2">
      <c r="S4134" s="4"/>
    </row>
    <row r="4135" spans="19:19" x14ac:dyDescent="0.2">
      <c r="S4135" s="4"/>
    </row>
    <row r="4136" spans="19:19" x14ac:dyDescent="0.2">
      <c r="S4136" s="4"/>
    </row>
    <row r="4137" spans="19:19" x14ac:dyDescent="0.2">
      <c r="S4137" s="4"/>
    </row>
    <row r="4138" spans="19:19" x14ac:dyDescent="0.2">
      <c r="S4138" s="4"/>
    </row>
    <row r="4139" spans="19:19" x14ac:dyDescent="0.2">
      <c r="S4139" s="4"/>
    </row>
    <row r="4140" spans="19:19" x14ac:dyDescent="0.2">
      <c r="S4140" s="4"/>
    </row>
    <row r="4141" spans="19:19" x14ac:dyDescent="0.2">
      <c r="S4141" s="4"/>
    </row>
    <row r="4142" spans="19:19" x14ac:dyDescent="0.2">
      <c r="S4142" s="4"/>
    </row>
    <row r="4143" spans="19:19" x14ac:dyDescent="0.2">
      <c r="S4143" s="4"/>
    </row>
    <row r="4144" spans="19:19" x14ac:dyDescent="0.2">
      <c r="S4144" s="4"/>
    </row>
    <row r="4145" spans="19:19" x14ac:dyDescent="0.2">
      <c r="S4145" s="4"/>
    </row>
    <row r="4146" spans="19:19" x14ac:dyDescent="0.2">
      <c r="S4146" s="4"/>
    </row>
    <row r="4147" spans="19:19" x14ac:dyDescent="0.2">
      <c r="S4147" s="4"/>
    </row>
    <row r="4148" spans="19:19" x14ac:dyDescent="0.2">
      <c r="S4148" s="4"/>
    </row>
    <row r="4149" spans="19:19" x14ac:dyDescent="0.2">
      <c r="S4149" s="4"/>
    </row>
    <row r="4150" spans="19:19" x14ac:dyDescent="0.2">
      <c r="S4150" s="4"/>
    </row>
    <row r="4151" spans="19:19" x14ac:dyDescent="0.2">
      <c r="S4151" s="4"/>
    </row>
    <row r="4152" spans="19:19" x14ac:dyDescent="0.2">
      <c r="S4152" s="4"/>
    </row>
    <row r="4153" spans="19:19" x14ac:dyDescent="0.2">
      <c r="S4153" s="4"/>
    </row>
    <row r="4154" spans="19:19" x14ac:dyDescent="0.2">
      <c r="S4154" s="4"/>
    </row>
    <row r="4155" spans="19:19" x14ac:dyDescent="0.2">
      <c r="S4155" s="4"/>
    </row>
    <row r="4156" spans="19:19" x14ac:dyDescent="0.2">
      <c r="S4156" s="4"/>
    </row>
    <row r="4157" spans="19:19" x14ac:dyDescent="0.2">
      <c r="S4157" s="4"/>
    </row>
    <row r="4158" spans="19:19" x14ac:dyDescent="0.2">
      <c r="S4158" s="4"/>
    </row>
    <row r="4159" spans="19:19" x14ac:dyDescent="0.2">
      <c r="S4159" s="4"/>
    </row>
    <row r="4160" spans="19:19" x14ac:dyDescent="0.2">
      <c r="S4160" s="4"/>
    </row>
    <row r="4161" spans="19:19" x14ac:dyDescent="0.2">
      <c r="S4161" s="4"/>
    </row>
    <row r="4162" spans="19:19" x14ac:dyDescent="0.2">
      <c r="S4162" s="4"/>
    </row>
    <row r="4163" spans="19:19" x14ac:dyDescent="0.2">
      <c r="S4163" s="4"/>
    </row>
    <row r="4164" spans="19:19" x14ac:dyDescent="0.2">
      <c r="S4164" s="4"/>
    </row>
    <row r="4165" spans="19:19" x14ac:dyDescent="0.2">
      <c r="S4165" s="4"/>
    </row>
    <row r="4166" spans="19:19" x14ac:dyDescent="0.2">
      <c r="S4166" s="4"/>
    </row>
    <row r="4167" spans="19:19" x14ac:dyDescent="0.2">
      <c r="S4167" s="4"/>
    </row>
    <row r="4168" spans="19:19" x14ac:dyDescent="0.2">
      <c r="S4168" s="4"/>
    </row>
    <row r="4169" spans="19:19" x14ac:dyDescent="0.2">
      <c r="S4169" s="4"/>
    </row>
    <row r="4170" spans="19:19" x14ac:dyDescent="0.2">
      <c r="S4170" s="4"/>
    </row>
    <row r="4171" spans="19:19" x14ac:dyDescent="0.2">
      <c r="S4171" s="4"/>
    </row>
    <row r="4172" spans="19:19" x14ac:dyDescent="0.2">
      <c r="S4172" s="4"/>
    </row>
    <row r="4173" spans="19:19" x14ac:dyDescent="0.2">
      <c r="S4173" s="4"/>
    </row>
    <row r="4174" spans="19:19" x14ac:dyDescent="0.2">
      <c r="S4174" s="4"/>
    </row>
    <row r="4175" spans="19:19" x14ac:dyDescent="0.2">
      <c r="S4175" s="4"/>
    </row>
    <row r="4176" spans="19:19" x14ac:dyDescent="0.2">
      <c r="S4176" s="4"/>
    </row>
    <row r="4177" spans="19:19" x14ac:dyDescent="0.2">
      <c r="S4177" s="4"/>
    </row>
    <row r="4178" spans="19:19" x14ac:dyDescent="0.2">
      <c r="S4178" s="4"/>
    </row>
    <row r="4179" spans="19:19" x14ac:dyDescent="0.2">
      <c r="S4179" s="4"/>
    </row>
    <row r="4180" spans="19:19" x14ac:dyDescent="0.2">
      <c r="S4180" s="4"/>
    </row>
    <row r="4181" spans="19:19" x14ac:dyDescent="0.2">
      <c r="S4181" s="4"/>
    </row>
    <row r="4182" spans="19:19" x14ac:dyDescent="0.2">
      <c r="S4182" s="4"/>
    </row>
    <row r="4183" spans="19:19" x14ac:dyDescent="0.2">
      <c r="S4183" s="4"/>
    </row>
    <row r="4184" spans="19:19" x14ac:dyDescent="0.2">
      <c r="S4184" s="4"/>
    </row>
    <row r="4185" spans="19:19" x14ac:dyDescent="0.2">
      <c r="S4185" s="4"/>
    </row>
    <row r="4186" spans="19:19" x14ac:dyDescent="0.2">
      <c r="S4186" s="4"/>
    </row>
    <row r="4187" spans="19:19" x14ac:dyDescent="0.2">
      <c r="S4187" s="4"/>
    </row>
    <row r="4188" spans="19:19" x14ac:dyDescent="0.2">
      <c r="S4188" s="4"/>
    </row>
    <row r="4189" spans="19:19" x14ac:dyDescent="0.2">
      <c r="S4189" s="4"/>
    </row>
    <row r="4190" spans="19:19" x14ac:dyDescent="0.2">
      <c r="S4190" s="4"/>
    </row>
    <row r="4191" spans="19:19" x14ac:dyDescent="0.2">
      <c r="S4191" s="4"/>
    </row>
    <row r="4192" spans="19:19" x14ac:dyDescent="0.2">
      <c r="S4192" s="4"/>
    </row>
    <row r="4193" spans="19:19" x14ac:dyDescent="0.2">
      <c r="S4193" s="4"/>
    </row>
    <row r="4194" spans="19:19" x14ac:dyDescent="0.2">
      <c r="S4194" s="4"/>
    </row>
    <row r="4195" spans="19:19" x14ac:dyDescent="0.2">
      <c r="S4195" s="4"/>
    </row>
    <row r="4196" spans="19:19" x14ac:dyDescent="0.2">
      <c r="S4196" s="4"/>
    </row>
    <row r="4197" spans="19:19" x14ac:dyDescent="0.2">
      <c r="S4197" s="4"/>
    </row>
    <row r="4198" spans="19:19" x14ac:dyDescent="0.2">
      <c r="S4198" s="4"/>
    </row>
    <row r="4199" spans="19:19" x14ac:dyDescent="0.2">
      <c r="S4199" s="4"/>
    </row>
    <row r="4200" spans="19:19" x14ac:dyDescent="0.2">
      <c r="S4200" s="4"/>
    </row>
    <row r="4201" spans="19:19" x14ac:dyDescent="0.2">
      <c r="S4201" s="4"/>
    </row>
    <row r="4202" spans="19:19" x14ac:dyDescent="0.2">
      <c r="S4202" s="4"/>
    </row>
    <row r="4203" spans="19:19" x14ac:dyDescent="0.2">
      <c r="S4203" s="4"/>
    </row>
    <row r="4204" spans="19:19" x14ac:dyDescent="0.2">
      <c r="S4204" s="4"/>
    </row>
    <row r="4205" spans="19:19" x14ac:dyDescent="0.2">
      <c r="S4205" s="4"/>
    </row>
    <row r="4206" spans="19:19" x14ac:dyDescent="0.2">
      <c r="S4206" s="4"/>
    </row>
    <row r="4207" spans="19:19" x14ac:dyDescent="0.2">
      <c r="S4207" s="4"/>
    </row>
    <row r="4208" spans="19:19" x14ac:dyDescent="0.2">
      <c r="S4208" s="4"/>
    </row>
    <row r="4209" spans="19:19" x14ac:dyDescent="0.2">
      <c r="S4209" s="4"/>
    </row>
    <row r="4210" spans="19:19" x14ac:dyDescent="0.2">
      <c r="S4210" s="4"/>
    </row>
    <row r="4211" spans="19:19" x14ac:dyDescent="0.2">
      <c r="S4211" s="4"/>
    </row>
    <row r="4212" spans="19:19" x14ac:dyDescent="0.2">
      <c r="S4212" s="4"/>
    </row>
    <row r="4213" spans="19:19" x14ac:dyDescent="0.2">
      <c r="S4213" s="4"/>
    </row>
    <row r="4214" spans="19:19" x14ac:dyDescent="0.2">
      <c r="S4214" s="4"/>
    </row>
    <row r="4215" spans="19:19" x14ac:dyDescent="0.2">
      <c r="S4215" s="4"/>
    </row>
    <row r="4216" spans="19:19" x14ac:dyDescent="0.2">
      <c r="S4216" s="4"/>
    </row>
    <row r="4217" spans="19:19" x14ac:dyDescent="0.2">
      <c r="S4217" s="4"/>
    </row>
    <row r="4218" spans="19:19" x14ac:dyDescent="0.2">
      <c r="S4218" s="4"/>
    </row>
    <row r="4219" spans="19:19" x14ac:dyDescent="0.2">
      <c r="S4219" s="4"/>
    </row>
    <row r="4220" spans="19:19" x14ac:dyDescent="0.2">
      <c r="S4220" s="4"/>
    </row>
    <row r="4221" spans="19:19" x14ac:dyDescent="0.2">
      <c r="S4221" s="4"/>
    </row>
    <row r="4222" spans="19:19" x14ac:dyDescent="0.2">
      <c r="S4222" s="4"/>
    </row>
    <row r="4223" spans="19:19" x14ac:dyDescent="0.2">
      <c r="S4223" s="4"/>
    </row>
    <row r="4224" spans="19:19" x14ac:dyDescent="0.2">
      <c r="S4224" s="4"/>
    </row>
    <row r="4225" spans="19:19" x14ac:dyDescent="0.2">
      <c r="S4225" s="4"/>
    </row>
    <row r="4226" spans="19:19" x14ac:dyDescent="0.2">
      <c r="S4226" s="4"/>
    </row>
    <row r="4227" spans="19:19" x14ac:dyDescent="0.2">
      <c r="S4227" s="4"/>
    </row>
    <row r="4228" spans="19:19" x14ac:dyDescent="0.2">
      <c r="S4228" s="4"/>
    </row>
    <row r="4229" spans="19:19" x14ac:dyDescent="0.2">
      <c r="S4229" s="4"/>
    </row>
    <row r="4230" spans="19:19" x14ac:dyDescent="0.2">
      <c r="S4230" s="4"/>
    </row>
    <row r="4231" spans="19:19" x14ac:dyDescent="0.2">
      <c r="S4231" s="4"/>
    </row>
    <row r="4232" spans="19:19" x14ac:dyDescent="0.2">
      <c r="S4232" s="4"/>
    </row>
    <row r="4233" spans="19:19" x14ac:dyDescent="0.2">
      <c r="S4233" s="4"/>
    </row>
    <row r="4234" spans="19:19" x14ac:dyDescent="0.2">
      <c r="S4234" s="4"/>
    </row>
    <row r="4235" spans="19:19" x14ac:dyDescent="0.2">
      <c r="S4235" s="4"/>
    </row>
    <row r="4236" spans="19:19" x14ac:dyDescent="0.2">
      <c r="S4236" s="4"/>
    </row>
    <row r="4237" spans="19:19" x14ac:dyDescent="0.2">
      <c r="S4237" s="4"/>
    </row>
    <row r="4238" spans="19:19" x14ac:dyDescent="0.2">
      <c r="S4238" s="4"/>
    </row>
    <row r="4239" spans="19:19" x14ac:dyDescent="0.2">
      <c r="S4239" s="4"/>
    </row>
    <row r="4240" spans="19:19" x14ac:dyDescent="0.2">
      <c r="S4240" s="4"/>
    </row>
    <row r="4241" spans="19:19" x14ac:dyDescent="0.2">
      <c r="S4241" s="4"/>
    </row>
    <row r="4242" spans="19:19" x14ac:dyDescent="0.2">
      <c r="S4242" s="4"/>
    </row>
    <row r="4243" spans="19:19" x14ac:dyDescent="0.2">
      <c r="S4243" s="4"/>
    </row>
    <row r="4244" spans="19:19" x14ac:dyDescent="0.2">
      <c r="S4244" s="4"/>
    </row>
    <row r="4245" spans="19:19" x14ac:dyDescent="0.2">
      <c r="S4245" s="4"/>
    </row>
    <row r="4246" spans="19:19" x14ac:dyDescent="0.2">
      <c r="S4246" s="4"/>
    </row>
    <row r="4247" spans="19:19" x14ac:dyDescent="0.2">
      <c r="S4247" s="4"/>
    </row>
    <row r="4248" spans="19:19" x14ac:dyDescent="0.2">
      <c r="S4248" s="4"/>
    </row>
    <row r="4249" spans="19:19" x14ac:dyDescent="0.2">
      <c r="S4249" s="4"/>
    </row>
    <row r="4250" spans="19:19" x14ac:dyDescent="0.2">
      <c r="S4250" s="4"/>
    </row>
    <row r="4251" spans="19:19" x14ac:dyDescent="0.2">
      <c r="S4251" s="4"/>
    </row>
    <row r="4252" spans="19:19" x14ac:dyDescent="0.2">
      <c r="S4252" s="4"/>
    </row>
    <row r="4253" spans="19:19" x14ac:dyDescent="0.2">
      <c r="S4253" s="4"/>
    </row>
    <row r="4254" spans="19:19" x14ac:dyDescent="0.2">
      <c r="S4254" s="4"/>
    </row>
    <row r="4255" spans="19:19" x14ac:dyDescent="0.2">
      <c r="S4255" s="4"/>
    </row>
    <row r="4256" spans="19:19" x14ac:dyDescent="0.2">
      <c r="S4256" s="4"/>
    </row>
    <row r="4257" spans="19:19" x14ac:dyDescent="0.2">
      <c r="S4257" s="4"/>
    </row>
    <row r="4258" spans="19:19" x14ac:dyDescent="0.2">
      <c r="S4258" s="4"/>
    </row>
    <row r="4259" spans="19:19" x14ac:dyDescent="0.2">
      <c r="S4259" s="4"/>
    </row>
    <row r="4260" spans="19:19" x14ac:dyDescent="0.2">
      <c r="S4260" s="4"/>
    </row>
    <row r="4261" spans="19:19" x14ac:dyDescent="0.2">
      <c r="S4261" s="4"/>
    </row>
    <row r="4262" spans="19:19" x14ac:dyDescent="0.2">
      <c r="S4262" s="4"/>
    </row>
    <row r="4263" spans="19:19" x14ac:dyDescent="0.2">
      <c r="S4263" s="4"/>
    </row>
    <row r="4264" spans="19:19" x14ac:dyDescent="0.2">
      <c r="S4264" s="4"/>
    </row>
    <row r="4265" spans="19:19" x14ac:dyDescent="0.2">
      <c r="S4265" s="4"/>
    </row>
    <row r="4266" spans="19:19" x14ac:dyDescent="0.2">
      <c r="S4266" s="4"/>
    </row>
    <row r="4267" spans="19:19" x14ac:dyDescent="0.2">
      <c r="S4267" s="4"/>
    </row>
    <row r="4268" spans="19:19" x14ac:dyDescent="0.2">
      <c r="S4268" s="4"/>
    </row>
    <row r="4269" spans="19:19" x14ac:dyDescent="0.2">
      <c r="S4269" s="4"/>
    </row>
    <row r="4270" spans="19:19" x14ac:dyDescent="0.2">
      <c r="S4270" s="4"/>
    </row>
    <row r="4271" spans="19:19" x14ac:dyDescent="0.2">
      <c r="S4271" s="4"/>
    </row>
    <row r="4272" spans="19:19" x14ac:dyDescent="0.2">
      <c r="S4272" s="4"/>
    </row>
    <row r="4273" spans="19:19" x14ac:dyDescent="0.2">
      <c r="S4273" s="4"/>
    </row>
    <row r="4274" spans="19:19" x14ac:dyDescent="0.2">
      <c r="S4274" s="4"/>
    </row>
    <row r="4275" spans="19:19" x14ac:dyDescent="0.2">
      <c r="S4275" s="4"/>
    </row>
    <row r="4276" spans="19:19" x14ac:dyDescent="0.2">
      <c r="S4276" s="4"/>
    </row>
    <row r="4277" spans="19:19" x14ac:dyDescent="0.2">
      <c r="S4277" s="4"/>
    </row>
    <row r="4278" spans="19:19" x14ac:dyDescent="0.2">
      <c r="S4278" s="4"/>
    </row>
    <row r="4279" spans="19:19" x14ac:dyDescent="0.2">
      <c r="S4279" s="4"/>
    </row>
    <row r="4280" spans="19:19" x14ac:dyDescent="0.2">
      <c r="S4280" s="4"/>
    </row>
    <row r="4281" spans="19:19" x14ac:dyDescent="0.2">
      <c r="S4281" s="4"/>
    </row>
    <row r="4282" spans="19:19" x14ac:dyDescent="0.2">
      <c r="S4282" s="4"/>
    </row>
    <row r="4283" spans="19:19" x14ac:dyDescent="0.2">
      <c r="S4283" s="4"/>
    </row>
    <row r="4284" spans="19:19" x14ac:dyDescent="0.2">
      <c r="S4284" s="4"/>
    </row>
    <row r="4285" spans="19:19" x14ac:dyDescent="0.2">
      <c r="S4285" s="4"/>
    </row>
    <row r="4286" spans="19:19" x14ac:dyDescent="0.2">
      <c r="S4286" s="4"/>
    </row>
    <row r="4287" spans="19:19" x14ac:dyDescent="0.2">
      <c r="S4287" s="4"/>
    </row>
    <row r="4288" spans="19:19" x14ac:dyDescent="0.2">
      <c r="S4288" s="4"/>
    </row>
    <row r="4289" spans="19:19" x14ac:dyDescent="0.2">
      <c r="S4289" s="4"/>
    </row>
    <row r="4290" spans="19:19" x14ac:dyDescent="0.2">
      <c r="S4290" s="4"/>
    </row>
    <row r="4291" spans="19:19" x14ac:dyDescent="0.2">
      <c r="S4291" s="4"/>
    </row>
    <row r="4292" spans="19:19" x14ac:dyDescent="0.2">
      <c r="S4292" s="4"/>
    </row>
    <row r="4293" spans="19:19" x14ac:dyDescent="0.2">
      <c r="S4293" s="4"/>
    </row>
    <row r="4294" spans="19:19" x14ac:dyDescent="0.2">
      <c r="S4294" s="4"/>
    </row>
    <row r="4295" spans="19:19" x14ac:dyDescent="0.2">
      <c r="S4295" s="4"/>
    </row>
    <row r="4296" spans="19:19" x14ac:dyDescent="0.2">
      <c r="S4296" s="4"/>
    </row>
    <row r="4297" spans="19:19" x14ac:dyDescent="0.2">
      <c r="S4297" s="4"/>
    </row>
    <row r="4298" spans="19:19" x14ac:dyDescent="0.2">
      <c r="S4298" s="4"/>
    </row>
    <row r="4299" spans="19:19" x14ac:dyDescent="0.2">
      <c r="S4299" s="4"/>
    </row>
    <row r="4300" spans="19:19" x14ac:dyDescent="0.2">
      <c r="S4300" s="4"/>
    </row>
    <row r="4301" spans="19:19" x14ac:dyDescent="0.2">
      <c r="S4301" s="4"/>
    </row>
    <row r="4302" spans="19:19" x14ac:dyDescent="0.2">
      <c r="S4302" s="4"/>
    </row>
    <row r="4303" spans="19:19" x14ac:dyDescent="0.2">
      <c r="S4303" s="4"/>
    </row>
    <row r="4304" spans="19:19" x14ac:dyDescent="0.2">
      <c r="S4304" s="4"/>
    </row>
    <row r="4305" spans="19:19" x14ac:dyDescent="0.2">
      <c r="S4305" s="4"/>
    </row>
    <row r="4306" spans="19:19" x14ac:dyDescent="0.2">
      <c r="S4306" s="4"/>
    </row>
    <row r="4307" spans="19:19" x14ac:dyDescent="0.2">
      <c r="S4307" s="4"/>
    </row>
    <row r="4308" spans="19:19" x14ac:dyDescent="0.2">
      <c r="S4308" s="4"/>
    </row>
    <row r="4309" spans="19:19" x14ac:dyDescent="0.2">
      <c r="S4309" s="4"/>
    </row>
    <row r="4310" spans="19:19" x14ac:dyDescent="0.2">
      <c r="S4310" s="4"/>
    </row>
    <row r="4311" spans="19:19" x14ac:dyDescent="0.2">
      <c r="S4311" s="4"/>
    </row>
    <row r="4312" spans="19:19" x14ac:dyDescent="0.2">
      <c r="S4312" s="4"/>
    </row>
    <row r="4313" spans="19:19" x14ac:dyDescent="0.2">
      <c r="S4313" s="4"/>
    </row>
    <row r="4314" spans="19:19" x14ac:dyDescent="0.2">
      <c r="S4314" s="4"/>
    </row>
    <row r="4315" spans="19:19" x14ac:dyDescent="0.2">
      <c r="S4315" s="4"/>
    </row>
    <row r="4316" spans="19:19" x14ac:dyDescent="0.2">
      <c r="S4316" s="4"/>
    </row>
    <row r="4317" spans="19:19" x14ac:dyDescent="0.2">
      <c r="S4317" s="4"/>
    </row>
    <row r="4318" spans="19:19" x14ac:dyDescent="0.2">
      <c r="S4318" s="4"/>
    </row>
    <row r="4319" spans="19:19" x14ac:dyDescent="0.2">
      <c r="S4319" s="4"/>
    </row>
    <row r="4320" spans="19:19" x14ac:dyDescent="0.2">
      <c r="S4320" s="4"/>
    </row>
    <row r="4321" spans="19:19" x14ac:dyDescent="0.2">
      <c r="S4321" s="4"/>
    </row>
    <row r="4322" spans="19:19" x14ac:dyDescent="0.2">
      <c r="S4322" s="4"/>
    </row>
    <row r="4323" spans="19:19" x14ac:dyDescent="0.2">
      <c r="S4323" s="4"/>
    </row>
    <row r="4324" spans="19:19" x14ac:dyDescent="0.2">
      <c r="S4324" s="4"/>
    </row>
    <row r="4325" spans="19:19" x14ac:dyDescent="0.2">
      <c r="S4325" s="4"/>
    </row>
    <row r="4326" spans="19:19" x14ac:dyDescent="0.2">
      <c r="S4326" s="4"/>
    </row>
    <row r="4327" spans="19:19" x14ac:dyDescent="0.2">
      <c r="S4327" s="4"/>
    </row>
    <row r="4328" spans="19:19" x14ac:dyDescent="0.2">
      <c r="S4328" s="4"/>
    </row>
    <row r="4329" spans="19:19" x14ac:dyDescent="0.2">
      <c r="S4329" s="4"/>
    </row>
    <row r="4330" spans="19:19" x14ac:dyDescent="0.2">
      <c r="S4330" s="4"/>
    </row>
    <row r="4331" spans="19:19" x14ac:dyDescent="0.2">
      <c r="S4331" s="4"/>
    </row>
    <row r="4332" spans="19:19" x14ac:dyDescent="0.2">
      <c r="S4332" s="4"/>
    </row>
    <row r="4333" spans="19:19" x14ac:dyDescent="0.2">
      <c r="S4333" s="4"/>
    </row>
    <row r="4334" spans="19:19" x14ac:dyDescent="0.2">
      <c r="S4334" s="4"/>
    </row>
    <row r="4335" spans="19:19" x14ac:dyDescent="0.2">
      <c r="S4335" s="4"/>
    </row>
    <row r="4336" spans="19:19" x14ac:dyDescent="0.2">
      <c r="S4336" s="4"/>
    </row>
    <row r="4337" spans="19:19" x14ac:dyDescent="0.2">
      <c r="S4337" s="4"/>
    </row>
    <row r="4338" spans="19:19" x14ac:dyDescent="0.2">
      <c r="S4338" s="4"/>
    </row>
    <row r="4339" spans="19:19" x14ac:dyDescent="0.2">
      <c r="S4339" s="4"/>
    </row>
    <row r="4340" spans="19:19" x14ac:dyDescent="0.2">
      <c r="S4340" s="4"/>
    </row>
    <row r="4341" spans="19:19" x14ac:dyDescent="0.2">
      <c r="S4341" s="4"/>
    </row>
    <row r="4342" spans="19:19" x14ac:dyDescent="0.2">
      <c r="S4342" s="4"/>
    </row>
    <row r="4343" spans="19:19" x14ac:dyDescent="0.2">
      <c r="S4343" s="4"/>
    </row>
    <row r="4344" spans="19:19" x14ac:dyDescent="0.2">
      <c r="S4344" s="4"/>
    </row>
    <row r="4345" spans="19:19" x14ac:dyDescent="0.2">
      <c r="S4345" s="4"/>
    </row>
    <row r="4346" spans="19:19" x14ac:dyDescent="0.2">
      <c r="S4346" s="4"/>
    </row>
    <row r="4347" spans="19:19" x14ac:dyDescent="0.2">
      <c r="S4347" s="4"/>
    </row>
    <row r="4348" spans="19:19" x14ac:dyDescent="0.2">
      <c r="S4348" s="4"/>
    </row>
    <row r="4349" spans="19:19" x14ac:dyDescent="0.2">
      <c r="S4349" s="4"/>
    </row>
    <row r="4350" spans="19:19" x14ac:dyDescent="0.2">
      <c r="S4350" s="4"/>
    </row>
    <row r="4351" spans="19:19" x14ac:dyDescent="0.2">
      <c r="S4351" s="4"/>
    </row>
    <row r="4352" spans="19:19" x14ac:dyDescent="0.2">
      <c r="S4352" s="4"/>
    </row>
    <row r="4353" spans="19:19" x14ac:dyDescent="0.2">
      <c r="S4353" s="4"/>
    </row>
    <row r="4354" spans="19:19" x14ac:dyDescent="0.2">
      <c r="S4354" s="4"/>
    </row>
    <row r="4355" spans="19:19" x14ac:dyDescent="0.2">
      <c r="S4355" s="4"/>
    </row>
    <row r="4356" spans="19:19" x14ac:dyDescent="0.2">
      <c r="S4356" s="4"/>
    </row>
    <row r="4357" spans="19:19" x14ac:dyDescent="0.2">
      <c r="S4357" s="4"/>
    </row>
    <row r="4358" spans="19:19" x14ac:dyDescent="0.2">
      <c r="S4358" s="4"/>
    </row>
    <row r="4359" spans="19:19" x14ac:dyDescent="0.2">
      <c r="S4359" s="4"/>
    </row>
    <row r="4360" spans="19:19" x14ac:dyDescent="0.2">
      <c r="S4360" s="4"/>
    </row>
    <row r="4361" spans="19:19" x14ac:dyDescent="0.2">
      <c r="S4361" s="4"/>
    </row>
    <row r="4362" spans="19:19" x14ac:dyDescent="0.2">
      <c r="S4362" s="4"/>
    </row>
    <row r="4363" spans="19:19" x14ac:dyDescent="0.2">
      <c r="S4363" s="4"/>
    </row>
    <row r="4364" spans="19:19" x14ac:dyDescent="0.2">
      <c r="S4364" s="4"/>
    </row>
    <row r="4365" spans="19:19" x14ac:dyDescent="0.2">
      <c r="S4365" s="4"/>
    </row>
    <row r="4366" spans="19:19" x14ac:dyDescent="0.2">
      <c r="S4366" s="4"/>
    </row>
    <row r="4367" spans="19:19" x14ac:dyDescent="0.2">
      <c r="S4367" s="4"/>
    </row>
    <row r="4368" spans="19:19" x14ac:dyDescent="0.2">
      <c r="S4368" s="4"/>
    </row>
    <row r="4369" spans="19:19" x14ac:dyDescent="0.2">
      <c r="S4369" s="4"/>
    </row>
    <row r="4370" spans="19:19" x14ac:dyDescent="0.2">
      <c r="S4370" s="4"/>
    </row>
    <row r="4371" spans="19:19" x14ac:dyDescent="0.2">
      <c r="S4371" s="4"/>
    </row>
    <row r="4372" spans="19:19" x14ac:dyDescent="0.2">
      <c r="S4372" s="4"/>
    </row>
    <row r="4373" spans="19:19" x14ac:dyDescent="0.2">
      <c r="S4373" s="4"/>
    </row>
    <row r="4374" spans="19:19" x14ac:dyDescent="0.2">
      <c r="S4374" s="4"/>
    </row>
    <row r="4375" spans="19:19" x14ac:dyDescent="0.2">
      <c r="S4375" s="4"/>
    </row>
    <row r="4376" spans="19:19" x14ac:dyDescent="0.2">
      <c r="S4376" s="4"/>
    </row>
    <row r="4377" spans="19:19" x14ac:dyDescent="0.2">
      <c r="S4377" s="4"/>
    </row>
    <row r="4378" spans="19:19" x14ac:dyDescent="0.2">
      <c r="S4378" s="4"/>
    </row>
    <row r="4379" spans="19:19" x14ac:dyDescent="0.2">
      <c r="S4379" s="4"/>
    </row>
    <row r="4380" spans="19:19" x14ac:dyDescent="0.2">
      <c r="S4380" s="4"/>
    </row>
    <row r="4381" spans="19:19" x14ac:dyDescent="0.2">
      <c r="S4381" s="4"/>
    </row>
    <row r="4382" spans="19:19" x14ac:dyDescent="0.2">
      <c r="S4382" s="4"/>
    </row>
    <row r="4383" spans="19:19" x14ac:dyDescent="0.2">
      <c r="S4383" s="4"/>
    </row>
    <row r="4384" spans="19:19" x14ac:dyDescent="0.2">
      <c r="S4384" s="4"/>
    </row>
    <row r="4385" spans="19:19" x14ac:dyDescent="0.2">
      <c r="S4385" s="4"/>
    </row>
    <row r="4386" spans="19:19" x14ac:dyDescent="0.2">
      <c r="S4386" s="4"/>
    </row>
    <row r="4387" spans="19:19" x14ac:dyDescent="0.2">
      <c r="S4387" s="4"/>
    </row>
    <row r="4388" spans="19:19" x14ac:dyDescent="0.2">
      <c r="S4388" s="4"/>
    </row>
    <row r="4389" spans="19:19" x14ac:dyDescent="0.2">
      <c r="S4389" s="4"/>
    </row>
    <row r="4390" spans="19:19" x14ac:dyDescent="0.2">
      <c r="S4390" s="4"/>
    </row>
    <row r="4391" spans="19:19" x14ac:dyDescent="0.2">
      <c r="S4391" s="4"/>
    </row>
    <row r="4392" spans="19:19" x14ac:dyDescent="0.2">
      <c r="S4392" s="4"/>
    </row>
    <row r="4393" spans="19:19" x14ac:dyDescent="0.2">
      <c r="S4393" s="4"/>
    </row>
    <row r="4394" spans="19:19" x14ac:dyDescent="0.2">
      <c r="S4394" s="4"/>
    </row>
    <row r="4395" spans="19:19" x14ac:dyDescent="0.2">
      <c r="S4395" s="4"/>
    </row>
    <row r="4396" spans="19:19" x14ac:dyDescent="0.2">
      <c r="S4396" s="4"/>
    </row>
    <row r="4397" spans="19:19" x14ac:dyDescent="0.2">
      <c r="S4397" s="4"/>
    </row>
    <row r="4398" spans="19:19" x14ac:dyDescent="0.2">
      <c r="S4398" s="4"/>
    </row>
    <row r="4399" spans="19:19" x14ac:dyDescent="0.2">
      <c r="S4399" s="4"/>
    </row>
    <row r="4400" spans="19:19" x14ac:dyDescent="0.2">
      <c r="S4400" s="4"/>
    </row>
    <row r="4401" spans="19:19" x14ac:dyDescent="0.2">
      <c r="S4401" s="4"/>
    </row>
    <row r="4402" spans="19:19" x14ac:dyDescent="0.2">
      <c r="S4402" s="4"/>
    </row>
    <row r="4403" spans="19:19" x14ac:dyDescent="0.2">
      <c r="S4403" s="4"/>
    </row>
    <row r="4404" spans="19:19" x14ac:dyDescent="0.2">
      <c r="S4404" s="4"/>
    </row>
    <row r="4405" spans="19:19" x14ac:dyDescent="0.2">
      <c r="S4405" s="4"/>
    </row>
    <row r="4406" spans="19:19" x14ac:dyDescent="0.2">
      <c r="S4406" s="4"/>
    </row>
    <row r="4407" spans="19:19" x14ac:dyDescent="0.2">
      <c r="S4407" s="4"/>
    </row>
    <row r="4408" spans="19:19" x14ac:dyDescent="0.2">
      <c r="S4408" s="4"/>
    </row>
    <row r="4409" spans="19:19" x14ac:dyDescent="0.2">
      <c r="S4409" s="4"/>
    </row>
    <row r="4410" spans="19:19" x14ac:dyDescent="0.2">
      <c r="S4410" s="4"/>
    </row>
    <row r="4411" spans="19:19" x14ac:dyDescent="0.2">
      <c r="S4411" s="4"/>
    </row>
    <row r="4412" spans="19:19" x14ac:dyDescent="0.2">
      <c r="S4412" s="4"/>
    </row>
    <row r="4413" spans="19:19" x14ac:dyDescent="0.2">
      <c r="S4413" s="4"/>
    </row>
    <row r="4414" spans="19:19" x14ac:dyDescent="0.2">
      <c r="S4414" s="4"/>
    </row>
    <row r="4415" spans="19:19" x14ac:dyDescent="0.2">
      <c r="S4415" s="4"/>
    </row>
    <row r="4416" spans="19:19" x14ac:dyDescent="0.2">
      <c r="S4416" s="4"/>
    </row>
    <row r="4417" spans="19:19" x14ac:dyDescent="0.2">
      <c r="S4417" s="4"/>
    </row>
    <row r="4418" spans="19:19" x14ac:dyDescent="0.2">
      <c r="S4418" s="4"/>
    </row>
    <row r="4419" spans="19:19" x14ac:dyDescent="0.2">
      <c r="S4419" s="4"/>
    </row>
    <row r="4420" spans="19:19" x14ac:dyDescent="0.2">
      <c r="S4420" s="4"/>
    </row>
    <row r="4421" spans="19:19" x14ac:dyDescent="0.2">
      <c r="S4421" s="4"/>
    </row>
    <row r="4422" spans="19:19" x14ac:dyDescent="0.2">
      <c r="S4422" s="4"/>
    </row>
    <row r="4423" spans="19:19" x14ac:dyDescent="0.2">
      <c r="S4423" s="4"/>
    </row>
    <row r="4424" spans="19:19" x14ac:dyDescent="0.2">
      <c r="S4424" s="4"/>
    </row>
    <row r="4425" spans="19:19" x14ac:dyDescent="0.2">
      <c r="S4425" s="4"/>
    </row>
    <row r="4426" spans="19:19" x14ac:dyDescent="0.2">
      <c r="S4426" s="4"/>
    </row>
    <row r="4427" spans="19:19" x14ac:dyDescent="0.2">
      <c r="S4427" s="4"/>
    </row>
    <row r="4428" spans="19:19" x14ac:dyDescent="0.2">
      <c r="S4428" s="4"/>
    </row>
    <row r="4429" spans="19:19" x14ac:dyDescent="0.2">
      <c r="S4429" s="4"/>
    </row>
    <row r="4430" spans="19:19" x14ac:dyDescent="0.2">
      <c r="S4430" s="4"/>
    </row>
    <row r="4431" spans="19:19" x14ac:dyDescent="0.2">
      <c r="S4431" s="4"/>
    </row>
    <row r="4432" spans="19:19" x14ac:dyDescent="0.2">
      <c r="S4432" s="4"/>
    </row>
    <row r="4433" spans="19:19" x14ac:dyDescent="0.2">
      <c r="S4433" s="4"/>
    </row>
    <row r="4434" spans="19:19" x14ac:dyDescent="0.2">
      <c r="S4434" s="4"/>
    </row>
    <row r="4435" spans="19:19" x14ac:dyDescent="0.2">
      <c r="S4435" s="4"/>
    </row>
    <row r="4436" spans="19:19" x14ac:dyDescent="0.2">
      <c r="S4436" s="4"/>
    </row>
    <row r="4437" spans="19:19" x14ac:dyDescent="0.2">
      <c r="S4437" s="4"/>
    </row>
    <row r="4438" spans="19:19" x14ac:dyDescent="0.2">
      <c r="S4438" s="4"/>
    </row>
    <row r="4439" spans="19:19" x14ac:dyDescent="0.2">
      <c r="S4439" s="4"/>
    </row>
    <row r="4440" spans="19:19" x14ac:dyDescent="0.2">
      <c r="S4440" s="4"/>
    </row>
    <row r="4441" spans="19:19" x14ac:dyDescent="0.2">
      <c r="S4441" s="4"/>
    </row>
    <row r="4442" spans="19:19" x14ac:dyDescent="0.2">
      <c r="S4442" s="4"/>
    </row>
    <row r="4443" spans="19:19" x14ac:dyDescent="0.2">
      <c r="S4443" s="4"/>
    </row>
    <row r="4444" spans="19:19" x14ac:dyDescent="0.2">
      <c r="S4444" s="4"/>
    </row>
    <row r="4445" spans="19:19" x14ac:dyDescent="0.2">
      <c r="S4445" s="4"/>
    </row>
    <row r="4446" spans="19:19" x14ac:dyDescent="0.2">
      <c r="S4446" s="4"/>
    </row>
    <row r="4447" spans="19:19" x14ac:dyDescent="0.2">
      <c r="S4447" s="4"/>
    </row>
    <row r="4448" spans="19:19" x14ac:dyDescent="0.2">
      <c r="S4448" s="4"/>
    </row>
    <row r="4449" spans="19:19" x14ac:dyDescent="0.2">
      <c r="S4449" s="4"/>
    </row>
    <row r="4450" spans="19:19" x14ac:dyDescent="0.2">
      <c r="S4450" s="4"/>
    </row>
    <row r="4451" spans="19:19" x14ac:dyDescent="0.2">
      <c r="S4451" s="4"/>
    </row>
    <row r="4452" spans="19:19" x14ac:dyDescent="0.2">
      <c r="S4452" s="4"/>
    </row>
    <row r="4453" spans="19:19" x14ac:dyDescent="0.2">
      <c r="S4453" s="4"/>
    </row>
    <row r="4454" spans="19:19" x14ac:dyDescent="0.2">
      <c r="S4454" s="4"/>
    </row>
    <row r="4455" spans="19:19" x14ac:dyDescent="0.2">
      <c r="S4455" s="4"/>
    </row>
    <row r="4456" spans="19:19" x14ac:dyDescent="0.2">
      <c r="S4456" s="4"/>
    </row>
    <row r="4457" spans="19:19" x14ac:dyDescent="0.2">
      <c r="S4457" s="4"/>
    </row>
    <row r="4458" spans="19:19" x14ac:dyDescent="0.2">
      <c r="S4458" s="4"/>
    </row>
    <row r="4459" spans="19:19" x14ac:dyDescent="0.2">
      <c r="S4459" s="4"/>
    </row>
    <row r="4460" spans="19:19" x14ac:dyDescent="0.2">
      <c r="S4460" s="4"/>
    </row>
    <row r="4461" spans="19:19" x14ac:dyDescent="0.2">
      <c r="S4461" s="4"/>
    </row>
    <row r="4462" spans="19:19" x14ac:dyDescent="0.2">
      <c r="S4462" s="4"/>
    </row>
    <row r="4463" spans="19:19" x14ac:dyDescent="0.2">
      <c r="S4463" s="4"/>
    </row>
    <row r="4464" spans="19:19" x14ac:dyDescent="0.2">
      <c r="S4464" s="4"/>
    </row>
    <row r="4465" spans="19:19" x14ac:dyDescent="0.2">
      <c r="S4465" s="4"/>
    </row>
    <row r="4466" spans="19:19" x14ac:dyDescent="0.2">
      <c r="S4466" s="4"/>
    </row>
    <row r="4467" spans="19:19" x14ac:dyDescent="0.2">
      <c r="S4467" s="4"/>
    </row>
    <row r="4468" spans="19:19" x14ac:dyDescent="0.2">
      <c r="S4468" s="4"/>
    </row>
    <row r="4469" spans="19:19" x14ac:dyDescent="0.2">
      <c r="S4469" s="4"/>
    </row>
    <row r="4470" spans="19:19" x14ac:dyDescent="0.2">
      <c r="S4470" s="4"/>
    </row>
    <row r="4471" spans="19:19" x14ac:dyDescent="0.2">
      <c r="S4471" s="4"/>
    </row>
    <row r="4472" spans="19:19" x14ac:dyDescent="0.2">
      <c r="S4472" s="4"/>
    </row>
    <row r="4473" spans="19:19" x14ac:dyDescent="0.2">
      <c r="S4473" s="4"/>
    </row>
    <row r="4474" spans="19:19" x14ac:dyDescent="0.2">
      <c r="S4474" s="4"/>
    </row>
    <row r="4475" spans="19:19" x14ac:dyDescent="0.2">
      <c r="S4475" s="4"/>
    </row>
    <row r="4476" spans="19:19" x14ac:dyDescent="0.2">
      <c r="S4476" s="4"/>
    </row>
    <row r="4477" spans="19:19" x14ac:dyDescent="0.2">
      <c r="S4477" s="4"/>
    </row>
    <row r="4478" spans="19:19" x14ac:dyDescent="0.2">
      <c r="S4478" s="4"/>
    </row>
    <row r="4479" spans="19:19" x14ac:dyDescent="0.2">
      <c r="S4479" s="4"/>
    </row>
    <row r="4480" spans="19:19" x14ac:dyDescent="0.2">
      <c r="S4480" s="4"/>
    </row>
    <row r="4481" spans="19:19" x14ac:dyDescent="0.2">
      <c r="S4481" s="4"/>
    </row>
    <row r="4482" spans="19:19" x14ac:dyDescent="0.2">
      <c r="S4482" s="4"/>
    </row>
    <row r="4483" spans="19:19" x14ac:dyDescent="0.2">
      <c r="S4483" s="4"/>
    </row>
    <row r="4484" spans="19:19" x14ac:dyDescent="0.2">
      <c r="S4484" s="4"/>
    </row>
    <row r="4485" spans="19:19" x14ac:dyDescent="0.2">
      <c r="S4485" s="4"/>
    </row>
    <row r="4486" spans="19:19" x14ac:dyDescent="0.2">
      <c r="S4486" s="4"/>
    </row>
    <row r="4487" spans="19:19" x14ac:dyDescent="0.2">
      <c r="S4487" s="4"/>
    </row>
    <row r="4488" spans="19:19" x14ac:dyDescent="0.2">
      <c r="S4488" s="4"/>
    </row>
    <row r="4489" spans="19:19" x14ac:dyDescent="0.2">
      <c r="S4489" s="4"/>
    </row>
    <row r="4490" spans="19:19" x14ac:dyDescent="0.2">
      <c r="S4490" s="4"/>
    </row>
    <row r="4491" spans="19:19" x14ac:dyDescent="0.2">
      <c r="S4491" s="4"/>
    </row>
    <row r="4492" spans="19:19" x14ac:dyDescent="0.2">
      <c r="S4492" s="4"/>
    </row>
    <row r="4493" spans="19:19" x14ac:dyDescent="0.2">
      <c r="S4493" s="4"/>
    </row>
    <row r="4494" spans="19:19" x14ac:dyDescent="0.2">
      <c r="S4494" s="4"/>
    </row>
    <row r="4495" spans="19:19" x14ac:dyDescent="0.2">
      <c r="S4495" s="4"/>
    </row>
    <row r="4496" spans="19:19" x14ac:dyDescent="0.2">
      <c r="S4496" s="4"/>
    </row>
    <row r="4497" spans="19:19" x14ac:dyDescent="0.2">
      <c r="S4497" s="4"/>
    </row>
    <row r="4498" spans="19:19" x14ac:dyDescent="0.2">
      <c r="S4498" s="4"/>
    </row>
    <row r="4499" spans="19:19" x14ac:dyDescent="0.2">
      <c r="S4499" s="4"/>
    </row>
    <row r="4500" spans="19:19" x14ac:dyDescent="0.2">
      <c r="S4500" s="4"/>
    </row>
    <row r="4501" spans="19:19" x14ac:dyDescent="0.2">
      <c r="S4501" s="4"/>
    </row>
    <row r="4502" spans="19:19" x14ac:dyDescent="0.2">
      <c r="S4502" s="4"/>
    </row>
    <row r="4503" spans="19:19" x14ac:dyDescent="0.2">
      <c r="S4503" s="4"/>
    </row>
    <row r="4504" spans="19:19" x14ac:dyDescent="0.2">
      <c r="S4504" s="4"/>
    </row>
    <row r="4505" spans="19:19" x14ac:dyDescent="0.2">
      <c r="S4505" s="4"/>
    </row>
    <row r="4506" spans="19:19" x14ac:dyDescent="0.2">
      <c r="S4506" s="4"/>
    </row>
    <row r="4507" spans="19:19" x14ac:dyDescent="0.2">
      <c r="S4507" s="4"/>
    </row>
    <row r="4508" spans="19:19" x14ac:dyDescent="0.2">
      <c r="S4508" s="4"/>
    </row>
    <row r="4509" spans="19:19" x14ac:dyDescent="0.2">
      <c r="S4509" s="4"/>
    </row>
    <row r="4510" spans="19:19" x14ac:dyDescent="0.2">
      <c r="S4510" s="4"/>
    </row>
    <row r="4511" spans="19:19" x14ac:dyDescent="0.2">
      <c r="S4511" s="4"/>
    </row>
    <row r="4512" spans="19:19" x14ac:dyDescent="0.2">
      <c r="S4512" s="4"/>
    </row>
    <row r="4513" spans="19:19" x14ac:dyDescent="0.2">
      <c r="S4513" s="4"/>
    </row>
    <row r="4514" spans="19:19" x14ac:dyDescent="0.2">
      <c r="S4514" s="4"/>
    </row>
    <row r="4515" spans="19:19" x14ac:dyDescent="0.2">
      <c r="S4515" s="4"/>
    </row>
    <row r="4516" spans="19:19" x14ac:dyDescent="0.2">
      <c r="S4516" s="4"/>
    </row>
    <row r="4517" spans="19:19" x14ac:dyDescent="0.2">
      <c r="S4517" s="4"/>
    </row>
    <row r="4518" spans="19:19" x14ac:dyDescent="0.2">
      <c r="S4518" s="4"/>
    </row>
    <row r="4519" spans="19:19" x14ac:dyDescent="0.2">
      <c r="S4519" s="4"/>
    </row>
    <row r="4520" spans="19:19" x14ac:dyDescent="0.2">
      <c r="S4520" s="4"/>
    </row>
    <row r="4521" spans="19:19" x14ac:dyDescent="0.2">
      <c r="S4521" s="4"/>
    </row>
    <row r="4522" spans="19:19" x14ac:dyDescent="0.2">
      <c r="S4522" s="4"/>
    </row>
    <row r="4523" spans="19:19" x14ac:dyDescent="0.2">
      <c r="S4523" s="4"/>
    </row>
    <row r="4524" spans="19:19" x14ac:dyDescent="0.2">
      <c r="S4524" s="4"/>
    </row>
    <row r="4525" spans="19:19" x14ac:dyDescent="0.2">
      <c r="S4525" s="4"/>
    </row>
    <row r="4526" spans="19:19" x14ac:dyDescent="0.2">
      <c r="S4526" s="4"/>
    </row>
    <row r="4527" spans="19:19" x14ac:dyDescent="0.2">
      <c r="S4527" s="4"/>
    </row>
    <row r="4528" spans="19:19" x14ac:dyDescent="0.2">
      <c r="S4528" s="4"/>
    </row>
    <row r="4529" spans="19:19" x14ac:dyDescent="0.2">
      <c r="S4529" s="4"/>
    </row>
    <row r="4530" spans="19:19" x14ac:dyDescent="0.2">
      <c r="S4530" s="4"/>
    </row>
    <row r="4531" spans="19:19" x14ac:dyDescent="0.2">
      <c r="S4531" s="4"/>
    </row>
    <row r="4532" spans="19:19" x14ac:dyDescent="0.2">
      <c r="S4532" s="4"/>
    </row>
    <row r="4533" spans="19:19" x14ac:dyDescent="0.2">
      <c r="S4533" s="4"/>
    </row>
    <row r="4534" spans="19:19" x14ac:dyDescent="0.2">
      <c r="S4534" s="4"/>
    </row>
    <row r="4535" spans="19:19" x14ac:dyDescent="0.2">
      <c r="S4535" s="4"/>
    </row>
    <row r="4536" spans="19:19" x14ac:dyDescent="0.2">
      <c r="S4536" s="4"/>
    </row>
    <row r="4537" spans="19:19" x14ac:dyDescent="0.2">
      <c r="S4537" s="4"/>
    </row>
    <row r="4538" spans="19:19" x14ac:dyDescent="0.2">
      <c r="S4538" s="4"/>
    </row>
    <row r="4539" spans="19:19" x14ac:dyDescent="0.2">
      <c r="S4539" s="4"/>
    </row>
    <row r="4540" spans="19:19" x14ac:dyDescent="0.2">
      <c r="S4540" s="4"/>
    </row>
    <row r="4541" spans="19:19" x14ac:dyDescent="0.2">
      <c r="S4541" s="4"/>
    </row>
    <row r="4542" spans="19:19" x14ac:dyDescent="0.2">
      <c r="S4542" s="4"/>
    </row>
    <row r="4543" spans="19:19" x14ac:dyDescent="0.2">
      <c r="S4543" s="4"/>
    </row>
    <row r="4544" spans="19:19" x14ac:dyDescent="0.2">
      <c r="S4544" s="4"/>
    </row>
    <row r="4545" spans="19:19" x14ac:dyDescent="0.2">
      <c r="S4545" s="4"/>
    </row>
    <row r="4546" spans="19:19" x14ac:dyDescent="0.2">
      <c r="S4546" s="4"/>
    </row>
    <row r="4547" spans="19:19" x14ac:dyDescent="0.2">
      <c r="S4547" s="4"/>
    </row>
    <row r="4548" spans="19:19" x14ac:dyDescent="0.2">
      <c r="S4548" s="4"/>
    </row>
    <row r="4549" spans="19:19" x14ac:dyDescent="0.2">
      <c r="S4549" s="4"/>
    </row>
    <row r="4550" spans="19:19" x14ac:dyDescent="0.2">
      <c r="S4550" s="4"/>
    </row>
    <row r="4551" spans="19:19" x14ac:dyDescent="0.2">
      <c r="S4551" s="4"/>
    </row>
    <row r="4552" spans="19:19" x14ac:dyDescent="0.2">
      <c r="S4552" s="4"/>
    </row>
    <row r="4553" spans="19:19" x14ac:dyDescent="0.2">
      <c r="S4553" s="4"/>
    </row>
    <row r="4554" spans="19:19" x14ac:dyDescent="0.2">
      <c r="S4554" s="4"/>
    </row>
    <row r="4555" spans="19:19" x14ac:dyDescent="0.2">
      <c r="S4555" s="4"/>
    </row>
    <row r="4556" spans="19:19" x14ac:dyDescent="0.2">
      <c r="S4556" s="4"/>
    </row>
    <row r="4557" spans="19:19" x14ac:dyDescent="0.2">
      <c r="S4557" s="4"/>
    </row>
    <row r="4558" spans="19:19" x14ac:dyDescent="0.2">
      <c r="S4558" s="4"/>
    </row>
    <row r="4559" spans="19:19" x14ac:dyDescent="0.2">
      <c r="S4559" s="4"/>
    </row>
    <row r="4560" spans="19:19" x14ac:dyDescent="0.2">
      <c r="S4560" s="4"/>
    </row>
    <row r="4561" spans="19:19" x14ac:dyDescent="0.2">
      <c r="S4561" s="4"/>
    </row>
    <row r="4562" spans="19:19" x14ac:dyDescent="0.2">
      <c r="S4562" s="4"/>
    </row>
    <row r="4563" spans="19:19" x14ac:dyDescent="0.2">
      <c r="S4563" s="4"/>
    </row>
    <row r="4564" spans="19:19" x14ac:dyDescent="0.2">
      <c r="S4564" s="4"/>
    </row>
    <row r="4565" spans="19:19" x14ac:dyDescent="0.2">
      <c r="S4565" s="4"/>
    </row>
    <row r="4566" spans="19:19" x14ac:dyDescent="0.2">
      <c r="S4566" s="4"/>
    </row>
    <row r="4567" spans="19:19" x14ac:dyDescent="0.2">
      <c r="S4567" s="4"/>
    </row>
    <row r="4568" spans="19:19" x14ac:dyDescent="0.2">
      <c r="S4568" s="4"/>
    </row>
    <row r="4569" spans="19:19" x14ac:dyDescent="0.2">
      <c r="S4569" s="4"/>
    </row>
    <row r="4570" spans="19:19" x14ac:dyDescent="0.2">
      <c r="S4570" s="4"/>
    </row>
    <row r="4571" spans="19:19" x14ac:dyDescent="0.2">
      <c r="S4571" s="4"/>
    </row>
    <row r="4572" spans="19:19" x14ac:dyDescent="0.2">
      <c r="S4572" s="4"/>
    </row>
    <row r="4573" spans="19:19" x14ac:dyDescent="0.2">
      <c r="S4573" s="4"/>
    </row>
    <row r="4574" spans="19:19" x14ac:dyDescent="0.2">
      <c r="S4574" s="4"/>
    </row>
    <row r="4575" spans="19:19" x14ac:dyDescent="0.2">
      <c r="S4575" s="4"/>
    </row>
    <row r="4576" spans="19:19" x14ac:dyDescent="0.2">
      <c r="S4576" s="4"/>
    </row>
    <row r="4577" spans="19:19" x14ac:dyDescent="0.2">
      <c r="S4577" s="4"/>
    </row>
    <row r="4578" spans="19:19" x14ac:dyDescent="0.2">
      <c r="S4578" s="4"/>
    </row>
    <row r="4579" spans="19:19" x14ac:dyDescent="0.2">
      <c r="S4579" s="4"/>
    </row>
    <row r="4580" spans="19:19" x14ac:dyDescent="0.2">
      <c r="S4580" s="4"/>
    </row>
    <row r="4581" spans="19:19" x14ac:dyDescent="0.2">
      <c r="S4581" s="4"/>
    </row>
    <row r="4582" spans="19:19" x14ac:dyDescent="0.2">
      <c r="S4582" s="4"/>
    </row>
    <row r="4583" spans="19:19" x14ac:dyDescent="0.2">
      <c r="S4583" s="4"/>
    </row>
    <row r="4584" spans="19:19" x14ac:dyDescent="0.2">
      <c r="S4584" s="4"/>
    </row>
    <row r="4585" spans="19:19" x14ac:dyDescent="0.2">
      <c r="S4585" s="4"/>
    </row>
    <row r="4586" spans="19:19" x14ac:dyDescent="0.2">
      <c r="S4586" s="4"/>
    </row>
    <row r="4587" spans="19:19" x14ac:dyDescent="0.2">
      <c r="S4587" s="4"/>
    </row>
    <row r="4588" spans="19:19" x14ac:dyDescent="0.2">
      <c r="S4588" s="4"/>
    </row>
    <row r="4589" spans="19:19" x14ac:dyDescent="0.2">
      <c r="S4589" s="4"/>
    </row>
    <row r="4590" spans="19:19" x14ac:dyDescent="0.2">
      <c r="S4590" s="4"/>
    </row>
    <row r="4591" spans="19:19" x14ac:dyDescent="0.2">
      <c r="S4591" s="4"/>
    </row>
    <row r="4592" spans="19:19" x14ac:dyDescent="0.2">
      <c r="S4592" s="4"/>
    </row>
    <row r="4593" spans="19:19" x14ac:dyDescent="0.2">
      <c r="S4593" s="4"/>
    </row>
    <row r="4594" spans="19:19" x14ac:dyDescent="0.2">
      <c r="S4594" s="4"/>
    </row>
    <row r="4595" spans="19:19" x14ac:dyDescent="0.2">
      <c r="S4595" s="4"/>
    </row>
    <row r="4596" spans="19:19" x14ac:dyDescent="0.2">
      <c r="S4596" s="4"/>
    </row>
    <row r="4597" spans="19:19" x14ac:dyDescent="0.2">
      <c r="S4597" s="4"/>
    </row>
    <row r="4598" spans="19:19" x14ac:dyDescent="0.2">
      <c r="S4598" s="4"/>
    </row>
    <row r="4599" spans="19:19" x14ac:dyDescent="0.2">
      <c r="S4599" s="4"/>
    </row>
    <row r="4600" spans="19:19" x14ac:dyDescent="0.2">
      <c r="S4600" s="4"/>
    </row>
    <row r="4601" spans="19:19" x14ac:dyDescent="0.2">
      <c r="S4601" s="4"/>
    </row>
    <row r="4602" spans="19:19" x14ac:dyDescent="0.2">
      <c r="S4602" s="4"/>
    </row>
    <row r="4603" spans="19:19" x14ac:dyDescent="0.2">
      <c r="S4603" s="4"/>
    </row>
    <row r="4604" spans="19:19" x14ac:dyDescent="0.2">
      <c r="S4604" s="4"/>
    </row>
    <row r="4605" spans="19:19" x14ac:dyDescent="0.2">
      <c r="S4605" s="4"/>
    </row>
    <row r="4606" spans="19:19" x14ac:dyDescent="0.2">
      <c r="S4606" s="4"/>
    </row>
    <row r="4607" spans="19:19" x14ac:dyDescent="0.2">
      <c r="S4607" s="4"/>
    </row>
    <row r="4608" spans="19:19" x14ac:dyDescent="0.2">
      <c r="S4608" s="4"/>
    </row>
    <row r="4609" spans="19:19" x14ac:dyDescent="0.2">
      <c r="S4609" s="4"/>
    </row>
    <row r="4610" spans="19:19" x14ac:dyDescent="0.2">
      <c r="S4610" s="4"/>
    </row>
    <row r="4611" spans="19:19" x14ac:dyDescent="0.2">
      <c r="S4611" s="4"/>
    </row>
    <row r="4612" spans="19:19" x14ac:dyDescent="0.2">
      <c r="S4612" s="4"/>
    </row>
    <row r="4613" spans="19:19" x14ac:dyDescent="0.2">
      <c r="S4613" s="4"/>
    </row>
    <row r="4614" spans="19:19" x14ac:dyDescent="0.2">
      <c r="S4614" s="4"/>
    </row>
    <row r="4615" spans="19:19" x14ac:dyDescent="0.2">
      <c r="S4615" s="4"/>
    </row>
    <row r="4616" spans="19:19" x14ac:dyDescent="0.2">
      <c r="S4616" s="4"/>
    </row>
    <row r="4617" spans="19:19" x14ac:dyDescent="0.2">
      <c r="S4617" s="4"/>
    </row>
    <row r="4618" spans="19:19" x14ac:dyDescent="0.2">
      <c r="S4618" s="4"/>
    </row>
    <row r="4619" spans="19:19" x14ac:dyDescent="0.2">
      <c r="S4619" s="4"/>
    </row>
    <row r="4620" spans="19:19" x14ac:dyDescent="0.2">
      <c r="S4620" s="4"/>
    </row>
    <row r="4621" spans="19:19" x14ac:dyDescent="0.2">
      <c r="S4621" s="4"/>
    </row>
    <row r="4622" spans="19:19" x14ac:dyDescent="0.2">
      <c r="S4622" s="4"/>
    </row>
    <row r="4623" spans="19:19" x14ac:dyDescent="0.2">
      <c r="S4623" s="4"/>
    </row>
    <row r="4624" spans="19:19" x14ac:dyDescent="0.2">
      <c r="S4624" s="4"/>
    </row>
    <row r="4625" spans="19:19" x14ac:dyDescent="0.2">
      <c r="S4625" s="4"/>
    </row>
    <row r="4626" spans="19:19" x14ac:dyDescent="0.2">
      <c r="S4626" s="4"/>
    </row>
    <row r="4627" spans="19:19" x14ac:dyDescent="0.2">
      <c r="S4627" s="4"/>
    </row>
    <row r="4628" spans="19:19" x14ac:dyDescent="0.2">
      <c r="S4628" s="4"/>
    </row>
    <row r="4629" spans="19:19" x14ac:dyDescent="0.2">
      <c r="S4629" s="4"/>
    </row>
    <row r="4630" spans="19:19" x14ac:dyDescent="0.2">
      <c r="S4630" s="4"/>
    </row>
    <row r="4631" spans="19:19" x14ac:dyDescent="0.2">
      <c r="S4631" s="4"/>
    </row>
    <row r="4632" spans="19:19" x14ac:dyDescent="0.2">
      <c r="S4632" s="4"/>
    </row>
    <row r="4633" spans="19:19" x14ac:dyDescent="0.2">
      <c r="S4633" s="4"/>
    </row>
    <row r="4634" spans="19:19" x14ac:dyDescent="0.2">
      <c r="S4634" s="4"/>
    </row>
    <row r="4635" spans="19:19" x14ac:dyDescent="0.2">
      <c r="S4635" s="4"/>
    </row>
    <row r="4636" spans="19:19" x14ac:dyDescent="0.2">
      <c r="S4636" s="4"/>
    </row>
    <row r="4637" spans="19:19" x14ac:dyDescent="0.2">
      <c r="S4637" s="4"/>
    </row>
    <row r="4638" spans="19:19" x14ac:dyDescent="0.2">
      <c r="S4638" s="4"/>
    </row>
    <row r="4639" spans="19:19" x14ac:dyDescent="0.2">
      <c r="S4639" s="4"/>
    </row>
    <row r="4640" spans="19:19" x14ac:dyDescent="0.2">
      <c r="S4640" s="4"/>
    </row>
    <row r="4641" spans="19:19" x14ac:dyDescent="0.2">
      <c r="S4641" s="4"/>
    </row>
    <row r="4642" spans="19:19" x14ac:dyDescent="0.2">
      <c r="S4642" s="4"/>
    </row>
    <row r="4643" spans="19:19" x14ac:dyDescent="0.2">
      <c r="S4643" s="4"/>
    </row>
    <row r="4644" spans="19:19" x14ac:dyDescent="0.2">
      <c r="S4644" s="4"/>
    </row>
    <row r="4645" spans="19:19" x14ac:dyDescent="0.2">
      <c r="S4645" s="4"/>
    </row>
    <row r="4646" spans="19:19" x14ac:dyDescent="0.2">
      <c r="S4646" s="4"/>
    </row>
    <row r="4647" spans="19:19" x14ac:dyDescent="0.2">
      <c r="S4647" s="4"/>
    </row>
    <row r="4648" spans="19:19" x14ac:dyDescent="0.2">
      <c r="S4648" s="4"/>
    </row>
    <row r="4649" spans="19:19" x14ac:dyDescent="0.2">
      <c r="S4649" s="4"/>
    </row>
    <row r="4650" spans="19:19" x14ac:dyDescent="0.2">
      <c r="S4650" s="4"/>
    </row>
    <row r="4651" spans="19:19" x14ac:dyDescent="0.2">
      <c r="S4651" s="4"/>
    </row>
    <row r="4652" spans="19:19" x14ac:dyDescent="0.2">
      <c r="S4652" s="4"/>
    </row>
    <row r="4653" spans="19:19" x14ac:dyDescent="0.2">
      <c r="S4653" s="4"/>
    </row>
    <row r="4654" spans="19:19" x14ac:dyDescent="0.2">
      <c r="S4654" s="4"/>
    </row>
    <row r="4655" spans="19:19" x14ac:dyDescent="0.2">
      <c r="S4655" s="4"/>
    </row>
    <row r="4656" spans="19:19" x14ac:dyDescent="0.2">
      <c r="S4656" s="4"/>
    </row>
    <row r="4657" spans="19:19" x14ac:dyDescent="0.2">
      <c r="S4657" s="4"/>
    </row>
    <row r="4658" spans="19:19" x14ac:dyDescent="0.2">
      <c r="S4658" s="4"/>
    </row>
    <row r="4659" spans="19:19" x14ac:dyDescent="0.2">
      <c r="S4659" s="4"/>
    </row>
    <row r="4660" spans="19:19" x14ac:dyDescent="0.2">
      <c r="S4660" s="4"/>
    </row>
    <row r="4661" spans="19:19" x14ac:dyDescent="0.2">
      <c r="S4661" s="4"/>
    </row>
    <row r="4662" spans="19:19" x14ac:dyDescent="0.2">
      <c r="S4662" s="4"/>
    </row>
    <row r="4663" spans="19:19" x14ac:dyDescent="0.2">
      <c r="S4663" s="4"/>
    </row>
    <row r="4664" spans="19:19" x14ac:dyDescent="0.2">
      <c r="S4664" s="4"/>
    </row>
    <row r="4665" spans="19:19" x14ac:dyDescent="0.2">
      <c r="S4665" s="4"/>
    </row>
    <row r="4666" spans="19:19" x14ac:dyDescent="0.2">
      <c r="S4666" s="4"/>
    </row>
    <row r="4667" spans="19:19" x14ac:dyDescent="0.2">
      <c r="S4667" s="4"/>
    </row>
    <row r="4668" spans="19:19" x14ac:dyDescent="0.2">
      <c r="S4668" s="4"/>
    </row>
    <row r="4669" spans="19:19" x14ac:dyDescent="0.2">
      <c r="S4669" s="4"/>
    </row>
    <row r="4670" spans="19:19" x14ac:dyDescent="0.2">
      <c r="S4670" s="4"/>
    </row>
    <row r="4671" spans="19:19" x14ac:dyDescent="0.2">
      <c r="S4671" s="4"/>
    </row>
    <row r="4672" spans="19:19" x14ac:dyDescent="0.2">
      <c r="S4672" s="4"/>
    </row>
    <row r="4673" spans="19:19" x14ac:dyDescent="0.2">
      <c r="S4673" s="4"/>
    </row>
    <row r="4674" spans="19:19" x14ac:dyDescent="0.2">
      <c r="S4674" s="4"/>
    </row>
    <row r="4675" spans="19:19" x14ac:dyDescent="0.2">
      <c r="S4675" s="4"/>
    </row>
    <row r="4676" spans="19:19" x14ac:dyDescent="0.2">
      <c r="S4676" s="4"/>
    </row>
    <row r="4677" spans="19:19" x14ac:dyDescent="0.2">
      <c r="S4677" s="4"/>
    </row>
    <row r="4678" spans="19:19" x14ac:dyDescent="0.2">
      <c r="S4678" s="4"/>
    </row>
    <row r="4679" spans="19:19" x14ac:dyDescent="0.2">
      <c r="S4679" s="4"/>
    </row>
    <row r="4680" spans="19:19" x14ac:dyDescent="0.2">
      <c r="S4680" s="4"/>
    </row>
    <row r="4681" spans="19:19" x14ac:dyDescent="0.2">
      <c r="S4681" s="4"/>
    </row>
    <row r="4682" spans="19:19" x14ac:dyDescent="0.2">
      <c r="S4682" s="4"/>
    </row>
    <row r="4683" spans="19:19" x14ac:dyDescent="0.2">
      <c r="S4683" s="4"/>
    </row>
    <row r="4684" spans="19:19" x14ac:dyDescent="0.2">
      <c r="S4684" s="4"/>
    </row>
    <row r="4685" spans="19:19" x14ac:dyDescent="0.2">
      <c r="S4685" s="4"/>
    </row>
    <row r="4686" spans="19:19" x14ac:dyDescent="0.2">
      <c r="S4686" s="4"/>
    </row>
    <row r="4687" spans="19:19" x14ac:dyDescent="0.2">
      <c r="S4687" s="4"/>
    </row>
    <row r="4688" spans="19:19" x14ac:dyDescent="0.2">
      <c r="S4688" s="4"/>
    </row>
    <row r="4689" spans="19:19" x14ac:dyDescent="0.2">
      <c r="S4689" s="4"/>
    </row>
    <row r="4690" spans="19:19" x14ac:dyDescent="0.2">
      <c r="S4690" s="4"/>
    </row>
    <row r="4691" spans="19:19" x14ac:dyDescent="0.2">
      <c r="S4691" s="4"/>
    </row>
    <row r="4692" spans="19:19" x14ac:dyDescent="0.2">
      <c r="S4692" s="4"/>
    </row>
    <row r="4693" spans="19:19" x14ac:dyDescent="0.2">
      <c r="S4693" s="4"/>
    </row>
    <row r="4694" spans="19:19" x14ac:dyDescent="0.2">
      <c r="S4694" s="4"/>
    </row>
    <row r="4695" spans="19:19" x14ac:dyDescent="0.2">
      <c r="S4695" s="4"/>
    </row>
    <row r="4696" spans="19:19" x14ac:dyDescent="0.2">
      <c r="S4696" s="4"/>
    </row>
    <row r="4697" spans="19:19" x14ac:dyDescent="0.2">
      <c r="S4697" s="4"/>
    </row>
    <row r="4698" spans="19:19" x14ac:dyDescent="0.2">
      <c r="S4698" s="4"/>
    </row>
    <row r="4699" spans="19:19" x14ac:dyDescent="0.2">
      <c r="S4699" s="4"/>
    </row>
    <row r="4700" spans="19:19" x14ac:dyDescent="0.2">
      <c r="S4700" s="4"/>
    </row>
    <row r="4701" spans="19:19" x14ac:dyDescent="0.2">
      <c r="S4701" s="4"/>
    </row>
    <row r="4702" spans="19:19" x14ac:dyDescent="0.2">
      <c r="S4702" s="4"/>
    </row>
    <row r="4703" spans="19:19" x14ac:dyDescent="0.2">
      <c r="S4703" s="4"/>
    </row>
    <row r="4704" spans="19:19" x14ac:dyDescent="0.2">
      <c r="S4704" s="4"/>
    </row>
    <row r="4705" spans="19:19" x14ac:dyDescent="0.2">
      <c r="S4705" s="4"/>
    </row>
    <row r="4706" spans="19:19" x14ac:dyDescent="0.2">
      <c r="S4706" s="4"/>
    </row>
    <row r="4707" spans="19:19" x14ac:dyDescent="0.2">
      <c r="S4707" s="4"/>
    </row>
    <row r="4708" spans="19:19" x14ac:dyDescent="0.2">
      <c r="S4708" s="4"/>
    </row>
    <row r="4709" spans="19:19" x14ac:dyDescent="0.2">
      <c r="S4709" s="4"/>
    </row>
    <row r="4710" spans="19:19" x14ac:dyDescent="0.2">
      <c r="S4710" s="4"/>
    </row>
    <row r="4711" spans="19:19" x14ac:dyDescent="0.2">
      <c r="S4711" s="4"/>
    </row>
    <row r="4712" spans="19:19" x14ac:dyDescent="0.2">
      <c r="S4712" s="4"/>
    </row>
    <row r="4713" spans="19:19" x14ac:dyDescent="0.2">
      <c r="S4713" s="4"/>
    </row>
    <row r="4714" spans="19:19" x14ac:dyDescent="0.2">
      <c r="S4714" s="4"/>
    </row>
    <row r="4715" spans="19:19" x14ac:dyDescent="0.2">
      <c r="S4715" s="4"/>
    </row>
    <row r="4716" spans="19:19" x14ac:dyDescent="0.2">
      <c r="S4716" s="4"/>
    </row>
    <row r="4717" spans="19:19" x14ac:dyDescent="0.2">
      <c r="S4717" s="4"/>
    </row>
    <row r="4718" spans="19:19" x14ac:dyDescent="0.2">
      <c r="S4718" s="4"/>
    </row>
    <row r="4719" spans="19:19" x14ac:dyDescent="0.2">
      <c r="S4719" s="4"/>
    </row>
    <row r="4720" spans="19:19" x14ac:dyDescent="0.2">
      <c r="S4720" s="4"/>
    </row>
    <row r="4721" spans="19:19" x14ac:dyDescent="0.2">
      <c r="S4721" s="4"/>
    </row>
    <row r="4722" spans="19:19" x14ac:dyDescent="0.2">
      <c r="S4722" s="4"/>
    </row>
    <row r="4723" spans="19:19" x14ac:dyDescent="0.2">
      <c r="S4723" s="4"/>
    </row>
    <row r="4724" spans="19:19" x14ac:dyDescent="0.2">
      <c r="S4724" s="4"/>
    </row>
    <row r="4725" spans="19:19" x14ac:dyDescent="0.2">
      <c r="S4725" s="4"/>
    </row>
    <row r="4726" spans="19:19" x14ac:dyDescent="0.2">
      <c r="S4726" s="4"/>
    </row>
    <row r="4727" spans="19:19" x14ac:dyDescent="0.2">
      <c r="S4727" s="4"/>
    </row>
    <row r="4728" spans="19:19" x14ac:dyDescent="0.2">
      <c r="S4728" s="4"/>
    </row>
    <row r="4729" spans="19:19" x14ac:dyDescent="0.2">
      <c r="S4729" s="4"/>
    </row>
    <row r="4730" spans="19:19" x14ac:dyDescent="0.2">
      <c r="S4730" s="4"/>
    </row>
    <row r="4731" spans="19:19" x14ac:dyDescent="0.2">
      <c r="S4731" s="4"/>
    </row>
    <row r="4732" spans="19:19" x14ac:dyDescent="0.2">
      <c r="S4732" s="4"/>
    </row>
    <row r="4733" spans="19:19" x14ac:dyDescent="0.2">
      <c r="S4733" s="4"/>
    </row>
    <row r="4734" spans="19:19" x14ac:dyDescent="0.2">
      <c r="S4734" s="4"/>
    </row>
    <row r="4735" spans="19:19" x14ac:dyDescent="0.2">
      <c r="S4735" s="4"/>
    </row>
    <row r="4736" spans="19:19" x14ac:dyDescent="0.2">
      <c r="S4736" s="4"/>
    </row>
    <row r="4737" spans="19:19" x14ac:dyDescent="0.2">
      <c r="S4737" s="4"/>
    </row>
    <row r="4738" spans="19:19" x14ac:dyDescent="0.2">
      <c r="S4738" s="4"/>
    </row>
    <row r="4739" spans="19:19" x14ac:dyDescent="0.2">
      <c r="S4739" s="4"/>
    </row>
    <row r="4740" spans="19:19" x14ac:dyDescent="0.2">
      <c r="S4740" s="4"/>
    </row>
    <row r="4741" spans="19:19" x14ac:dyDescent="0.2">
      <c r="S4741" s="4"/>
    </row>
    <row r="4742" spans="19:19" x14ac:dyDescent="0.2">
      <c r="S4742" s="4"/>
    </row>
    <row r="4743" spans="19:19" x14ac:dyDescent="0.2">
      <c r="S4743" s="4"/>
    </row>
    <row r="4744" spans="19:19" x14ac:dyDescent="0.2">
      <c r="S4744" s="4"/>
    </row>
    <row r="4745" spans="19:19" x14ac:dyDescent="0.2">
      <c r="S4745" s="4"/>
    </row>
    <row r="4746" spans="19:19" x14ac:dyDescent="0.2">
      <c r="S4746" s="4"/>
    </row>
    <row r="4747" spans="19:19" x14ac:dyDescent="0.2">
      <c r="S4747" s="4"/>
    </row>
    <row r="4748" spans="19:19" x14ac:dyDescent="0.2">
      <c r="S4748" s="4"/>
    </row>
    <row r="4749" spans="19:19" x14ac:dyDescent="0.2">
      <c r="S4749" s="4"/>
    </row>
    <row r="4750" spans="19:19" x14ac:dyDescent="0.2">
      <c r="S4750" s="4"/>
    </row>
    <row r="4751" spans="19:19" x14ac:dyDescent="0.2">
      <c r="S4751" s="4"/>
    </row>
    <row r="4752" spans="19:19" x14ac:dyDescent="0.2">
      <c r="S4752" s="4"/>
    </row>
    <row r="4753" spans="19:19" x14ac:dyDescent="0.2">
      <c r="S4753" s="4"/>
    </row>
    <row r="4754" spans="19:19" x14ac:dyDescent="0.2">
      <c r="S4754" s="4"/>
    </row>
    <row r="4755" spans="19:19" x14ac:dyDescent="0.2">
      <c r="S4755" s="4"/>
    </row>
    <row r="4756" spans="19:19" x14ac:dyDescent="0.2">
      <c r="S4756" s="4"/>
    </row>
    <row r="4757" spans="19:19" x14ac:dyDescent="0.2">
      <c r="S4757" s="4"/>
    </row>
    <row r="4758" spans="19:19" x14ac:dyDescent="0.2">
      <c r="S4758" s="4"/>
    </row>
    <row r="4759" spans="19:19" x14ac:dyDescent="0.2">
      <c r="S4759" s="4"/>
    </row>
    <row r="4760" spans="19:19" x14ac:dyDescent="0.2">
      <c r="S4760" s="4"/>
    </row>
    <row r="4761" spans="19:19" x14ac:dyDescent="0.2">
      <c r="S4761" s="4"/>
    </row>
    <row r="4762" spans="19:19" x14ac:dyDescent="0.2">
      <c r="S4762" s="4"/>
    </row>
    <row r="4763" spans="19:19" x14ac:dyDescent="0.2">
      <c r="S4763" s="4"/>
    </row>
    <row r="4764" spans="19:19" x14ac:dyDescent="0.2">
      <c r="S4764" s="4"/>
    </row>
    <row r="4765" spans="19:19" x14ac:dyDescent="0.2">
      <c r="S4765" s="4"/>
    </row>
    <row r="4766" spans="19:19" x14ac:dyDescent="0.2">
      <c r="S4766" s="4"/>
    </row>
    <row r="4767" spans="19:19" x14ac:dyDescent="0.2">
      <c r="S4767" s="4"/>
    </row>
    <row r="4768" spans="19:19" x14ac:dyDescent="0.2">
      <c r="S4768" s="4"/>
    </row>
    <row r="4769" spans="19:19" x14ac:dyDescent="0.2">
      <c r="S4769" s="4"/>
    </row>
    <row r="4770" spans="19:19" x14ac:dyDescent="0.2">
      <c r="S4770" s="4"/>
    </row>
    <row r="4771" spans="19:19" x14ac:dyDescent="0.2">
      <c r="S4771" s="4"/>
    </row>
    <row r="4772" spans="19:19" x14ac:dyDescent="0.2">
      <c r="S4772" s="4"/>
    </row>
    <row r="4773" spans="19:19" x14ac:dyDescent="0.2">
      <c r="S4773" s="4"/>
    </row>
    <row r="4774" spans="19:19" x14ac:dyDescent="0.2">
      <c r="S4774" s="4"/>
    </row>
    <row r="4775" spans="19:19" x14ac:dyDescent="0.2">
      <c r="S4775" s="4"/>
    </row>
    <row r="4776" spans="19:19" x14ac:dyDescent="0.2">
      <c r="S4776" s="4"/>
    </row>
    <row r="4777" spans="19:19" x14ac:dyDescent="0.2">
      <c r="S4777" s="4"/>
    </row>
    <row r="4778" spans="19:19" x14ac:dyDescent="0.2">
      <c r="S4778" s="4"/>
    </row>
    <row r="4779" spans="19:19" x14ac:dyDescent="0.2">
      <c r="S4779" s="4"/>
    </row>
    <row r="4780" spans="19:19" x14ac:dyDescent="0.2">
      <c r="S4780" s="4"/>
    </row>
    <row r="4781" spans="19:19" x14ac:dyDescent="0.2">
      <c r="S4781" s="4"/>
    </row>
    <row r="4782" spans="19:19" x14ac:dyDescent="0.2">
      <c r="S4782" s="4"/>
    </row>
    <row r="4783" spans="19:19" x14ac:dyDescent="0.2">
      <c r="S4783" s="4"/>
    </row>
    <row r="4784" spans="19:19" x14ac:dyDescent="0.2">
      <c r="S4784" s="4"/>
    </row>
    <row r="4785" spans="19:19" x14ac:dyDescent="0.2">
      <c r="S4785" s="4"/>
    </row>
    <row r="4786" spans="19:19" x14ac:dyDescent="0.2">
      <c r="S4786" s="4"/>
    </row>
    <row r="4787" spans="19:19" x14ac:dyDescent="0.2">
      <c r="S4787" s="4"/>
    </row>
    <row r="4788" spans="19:19" x14ac:dyDescent="0.2">
      <c r="S4788" s="4"/>
    </row>
    <row r="4789" spans="19:19" x14ac:dyDescent="0.2">
      <c r="S4789" s="4"/>
    </row>
    <row r="4790" spans="19:19" x14ac:dyDescent="0.2">
      <c r="S4790" s="4"/>
    </row>
    <row r="4791" spans="19:19" x14ac:dyDescent="0.2">
      <c r="S4791" s="4"/>
    </row>
    <row r="4792" spans="19:19" x14ac:dyDescent="0.2">
      <c r="S4792" s="4"/>
    </row>
    <row r="4793" spans="19:19" x14ac:dyDescent="0.2">
      <c r="S4793" s="4"/>
    </row>
    <row r="4794" spans="19:19" x14ac:dyDescent="0.2">
      <c r="S4794" s="4"/>
    </row>
    <row r="4795" spans="19:19" x14ac:dyDescent="0.2">
      <c r="S4795" s="4"/>
    </row>
    <row r="4796" spans="19:19" x14ac:dyDescent="0.2">
      <c r="S4796" s="4"/>
    </row>
    <row r="4797" spans="19:19" x14ac:dyDescent="0.2">
      <c r="S4797" s="4"/>
    </row>
    <row r="4798" spans="19:19" x14ac:dyDescent="0.2">
      <c r="S4798" s="4"/>
    </row>
    <row r="4799" spans="19:19" x14ac:dyDescent="0.2">
      <c r="S4799" s="4"/>
    </row>
    <row r="4800" spans="19:19" x14ac:dyDescent="0.2">
      <c r="S4800" s="4"/>
    </row>
    <row r="4801" spans="19:19" x14ac:dyDescent="0.2">
      <c r="S4801" s="4"/>
    </row>
    <row r="4802" spans="19:19" x14ac:dyDescent="0.2">
      <c r="S4802" s="4"/>
    </row>
    <row r="4803" spans="19:19" x14ac:dyDescent="0.2">
      <c r="S4803" s="4"/>
    </row>
    <row r="4804" spans="19:19" x14ac:dyDescent="0.2">
      <c r="S4804" s="4"/>
    </row>
    <row r="4805" spans="19:19" x14ac:dyDescent="0.2">
      <c r="S4805" s="4"/>
    </row>
    <row r="4806" spans="19:19" x14ac:dyDescent="0.2">
      <c r="S4806" s="4"/>
    </row>
    <row r="4807" spans="19:19" x14ac:dyDescent="0.2">
      <c r="S4807" s="4"/>
    </row>
    <row r="4808" spans="19:19" x14ac:dyDescent="0.2">
      <c r="S4808" s="4"/>
    </row>
    <row r="4809" spans="19:19" x14ac:dyDescent="0.2">
      <c r="S4809" s="4"/>
    </row>
    <row r="4810" spans="19:19" x14ac:dyDescent="0.2">
      <c r="S4810" s="4"/>
    </row>
    <row r="4811" spans="19:19" x14ac:dyDescent="0.2">
      <c r="S4811" s="4"/>
    </row>
    <row r="4812" spans="19:19" x14ac:dyDescent="0.2">
      <c r="S4812" s="4"/>
    </row>
    <row r="4813" spans="19:19" x14ac:dyDescent="0.2">
      <c r="S4813" s="4"/>
    </row>
    <row r="4814" spans="19:19" x14ac:dyDescent="0.2">
      <c r="S4814" s="4"/>
    </row>
    <row r="4815" spans="19:19" x14ac:dyDescent="0.2">
      <c r="S4815" s="4"/>
    </row>
    <row r="4816" spans="19:19" x14ac:dyDescent="0.2">
      <c r="S4816" s="4"/>
    </row>
    <row r="4817" spans="19:19" x14ac:dyDescent="0.2">
      <c r="S4817" s="4"/>
    </row>
    <row r="4818" spans="19:19" x14ac:dyDescent="0.2">
      <c r="S4818" s="4"/>
    </row>
    <row r="4819" spans="19:19" x14ac:dyDescent="0.2">
      <c r="S4819" s="4"/>
    </row>
    <row r="4820" spans="19:19" x14ac:dyDescent="0.2">
      <c r="S4820" s="4"/>
    </row>
    <row r="4821" spans="19:19" x14ac:dyDescent="0.2">
      <c r="S4821" s="4"/>
    </row>
    <row r="4822" spans="19:19" x14ac:dyDescent="0.2">
      <c r="S4822" s="4"/>
    </row>
    <row r="4823" spans="19:19" x14ac:dyDescent="0.2">
      <c r="S4823" s="4"/>
    </row>
    <row r="4824" spans="19:19" x14ac:dyDescent="0.2">
      <c r="S4824" s="4"/>
    </row>
    <row r="4825" spans="19:19" x14ac:dyDescent="0.2">
      <c r="S4825" s="4"/>
    </row>
    <row r="4826" spans="19:19" x14ac:dyDescent="0.2">
      <c r="S4826" s="4"/>
    </row>
    <row r="4827" spans="19:19" x14ac:dyDescent="0.2">
      <c r="S4827" s="4"/>
    </row>
    <row r="4828" spans="19:19" x14ac:dyDescent="0.2">
      <c r="S4828" s="4"/>
    </row>
    <row r="4829" spans="19:19" x14ac:dyDescent="0.2">
      <c r="S4829" s="4"/>
    </row>
    <row r="4830" spans="19:19" x14ac:dyDescent="0.2">
      <c r="S4830" s="4"/>
    </row>
    <row r="4831" spans="19:19" x14ac:dyDescent="0.2">
      <c r="S4831" s="4"/>
    </row>
    <row r="4832" spans="19:19" x14ac:dyDescent="0.2">
      <c r="S4832" s="4"/>
    </row>
    <row r="4833" spans="19:19" x14ac:dyDescent="0.2">
      <c r="S4833" s="4"/>
    </row>
    <row r="4834" spans="19:19" x14ac:dyDescent="0.2">
      <c r="S4834" s="4"/>
    </row>
    <row r="4835" spans="19:19" x14ac:dyDescent="0.2">
      <c r="S4835" s="4"/>
    </row>
    <row r="4836" spans="19:19" x14ac:dyDescent="0.2">
      <c r="S4836" s="4"/>
    </row>
    <row r="4837" spans="19:19" x14ac:dyDescent="0.2">
      <c r="S4837" s="4"/>
    </row>
    <row r="4838" spans="19:19" x14ac:dyDescent="0.2">
      <c r="S4838" s="4"/>
    </row>
    <row r="4839" spans="19:19" x14ac:dyDescent="0.2">
      <c r="S4839" s="4"/>
    </row>
    <row r="4840" spans="19:19" x14ac:dyDescent="0.2">
      <c r="S4840" s="4"/>
    </row>
    <row r="4841" spans="19:19" x14ac:dyDescent="0.2">
      <c r="S4841" s="4"/>
    </row>
    <row r="4842" spans="19:19" x14ac:dyDescent="0.2">
      <c r="S4842" s="4"/>
    </row>
    <row r="4843" spans="19:19" x14ac:dyDescent="0.2">
      <c r="S4843" s="4"/>
    </row>
    <row r="4844" spans="19:19" x14ac:dyDescent="0.2">
      <c r="S4844" s="4"/>
    </row>
    <row r="4845" spans="19:19" x14ac:dyDescent="0.2">
      <c r="S4845" s="4"/>
    </row>
    <row r="4846" spans="19:19" x14ac:dyDescent="0.2">
      <c r="S4846" s="4"/>
    </row>
    <row r="4847" spans="19:19" x14ac:dyDescent="0.2">
      <c r="S4847" s="4"/>
    </row>
    <row r="4848" spans="19:19" x14ac:dyDescent="0.2">
      <c r="S4848" s="4"/>
    </row>
    <row r="4849" spans="19:19" x14ac:dyDescent="0.2">
      <c r="S4849" s="4"/>
    </row>
    <row r="4850" spans="19:19" x14ac:dyDescent="0.2">
      <c r="S4850" s="4"/>
    </row>
    <row r="4851" spans="19:19" x14ac:dyDescent="0.2">
      <c r="S4851" s="4"/>
    </row>
    <row r="4852" spans="19:19" x14ac:dyDescent="0.2">
      <c r="S4852" s="4"/>
    </row>
    <row r="4853" spans="19:19" x14ac:dyDescent="0.2">
      <c r="S4853" s="4"/>
    </row>
    <row r="4854" spans="19:19" x14ac:dyDescent="0.2">
      <c r="S4854" s="4"/>
    </row>
    <row r="4855" spans="19:19" x14ac:dyDescent="0.2">
      <c r="S4855" s="4"/>
    </row>
    <row r="4856" spans="19:19" x14ac:dyDescent="0.2">
      <c r="S4856" s="4"/>
    </row>
    <row r="4857" spans="19:19" x14ac:dyDescent="0.2">
      <c r="S4857" s="4"/>
    </row>
    <row r="4858" spans="19:19" x14ac:dyDescent="0.2">
      <c r="S4858" s="4"/>
    </row>
    <row r="4859" spans="19:19" x14ac:dyDescent="0.2">
      <c r="S4859" s="4"/>
    </row>
    <row r="4860" spans="19:19" x14ac:dyDescent="0.2">
      <c r="S4860" s="4"/>
    </row>
    <row r="4861" spans="19:19" x14ac:dyDescent="0.2">
      <c r="S4861" s="4"/>
    </row>
    <row r="4862" spans="19:19" x14ac:dyDescent="0.2">
      <c r="S4862" s="4"/>
    </row>
    <row r="4863" spans="19:19" x14ac:dyDescent="0.2">
      <c r="S4863" s="4"/>
    </row>
    <row r="4864" spans="19:19" x14ac:dyDescent="0.2">
      <c r="S4864" s="4"/>
    </row>
    <row r="4865" spans="19:19" x14ac:dyDescent="0.2">
      <c r="S4865" s="4"/>
    </row>
    <row r="4866" spans="19:19" x14ac:dyDescent="0.2">
      <c r="S4866" s="4"/>
    </row>
    <row r="4867" spans="19:19" x14ac:dyDescent="0.2">
      <c r="S4867" s="4"/>
    </row>
    <row r="4868" spans="19:19" x14ac:dyDescent="0.2">
      <c r="S4868" s="4"/>
    </row>
    <row r="4869" spans="19:19" x14ac:dyDescent="0.2">
      <c r="S4869" s="4"/>
    </row>
    <row r="4870" spans="19:19" x14ac:dyDescent="0.2">
      <c r="S4870" s="4"/>
    </row>
    <row r="4871" spans="19:19" x14ac:dyDescent="0.2">
      <c r="S4871" s="4"/>
    </row>
    <row r="4872" spans="19:19" x14ac:dyDescent="0.2">
      <c r="S4872" s="4"/>
    </row>
    <row r="4873" spans="19:19" x14ac:dyDescent="0.2">
      <c r="S4873" s="4"/>
    </row>
    <row r="4874" spans="19:19" x14ac:dyDescent="0.2">
      <c r="S4874" s="4"/>
    </row>
    <row r="4875" spans="19:19" x14ac:dyDescent="0.2">
      <c r="S4875" s="4"/>
    </row>
    <row r="4876" spans="19:19" x14ac:dyDescent="0.2">
      <c r="S4876" s="4"/>
    </row>
    <row r="4877" spans="19:19" x14ac:dyDescent="0.2">
      <c r="S4877" s="4"/>
    </row>
    <row r="4878" spans="19:19" x14ac:dyDescent="0.2">
      <c r="S4878" s="4"/>
    </row>
    <row r="4879" spans="19:19" x14ac:dyDescent="0.2">
      <c r="S4879" s="4"/>
    </row>
    <row r="4880" spans="19:19" x14ac:dyDescent="0.2">
      <c r="S4880" s="4"/>
    </row>
    <row r="4881" spans="19:19" x14ac:dyDescent="0.2">
      <c r="S4881" s="4"/>
    </row>
    <row r="4882" spans="19:19" x14ac:dyDescent="0.2">
      <c r="S4882" s="4"/>
    </row>
    <row r="4883" spans="19:19" x14ac:dyDescent="0.2">
      <c r="S4883" s="4"/>
    </row>
    <row r="4884" spans="19:19" x14ac:dyDescent="0.2">
      <c r="S4884" s="4"/>
    </row>
    <row r="4885" spans="19:19" x14ac:dyDescent="0.2">
      <c r="S4885" s="4"/>
    </row>
    <row r="4886" spans="19:19" x14ac:dyDescent="0.2">
      <c r="S4886" s="4"/>
    </row>
    <row r="4887" spans="19:19" x14ac:dyDescent="0.2">
      <c r="S4887" s="4"/>
    </row>
    <row r="4888" spans="19:19" x14ac:dyDescent="0.2">
      <c r="S4888" s="4"/>
    </row>
    <row r="4889" spans="19:19" x14ac:dyDescent="0.2">
      <c r="S4889" s="4"/>
    </row>
    <row r="4890" spans="19:19" x14ac:dyDescent="0.2">
      <c r="S4890" s="4"/>
    </row>
    <row r="4891" spans="19:19" x14ac:dyDescent="0.2">
      <c r="S4891" s="4"/>
    </row>
    <row r="4892" spans="19:19" x14ac:dyDescent="0.2">
      <c r="S4892" s="4"/>
    </row>
    <row r="4893" spans="19:19" x14ac:dyDescent="0.2">
      <c r="S4893" s="4"/>
    </row>
    <row r="4894" spans="19:19" x14ac:dyDescent="0.2">
      <c r="S4894" s="4"/>
    </row>
    <row r="4895" spans="19:19" x14ac:dyDescent="0.2">
      <c r="S4895" s="4"/>
    </row>
    <row r="4896" spans="19:19" x14ac:dyDescent="0.2">
      <c r="S4896" s="4"/>
    </row>
    <row r="4897" spans="19:19" x14ac:dyDescent="0.2">
      <c r="S4897" s="4"/>
    </row>
    <row r="4898" spans="19:19" x14ac:dyDescent="0.2">
      <c r="S4898" s="4"/>
    </row>
    <row r="4899" spans="19:19" x14ac:dyDescent="0.2">
      <c r="S4899" s="4"/>
    </row>
    <row r="4900" spans="19:19" x14ac:dyDescent="0.2">
      <c r="S4900" s="4"/>
    </row>
    <row r="4901" spans="19:19" x14ac:dyDescent="0.2">
      <c r="S4901" s="4"/>
    </row>
    <row r="4902" spans="19:19" x14ac:dyDescent="0.2">
      <c r="S4902" s="4"/>
    </row>
    <row r="4903" spans="19:19" x14ac:dyDescent="0.2">
      <c r="S4903" s="4"/>
    </row>
    <row r="4904" spans="19:19" x14ac:dyDescent="0.2">
      <c r="S4904" s="4"/>
    </row>
    <row r="4905" spans="19:19" x14ac:dyDescent="0.2">
      <c r="S4905" s="4"/>
    </row>
    <row r="4906" spans="19:19" x14ac:dyDescent="0.2">
      <c r="S4906" s="4"/>
    </row>
    <row r="4907" spans="19:19" x14ac:dyDescent="0.2">
      <c r="S4907" s="4"/>
    </row>
    <row r="4908" spans="19:19" x14ac:dyDescent="0.2">
      <c r="S4908" s="4"/>
    </row>
    <row r="4909" spans="19:19" x14ac:dyDescent="0.2">
      <c r="S4909" s="4"/>
    </row>
    <row r="4910" spans="19:19" x14ac:dyDescent="0.2">
      <c r="S4910" s="4"/>
    </row>
    <row r="4911" spans="19:19" x14ac:dyDescent="0.2">
      <c r="S4911" s="4"/>
    </row>
    <row r="4912" spans="19:19" x14ac:dyDescent="0.2">
      <c r="S4912" s="4"/>
    </row>
    <row r="4913" spans="19:19" x14ac:dyDescent="0.2">
      <c r="S4913" s="4"/>
    </row>
    <row r="4914" spans="19:19" x14ac:dyDescent="0.2">
      <c r="S4914" s="4"/>
    </row>
    <row r="4915" spans="19:19" x14ac:dyDescent="0.2">
      <c r="S4915" s="4"/>
    </row>
    <row r="4916" spans="19:19" x14ac:dyDescent="0.2">
      <c r="S4916" s="4"/>
    </row>
    <row r="4917" spans="19:19" x14ac:dyDescent="0.2">
      <c r="S4917" s="4"/>
    </row>
    <row r="4918" spans="19:19" x14ac:dyDescent="0.2">
      <c r="S4918" s="4"/>
    </row>
    <row r="4919" spans="19:19" x14ac:dyDescent="0.2">
      <c r="S4919" s="4"/>
    </row>
    <row r="4920" spans="19:19" x14ac:dyDescent="0.2">
      <c r="S4920" s="4"/>
    </row>
    <row r="4921" spans="19:19" x14ac:dyDescent="0.2">
      <c r="S4921" s="4"/>
    </row>
    <row r="4922" spans="19:19" x14ac:dyDescent="0.2">
      <c r="S4922" s="4"/>
    </row>
    <row r="4923" spans="19:19" x14ac:dyDescent="0.2">
      <c r="S4923" s="4"/>
    </row>
    <row r="4924" spans="19:19" x14ac:dyDescent="0.2">
      <c r="S4924" s="4"/>
    </row>
    <row r="4925" spans="19:19" x14ac:dyDescent="0.2">
      <c r="S4925" s="4"/>
    </row>
    <row r="4926" spans="19:19" x14ac:dyDescent="0.2">
      <c r="S4926" s="4"/>
    </row>
    <row r="4927" spans="19:19" x14ac:dyDescent="0.2">
      <c r="S4927" s="4"/>
    </row>
    <row r="4928" spans="19:19" x14ac:dyDescent="0.2">
      <c r="S4928" s="4"/>
    </row>
    <row r="4929" spans="19:19" x14ac:dyDescent="0.2">
      <c r="S4929" s="4"/>
    </row>
    <row r="4930" spans="19:19" x14ac:dyDescent="0.2">
      <c r="S4930" s="4"/>
    </row>
    <row r="4931" spans="19:19" x14ac:dyDescent="0.2">
      <c r="S4931" s="4"/>
    </row>
    <row r="4932" spans="19:19" x14ac:dyDescent="0.2">
      <c r="S4932" s="4"/>
    </row>
    <row r="4933" spans="19:19" x14ac:dyDescent="0.2">
      <c r="S4933" s="4"/>
    </row>
    <row r="4934" spans="19:19" x14ac:dyDescent="0.2">
      <c r="S4934" s="4"/>
    </row>
    <row r="4935" spans="19:19" x14ac:dyDescent="0.2">
      <c r="S4935" s="4"/>
    </row>
    <row r="4936" spans="19:19" x14ac:dyDescent="0.2">
      <c r="S4936" s="4"/>
    </row>
    <row r="4937" spans="19:19" x14ac:dyDescent="0.2">
      <c r="S4937" s="4"/>
    </row>
    <row r="4938" spans="19:19" x14ac:dyDescent="0.2">
      <c r="S4938" s="4"/>
    </row>
    <row r="4939" spans="19:19" x14ac:dyDescent="0.2">
      <c r="S4939" s="4"/>
    </row>
    <row r="4940" spans="19:19" x14ac:dyDescent="0.2">
      <c r="S4940" s="4"/>
    </row>
    <row r="4941" spans="19:19" x14ac:dyDescent="0.2">
      <c r="S4941" s="4"/>
    </row>
    <row r="4942" spans="19:19" x14ac:dyDescent="0.2">
      <c r="S4942" s="4"/>
    </row>
    <row r="4943" spans="19:19" x14ac:dyDescent="0.2">
      <c r="S4943" s="4"/>
    </row>
    <row r="4944" spans="19:19" x14ac:dyDescent="0.2">
      <c r="S4944" s="4"/>
    </row>
    <row r="4945" spans="19:19" x14ac:dyDescent="0.2">
      <c r="S4945" s="4"/>
    </row>
    <row r="4946" spans="19:19" x14ac:dyDescent="0.2">
      <c r="S4946" s="4"/>
    </row>
    <row r="4947" spans="19:19" x14ac:dyDescent="0.2">
      <c r="S4947" s="4"/>
    </row>
    <row r="4948" spans="19:19" x14ac:dyDescent="0.2">
      <c r="S4948" s="4"/>
    </row>
    <row r="4949" spans="19:19" x14ac:dyDescent="0.2">
      <c r="S4949" s="4"/>
    </row>
    <row r="4950" spans="19:19" x14ac:dyDescent="0.2">
      <c r="S4950" s="4"/>
    </row>
    <row r="4951" spans="19:19" x14ac:dyDescent="0.2">
      <c r="S4951" s="4"/>
    </row>
    <row r="4952" spans="19:19" x14ac:dyDescent="0.2">
      <c r="S4952" s="4"/>
    </row>
    <row r="4953" spans="19:19" x14ac:dyDescent="0.2">
      <c r="S4953" s="4"/>
    </row>
    <row r="4954" spans="19:19" x14ac:dyDescent="0.2">
      <c r="S4954" s="4"/>
    </row>
    <row r="4955" spans="19:19" x14ac:dyDescent="0.2">
      <c r="S4955" s="4"/>
    </row>
    <row r="4956" spans="19:19" x14ac:dyDescent="0.2">
      <c r="S4956" s="4"/>
    </row>
    <row r="4957" spans="19:19" x14ac:dyDescent="0.2">
      <c r="S4957" s="4"/>
    </row>
    <row r="4958" spans="19:19" x14ac:dyDescent="0.2">
      <c r="S4958" s="4"/>
    </row>
    <row r="4959" spans="19:19" x14ac:dyDescent="0.2">
      <c r="S4959" s="4"/>
    </row>
    <row r="4960" spans="19:19" x14ac:dyDescent="0.2">
      <c r="S4960" s="4"/>
    </row>
    <row r="4961" spans="19:19" x14ac:dyDescent="0.2">
      <c r="S4961" s="4"/>
    </row>
    <row r="4962" spans="19:19" x14ac:dyDescent="0.2">
      <c r="S4962" s="4"/>
    </row>
    <row r="4963" spans="19:19" x14ac:dyDescent="0.2">
      <c r="S4963" s="4"/>
    </row>
    <row r="4964" spans="19:19" x14ac:dyDescent="0.2">
      <c r="S4964" s="4"/>
    </row>
    <row r="4965" spans="19:19" x14ac:dyDescent="0.2">
      <c r="S4965" s="4"/>
    </row>
    <row r="4966" spans="19:19" x14ac:dyDescent="0.2">
      <c r="S4966" s="4"/>
    </row>
    <row r="4967" spans="19:19" x14ac:dyDescent="0.2">
      <c r="S4967" s="4"/>
    </row>
    <row r="4968" spans="19:19" x14ac:dyDescent="0.2">
      <c r="S4968" s="4"/>
    </row>
    <row r="4969" spans="19:19" x14ac:dyDescent="0.2">
      <c r="S4969" s="4"/>
    </row>
    <row r="4970" spans="19:19" x14ac:dyDescent="0.2">
      <c r="S4970" s="4"/>
    </row>
    <row r="4971" spans="19:19" x14ac:dyDescent="0.2">
      <c r="S4971" s="4"/>
    </row>
    <row r="4972" spans="19:19" x14ac:dyDescent="0.2">
      <c r="S4972" s="4"/>
    </row>
    <row r="4973" spans="19:19" x14ac:dyDescent="0.2">
      <c r="S4973" s="4"/>
    </row>
    <row r="4974" spans="19:19" x14ac:dyDescent="0.2">
      <c r="S4974" s="4"/>
    </row>
    <row r="4975" spans="19:19" x14ac:dyDescent="0.2">
      <c r="S4975" s="4"/>
    </row>
    <row r="4976" spans="19:19" x14ac:dyDescent="0.2">
      <c r="S4976" s="4"/>
    </row>
    <row r="4977" spans="19:19" x14ac:dyDescent="0.2">
      <c r="S4977" s="4"/>
    </row>
    <row r="4978" spans="19:19" x14ac:dyDescent="0.2">
      <c r="S4978" s="4"/>
    </row>
    <row r="4979" spans="19:19" x14ac:dyDescent="0.2">
      <c r="S4979" s="4"/>
    </row>
    <row r="4980" spans="19:19" x14ac:dyDescent="0.2">
      <c r="S4980" s="4"/>
    </row>
    <row r="4981" spans="19:19" x14ac:dyDescent="0.2">
      <c r="S4981" s="4"/>
    </row>
    <row r="4982" spans="19:19" x14ac:dyDescent="0.2">
      <c r="S4982" s="4"/>
    </row>
    <row r="4983" spans="19:19" x14ac:dyDescent="0.2">
      <c r="S4983" s="4"/>
    </row>
    <row r="4984" spans="19:19" x14ac:dyDescent="0.2">
      <c r="S4984" s="4"/>
    </row>
    <row r="4985" spans="19:19" x14ac:dyDescent="0.2">
      <c r="S4985" s="4"/>
    </row>
    <row r="4986" spans="19:19" x14ac:dyDescent="0.2">
      <c r="S4986" s="4"/>
    </row>
    <row r="4987" spans="19:19" x14ac:dyDescent="0.2">
      <c r="S4987" s="4"/>
    </row>
    <row r="4988" spans="19:19" x14ac:dyDescent="0.2">
      <c r="S4988" s="4"/>
    </row>
    <row r="4989" spans="19:19" x14ac:dyDescent="0.2">
      <c r="S4989" s="4"/>
    </row>
    <row r="4990" spans="19:19" x14ac:dyDescent="0.2">
      <c r="S4990" s="4"/>
    </row>
    <row r="4991" spans="19:19" x14ac:dyDescent="0.2">
      <c r="S4991" s="4"/>
    </row>
    <row r="4992" spans="19:19" x14ac:dyDescent="0.2">
      <c r="S4992" s="4"/>
    </row>
    <row r="4993" spans="19:19" x14ac:dyDescent="0.2">
      <c r="S4993" s="4"/>
    </row>
    <row r="4994" spans="19:19" x14ac:dyDescent="0.2">
      <c r="S4994" s="4"/>
    </row>
    <row r="4995" spans="19:19" x14ac:dyDescent="0.2">
      <c r="S4995" s="4"/>
    </row>
    <row r="4996" spans="19:19" x14ac:dyDescent="0.2">
      <c r="S4996" s="4"/>
    </row>
    <row r="4997" spans="19:19" x14ac:dyDescent="0.2">
      <c r="S4997" s="4"/>
    </row>
    <row r="4998" spans="19:19" x14ac:dyDescent="0.2">
      <c r="S4998" s="4"/>
    </row>
    <row r="4999" spans="19:19" x14ac:dyDescent="0.2">
      <c r="S4999" s="4"/>
    </row>
    <row r="5000" spans="19:19" x14ac:dyDescent="0.2">
      <c r="S5000" s="4"/>
    </row>
    <row r="5001" spans="19:19" x14ac:dyDescent="0.2">
      <c r="S5001" s="4"/>
    </row>
    <row r="5002" spans="19:19" x14ac:dyDescent="0.2">
      <c r="S5002" s="4"/>
    </row>
    <row r="5003" spans="19:19" x14ac:dyDescent="0.2">
      <c r="S5003" s="4"/>
    </row>
    <row r="5004" spans="19:19" x14ac:dyDescent="0.2">
      <c r="S5004" s="4"/>
    </row>
    <row r="5005" spans="19:19" x14ac:dyDescent="0.2">
      <c r="S5005" s="4"/>
    </row>
    <row r="5006" spans="19:19" x14ac:dyDescent="0.2">
      <c r="S5006" s="4"/>
    </row>
    <row r="5007" spans="19:19" x14ac:dyDescent="0.2">
      <c r="S5007" s="4"/>
    </row>
  </sheetData>
  <conditionalFormatting sqref="P2:P999">
    <cfRule type="cellIs" dxfId="23" priority="65" stopIfTrue="1" operator="equal">
      <formula>"?????"</formula>
    </cfRule>
  </conditionalFormatting>
  <pageMargins left="0.78740157499999996" right="0.78740157499999996" top="0.984251969" bottom="0.984251969" header="0" footer="0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MHM195"/>
  <sheetViews>
    <sheetView zoomScale="80" zoomScaleNormal="80" workbookViewId="0">
      <selection activeCell="W1" sqref="W1:GL1048576"/>
    </sheetView>
  </sheetViews>
  <sheetFormatPr baseColWidth="10" defaultRowHeight="12.75" x14ac:dyDescent="0.2"/>
  <cols>
    <col min="2" max="2" width="17.140625" customWidth="1"/>
    <col min="3" max="3" width="8.85546875" customWidth="1"/>
  </cols>
  <sheetData>
    <row r="1" spans="1:801 6967:6998 8972:9009" ht="27" thickBot="1" x14ac:dyDescent="0.25">
      <c r="A1" s="32" t="s">
        <v>310</v>
      </c>
      <c r="B1" s="33"/>
      <c r="C1" s="1">
        <v>41913</v>
      </c>
      <c r="D1" s="34"/>
      <c r="E1" s="34"/>
      <c r="F1" s="34"/>
      <c r="G1" t="e">
        <f>I4+O4+U4+#REF!+#REF!+#REF!+#REF!+#REF!+#REF!+#REF!+#REF!+#REF!+#REF!+#REF!+#REF!+#REF!+#REF!+#REF!+#REF!+#REF!+#REF!+#REF!+#REF!+#REF!+#REF!+#REF!+#REF!+#REF!+#REF!</f>
        <v>#REF!</v>
      </c>
      <c r="YF1">
        <v>2</v>
      </c>
      <c r="ADU1">
        <v>3</v>
      </c>
      <c r="JGY1">
        <v>2</v>
      </c>
      <c r="JID1">
        <v>1</v>
      </c>
      <c r="MGB1">
        <v>4</v>
      </c>
      <c r="MGO1">
        <v>2</v>
      </c>
      <c r="MHE1">
        <v>4</v>
      </c>
      <c r="MHM1">
        <v>2</v>
      </c>
    </row>
    <row r="2" spans="1:801 6967:6998 8972:9009" x14ac:dyDescent="0.2">
      <c r="A2" s="3"/>
      <c r="E2" s="14"/>
      <c r="F2" s="15"/>
    </row>
    <row r="3" spans="1:801 6967:6998 8972:9009" x14ac:dyDescent="0.2">
      <c r="C3" s="16"/>
      <c r="E3" s="17">
        <v>41903</v>
      </c>
      <c r="K3" s="18">
        <f>E3</f>
        <v>41903</v>
      </c>
      <c r="Q3" s="18">
        <f>K3+1</f>
        <v>41904</v>
      </c>
    </row>
    <row r="4" spans="1:801 6967:6998 8972:9009" ht="15" x14ac:dyDescent="0.2">
      <c r="F4" s="19"/>
      <c r="G4" s="20" t="s">
        <v>311</v>
      </c>
      <c r="I4" s="19">
        <f>SUMPRODUCT(('f1'!$E$3:$E$999=E3)*('f1'!$H$3:$H$999))</f>
        <v>317</v>
      </c>
      <c r="J4" s="19"/>
      <c r="K4" s="19"/>
      <c r="L4" s="19"/>
      <c r="M4" s="20" t="s">
        <v>311</v>
      </c>
      <c r="O4" s="19">
        <f>SUMPRODUCT(('f1'!$E$3:$E$999=K3)*('f1'!$H$3:$H$999))</f>
        <v>317</v>
      </c>
      <c r="P4" s="19"/>
      <c r="Q4" s="19"/>
      <c r="R4" s="19"/>
      <c r="S4" s="20" t="s">
        <v>311</v>
      </c>
      <c r="U4" s="19">
        <f>SUMPRODUCT(('f1'!$E$3:$E$999=Q3)*('f1'!$H$3:$H$999))</f>
        <v>240</v>
      </c>
      <c r="V4" s="19"/>
    </row>
    <row r="5" spans="1:801 6967:6998 8972:9009" ht="13.5" thickBot="1" x14ac:dyDescent="0.25">
      <c r="G5" s="15"/>
      <c r="H5" s="15"/>
      <c r="I5" s="15"/>
    </row>
    <row r="6" spans="1:801 6967:6998 8972:9009" ht="13.5" thickBot="1" x14ac:dyDescent="0.25">
      <c r="A6" s="3"/>
      <c r="B6" s="3"/>
      <c r="C6" s="3"/>
      <c r="E6" s="21" t="s">
        <v>312</v>
      </c>
      <c r="F6" s="22" t="s">
        <v>313</v>
      </c>
      <c r="G6" s="23" t="s">
        <v>314</v>
      </c>
      <c r="H6" s="24" t="s">
        <v>315</v>
      </c>
      <c r="I6" s="25" t="s">
        <v>316</v>
      </c>
      <c r="K6" s="21" t="s">
        <v>312</v>
      </c>
      <c r="L6" s="22" t="s">
        <v>313</v>
      </c>
      <c r="M6" s="23" t="s">
        <v>314</v>
      </c>
      <c r="N6" s="24" t="s">
        <v>315</v>
      </c>
      <c r="O6" s="25" t="s">
        <v>316</v>
      </c>
      <c r="Q6" s="21" t="s">
        <v>312</v>
      </c>
      <c r="R6" s="22" t="s">
        <v>313</v>
      </c>
      <c r="S6" s="23" t="s">
        <v>314</v>
      </c>
      <c r="T6" s="24" t="s">
        <v>315</v>
      </c>
      <c r="U6" s="25" t="s">
        <v>316</v>
      </c>
    </row>
    <row r="7" spans="1:801 6967:6998 8972:9009" ht="13.5" thickBot="1" x14ac:dyDescent="0.25">
      <c r="B7" s="3"/>
      <c r="C7" s="3"/>
      <c r="E7" s="26">
        <v>0.30208333333333198</v>
      </c>
      <c r="F7" s="27"/>
      <c r="G7" s="27"/>
      <c r="H7" s="27"/>
      <c r="I7" s="27"/>
      <c r="K7" s="26">
        <v>0.30208333333333198</v>
      </c>
      <c r="L7" s="27">
        <f>SUMPRODUCT(('f1'!$E$2:$E$999=K$3)*('f1'!$S$2:$S$999=$E7)*('f1'!$P$2:$P$999=$F$6)*('f1'!$K$2:$K$999))</f>
        <v>0</v>
      </c>
      <c r="M7" s="27">
        <f>SUMPRODUCT(('f1'!$E$2:$E$999=K$3)*('f1'!$S$2:$S$999=$E7)*('f1'!$P$2:$P$999=$G$6)*('f1'!$K$2:$K$999))</f>
        <v>0</v>
      </c>
      <c r="N7" s="27">
        <f>SUMPRODUCT(('f1'!$E$2:$E$999=K$3)*('f1'!$S$2:$S$999=$E7)*('f1'!$P$2:$P$999=$H$6)*('f1'!$K$2:$K$999))</f>
        <v>0</v>
      </c>
      <c r="O7" s="27">
        <f>SUMPRODUCT(('f1'!$E$2:$E$999=K$3)*('f1'!$S$2:$S$999=$E7)*('f1'!$P$2:$P$999=$I$6)*('f1'!$K$2:$K$999))</f>
        <v>0</v>
      </c>
      <c r="Q7" s="26">
        <v>0.30208333333333198</v>
      </c>
      <c r="R7" s="27">
        <f>SUMPRODUCT(('f1'!$E$2:$E$999=Q$3)*('f1'!$S$2:$S$999=$E7)*('f1'!$P$2:$P$999=$F$6)*('f1'!$K$2:$K$999))</f>
        <v>0</v>
      </c>
      <c r="S7" s="27">
        <f>SUMPRODUCT(('f1'!$E$2:$E$999=Q$3)*('f1'!$S$2:$S$999=$E7)*('f1'!$P$2:$P$999=$G$6)*('f1'!$K$2:$K$999))</f>
        <v>0</v>
      </c>
      <c r="T7" s="27">
        <f>SUMPRODUCT(('f1'!$E$2:$E$999=Q$3)*('f1'!$S$2:$S$999=$E7)*('f1'!$P$2:$P$999=$H$6)*('f1'!$K$2:$K$999))</f>
        <v>0</v>
      </c>
      <c r="U7" s="27">
        <f>SUMPRODUCT(('f1'!$E$2:$E$999=Q$3)*('f1'!$S$2:$S$999=$E7)*('f1'!$P$2:$P$999=$I$6)*('f1'!$K$2:$K$999))</f>
        <v>0</v>
      </c>
    </row>
    <row r="8" spans="1:801 6967:6998 8972:9009" ht="13.5" thickBot="1" x14ac:dyDescent="0.25">
      <c r="B8" s="3"/>
      <c r="C8" s="3"/>
      <c r="E8" s="26">
        <v>0.30555555555555503</v>
      </c>
      <c r="F8" s="27"/>
      <c r="G8" s="27"/>
      <c r="H8" s="27"/>
      <c r="I8" s="27"/>
      <c r="K8" s="26">
        <v>0.30555555555555503</v>
      </c>
      <c r="L8" s="27">
        <f>SUMPRODUCT(('f1'!$E$2:$E$999=K$3)*('f1'!$S$2:$S$999=$E8)*('f1'!$P$2:$P$999=$F$6)*('f1'!$K$2:$K$999))</f>
        <v>0</v>
      </c>
      <c r="M8" s="27">
        <f>SUMPRODUCT(('f1'!$E$2:$E$999=K$3)*('f1'!$S$2:$S$999=$E8)*('f1'!$P$2:$P$999=$G$6)*('f1'!$K$2:$K$999))</f>
        <v>0</v>
      </c>
      <c r="N8" s="27">
        <f>SUMPRODUCT(('f1'!$E$2:$E$999=K$3)*('f1'!$S$2:$S$999=$E8)*('f1'!$P$2:$P$999=$H$6)*('f1'!$K$2:$K$999))</f>
        <v>0</v>
      </c>
      <c r="O8" s="27">
        <f>SUMPRODUCT(('f1'!$E$2:$E$999=K$3)*('f1'!$S$2:$S$999=$E8)*('f1'!$P$2:$P$999=$I$6)*('f1'!$K$2:$K$999))</f>
        <v>0</v>
      </c>
      <c r="Q8" s="26">
        <v>0.343749999999999</v>
      </c>
      <c r="R8" s="27">
        <f>SUMPRODUCT(('f1'!$E$2:$E$999=Q$3)*('f1'!$S$2:$S$999=$E8)*('f1'!$P$2:$P$999=$F$6)*('f1'!$K$2:$K$999))</f>
        <v>0</v>
      </c>
      <c r="S8" s="27">
        <f>SUMPRODUCT(('f1'!$E$2:$E$999=Q$3)*('f1'!$S$2:$S$999=$E8)*('f1'!$P$2:$P$999=$G$6)*('f1'!$K$2:$K$999))</f>
        <v>0</v>
      </c>
      <c r="T8" s="27">
        <f>SUMPRODUCT(('f1'!$E$2:$E$999=Q$3)*('f1'!$S$2:$S$999=$E8)*('f1'!$P$2:$P$999=$H$6)*('f1'!$K$2:$K$999))</f>
        <v>0</v>
      </c>
      <c r="U8" s="27">
        <f>SUMPRODUCT(('f1'!$E$2:$E$999=Q$3)*('f1'!$S$2:$S$999=$E8)*('f1'!$P$2:$P$999=$I$6)*('f1'!$K$2:$K$999))</f>
        <v>0</v>
      </c>
    </row>
    <row r="9" spans="1:801 6967:6998 8972:9009" ht="13.5" thickBot="1" x14ac:dyDescent="0.25">
      <c r="B9" s="3"/>
      <c r="C9" s="3"/>
      <c r="E9" s="26">
        <v>0.30902777777777701</v>
      </c>
      <c r="F9" s="27"/>
      <c r="G9" s="27"/>
      <c r="H9" s="27"/>
      <c r="I9" s="27"/>
      <c r="K9" s="26">
        <v>0.30902777777777701</v>
      </c>
      <c r="L9" s="27">
        <f>SUMPRODUCT(('f1'!$E$2:$E$999=K$3)*('f1'!$S$2:$S$999=$E9)*('f1'!$P$2:$P$999=$F$6)*('f1'!$K$2:$K$999))</f>
        <v>0</v>
      </c>
      <c r="M9" s="27">
        <f>SUMPRODUCT(('f1'!$E$2:$E$999=K$3)*('f1'!$S$2:$S$999=$E9)*('f1'!$P$2:$P$999=$G$6)*('f1'!$K$2:$K$999))</f>
        <v>0</v>
      </c>
      <c r="N9" s="27">
        <f>SUMPRODUCT(('f1'!$E$2:$E$999=K$3)*('f1'!$S$2:$S$999=$E9)*('f1'!$P$2:$P$999=$H$6)*('f1'!$K$2:$K$999))</f>
        <v>0</v>
      </c>
      <c r="O9" s="27">
        <f>SUMPRODUCT(('f1'!$E$2:$E$999=K$3)*('f1'!$S$2:$S$999=$E9)*('f1'!$P$2:$P$999=$I$6)*('f1'!$K$2:$K$999))</f>
        <v>0</v>
      </c>
      <c r="Q9" s="26">
        <v>0.38541666666666502</v>
      </c>
      <c r="R9" s="27">
        <f>SUMPRODUCT(('f1'!$E$2:$E$999=Q$3)*('f1'!$S$2:$S$999=$E9)*('f1'!$P$2:$P$999=$F$6)*('f1'!$K$2:$K$999))</f>
        <v>0</v>
      </c>
      <c r="S9" s="27">
        <f>SUMPRODUCT(('f1'!$E$2:$E$999=Q$3)*('f1'!$S$2:$S$999=$E9)*('f1'!$P$2:$P$999=$G$6)*('f1'!$K$2:$K$999))</f>
        <v>0</v>
      </c>
      <c r="T9" s="27">
        <f>SUMPRODUCT(('f1'!$E$2:$E$999=Q$3)*('f1'!$S$2:$S$999=$E9)*('f1'!$P$2:$P$999=$H$6)*('f1'!$K$2:$K$999))</f>
        <v>0</v>
      </c>
      <c r="U9" s="27">
        <f>SUMPRODUCT(('f1'!$E$2:$E$999=Q$3)*('f1'!$S$2:$S$999=$E9)*('f1'!$P$2:$P$999=$I$6)*('f1'!$K$2:$K$999))</f>
        <v>0</v>
      </c>
    </row>
    <row r="10" spans="1:801 6967:6998 8972:9009" ht="13.5" thickBot="1" x14ac:dyDescent="0.25">
      <c r="B10" s="3"/>
      <c r="C10" s="3"/>
      <c r="E10" s="26">
        <v>0.312499999999999</v>
      </c>
      <c r="F10" s="27"/>
      <c r="G10" s="27"/>
      <c r="H10" s="27"/>
      <c r="I10" s="27"/>
      <c r="K10" s="26">
        <v>0.312499999999999</v>
      </c>
      <c r="L10" s="27">
        <f>SUMPRODUCT(('f1'!$E$2:$E$999=K$3)*('f1'!$S$2:$S$999=$E10)*('f1'!$P$2:$P$999=$F$6)*('f1'!$K$2:$K$999))</f>
        <v>0</v>
      </c>
      <c r="M10" s="27">
        <f>SUMPRODUCT(('f1'!$E$2:$E$999=K$3)*('f1'!$S$2:$S$999=$E10)*('f1'!$P$2:$P$999=$G$6)*('f1'!$K$2:$K$999))</f>
        <v>0</v>
      </c>
      <c r="N10" s="27">
        <f>SUMPRODUCT(('f1'!$E$2:$E$999=K$3)*('f1'!$S$2:$S$999=$E10)*('f1'!$P$2:$P$999=$H$6)*('f1'!$K$2:$K$999))</f>
        <v>0</v>
      </c>
      <c r="O10" s="27">
        <f>SUMPRODUCT(('f1'!$E$2:$E$999=K$3)*('f1'!$S$2:$S$999=$E10)*('f1'!$P$2:$P$999=$I$6)*('f1'!$K$2:$K$999))</f>
        <v>0</v>
      </c>
      <c r="Q10" s="26">
        <v>0.42708333333333198</v>
      </c>
      <c r="R10" s="27">
        <f>SUMPRODUCT(('f1'!$E$2:$E$999=Q$3)*('f1'!$S$2:$S$999=$E10)*('f1'!$P$2:$P$999=$F$6)*('f1'!$K$2:$K$999))</f>
        <v>0</v>
      </c>
      <c r="S10" s="27">
        <f>SUMPRODUCT(('f1'!$E$2:$E$999=Q$3)*('f1'!$S$2:$S$999=$E10)*('f1'!$P$2:$P$999=$G$6)*('f1'!$K$2:$K$999))</f>
        <v>0</v>
      </c>
      <c r="T10" s="27">
        <f>SUMPRODUCT(('f1'!$E$2:$E$999=Q$3)*('f1'!$S$2:$S$999=$E10)*('f1'!$P$2:$P$999=$H$6)*('f1'!$K$2:$K$999))</f>
        <v>0</v>
      </c>
      <c r="U10" s="27">
        <f>SUMPRODUCT(('f1'!$E$2:$E$999=Q$3)*('f1'!$S$2:$S$999=$E10)*('f1'!$P$2:$P$999=$I$6)*('f1'!$K$2:$K$999))</f>
        <v>0</v>
      </c>
    </row>
    <row r="11" spans="1:801 6967:6998 8972:9009" ht="13.5" thickBot="1" x14ac:dyDescent="0.25">
      <c r="B11" s="3"/>
      <c r="C11" s="3"/>
      <c r="E11" s="26">
        <v>0.31597222222222199</v>
      </c>
      <c r="F11" s="27"/>
      <c r="G11" s="27"/>
      <c r="H11" s="27"/>
      <c r="I11" s="27"/>
      <c r="K11" s="26">
        <v>0.31597222222222199</v>
      </c>
      <c r="L11" s="27">
        <f>SUMPRODUCT(('f1'!$E$2:$E$999=K$3)*('f1'!$S$2:$S$999=$E11)*('f1'!$P$2:$P$999=$F$6)*('f1'!$K$2:$K$999))</f>
        <v>0</v>
      </c>
      <c r="M11" s="27">
        <f>SUMPRODUCT(('f1'!$E$2:$E$999=K$3)*('f1'!$S$2:$S$999=$E11)*('f1'!$P$2:$P$999=$G$6)*('f1'!$K$2:$K$999))</f>
        <v>0</v>
      </c>
      <c r="N11" s="27">
        <f>SUMPRODUCT(('f1'!$E$2:$E$999=K$3)*('f1'!$S$2:$S$999=$E11)*('f1'!$P$2:$P$999=$H$6)*('f1'!$K$2:$K$999))</f>
        <v>0</v>
      </c>
      <c r="O11" s="27">
        <f>SUMPRODUCT(('f1'!$E$2:$E$999=K$3)*('f1'!$S$2:$S$999=$E11)*('f1'!$P$2:$P$999=$I$6)*('f1'!$K$2:$K$999))</f>
        <v>0</v>
      </c>
      <c r="Q11" s="26">
        <v>0.468749999999999</v>
      </c>
      <c r="R11" s="27">
        <f>SUMPRODUCT(('f1'!$E$2:$E$999=Q$3)*('f1'!$S$2:$S$999=$E11)*('f1'!$P$2:$P$999=$F$6)*('f1'!$K$2:$K$999))</f>
        <v>0</v>
      </c>
      <c r="S11" s="27">
        <f>SUMPRODUCT(('f1'!$E$2:$E$999=Q$3)*('f1'!$S$2:$S$999=$E11)*('f1'!$P$2:$P$999=$G$6)*('f1'!$K$2:$K$999))</f>
        <v>0</v>
      </c>
      <c r="T11" s="27">
        <f>SUMPRODUCT(('f1'!$E$2:$E$999=Q$3)*('f1'!$S$2:$S$999=$E11)*('f1'!$P$2:$P$999=$H$6)*('f1'!$K$2:$K$999))</f>
        <v>0</v>
      </c>
      <c r="U11" s="27">
        <f>SUMPRODUCT(('f1'!$E$2:$E$999=Q$3)*('f1'!$S$2:$S$999=$E11)*('f1'!$P$2:$P$999=$I$6)*('f1'!$K$2:$K$999))</f>
        <v>0</v>
      </c>
    </row>
    <row r="12" spans="1:801 6967:6998 8972:9009" ht="13.5" thickBot="1" x14ac:dyDescent="0.25">
      <c r="B12" s="3"/>
      <c r="C12" s="3"/>
      <c r="E12" s="26">
        <v>0.31944444444444398</v>
      </c>
      <c r="F12" s="27"/>
      <c r="G12" s="27"/>
      <c r="H12" s="27"/>
      <c r="I12" s="27"/>
      <c r="K12" s="26">
        <v>0.31944444444444398</v>
      </c>
      <c r="L12" s="27">
        <f>SUMPRODUCT(('f1'!$E$2:$E$999=K$3)*('f1'!$S$2:$S$999=$E12)*('f1'!$P$2:$P$999=$F$6)*('f1'!$K$2:$K$999))</f>
        <v>0</v>
      </c>
      <c r="M12" s="27">
        <f>SUMPRODUCT(('f1'!$E$2:$E$999=K$3)*('f1'!$S$2:$S$999=$E12)*('f1'!$P$2:$P$999=$G$6)*('f1'!$K$2:$K$999))</f>
        <v>0</v>
      </c>
      <c r="N12" s="27">
        <f>SUMPRODUCT(('f1'!$E$2:$E$999=K$3)*('f1'!$S$2:$S$999=$E12)*('f1'!$P$2:$P$999=$H$6)*('f1'!$K$2:$K$999))</f>
        <v>0</v>
      </c>
      <c r="O12" s="27">
        <f>SUMPRODUCT(('f1'!$E$2:$E$999=K$3)*('f1'!$S$2:$S$999=$E12)*('f1'!$P$2:$P$999=$I$6)*('f1'!$K$2:$K$999))</f>
        <v>0</v>
      </c>
      <c r="Q12" s="26">
        <v>0.51041666666666496</v>
      </c>
      <c r="R12" s="27">
        <f>SUMPRODUCT(('f1'!$E$2:$E$999=Q$3)*('f1'!$S$2:$S$999=$E12)*('f1'!$P$2:$P$999=$F$6)*('f1'!$K$2:$K$999))</f>
        <v>0</v>
      </c>
      <c r="S12" s="27">
        <f>SUMPRODUCT(('f1'!$E$2:$E$999=Q$3)*('f1'!$S$2:$S$999=$E12)*('f1'!$P$2:$P$999=$G$6)*('f1'!$K$2:$K$999))</f>
        <v>0</v>
      </c>
      <c r="T12" s="27">
        <f>SUMPRODUCT(('f1'!$E$2:$E$999=Q$3)*('f1'!$S$2:$S$999=$E12)*('f1'!$P$2:$P$999=$H$6)*('f1'!$K$2:$K$999))</f>
        <v>0</v>
      </c>
      <c r="U12" s="27">
        <f>SUMPRODUCT(('f1'!$E$2:$E$999=Q$3)*('f1'!$S$2:$S$999=$E12)*('f1'!$P$2:$P$999=$I$6)*('f1'!$K$2:$K$999))</f>
        <v>5</v>
      </c>
    </row>
    <row r="13" spans="1:801 6967:6998 8972:9009" ht="13.5" thickBot="1" x14ac:dyDescent="0.25">
      <c r="B13" s="3"/>
      <c r="C13" s="3"/>
      <c r="E13" s="26">
        <v>0.32291666666666602</v>
      </c>
      <c r="F13" s="27"/>
      <c r="G13" s="27"/>
      <c r="H13" s="27"/>
      <c r="I13" s="27"/>
      <c r="K13" s="26">
        <v>0.32291666666666602</v>
      </c>
      <c r="L13" s="27">
        <f>SUMPRODUCT(('f1'!$E$2:$E$999=K$3)*('f1'!$S$2:$S$999=$E13)*('f1'!$P$2:$P$999=$F$6)*('f1'!$K$2:$K$999))</f>
        <v>0</v>
      </c>
      <c r="M13" s="27">
        <f>SUMPRODUCT(('f1'!$E$2:$E$999=K$3)*('f1'!$S$2:$S$999=$E13)*('f1'!$P$2:$P$999=$G$6)*('f1'!$K$2:$K$999))</f>
        <v>0</v>
      </c>
      <c r="N13" s="27">
        <f>SUMPRODUCT(('f1'!$E$2:$E$999=K$3)*('f1'!$S$2:$S$999=$E13)*('f1'!$P$2:$P$999=$H$6)*('f1'!$K$2:$K$999))</f>
        <v>0</v>
      </c>
      <c r="O13" s="27">
        <f>SUMPRODUCT(('f1'!$E$2:$E$999=K$3)*('f1'!$S$2:$S$999=$E13)*('f1'!$P$2:$P$999=$I$6)*('f1'!$K$2:$K$999))</f>
        <v>0</v>
      </c>
      <c r="Q13" s="26">
        <v>0.55208333333333204</v>
      </c>
      <c r="R13" s="27">
        <f>SUMPRODUCT(('f1'!$E$2:$E$999=Q$3)*('f1'!$S$2:$S$999=$E13)*('f1'!$P$2:$P$999=$F$6)*('f1'!$K$2:$K$999))</f>
        <v>0</v>
      </c>
      <c r="S13" s="27">
        <f>SUMPRODUCT(('f1'!$E$2:$E$999=Q$3)*('f1'!$S$2:$S$999=$E13)*('f1'!$P$2:$P$999=$G$6)*('f1'!$K$2:$K$999))</f>
        <v>0</v>
      </c>
      <c r="T13" s="27">
        <f>SUMPRODUCT(('f1'!$E$2:$E$999=Q$3)*('f1'!$S$2:$S$999=$E13)*('f1'!$P$2:$P$999=$H$6)*('f1'!$K$2:$K$999))</f>
        <v>0</v>
      </c>
      <c r="U13" s="27">
        <f>SUMPRODUCT(('f1'!$E$2:$E$999=Q$3)*('f1'!$S$2:$S$999=$E13)*('f1'!$P$2:$P$999=$I$6)*('f1'!$K$2:$K$999))</f>
        <v>0</v>
      </c>
    </row>
    <row r="14" spans="1:801 6967:6998 8972:9009" ht="13.5" thickBot="1" x14ac:dyDescent="0.25">
      <c r="B14" s="3"/>
      <c r="C14" s="3"/>
      <c r="E14" s="26">
        <v>0.32638888888888801</v>
      </c>
      <c r="F14" s="27"/>
      <c r="G14" s="27"/>
      <c r="H14" s="27"/>
      <c r="I14" s="27"/>
      <c r="K14" s="26">
        <v>0.32638888888888801</v>
      </c>
      <c r="L14" s="27">
        <f>SUMPRODUCT(('f1'!$E$2:$E$999=K$3)*('f1'!$S$2:$S$999=$E14)*('f1'!$P$2:$P$999=$F$6)*('f1'!$K$2:$K$999))</f>
        <v>0</v>
      </c>
      <c r="M14" s="27">
        <f>SUMPRODUCT(('f1'!$E$2:$E$999=K$3)*('f1'!$S$2:$S$999=$E14)*('f1'!$P$2:$P$999=$G$6)*('f1'!$K$2:$K$999))</f>
        <v>0</v>
      </c>
      <c r="N14" s="27">
        <f>SUMPRODUCT(('f1'!$E$2:$E$999=K$3)*('f1'!$S$2:$S$999=$E14)*('f1'!$P$2:$P$999=$H$6)*('f1'!$K$2:$K$999))</f>
        <v>0</v>
      </c>
      <c r="O14" s="27">
        <f>SUMPRODUCT(('f1'!$E$2:$E$999=K$3)*('f1'!$S$2:$S$999=$E14)*('f1'!$P$2:$P$999=$I$6)*('f1'!$K$2:$K$999))</f>
        <v>0</v>
      </c>
      <c r="Q14" s="26">
        <v>0.593749999999999</v>
      </c>
      <c r="R14" s="27">
        <f>SUMPRODUCT(('f1'!$E$2:$E$999=Q$3)*('f1'!$S$2:$S$999=$E14)*('f1'!$P$2:$P$999=$F$6)*('f1'!$K$2:$K$999))</f>
        <v>0</v>
      </c>
      <c r="S14" s="27">
        <f>SUMPRODUCT(('f1'!$E$2:$E$999=Q$3)*('f1'!$S$2:$S$999=$E14)*('f1'!$P$2:$P$999=$G$6)*('f1'!$K$2:$K$999))</f>
        <v>0</v>
      </c>
      <c r="T14" s="27">
        <f>SUMPRODUCT(('f1'!$E$2:$E$999=Q$3)*('f1'!$S$2:$S$999=$E14)*('f1'!$P$2:$P$999=$H$6)*('f1'!$K$2:$K$999))</f>
        <v>0</v>
      </c>
      <c r="U14" s="27">
        <f>SUMPRODUCT(('f1'!$E$2:$E$999=Q$3)*('f1'!$S$2:$S$999=$E14)*('f1'!$P$2:$P$999=$I$6)*('f1'!$K$2:$K$999))</f>
        <v>0</v>
      </c>
    </row>
    <row r="15" spans="1:801 6967:6998 8972:9009" ht="13.5" thickBot="1" x14ac:dyDescent="0.25">
      <c r="B15" s="3"/>
      <c r="C15" s="3"/>
      <c r="E15" s="26">
        <v>0.32986111111111099</v>
      </c>
      <c r="F15" s="27"/>
      <c r="G15" s="27"/>
      <c r="H15" s="27"/>
      <c r="I15" s="27"/>
      <c r="K15" s="26">
        <v>0.32986111111111099</v>
      </c>
      <c r="L15" s="27">
        <f>SUMPRODUCT(('f1'!$E$2:$E$999=K$3)*('f1'!$S$2:$S$999=$E15)*('f1'!$P$2:$P$999=$F$6)*('f1'!$K$2:$K$999))</f>
        <v>0</v>
      </c>
      <c r="M15" s="27">
        <f>SUMPRODUCT(('f1'!$E$2:$E$999=K$3)*('f1'!$S$2:$S$999=$E15)*('f1'!$P$2:$P$999=$G$6)*('f1'!$K$2:$K$999))</f>
        <v>0</v>
      </c>
      <c r="N15" s="27">
        <f>SUMPRODUCT(('f1'!$E$2:$E$999=K$3)*('f1'!$S$2:$S$999=$E15)*('f1'!$P$2:$P$999=$H$6)*('f1'!$K$2:$K$999))</f>
        <v>0</v>
      </c>
      <c r="O15" s="27">
        <f>SUMPRODUCT(('f1'!$E$2:$E$999=K$3)*('f1'!$S$2:$S$999=$E15)*('f1'!$P$2:$P$999=$I$6)*('f1'!$K$2:$K$999))</f>
        <v>0</v>
      </c>
      <c r="Q15" s="26">
        <v>0.63541666666666496</v>
      </c>
      <c r="R15" s="27">
        <f>SUMPRODUCT(('f1'!$E$2:$E$999=Q$3)*('f1'!$S$2:$S$999=$E15)*('f1'!$P$2:$P$999=$F$6)*('f1'!$K$2:$K$999))</f>
        <v>0</v>
      </c>
      <c r="S15" s="27">
        <f>SUMPRODUCT(('f1'!$E$2:$E$999=Q$3)*('f1'!$S$2:$S$999=$E15)*('f1'!$P$2:$P$999=$G$6)*('f1'!$K$2:$K$999))</f>
        <v>0</v>
      </c>
      <c r="T15" s="27">
        <f>SUMPRODUCT(('f1'!$E$2:$E$999=Q$3)*('f1'!$S$2:$S$999=$E15)*('f1'!$P$2:$P$999=$H$6)*('f1'!$K$2:$K$999))</f>
        <v>0</v>
      </c>
      <c r="U15" s="27">
        <f>SUMPRODUCT(('f1'!$E$2:$E$999=Q$3)*('f1'!$S$2:$S$999=$E15)*('f1'!$P$2:$P$999=$I$6)*('f1'!$K$2:$K$999))</f>
        <v>4</v>
      </c>
    </row>
    <row r="16" spans="1:801 6967:6998 8972:9009" ht="13.5" thickBot="1" x14ac:dyDescent="0.25">
      <c r="B16" s="3"/>
      <c r="C16" s="3"/>
      <c r="E16" s="26">
        <v>0.33333333333333298</v>
      </c>
      <c r="F16" s="27"/>
      <c r="G16" s="27"/>
      <c r="H16" s="27"/>
      <c r="I16" s="27"/>
      <c r="K16" s="26">
        <v>0.33333333333333298</v>
      </c>
      <c r="L16" s="27">
        <f>SUMPRODUCT(('f1'!$E$2:$E$999=K$3)*('f1'!$S$2:$S$999=$E16)*('f1'!$P$2:$P$999=$F$6)*('f1'!$K$2:$K$999))</f>
        <v>0</v>
      </c>
      <c r="M16" s="27">
        <f>SUMPRODUCT(('f1'!$E$2:$E$999=K$3)*('f1'!$S$2:$S$999=$E16)*('f1'!$P$2:$P$999=$G$6)*('f1'!$K$2:$K$999))</f>
        <v>0</v>
      </c>
      <c r="N16" s="27">
        <f>SUMPRODUCT(('f1'!$E$2:$E$999=K$3)*('f1'!$S$2:$S$999=$E16)*('f1'!$P$2:$P$999=$H$6)*('f1'!$K$2:$K$999))</f>
        <v>0</v>
      </c>
      <c r="O16" s="27">
        <f>SUMPRODUCT(('f1'!$E$2:$E$999=K$3)*('f1'!$S$2:$S$999=$E16)*('f1'!$P$2:$P$999=$I$6)*('f1'!$K$2:$K$999))</f>
        <v>0</v>
      </c>
      <c r="Q16" s="26">
        <v>0.67708333333333204</v>
      </c>
      <c r="R16" s="27">
        <f>SUMPRODUCT(('f1'!$E$2:$E$999=Q$3)*('f1'!$S$2:$S$999=$E16)*('f1'!$P$2:$P$999=$F$6)*('f1'!$K$2:$K$999))</f>
        <v>0</v>
      </c>
      <c r="S16" s="27">
        <f>SUMPRODUCT(('f1'!$E$2:$E$999=Q$3)*('f1'!$S$2:$S$999=$E16)*('f1'!$P$2:$P$999=$G$6)*('f1'!$K$2:$K$999))</f>
        <v>0</v>
      </c>
      <c r="T16" s="27">
        <f>SUMPRODUCT(('f1'!$E$2:$E$999=Q$3)*('f1'!$S$2:$S$999=$E16)*('f1'!$P$2:$P$999=$H$6)*('f1'!$K$2:$K$999))</f>
        <v>0</v>
      </c>
      <c r="U16" s="27">
        <f>SUMPRODUCT(('f1'!$E$2:$E$999=Q$3)*('f1'!$S$2:$S$999=$E16)*('f1'!$P$2:$P$999=$I$6)*('f1'!$K$2:$K$999))</f>
        <v>0</v>
      </c>
    </row>
    <row r="17" spans="2:21" ht="13.5" thickBot="1" x14ac:dyDescent="0.25">
      <c r="B17" s="3"/>
      <c r="C17" s="3"/>
      <c r="E17" s="26">
        <v>0.33680555555555503</v>
      </c>
      <c r="F17" s="27"/>
      <c r="G17" s="27"/>
      <c r="H17" s="27"/>
      <c r="I17" s="27"/>
      <c r="K17" s="26">
        <v>0.33680555555555503</v>
      </c>
      <c r="L17" s="27">
        <f>SUMPRODUCT(('f1'!$E$2:$E$999=K$3)*('f1'!$S$2:$S$999=$E17)*('f1'!$P$2:$P$999=$F$6)*('f1'!$K$2:$K$999))</f>
        <v>0</v>
      </c>
      <c r="M17" s="27">
        <f>SUMPRODUCT(('f1'!$E$2:$E$999=K$3)*('f1'!$S$2:$S$999=$E17)*('f1'!$P$2:$P$999=$G$6)*('f1'!$K$2:$K$999))</f>
        <v>0</v>
      </c>
      <c r="N17" s="27">
        <f>SUMPRODUCT(('f1'!$E$2:$E$999=K$3)*('f1'!$S$2:$S$999=$E17)*('f1'!$P$2:$P$999=$H$6)*('f1'!$K$2:$K$999))</f>
        <v>0</v>
      </c>
      <c r="O17" s="27">
        <f>SUMPRODUCT(('f1'!$E$2:$E$999=K$3)*('f1'!$S$2:$S$999=$E17)*('f1'!$P$2:$P$999=$I$6)*('f1'!$K$2:$K$999))</f>
        <v>0</v>
      </c>
      <c r="Q17" s="26">
        <v>0.718749999999999</v>
      </c>
      <c r="R17" s="27">
        <f>SUMPRODUCT(('f1'!$E$2:$E$999=Q$3)*('f1'!$S$2:$S$999=$E17)*('f1'!$P$2:$P$999=$F$6)*('f1'!$K$2:$K$999))</f>
        <v>0</v>
      </c>
      <c r="S17" s="27">
        <f>SUMPRODUCT(('f1'!$E$2:$E$999=Q$3)*('f1'!$S$2:$S$999=$E17)*('f1'!$P$2:$P$999=$G$6)*('f1'!$K$2:$K$999))</f>
        <v>0</v>
      </c>
      <c r="T17" s="27">
        <f>SUMPRODUCT(('f1'!$E$2:$E$999=Q$3)*('f1'!$S$2:$S$999=$E17)*('f1'!$P$2:$P$999=$H$6)*('f1'!$K$2:$K$999))</f>
        <v>0</v>
      </c>
      <c r="U17" s="27">
        <f>SUMPRODUCT(('f1'!$E$2:$E$999=Q$3)*('f1'!$S$2:$S$999=$E17)*('f1'!$P$2:$P$999=$I$6)*('f1'!$K$2:$K$999))</f>
        <v>0</v>
      </c>
    </row>
    <row r="18" spans="2:21" ht="13.5" thickBot="1" x14ac:dyDescent="0.25">
      <c r="B18" s="3"/>
      <c r="C18" s="3"/>
      <c r="E18" s="26">
        <v>0.34027777777777701</v>
      </c>
      <c r="F18" s="27"/>
      <c r="G18" s="27"/>
      <c r="H18" s="27"/>
      <c r="I18" s="27"/>
      <c r="K18" s="26">
        <v>0.34027777777777701</v>
      </c>
      <c r="L18" s="27">
        <f>SUMPRODUCT(('f1'!$E$2:$E$999=K$3)*('f1'!$S$2:$S$999=$E18)*('f1'!$P$2:$P$999=$F$6)*('f1'!$K$2:$K$999))</f>
        <v>0</v>
      </c>
      <c r="M18" s="27">
        <f>SUMPRODUCT(('f1'!$E$2:$E$999=K$3)*('f1'!$S$2:$S$999=$E18)*('f1'!$P$2:$P$999=$G$6)*('f1'!$K$2:$K$999))</f>
        <v>0</v>
      </c>
      <c r="N18" s="27">
        <f>SUMPRODUCT(('f1'!$E$2:$E$999=K$3)*('f1'!$S$2:$S$999=$E18)*('f1'!$P$2:$P$999=$H$6)*('f1'!$K$2:$K$999))</f>
        <v>0</v>
      </c>
      <c r="O18" s="27">
        <f>SUMPRODUCT(('f1'!$E$2:$E$999=K$3)*('f1'!$S$2:$S$999=$E18)*('f1'!$P$2:$P$999=$I$6)*('f1'!$K$2:$K$999))</f>
        <v>0</v>
      </c>
      <c r="Q18" s="26">
        <v>0.76041666666666496</v>
      </c>
      <c r="R18" s="27">
        <f>SUMPRODUCT(('f1'!$E$2:$E$999=Q$3)*('f1'!$S$2:$S$999=$E18)*('f1'!$P$2:$P$999=$F$6)*('f1'!$K$2:$K$999))</f>
        <v>0</v>
      </c>
      <c r="S18" s="27">
        <f>SUMPRODUCT(('f1'!$E$2:$E$999=Q$3)*('f1'!$S$2:$S$999=$E18)*('f1'!$P$2:$P$999=$G$6)*('f1'!$K$2:$K$999))</f>
        <v>0</v>
      </c>
      <c r="T18" s="27">
        <f>SUMPRODUCT(('f1'!$E$2:$E$999=Q$3)*('f1'!$S$2:$S$999=$E18)*('f1'!$P$2:$P$999=$H$6)*('f1'!$K$2:$K$999))</f>
        <v>0</v>
      </c>
      <c r="U18" s="27">
        <f>SUMPRODUCT(('f1'!$E$2:$E$999=Q$3)*('f1'!$S$2:$S$999=$E18)*('f1'!$P$2:$P$999=$I$6)*('f1'!$K$2:$K$999))</f>
        <v>0</v>
      </c>
    </row>
    <row r="19" spans="2:21" ht="13.5" thickBot="1" x14ac:dyDescent="0.25">
      <c r="B19" s="3"/>
      <c r="C19" s="3"/>
      <c r="E19" s="26">
        <v>0.34375</v>
      </c>
      <c r="F19" s="27"/>
      <c r="G19" s="27"/>
      <c r="H19" s="27"/>
      <c r="I19" s="27">
        <v>4</v>
      </c>
      <c r="K19" s="26">
        <v>0.34375</v>
      </c>
      <c r="L19" s="27">
        <f>SUMPRODUCT(('f1'!$E$2:$E$999=K$3)*('f1'!$S$2:$S$999=$E19)*('f1'!$P$2:$P$999=$F$6)*('f1'!$K$2:$K$999))</f>
        <v>0</v>
      </c>
      <c r="M19" s="27">
        <f>SUMPRODUCT(('f1'!$E$2:$E$999=K$3)*('f1'!$S$2:$S$999=$E19)*('f1'!$P$2:$P$999=$G$6)*('f1'!$K$2:$K$999))</f>
        <v>0</v>
      </c>
      <c r="N19" s="27">
        <f>SUMPRODUCT(('f1'!$E$2:$E$999=K$3)*('f1'!$S$2:$S$999=$E19)*('f1'!$P$2:$P$999=$H$6)*('f1'!$K$2:$K$999))</f>
        <v>0</v>
      </c>
      <c r="O19" s="27">
        <f>SUMPRODUCT(('f1'!$E$2:$E$999=K$3)*('f1'!$S$2:$S$999=$E19)*('f1'!$P$2:$P$999=$I$6)*('f1'!$K$2:$K$999))</f>
        <v>4</v>
      </c>
      <c r="Q19" s="26">
        <v>0.80208333333333204</v>
      </c>
      <c r="R19" s="27">
        <f>SUMPRODUCT(('f1'!$E$2:$E$999=Q$3)*('f1'!$S$2:$S$999=$E19)*('f1'!$P$2:$P$999=$F$6)*('f1'!$K$2:$K$999))</f>
        <v>0</v>
      </c>
      <c r="S19" s="27">
        <f>SUMPRODUCT(('f1'!$E$2:$E$999=Q$3)*('f1'!$S$2:$S$999=$E19)*('f1'!$P$2:$P$999=$G$6)*('f1'!$K$2:$K$999))</f>
        <v>0</v>
      </c>
      <c r="T19" s="27">
        <f>SUMPRODUCT(('f1'!$E$2:$E$999=Q$3)*('f1'!$S$2:$S$999=$E19)*('f1'!$P$2:$P$999=$H$6)*('f1'!$K$2:$K$999))</f>
        <v>0</v>
      </c>
      <c r="U19" s="27">
        <f>SUMPRODUCT(('f1'!$E$2:$E$999=Q$3)*('f1'!$S$2:$S$999=$E19)*('f1'!$P$2:$P$999=$I$6)*('f1'!$K$2:$K$999))</f>
        <v>0</v>
      </c>
    </row>
    <row r="20" spans="2:21" ht="13.5" thickBot="1" x14ac:dyDescent="0.25">
      <c r="B20" s="3"/>
      <c r="C20" s="3"/>
      <c r="E20" s="26">
        <v>0.34722222222222199</v>
      </c>
      <c r="F20" s="27"/>
      <c r="G20" s="27"/>
      <c r="H20" s="27"/>
      <c r="I20" s="27"/>
      <c r="K20" s="26">
        <v>0.34722222222222199</v>
      </c>
      <c r="L20" s="27">
        <f>SUMPRODUCT(('f1'!$E$2:$E$999=K$3)*('f1'!$S$2:$S$999=$E20)*('f1'!$P$2:$P$999=$F$6)*('f1'!$K$2:$K$999))</f>
        <v>0</v>
      </c>
      <c r="M20" s="27">
        <f>SUMPRODUCT(('f1'!$E$2:$E$999=K$3)*('f1'!$S$2:$S$999=$E20)*('f1'!$P$2:$P$999=$G$6)*('f1'!$K$2:$K$999))</f>
        <v>0</v>
      </c>
      <c r="N20" s="27">
        <f>SUMPRODUCT(('f1'!$E$2:$E$999=K$3)*('f1'!$S$2:$S$999=$E20)*('f1'!$P$2:$P$999=$H$6)*('f1'!$K$2:$K$999))</f>
        <v>0</v>
      </c>
      <c r="O20" s="27">
        <f>SUMPRODUCT(('f1'!$E$2:$E$999=K$3)*('f1'!$S$2:$S$999=$E20)*('f1'!$P$2:$P$999=$I$6)*('f1'!$K$2:$K$999))</f>
        <v>0</v>
      </c>
      <c r="Q20" s="26">
        <v>0.843749999999999</v>
      </c>
      <c r="R20" s="27">
        <f>SUMPRODUCT(('f1'!$E$2:$E$999=Q$3)*('f1'!$S$2:$S$999=$E20)*('f1'!$P$2:$P$999=$F$6)*('f1'!$K$2:$K$999))</f>
        <v>0</v>
      </c>
      <c r="S20" s="27">
        <f>SUMPRODUCT(('f1'!$E$2:$E$999=Q$3)*('f1'!$S$2:$S$999=$E20)*('f1'!$P$2:$P$999=$G$6)*('f1'!$K$2:$K$999))</f>
        <v>0</v>
      </c>
      <c r="T20" s="27">
        <f>SUMPRODUCT(('f1'!$E$2:$E$999=Q$3)*('f1'!$S$2:$S$999=$E20)*('f1'!$P$2:$P$999=$H$6)*('f1'!$K$2:$K$999))</f>
        <v>0</v>
      </c>
      <c r="U20" s="27">
        <f>SUMPRODUCT(('f1'!$E$2:$E$999=Q$3)*('f1'!$S$2:$S$999=$E20)*('f1'!$P$2:$P$999=$I$6)*('f1'!$K$2:$K$999))</f>
        <v>0</v>
      </c>
    </row>
    <row r="21" spans="2:21" ht="13.5" thickBot="1" x14ac:dyDescent="0.25">
      <c r="B21" s="3"/>
      <c r="C21" s="3"/>
      <c r="E21" s="26">
        <v>0.35069444444444398</v>
      </c>
      <c r="F21" s="27"/>
      <c r="G21" s="27"/>
      <c r="H21" s="27"/>
      <c r="I21" s="27"/>
      <c r="K21" s="26">
        <v>0.35069444444444398</v>
      </c>
      <c r="L21" s="27">
        <f>SUMPRODUCT(('f1'!$E$2:$E$999=K$3)*('f1'!$S$2:$S$999=$E21)*('f1'!$P$2:$P$999=$F$6)*('f1'!$K$2:$K$999))</f>
        <v>0</v>
      </c>
      <c r="M21" s="27">
        <f>SUMPRODUCT(('f1'!$E$2:$E$999=K$3)*('f1'!$S$2:$S$999=$E21)*('f1'!$P$2:$P$999=$G$6)*('f1'!$K$2:$K$999))</f>
        <v>0</v>
      </c>
      <c r="N21" s="27">
        <f>SUMPRODUCT(('f1'!$E$2:$E$999=K$3)*('f1'!$S$2:$S$999=$E21)*('f1'!$P$2:$P$999=$H$6)*('f1'!$K$2:$K$999))</f>
        <v>0</v>
      </c>
      <c r="O21" s="27">
        <f>SUMPRODUCT(('f1'!$E$2:$E$999=K$3)*('f1'!$S$2:$S$999=$E21)*('f1'!$P$2:$P$999=$I$6)*('f1'!$K$2:$K$999))</f>
        <v>0</v>
      </c>
      <c r="Q21" s="26">
        <v>0.88541666666666496</v>
      </c>
      <c r="R21" s="27">
        <f>SUMPRODUCT(('f1'!$E$2:$E$999=Q$3)*('f1'!$S$2:$S$999=$E21)*('f1'!$P$2:$P$999=$F$6)*('f1'!$K$2:$K$999))</f>
        <v>0</v>
      </c>
      <c r="S21" s="27">
        <f>SUMPRODUCT(('f1'!$E$2:$E$999=Q$3)*('f1'!$S$2:$S$999=$E21)*('f1'!$P$2:$P$999=$G$6)*('f1'!$K$2:$K$999))</f>
        <v>0</v>
      </c>
      <c r="T21" s="27">
        <f>SUMPRODUCT(('f1'!$E$2:$E$999=Q$3)*('f1'!$S$2:$S$999=$E21)*('f1'!$P$2:$P$999=$H$6)*('f1'!$K$2:$K$999))</f>
        <v>0</v>
      </c>
      <c r="U21" s="27">
        <f>SUMPRODUCT(('f1'!$E$2:$E$999=Q$3)*('f1'!$S$2:$S$999=$E21)*('f1'!$P$2:$P$999=$I$6)*('f1'!$K$2:$K$999))</f>
        <v>0</v>
      </c>
    </row>
    <row r="22" spans="2:21" ht="13.5" thickBot="1" x14ac:dyDescent="0.25">
      <c r="B22" s="3"/>
      <c r="C22" s="3"/>
      <c r="E22" s="26">
        <v>0.35416666666666602</v>
      </c>
      <c r="F22" s="27"/>
      <c r="G22" s="27"/>
      <c r="H22" s="27"/>
      <c r="I22" s="27"/>
      <c r="K22" s="26">
        <v>0.35416666666666602</v>
      </c>
      <c r="L22" s="27">
        <f>SUMPRODUCT(('f1'!$E$2:$E$999=K$3)*('f1'!$S$2:$S$999=$E22)*('f1'!$P$2:$P$999=$F$6)*('f1'!$K$2:$K$999))</f>
        <v>0</v>
      </c>
      <c r="M22" s="27">
        <f>SUMPRODUCT(('f1'!$E$2:$E$999=K$3)*('f1'!$S$2:$S$999=$E22)*('f1'!$P$2:$P$999=$G$6)*('f1'!$K$2:$K$999))</f>
        <v>0</v>
      </c>
      <c r="N22" s="27">
        <f>SUMPRODUCT(('f1'!$E$2:$E$999=K$3)*('f1'!$S$2:$S$999=$E22)*('f1'!$P$2:$P$999=$H$6)*('f1'!$K$2:$K$999))</f>
        <v>0</v>
      </c>
      <c r="O22" s="27">
        <f>SUMPRODUCT(('f1'!$E$2:$E$999=K$3)*('f1'!$S$2:$S$999=$E22)*('f1'!$P$2:$P$999=$I$6)*('f1'!$K$2:$K$999))</f>
        <v>0</v>
      </c>
      <c r="Q22" s="26">
        <v>0.92708333333333204</v>
      </c>
      <c r="R22" s="27">
        <f>SUMPRODUCT(('f1'!$E$2:$E$999=Q$3)*('f1'!$S$2:$S$999=$E22)*('f1'!$P$2:$P$999=$F$6)*('f1'!$K$2:$K$999))</f>
        <v>0</v>
      </c>
      <c r="S22" s="27">
        <f>SUMPRODUCT(('f1'!$E$2:$E$999=Q$3)*('f1'!$S$2:$S$999=$E22)*('f1'!$P$2:$P$999=$G$6)*('f1'!$K$2:$K$999))</f>
        <v>0</v>
      </c>
      <c r="T22" s="27">
        <f>SUMPRODUCT(('f1'!$E$2:$E$999=Q$3)*('f1'!$S$2:$S$999=$E22)*('f1'!$P$2:$P$999=$H$6)*('f1'!$K$2:$K$999))</f>
        <v>0</v>
      </c>
      <c r="U22" s="27">
        <f>SUMPRODUCT(('f1'!$E$2:$E$999=Q$3)*('f1'!$S$2:$S$999=$E22)*('f1'!$P$2:$P$999=$I$6)*('f1'!$K$2:$K$999))</f>
        <v>0</v>
      </c>
    </row>
    <row r="23" spans="2:21" ht="13.5" thickBot="1" x14ac:dyDescent="0.25">
      <c r="B23" s="3"/>
      <c r="C23" s="3"/>
      <c r="E23" s="26">
        <v>0.35763888888888901</v>
      </c>
      <c r="F23" s="27"/>
      <c r="G23" s="27"/>
      <c r="H23" s="27"/>
      <c r="I23" s="27"/>
      <c r="K23" s="26">
        <v>0.35763888888888901</v>
      </c>
      <c r="L23" s="27">
        <f>SUMPRODUCT(('f1'!$E$2:$E$999=K$3)*('f1'!$S$2:$S$999=$E23)*('f1'!$P$2:$P$999=$F$6)*('f1'!$K$2:$K$999))</f>
        <v>0</v>
      </c>
      <c r="M23" s="27">
        <f>SUMPRODUCT(('f1'!$E$2:$E$999=K$3)*('f1'!$S$2:$S$999=$E23)*('f1'!$P$2:$P$999=$G$6)*('f1'!$K$2:$K$999))</f>
        <v>0</v>
      </c>
      <c r="N23" s="27">
        <f>SUMPRODUCT(('f1'!$E$2:$E$999=K$3)*('f1'!$S$2:$S$999=$E23)*('f1'!$P$2:$P$999=$H$6)*('f1'!$K$2:$K$999))</f>
        <v>0</v>
      </c>
      <c r="O23" s="27">
        <f>SUMPRODUCT(('f1'!$E$2:$E$999=K$3)*('f1'!$S$2:$S$999=$E23)*('f1'!$P$2:$P$999=$I$6)*('f1'!$K$2:$K$999))</f>
        <v>0</v>
      </c>
      <c r="Q23" s="26">
        <v>0.968749999999999</v>
      </c>
      <c r="R23" s="27">
        <f>SUMPRODUCT(('f1'!$E$2:$E$999=Q$3)*('f1'!$S$2:$S$999=$E23)*('f1'!$P$2:$P$999=$F$6)*('f1'!$K$2:$K$999))</f>
        <v>0</v>
      </c>
      <c r="S23" s="27">
        <f>SUMPRODUCT(('f1'!$E$2:$E$999=Q$3)*('f1'!$S$2:$S$999=$E23)*('f1'!$P$2:$P$999=$G$6)*('f1'!$K$2:$K$999))</f>
        <v>0</v>
      </c>
      <c r="T23" s="27">
        <f>SUMPRODUCT(('f1'!$E$2:$E$999=Q$3)*('f1'!$S$2:$S$999=$E23)*('f1'!$P$2:$P$999=$H$6)*('f1'!$K$2:$K$999))</f>
        <v>0</v>
      </c>
      <c r="U23" s="27">
        <f>SUMPRODUCT(('f1'!$E$2:$E$999=Q$3)*('f1'!$S$2:$S$999=$E23)*('f1'!$P$2:$P$999=$I$6)*('f1'!$K$2:$K$999))</f>
        <v>0</v>
      </c>
    </row>
    <row r="24" spans="2:21" ht="13.5" thickBot="1" x14ac:dyDescent="0.25">
      <c r="B24" s="3"/>
      <c r="C24" s="3"/>
      <c r="E24" s="26">
        <v>0.36111111111111099</v>
      </c>
      <c r="F24" s="27"/>
      <c r="G24" s="27"/>
      <c r="H24" s="27"/>
      <c r="I24" s="27"/>
      <c r="K24" s="26">
        <v>0.36111111111111099</v>
      </c>
      <c r="L24" s="27">
        <f>SUMPRODUCT(('f1'!$E$2:$E$999=K$3)*('f1'!$S$2:$S$999=$E24)*('f1'!$P$2:$P$999=$F$6)*('f1'!$K$2:$K$999))</f>
        <v>4</v>
      </c>
      <c r="M24" s="27">
        <f>SUMPRODUCT(('f1'!$E$2:$E$999=K$3)*('f1'!$S$2:$S$999=$E24)*('f1'!$P$2:$P$999=$G$6)*('f1'!$K$2:$K$999))</f>
        <v>0</v>
      </c>
      <c r="N24" s="27">
        <f>SUMPRODUCT(('f1'!$E$2:$E$999=K$3)*('f1'!$S$2:$S$999=$E24)*('f1'!$P$2:$P$999=$H$6)*('f1'!$K$2:$K$999))</f>
        <v>0</v>
      </c>
      <c r="O24" s="27">
        <f>SUMPRODUCT(('f1'!$E$2:$E$999=K$3)*('f1'!$S$2:$S$999=$E24)*('f1'!$P$2:$P$999=$I$6)*('f1'!$K$2:$K$999))</f>
        <v>0</v>
      </c>
      <c r="Q24" s="26">
        <v>1.0104166666666701</v>
      </c>
      <c r="R24" s="27">
        <f>SUMPRODUCT(('f1'!$E$2:$E$999=Q$3)*('f1'!$S$2:$S$999=$E24)*('f1'!$P$2:$P$999=$F$6)*('f1'!$K$2:$K$999))</f>
        <v>0</v>
      </c>
      <c r="S24" s="27">
        <f>SUMPRODUCT(('f1'!$E$2:$E$999=Q$3)*('f1'!$S$2:$S$999=$E24)*('f1'!$P$2:$P$999=$G$6)*('f1'!$K$2:$K$999))</f>
        <v>0</v>
      </c>
      <c r="T24" s="27">
        <f>SUMPRODUCT(('f1'!$E$2:$E$999=Q$3)*('f1'!$S$2:$S$999=$E24)*('f1'!$P$2:$P$999=$H$6)*('f1'!$K$2:$K$999))</f>
        <v>0</v>
      </c>
      <c r="U24" s="27">
        <f>SUMPRODUCT(('f1'!$E$2:$E$999=Q$3)*('f1'!$S$2:$S$999=$E24)*('f1'!$P$2:$P$999=$I$6)*('f1'!$K$2:$K$999))</f>
        <v>0</v>
      </c>
    </row>
    <row r="25" spans="2:21" ht="13.5" thickBot="1" x14ac:dyDescent="0.25">
      <c r="B25" s="3"/>
      <c r="C25" s="3"/>
      <c r="E25" s="26">
        <v>0.36458333333333298</v>
      </c>
      <c r="F25" s="27"/>
      <c r="G25" s="27"/>
      <c r="H25" s="27"/>
      <c r="I25" s="27"/>
      <c r="K25" s="26">
        <v>0.36458333333333298</v>
      </c>
      <c r="L25" s="27">
        <f>SUMPRODUCT(('f1'!$E$2:$E$999=K$3)*('f1'!$S$2:$S$999=$E25)*('f1'!$P$2:$P$999=$F$6)*('f1'!$K$2:$K$999))</f>
        <v>0</v>
      </c>
      <c r="M25" s="27">
        <f>SUMPRODUCT(('f1'!$E$2:$E$999=K$3)*('f1'!$S$2:$S$999=$E25)*('f1'!$P$2:$P$999=$G$6)*('f1'!$K$2:$K$999))</f>
        <v>0</v>
      </c>
      <c r="N25" s="27">
        <f>SUMPRODUCT(('f1'!$E$2:$E$999=K$3)*('f1'!$S$2:$S$999=$E25)*('f1'!$P$2:$P$999=$H$6)*('f1'!$K$2:$K$999))</f>
        <v>2</v>
      </c>
      <c r="O25" s="27">
        <f>SUMPRODUCT(('f1'!$E$2:$E$999=K$3)*('f1'!$S$2:$S$999=$E25)*('f1'!$P$2:$P$999=$I$6)*('f1'!$K$2:$K$999))</f>
        <v>0</v>
      </c>
      <c r="Q25" s="26">
        <v>1.0520833333333299</v>
      </c>
      <c r="R25" s="27">
        <f>SUMPRODUCT(('f1'!$E$2:$E$999=Q$3)*('f1'!$S$2:$S$999=$E25)*('f1'!$P$2:$P$999=$F$6)*('f1'!$K$2:$K$999))</f>
        <v>0</v>
      </c>
      <c r="S25" s="27">
        <f>SUMPRODUCT(('f1'!$E$2:$E$999=Q$3)*('f1'!$S$2:$S$999=$E25)*('f1'!$P$2:$P$999=$G$6)*('f1'!$K$2:$K$999))</f>
        <v>0</v>
      </c>
      <c r="T25" s="27">
        <f>SUMPRODUCT(('f1'!$E$2:$E$999=Q$3)*('f1'!$S$2:$S$999=$E25)*('f1'!$P$2:$P$999=$H$6)*('f1'!$K$2:$K$999))</f>
        <v>0</v>
      </c>
      <c r="U25" s="27">
        <f>SUMPRODUCT(('f1'!$E$2:$E$999=Q$3)*('f1'!$S$2:$S$999=$E25)*('f1'!$P$2:$P$999=$I$6)*('f1'!$K$2:$K$999))</f>
        <v>0</v>
      </c>
    </row>
    <row r="26" spans="2:21" ht="13.5" thickBot="1" x14ac:dyDescent="0.25">
      <c r="B26" s="3"/>
      <c r="C26" s="3"/>
      <c r="E26" s="26">
        <v>0.36805555555555503</v>
      </c>
      <c r="F26" s="27"/>
      <c r="G26" s="27"/>
      <c r="H26" s="27"/>
      <c r="I26" s="27"/>
      <c r="K26" s="26">
        <v>0.36805555555555503</v>
      </c>
      <c r="L26" s="27">
        <f>SUMPRODUCT(('f1'!$E$2:$E$999=K$3)*('f1'!$S$2:$S$999=$E26)*('f1'!$P$2:$P$999=$F$6)*('f1'!$K$2:$K$999))</f>
        <v>0</v>
      </c>
      <c r="M26" s="27">
        <f>SUMPRODUCT(('f1'!$E$2:$E$999=K$3)*('f1'!$S$2:$S$999=$E26)*('f1'!$P$2:$P$999=$G$6)*('f1'!$K$2:$K$999))</f>
        <v>0</v>
      </c>
      <c r="N26" s="27">
        <f>SUMPRODUCT(('f1'!$E$2:$E$999=K$3)*('f1'!$S$2:$S$999=$E26)*('f1'!$P$2:$P$999=$H$6)*('f1'!$K$2:$K$999))</f>
        <v>0</v>
      </c>
      <c r="O26" s="27">
        <f>SUMPRODUCT(('f1'!$E$2:$E$999=K$3)*('f1'!$S$2:$S$999=$E26)*('f1'!$P$2:$P$999=$I$6)*('f1'!$K$2:$K$999))</f>
        <v>0</v>
      </c>
      <c r="Q26" s="26">
        <v>1.09375</v>
      </c>
      <c r="R26" s="27">
        <f>SUMPRODUCT(('f1'!$E$2:$E$999=Q$3)*('f1'!$S$2:$S$999=$E26)*('f1'!$P$2:$P$999=$F$6)*('f1'!$K$2:$K$999))</f>
        <v>0</v>
      </c>
      <c r="S26" s="27">
        <f>SUMPRODUCT(('f1'!$E$2:$E$999=Q$3)*('f1'!$S$2:$S$999=$E26)*('f1'!$P$2:$P$999=$G$6)*('f1'!$K$2:$K$999))</f>
        <v>0</v>
      </c>
      <c r="T26" s="27">
        <f>SUMPRODUCT(('f1'!$E$2:$E$999=Q$3)*('f1'!$S$2:$S$999=$E26)*('f1'!$P$2:$P$999=$H$6)*('f1'!$K$2:$K$999))</f>
        <v>0</v>
      </c>
      <c r="U26" s="27">
        <f>SUMPRODUCT(('f1'!$E$2:$E$999=Q$3)*('f1'!$S$2:$S$999=$E26)*('f1'!$P$2:$P$999=$I$6)*('f1'!$K$2:$K$999))</f>
        <v>0</v>
      </c>
    </row>
    <row r="27" spans="2:21" ht="13.5" thickBot="1" x14ac:dyDescent="0.25">
      <c r="B27" s="3"/>
      <c r="C27" s="15"/>
      <c r="E27" s="26">
        <v>0.37152777777777773</v>
      </c>
      <c r="F27" s="27"/>
      <c r="G27" s="27"/>
      <c r="H27" s="27"/>
      <c r="I27" s="27"/>
      <c r="K27" s="26">
        <v>0.37152777777777773</v>
      </c>
      <c r="L27" s="27">
        <f>SUMPRODUCT(('f1'!$E$2:$E$999=K$3)*('f1'!$S$2:$S$999=$E27)*('f1'!$P$2:$P$999=$F$6)*('f1'!$K$2:$K$999))</f>
        <v>0</v>
      </c>
      <c r="M27" s="27">
        <f>SUMPRODUCT(('f1'!$E$2:$E$999=K$3)*('f1'!$S$2:$S$999=$E27)*('f1'!$P$2:$P$999=$G$6)*('f1'!$K$2:$K$999))</f>
        <v>0</v>
      </c>
      <c r="N27" s="27">
        <f>SUMPRODUCT(('f1'!$E$2:$E$999=K$3)*('f1'!$S$2:$S$999=$E27)*('f1'!$P$2:$P$999=$H$6)*('f1'!$K$2:$K$999))</f>
        <v>0</v>
      </c>
      <c r="O27" s="27">
        <f>SUMPRODUCT(('f1'!$E$2:$E$999=K$3)*('f1'!$S$2:$S$999=$E27)*('f1'!$P$2:$P$999=$I$6)*('f1'!$K$2:$K$999))</f>
        <v>0</v>
      </c>
      <c r="Q27" s="26">
        <v>1.1354166666666701</v>
      </c>
      <c r="R27" s="27">
        <f>SUMPRODUCT(('f1'!$E$2:$E$999=Q$3)*('f1'!$S$2:$S$999=$E27)*('f1'!$P$2:$P$999=$F$6)*('f1'!$K$2:$K$999))</f>
        <v>11</v>
      </c>
      <c r="S27" s="27">
        <f>SUMPRODUCT(('f1'!$E$2:$E$999=Q$3)*('f1'!$S$2:$S$999=$E27)*('f1'!$P$2:$P$999=$G$6)*('f1'!$K$2:$K$999))</f>
        <v>0</v>
      </c>
      <c r="T27" s="27">
        <f>SUMPRODUCT(('f1'!$E$2:$E$999=Q$3)*('f1'!$S$2:$S$999=$E27)*('f1'!$P$2:$P$999=$H$6)*('f1'!$K$2:$K$999))</f>
        <v>0</v>
      </c>
      <c r="U27" s="27">
        <f>SUMPRODUCT(('f1'!$E$2:$E$999=Q$3)*('f1'!$S$2:$S$999=$E27)*('f1'!$P$2:$P$999=$I$6)*('f1'!$K$2:$K$999))</f>
        <v>0</v>
      </c>
    </row>
    <row r="28" spans="2:21" ht="13.5" thickBot="1" x14ac:dyDescent="0.25">
      <c r="B28" s="3"/>
      <c r="C28" s="3"/>
      <c r="E28" s="26">
        <v>0.375</v>
      </c>
      <c r="F28" s="27">
        <v>6</v>
      </c>
      <c r="G28" s="27"/>
      <c r="H28" s="27">
        <v>22</v>
      </c>
      <c r="I28" s="27"/>
      <c r="K28" s="26">
        <v>0.375</v>
      </c>
      <c r="L28" s="27">
        <f>SUMPRODUCT(('f1'!$E$2:$E$999=K$3)*('f1'!$S$2:$S$999=$E28)*('f1'!$P$2:$P$999=$F$6)*('f1'!$K$2:$K$999))</f>
        <v>6</v>
      </c>
      <c r="M28" s="27">
        <f>SUMPRODUCT(('f1'!$E$2:$E$999=K$3)*('f1'!$S$2:$S$999=$E28)*('f1'!$P$2:$P$999=$G$6)*('f1'!$K$2:$K$999))</f>
        <v>0</v>
      </c>
      <c r="N28" s="27">
        <f>SUMPRODUCT(('f1'!$E$2:$E$999=K$3)*('f1'!$S$2:$S$999=$E28)*('f1'!$P$2:$P$999=$H$6)*('f1'!$K$2:$K$999))</f>
        <v>22</v>
      </c>
      <c r="O28" s="27">
        <f>SUMPRODUCT(('f1'!$E$2:$E$999=K$3)*('f1'!$S$2:$S$999=$E28)*('f1'!$P$2:$P$999=$I$6)*('f1'!$K$2:$K$999))</f>
        <v>0</v>
      </c>
      <c r="Q28" s="26">
        <v>1.1770833333333299</v>
      </c>
      <c r="R28" s="27">
        <f>SUMPRODUCT(('f1'!$E$2:$E$999=Q$3)*('f1'!$S$2:$S$999=$E28)*('f1'!$P$2:$P$999=$F$6)*('f1'!$K$2:$K$999))</f>
        <v>0</v>
      </c>
      <c r="S28" s="27">
        <f>SUMPRODUCT(('f1'!$E$2:$E$999=Q$3)*('f1'!$S$2:$S$999=$E28)*('f1'!$P$2:$P$999=$G$6)*('f1'!$K$2:$K$999))</f>
        <v>0</v>
      </c>
      <c r="T28" s="27">
        <f>SUMPRODUCT(('f1'!$E$2:$E$999=Q$3)*('f1'!$S$2:$S$999=$E28)*('f1'!$P$2:$P$999=$H$6)*('f1'!$K$2:$K$999))</f>
        <v>4</v>
      </c>
      <c r="U28" s="27">
        <f>SUMPRODUCT(('f1'!$E$2:$E$999=Q$3)*('f1'!$S$2:$S$999=$E28)*('f1'!$P$2:$P$999=$I$6)*('f1'!$K$2:$K$999))</f>
        <v>0</v>
      </c>
    </row>
    <row r="29" spans="2:21" ht="13.5" thickBot="1" x14ac:dyDescent="0.25">
      <c r="B29" s="3"/>
      <c r="C29" s="3"/>
      <c r="E29" s="26">
        <v>0.37847222222222227</v>
      </c>
      <c r="F29" s="27"/>
      <c r="G29" s="27"/>
      <c r="H29" s="27"/>
      <c r="I29" s="27"/>
      <c r="K29" s="26">
        <v>0.37847222222222227</v>
      </c>
      <c r="L29" s="27">
        <f>SUMPRODUCT(('f1'!$E$2:$E$999=K$3)*('f1'!$S$2:$S$999=$E29)*('f1'!$P$2:$P$999=$F$6)*('f1'!$K$2:$K$999))</f>
        <v>3</v>
      </c>
      <c r="M29" s="27">
        <f>SUMPRODUCT(('f1'!$E$2:$E$999=K$3)*('f1'!$S$2:$S$999=$E29)*('f1'!$P$2:$P$999=$G$6)*('f1'!$K$2:$K$999))</f>
        <v>0</v>
      </c>
      <c r="N29" s="27">
        <f>SUMPRODUCT(('f1'!$E$2:$E$999=K$3)*('f1'!$S$2:$S$999=$E29)*('f1'!$P$2:$P$999=$H$6)*('f1'!$K$2:$K$999))</f>
        <v>18</v>
      </c>
      <c r="O29" s="27">
        <f>SUMPRODUCT(('f1'!$E$2:$E$999=K$3)*('f1'!$S$2:$S$999=$E29)*('f1'!$P$2:$P$999=$I$6)*('f1'!$K$2:$K$999))</f>
        <v>0</v>
      </c>
      <c r="Q29" s="26">
        <v>1.21875</v>
      </c>
      <c r="R29" s="27">
        <f>SUMPRODUCT(('f1'!$E$2:$E$999=Q$3)*('f1'!$S$2:$S$999=$E29)*('f1'!$P$2:$P$999=$F$6)*('f1'!$K$2:$K$999))</f>
        <v>0</v>
      </c>
      <c r="S29" s="27">
        <f>SUMPRODUCT(('f1'!$E$2:$E$999=Q$3)*('f1'!$S$2:$S$999=$E29)*('f1'!$P$2:$P$999=$G$6)*('f1'!$K$2:$K$999))</f>
        <v>0</v>
      </c>
      <c r="T29" s="27">
        <f>SUMPRODUCT(('f1'!$E$2:$E$999=Q$3)*('f1'!$S$2:$S$999=$E29)*('f1'!$P$2:$P$999=$H$6)*('f1'!$K$2:$K$999))</f>
        <v>9</v>
      </c>
      <c r="U29" s="27">
        <f>SUMPRODUCT(('f1'!$E$2:$E$999=Q$3)*('f1'!$S$2:$S$999=$E29)*('f1'!$P$2:$P$999=$I$6)*('f1'!$K$2:$K$999))</f>
        <v>0</v>
      </c>
    </row>
    <row r="30" spans="2:21" ht="13.5" thickBot="1" x14ac:dyDescent="0.25">
      <c r="B30" s="3"/>
      <c r="C30" s="3"/>
      <c r="E30" s="26">
        <v>0.38194444444444442</v>
      </c>
      <c r="F30" s="27"/>
      <c r="G30" s="27"/>
      <c r="H30" s="27"/>
      <c r="I30" s="27"/>
      <c r="K30" s="26">
        <v>0.38194444444444442</v>
      </c>
      <c r="L30" s="27">
        <f>SUMPRODUCT(('f1'!$E$2:$E$999=K$3)*('f1'!$S$2:$S$999=$E30)*('f1'!$P$2:$P$999=$F$6)*('f1'!$K$2:$K$999))</f>
        <v>0</v>
      </c>
      <c r="M30" s="27">
        <f>SUMPRODUCT(('f1'!$E$2:$E$999=K$3)*('f1'!$S$2:$S$999=$E30)*('f1'!$P$2:$P$999=$G$6)*('f1'!$K$2:$K$999))</f>
        <v>0</v>
      </c>
      <c r="N30" s="27">
        <f>SUMPRODUCT(('f1'!$E$2:$E$999=K$3)*('f1'!$S$2:$S$999=$E30)*('f1'!$P$2:$P$999=$H$6)*('f1'!$K$2:$K$999))</f>
        <v>0</v>
      </c>
      <c r="O30" s="27">
        <f>SUMPRODUCT(('f1'!$E$2:$E$999=K$3)*('f1'!$S$2:$S$999=$E30)*('f1'!$P$2:$P$999=$I$6)*('f1'!$K$2:$K$999))</f>
        <v>0</v>
      </c>
      <c r="Q30" s="26">
        <v>1.2604166666666701</v>
      </c>
      <c r="R30" s="27">
        <f>SUMPRODUCT(('f1'!$E$2:$E$999=Q$3)*('f1'!$S$2:$S$999=$E30)*('f1'!$P$2:$P$999=$F$6)*('f1'!$K$2:$K$999))</f>
        <v>0</v>
      </c>
      <c r="S30" s="27">
        <f>SUMPRODUCT(('f1'!$E$2:$E$999=Q$3)*('f1'!$S$2:$S$999=$E30)*('f1'!$P$2:$P$999=$G$6)*('f1'!$K$2:$K$999))</f>
        <v>0</v>
      </c>
      <c r="T30" s="27">
        <f>SUMPRODUCT(('f1'!$E$2:$E$999=Q$3)*('f1'!$S$2:$S$999=$E30)*('f1'!$P$2:$P$999=$H$6)*('f1'!$K$2:$K$999))</f>
        <v>0</v>
      </c>
      <c r="U30" s="27">
        <f>SUMPRODUCT(('f1'!$E$2:$E$999=Q$3)*('f1'!$S$2:$S$999=$E30)*('f1'!$P$2:$P$999=$I$6)*('f1'!$K$2:$K$999))</f>
        <v>0</v>
      </c>
    </row>
    <row r="31" spans="2:21" ht="13.5" thickBot="1" x14ac:dyDescent="0.25">
      <c r="B31" s="3"/>
      <c r="C31" s="3"/>
      <c r="E31" s="26">
        <v>0.38541666666666669</v>
      </c>
      <c r="F31" s="27">
        <v>5</v>
      </c>
      <c r="G31" s="27"/>
      <c r="H31" s="27"/>
      <c r="I31" s="27"/>
      <c r="K31" s="26">
        <v>0.38541666666666669</v>
      </c>
      <c r="L31" s="27">
        <f>SUMPRODUCT(('f1'!$E$2:$E$999=K$3)*('f1'!$S$2:$S$999=$E31)*('f1'!$P$2:$P$999=$F$6)*('f1'!$K$2:$K$999))</f>
        <v>5</v>
      </c>
      <c r="M31" s="27">
        <f>SUMPRODUCT(('f1'!$E$2:$E$999=K$3)*('f1'!$S$2:$S$999=$E31)*('f1'!$P$2:$P$999=$G$6)*('f1'!$K$2:$K$999))</f>
        <v>0</v>
      </c>
      <c r="N31" s="27">
        <f>SUMPRODUCT(('f1'!$E$2:$E$999=K$3)*('f1'!$S$2:$S$999=$E31)*('f1'!$P$2:$P$999=$H$6)*('f1'!$K$2:$K$999))</f>
        <v>0</v>
      </c>
      <c r="O31" s="27">
        <f>SUMPRODUCT(('f1'!$E$2:$E$999=K$3)*('f1'!$S$2:$S$999=$E31)*('f1'!$P$2:$P$999=$I$6)*('f1'!$K$2:$K$999))</f>
        <v>0</v>
      </c>
      <c r="Q31" s="26">
        <v>1.3020833333333299</v>
      </c>
      <c r="R31" s="27">
        <f>SUMPRODUCT(('f1'!$E$2:$E$999=Q$3)*('f1'!$S$2:$S$999=$E31)*('f1'!$P$2:$P$999=$F$6)*('f1'!$K$2:$K$999))</f>
        <v>13</v>
      </c>
      <c r="S31" s="27">
        <f>SUMPRODUCT(('f1'!$E$2:$E$999=Q$3)*('f1'!$S$2:$S$999=$E31)*('f1'!$P$2:$P$999=$G$6)*('f1'!$K$2:$K$999))</f>
        <v>0</v>
      </c>
      <c r="T31" s="27">
        <f>SUMPRODUCT(('f1'!$E$2:$E$999=Q$3)*('f1'!$S$2:$S$999=$E31)*('f1'!$P$2:$P$999=$H$6)*('f1'!$K$2:$K$999))</f>
        <v>0</v>
      </c>
      <c r="U31" s="27">
        <f>SUMPRODUCT(('f1'!$E$2:$E$999=Q$3)*('f1'!$S$2:$S$999=$E31)*('f1'!$P$2:$P$999=$I$6)*('f1'!$K$2:$K$999))</f>
        <v>0</v>
      </c>
    </row>
    <row r="32" spans="2:21" ht="13.5" thickBot="1" x14ac:dyDescent="0.25">
      <c r="B32" s="3"/>
      <c r="C32" s="3"/>
      <c r="E32" s="26">
        <v>0.3888888888888889</v>
      </c>
      <c r="F32" s="27"/>
      <c r="G32" s="27"/>
      <c r="H32" s="27"/>
      <c r="I32" s="27"/>
      <c r="K32" s="26">
        <v>0.3888888888888889</v>
      </c>
      <c r="L32" s="27">
        <f>SUMPRODUCT(('f1'!$E$2:$E$999=K$3)*('f1'!$S$2:$S$999=$E32)*('f1'!$P$2:$P$999=$F$6)*('f1'!$K$2:$K$999))</f>
        <v>0</v>
      </c>
      <c r="M32" s="27">
        <f>SUMPRODUCT(('f1'!$E$2:$E$999=K$3)*('f1'!$S$2:$S$999=$E32)*('f1'!$P$2:$P$999=$G$6)*('f1'!$K$2:$K$999))</f>
        <v>0</v>
      </c>
      <c r="N32" s="27">
        <f>SUMPRODUCT(('f1'!$E$2:$E$999=K$3)*('f1'!$S$2:$S$999=$E32)*('f1'!$P$2:$P$999=$H$6)*('f1'!$K$2:$K$999))</f>
        <v>0</v>
      </c>
      <c r="O32" s="27">
        <f>SUMPRODUCT(('f1'!$E$2:$E$999=K$3)*('f1'!$S$2:$S$999=$E32)*('f1'!$P$2:$P$999=$I$6)*('f1'!$K$2:$K$999))</f>
        <v>0</v>
      </c>
      <c r="Q32" s="26">
        <v>1.34375</v>
      </c>
      <c r="R32" s="27">
        <f>SUMPRODUCT(('f1'!$E$2:$E$999=Q$3)*('f1'!$S$2:$S$999=$E32)*('f1'!$P$2:$P$999=$F$6)*('f1'!$K$2:$K$999))</f>
        <v>0</v>
      </c>
      <c r="S32" s="27">
        <f>SUMPRODUCT(('f1'!$E$2:$E$999=Q$3)*('f1'!$S$2:$S$999=$E32)*('f1'!$P$2:$P$999=$G$6)*('f1'!$K$2:$K$999))</f>
        <v>0</v>
      </c>
      <c r="T32" s="27">
        <f>SUMPRODUCT(('f1'!$E$2:$E$999=Q$3)*('f1'!$S$2:$S$999=$E32)*('f1'!$P$2:$P$999=$H$6)*('f1'!$K$2:$K$999))</f>
        <v>0</v>
      </c>
      <c r="U32" s="27">
        <f>SUMPRODUCT(('f1'!$E$2:$E$999=Q$3)*('f1'!$S$2:$S$999=$E32)*('f1'!$P$2:$P$999=$I$6)*('f1'!$K$2:$K$999))</f>
        <v>0</v>
      </c>
    </row>
    <row r="33" spans="1:21" ht="13.5" thickBot="1" x14ac:dyDescent="0.25">
      <c r="B33" s="3"/>
      <c r="C33" s="3"/>
      <c r="E33" s="26">
        <v>0.3923611111111111</v>
      </c>
      <c r="F33" s="27">
        <v>4</v>
      </c>
      <c r="G33" s="27"/>
      <c r="H33" s="27">
        <v>13</v>
      </c>
      <c r="I33" s="27"/>
      <c r="K33" s="26">
        <v>0.3923611111111111</v>
      </c>
      <c r="L33" s="27">
        <f>SUMPRODUCT(('f1'!$E$2:$E$999=K$3)*('f1'!$S$2:$S$999=$E33)*('f1'!$P$2:$P$999=$F$6)*('f1'!$K$2:$K$999))</f>
        <v>4</v>
      </c>
      <c r="M33" s="27">
        <f>SUMPRODUCT(('f1'!$E$2:$E$999=K$3)*('f1'!$S$2:$S$999=$E33)*('f1'!$P$2:$P$999=$G$6)*('f1'!$K$2:$K$999))</f>
        <v>0</v>
      </c>
      <c r="N33" s="27">
        <f>SUMPRODUCT(('f1'!$E$2:$E$999=K$3)*('f1'!$S$2:$S$999=$E33)*('f1'!$P$2:$P$999=$H$6)*('f1'!$K$2:$K$999))</f>
        <v>13</v>
      </c>
      <c r="O33" s="27">
        <f>SUMPRODUCT(('f1'!$E$2:$E$999=K$3)*('f1'!$S$2:$S$999=$E33)*('f1'!$P$2:$P$999=$I$6)*('f1'!$K$2:$K$999))</f>
        <v>0</v>
      </c>
      <c r="Q33" s="26">
        <v>1.3854166666666701</v>
      </c>
      <c r="R33" s="27">
        <f>SUMPRODUCT(('f1'!$E$2:$E$999=Q$3)*('f1'!$S$2:$S$999=$E33)*('f1'!$P$2:$P$999=$F$6)*('f1'!$K$2:$K$999))</f>
        <v>11</v>
      </c>
      <c r="S33" s="27">
        <f>SUMPRODUCT(('f1'!$E$2:$E$999=Q$3)*('f1'!$S$2:$S$999=$E33)*('f1'!$P$2:$P$999=$G$6)*('f1'!$K$2:$K$999))</f>
        <v>0</v>
      </c>
      <c r="T33" s="27">
        <f>SUMPRODUCT(('f1'!$E$2:$E$999=Q$3)*('f1'!$S$2:$S$999=$E33)*('f1'!$P$2:$P$999=$H$6)*('f1'!$K$2:$K$999))</f>
        <v>0</v>
      </c>
      <c r="U33" s="27">
        <f>SUMPRODUCT(('f1'!$E$2:$E$999=Q$3)*('f1'!$S$2:$S$999=$E33)*('f1'!$P$2:$P$999=$I$6)*('f1'!$K$2:$K$999))</f>
        <v>0</v>
      </c>
    </row>
    <row r="34" spans="1:21" ht="13.5" thickBot="1" x14ac:dyDescent="0.25">
      <c r="B34" s="3"/>
      <c r="C34" s="3"/>
      <c r="E34" s="26">
        <v>0.39583333333333331</v>
      </c>
      <c r="F34" s="27"/>
      <c r="G34" s="27"/>
      <c r="H34" s="27"/>
      <c r="I34" s="27"/>
      <c r="K34" s="26">
        <v>0.39583333333333331</v>
      </c>
      <c r="L34" s="27">
        <f>SUMPRODUCT(('f1'!$E$2:$E$999=K$3)*('f1'!$S$2:$S$999=$E34)*('f1'!$P$2:$P$999=$F$6)*('f1'!$K$2:$K$999))</f>
        <v>0</v>
      </c>
      <c r="M34" s="27">
        <f>SUMPRODUCT(('f1'!$E$2:$E$999=K$3)*('f1'!$S$2:$S$999=$E34)*('f1'!$P$2:$P$999=$G$6)*('f1'!$K$2:$K$999))</f>
        <v>0</v>
      </c>
      <c r="N34" s="27">
        <f>SUMPRODUCT(('f1'!$E$2:$E$999=K$3)*('f1'!$S$2:$S$999=$E34)*('f1'!$P$2:$P$999=$H$6)*('f1'!$K$2:$K$999))</f>
        <v>0</v>
      </c>
      <c r="O34" s="27">
        <f>SUMPRODUCT(('f1'!$E$2:$E$999=K$3)*('f1'!$S$2:$S$999=$E34)*('f1'!$P$2:$P$999=$I$6)*('f1'!$K$2:$K$999))</f>
        <v>0</v>
      </c>
      <c r="Q34" s="26">
        <v>1.4270833333333299</v>
      </c>
      <c r="R34" s="27">
        <f>SUMPRODUCT(('f1'!$E$2:$E$999=Q$3)*('f1'!$S$2:$S$999=$E34)*('f1'!$P$2:$P$999=$F$6)*('f1'!$K$2:$K$999))</f>
        <v>0</v>
      </c>
      <c r="S34" s="27">
        <f>SUMPRODUCT(('f1'!$E$2:$E$999=Q$3)*('f1'!$S$2:$S$999=$E34)*('f1'!$P$2:$P$999=$G$6)*('f1'!$K$2:$K$999))</f>
        <v>0</v>
      </c>
      <c r="T34" s="27">
        <f>SUMPRODUCT(('f1'!$E$2:$E$999=Q$3)*('f1'!$S$2:$S$999=$E34)*('f1'!$P$2:$P$999=$H$6)*('f1'!$K$2:$K$999))</f>
        <v>0</v>
      </c>
      <c r="U34" s="27">
        <f>SUMPRODUCT(('f1'!$E$2:$E$999=Q$3)*('f1'!$S$2:$S$999=$E34)*('f1'!$P$2:$P$999=$I$6)*('f1'!$K$2:$K$999))</f>
        <v>0</v>
      </c>
    </row>
    <row r="35" spans="1:21" ht="13.5" thickBot="1" x14ac:dyDescent="0.25">
      <c r="B35" s="3"/>
      <c r="C35" s="3"/>
      <c r="E35" s="26">
        <v>0.39930555555555558</v>
      </c>
      <c r="F35" s="27"/>
      <c r="G35" s="27"/>
      <c r="H35" s="27"/>
      <c r="I35" s="27">
        <v>13</v>
      </c>
      <c r="K35" s="26">
        <v>0.39930555555555558</v>
      </c>
      <c r="L35" s="27">
        <f>SUMPRODUCT(('f1'!$E$2:$E$999=K$3)*('f1'!$S$2:$S$999=$E35)*('f1'!$P$2:$P$999=$F$6)*('f1'!$K$2:$K$999))</f>
        <v>0</v>
      </c>
      <c r="M35" s="27">
        <f>SUMPRODUCT(('f1'!$E$2:$E$999=K$3)*('f1'!$S$2:$S$999=$E35)*('f1'!$P$2:$P$999=$G$6)*('f1'!$K$2:$K$999))</f>
        <v>0</v>
      </c>
      <c r="N35" s="27">
        <f>SUMPRODUCT(('f1'!$E$2:$E$999=K$3)*('f1'!$S$2:$S$999=$E35)*('f1'!$P$2:$P$999=$H$6)*('f1'!$K$2:$K$999))</f>
        <v>0</v>
      </c>
      <c r="O35" s="27">
        <f>SUMPRODUCT(('f1'!$E$2:$E$999=K$3)*('f1'!$S$2:$S$999=$E35)*('f1'!$P$2:$P$999=$I$6)*('f1'!$K$2:$K$999))</f>
        <v>13</v>
      </c>
      <c r="Q35" s="26">
        <v>1.46875</v>
      </c>
      <c r="R35" s="27">
        <f>SUMPRODUCT(('f1'!$E$2:$E$999=Q$3)*('f1'!$S$2:$S$999=$E35)*('f1'!$P$2:$P$999=$F$6)*('f1'!$K$2:$K$999))</f>
        <v>0</v>
      </c>
      <c r="S35" s="27">
        <f>SUMPRODUCT(('f1'!$E$2:$E$999=Q$3)*('f1'!$S$2:$S$999=$E35)*('f1'!$P$2:$P$999=$G$6)*('f1'!$K$2:$K$999))</f>
        <v>0</v>
      </c>
      <c r="T35" s="27">
        <f>SUMPRODUCT(('f1'!$E$2:$E$999=Q$3)*('f1'!$S$2:$S$999=$E35)*('f1'!$P$2:$P$999=$H$6)*('f1'!$K$2:$K$999))</f>
        <v>0</v>
      </c>
      <c r="U35" s="27">
        <f>SUMPRODUCT(('f1'!$E$2:$E$999=Q$3)*('f1'!$S$2:$S$999=$E35)*('f1'!$P$2:$P$999=$I$6)*('f1'!$K$2:$K$999))</f>
        <v>4</v>
      </c>
    </row>
    <row r="36" spans="1:21" ht="13.5" thickBot="1" x14ac:dyDescent="0.25">
      <c r="B36" s="3"/>
      <c r="C36" s="3"/>
      <c r="E36" s="26">
        <v>0.40277777777777773</v>
      </c>
      <c r="F36" s="27"/>
      <c r="G36" s="27"/>
      <c r="H36" s="27"/>
      <c r="I36" s="27"/>
      <c r="K36" s="26">
        <v>0.40277777777777773</v>
      </c>
      <c r="L36" s="27">
        <f>SUMPRODUCT(('f1'!$E$2:$E$999=K$3)*('f1'!$S$2:$S$999=$E36)*('f1'!$P$2:$P$999=$F$6)*('f1'!$K$2:$K$999))</f>
        <v>0</v>
      </c>
      <c r="M36" s="27">
        <f>SUMPRODUCT(('f1'!$E$2:$E$999=K$3)*('f1'!$S$2:$S$999=$E36)*('f1'!$P$2:$P$999=$G$6)*('f1'!$K$2:$K$999))</f>
        <v>4</v>
      </c>
      <c r="N36" s="27">
        <f>SUMPRODUCT(('f1'!$E$2:$E$999=K$3)*('f1'!$S$2:$S$999=$E36)*('f1'!$P$2:$P$999=$H$6)*('f1'!$K$2:$K$999))</f>
        <v>7</v>
      </c>
      <c r="O36" s="27">
        <f>SUMPRODUCT(('f1'!$E$2:$E$999=K$3)*('f1'!$S$2:$S$999=$E36)*('f1'!$P$2:$P$999=$I$6)*('f1'!$K$2:$K$999))</f>
        <v>0</v>
      </c>
      <c r="Q36" s="26">
        <v>1.5104166666666701</v>
      </c>
      <c r="R36" s="27">
        <f>SUMPRODUCT(('f1'!$E$2:$E$999=Q$3)*('f1'!$S$2:$S$999=$E36)*('f1'!$P$2:$P$999=$F$6)*('f1'!$K$2:$K$999))</f>
        <v>0</v>
      </c>
      <c r="S36" s="27">
        <f>SUMPRODUCT(('f1'!$E$2:$E$999=Q$3)*('f1'!$S$2:$S$999=$E36)*('f1'!$P$2:$P$999=$G$6)*('f1'!$K$2:$K$999))</f>
        <v>3</v>
      </c>
      <c r="T36" s="27">
        <f>SUMPRODUCT(('f1'!$E$2:$E$999=Q$3)*('f1'!$S$2:$S$999=$E36)*('f1'!$P$2:$P$999=$H$6)*('f1'!$K$2:$K$999))</f>
        <v>15</v>
      </c>
      <c r="U36" s="27">
        <f>SUMPRODUCT(('f1'!$E$2:$E$999=Q$3)*('f1'!$S$2:$S$999=$E36)*('f1'!$P$2:$P$999=$I$6)*('f1'!$K$2:$K$999))</f>
        <v>0</v>
      </c>
    </row>
    <row r="37" spans="1:21" ht="13.5" thickBot="1" x14ac:dyDescent="0.25">
      <c r="B37" s="3"/>
      <c r="C37" s="3"/>
      <c r="E37" s="26">
        <v>0.40625</v>
      </c>
      <c r="F37" s="27"/>
      <c r="G37" s="27"/>
      <c r="H37" s="27"/>
      <c r="I37" s="27"/>
      <c r="K37" s="26">
        <v>0.40625</v>
      </c>
      <c r="L37" s="27">
        <f>SUMPRODUCT(('f1'!$E$2:$E$999=K$3)*('f1'!$S$2:$S$999=$E37)*('f1'!$P$2:$P$999=$F$6)*('f1'!$K$2:$K$999))</f>
        <v>0</v>
      </c>
      <c r="M37" s="27">
        <f>SUMPRODUCT(('f1'!$E$2:$E$999=K$3)*('f1'!$S$2:$S$999=$E37)*('f1'!$P$2:$P$999=$G$6)*('f1'!$K$2:$K$999))</f>
        <v>0</v>
      </c>
      <c r="N37" s="27">
        <f>SUMPRODUCT(('f1'!$E$2:$E$999=K$3)*('f1'!$S$2:$S$999=$E37)*('f1'!$P$2:$P$999=$H$6)*('f1'!$K$2:$K$999))</f>
        <v>0</v>
      </c>
      <c r="O37" s="27">
        <f>SUMPRODUCT(('f1'!$E$2:$E$999=K$3)*('f1'!$S$2:$S$999=$E37)*('f1'!$P$2:$P$999=$I$6)*('f1'!$K$2:$K$999))</f>
        <v>0</v>
      </c>
      <c r="Q37" s="26">
        <v>1.5520833333333299</v>
      </c>
      <c r="R37" s="27">
        <f>SUMPRODUCT(('f1'!$E$2:$E$999=Q$3)*('f1'!$S$2:$S$999=$E37)*('f1'!$P$2:$P$999=$F$6)*('f1'!$K$2:$K$999))</f>
        <v>0</v>
      </c>
      <c r="S37" s="27">
        <f>SUMPRODUCT(('f1'!$E$2:$E$999=Q$3)*('f1'!$S$2:$S$999=$E37)*('f1'!$P$2:$P$999=$G$6)*('f1'!$K$2:$K$999))</f>
        <v>0</v>
      </c>
      <c r="T37" s="27">
        <f>SUMPRODUCT(('f1'!$E$2:$E$999=Q$3)*('f1'!$S$2:$S$999=$E37)*('f1'!$P$2:$P$999=$H$6)*('f1'!$K$2:$K$999))</f>
        <v>0</v>
      </c>
      <c r="U37" s="27">
        <f>SUMPRODUCT(('f1'!$E$2:$E$999=Q$3)*('f1'!$S$2:$S$999=$E37)*('f1'!$P$2:$P$999=$I$6)*('f1'!$K$2:$K$999))</f>
        <v>0</v>
      </c>
    </row>
    <row r="38" spans="1:21" ht="13.5" thickBot="1" x14ac:dyDescent="0.25">
      <c r="B38" s="3"/>
      <c r="C38" s="3"/>
      <c r="E38" s="26">
        <v>0.40972222222222227</v>
      </c>
      <c r="F38" s="27"/>
      <c r="G38" s="27"/>
      <c r="H38" s="27"/>
      <c r="I38" s="27"/>
      <c r="K38" s="26">
        <v>0.40972222222222227</v>
      </c>
      <c r="L38" s="27">
        <f>SUMPRODUCT(('f1'!$E$2:$E$999=K$3)*('f1'!$S$2:$S$999=$E38)*('f1'!$P$2:$P$999=$F$6)*('f1'!$K$2:$K$999))</f>
        <v>0</v>
      </c>
      <c r="M38" s="27">
        <f>SUMPRODUCT(('f1'!$E$2:$E$999=K$3)*('f1'!$S$2:$S$999=$E38)*('f1'!$P$2:$P$999=$G$6)*('f1'!$K$2:$K$999))</f>
        <v>0</v>
      </c>
      <c r="N38" s="27">
        <f>SUMPRODUCT(('f1'!$E$2:$E$999=K$3)*('f1'!$S$2:$S$999=$E38)*('f1'!$P$2:$P$999=$H$6)*('f1'!$K$2:$K$999))</f>
        <v>0</v>
      </c>
      <c r="O38" s="27">
        <f>SUMPRODUCT(('f1'!$E$2:$E$999=K$3)*('f1'!$S$2:$S$999=$E38)*('f1'!$P$2:$P$999=$I$6)*('f1'!$K$2:$K$999))</f>
        <v>0</v>
      </c>
      <c r="Q38" s="26">
        <v>1.59375</v>
      </c>
      <c r="R38" s="27">
        <f>SUMPRODUCT(('f1'!$E$2:$E$999=Q$3)*('f1'!$S$2:$S$999=$E38)*('f1'!$P$2:$P$999=$F$6)*('f1'!$K$2:$K$999))</f>
        <v>0</v>
      </c>
      <c r="S38" s="27">
        <f>SUMPRODUCT(('f1'!$E$2:$E$999=Q$3)*('f1'!$S$2:$S$999=$E38)*('f1'!$P$2:$P$999=$G$6)*('f1'!$K$2:$K$999))</f>
        <v>0</v>
      </c>
      <c r="T38" s="27">
        <f>SUMPRODUCT(('f1'!$E$2:$E$999=Q$3)*('f1'!$S$2:$S$999=$E38)*('f1'!$P$2:$P$999=$H$6)*('f1'!$K$2:$K$999))</f>
        <v>0</v>
      </c>
      <c r="U38" s="27">
        <f>SUMPRODUCT(('f1'!$E$2:$E$999=Q$3)*('f1'!$S$2:$S$999=$E38)*('f1'!$P$2:$P$999=$I$6)*('f1'!$K$2:$K$999))</f>
        <v>0</v>
      </c>
    </row>
    <row r="39" spans="1:21" ht="13.5" thickBot="1" x14ac:dyDescent="0.25">
      <c r="A39" s="28"/>
      <c r="B39" s="3"/>
      <c r="C39" s="3"/>
      <c r="E39" s="26">
        <v>0.41319444444444442</v>
      </c>
      <c r="F39" s="27"/>
      <c r="G39" s="27"/>
      <c r="H39" s="27"/>
      <c r="I39" s="27"/>
      <c r="K39" s="26">
        <v>0.41319444444444442</v>
      </c>
      <c r="L39" s="27">
        <f>SUMPRODUCT(('f1'!$E$2:$E$999=K$3)*('f1'!$S$2:$S$999=$E39)*('f1'!$P$2:$P$999=$F$6)*('f1'!$K$2:$K$999))</f>
        <v>0</v>
      </c>
      <c r="M39" s="27">
        <f>SUMPRODUCT(('f1'!$E$2:$E$999=K$3)*('f1'!$S$2:$S$999=$E39)*('f1'!$P$2:$P$999=$G$6)*('f1'!$K$2:$K$999))</f>
        <v>0</v>
      </c>
      <c r="N39" s="27">
        <f>SUMPRODUCT(('f1'!$E$2:$E$999=K$3)*('f1'!$S$2:$S$999=$E39)*('f1'!$P$2:$P$999=$H$6)*('f1'!$K$2:$K$999))</f>
        <v>0</v>
      </c>
      <c r="O39" s="27">
        <f>SUMPRODUCT(('f1'!$E$2:$E$999=K$3)*('f1'!$S$2:$S$999=$E39)*('f1'!$P$2:$P$999=$I$6)*('f1'!$K$2:$K$999))</f>
        <v>0</v>
      </c>
      <c r="Q39" s="26">
        <v>1.6354166666666701</v>
      </c>
      <c r="R39" s="27">
        <f>SUMPRODUCT(('f1'!$E$2:$E$999=Q$3)*('f1'!$S$2:$S$999=$E39)*('f1'!$P$2:$P$999=$F$6)*('f1'!$K$2:$K$999))</f>
        <v>0</v>
      </c>
      <c r="S39" s="27">
        <f>SUMPRODUCT(('f1'!$E$2:$E$999=Q$3)*('f1'!$S$2:$S$999=$E39)*('f1'!$P$2:$P$999=$G$6)*('f1'!$K$2:$K$999))</f>
        <v>4</v>
      </c>
      <c r="T39" s="27">
        <f>SUMPRODUCT(('f1'!$E$2:$E$999=Q$3)*('f1'!$S$2:$S$999=$E39)*('f1'!$P$2:$P$999=$H$6)*('f1'!$K$2:$K$999))</f>
        <v>0</v>
      </c>
      <c r="U39" s="27">
        <f>SUMPRODUCT(('f1'!$E$2:$E$999=Q$3)*('f1'!$S$2:$S$999=$E39)*('f1'!$P$2:$P$999=$I$6)*('f1'!$K$2:$K$999))</f>
        <v>0</v>
      </c>
    </row>
    <row r="40" spans="1:21" ht="13.5" thickBot="1" x14ac:dyDescent="0.25">
      <c r="A40" s="28"/>
      <c r="B40" s="3"/>
      <c r="C40" s="3"/>
      <c r="E40" s="26">
        <v>0.41666666666666669</v>
      </c>
      <c r="F40" s="27"/>
      <c r="G40" s="27"/>
      <c r="H40" s="27"/>
      <c r="I40" s="27"/>
      <c r="K40" s="26">
        <v>0.41666666666666669</v>
      </c>
      <c r="L40" s="27">
        <f>SUMPRODUCT(('f1'!$E$2:$E$999=K$3)*('f1'!$S$2:$S$999=$E40)*('f1'!$P$2:$P$999=$F$6)*('f1'!$K$2:$K$999))</f>
        <v>0</v>
      </c>
      <c r="M40" s="27">
        <f>SUMPRODUCT(('f1'!$E$2:$E$999=K$3)*('f1'!$S$2:$S$999=$E40)*('f1'!$P$2:$P$999=$G$6)*('f1'!$K$2:$K$999))</f>
        <v>0</v>
      </c>
      <c r="N40" s="27">
        <f>SUMPRODUCT(('f1'!$E$2:$E$999=K$3)*('f1'!$S$2:$S$999=$E40)*('f1'!$P$2:$P$999=$H$6)*('f1'!$K$2:$K$999))</f>
        <v>0</v>
      </c>
      <c r="O40" s="27">
        <f>SUMPRODUCT(('f1'!$E$2:$E$999=K$3)*('f1'!$S$2:$S$999=$E40)*('f1'!$P$2:$P$999=$I$6)*('f1'!$K$2:$K$999))</f>
        <v>0</v>
      </c>
      <c r="Q40" s="26">
        <v>1.6770833333333299</v>
      </c>
      <c r="R40" s="27">
        <f>SUMPRODUCT(('f1'!$E$2:$E$999=Q$3)*('f1'!$S$2:$S$999=$E40)*('f1'!$P$2:$P$999=$F$6)*('f1'!$K$2:$K$999))</f>
        <v>0</v>
      </c>
      <c r="S40" s="27">
        <f>SUMPRODUCT(('f1'!$E$2:$E$999=Q$3)*('f1'!$S$2:$S$999=$E40)*('f1'!$P$2:$P$999=$G$6)*('f1'!$K$2:$K$999))</f>
        <v>0</v>
      </c>
      <c r="T40" s="27">
        <f>SUMPRODUCT(('f1'!$E$2:$E$999=Q$3)*('f1'!$S$2:$S$999=$E40)*('f1'!$P$2:$P$999=$H$6)*('f1'!$K$2:$K$999))</f>
        <v>0</v>
      </c>
      <c r="U40" s="27">
        <f>SUMPRODUCT(('f1'!$E$2:$E$999=Q$3)*('f1'!$S$2:$S$999=$E40)*('f1'!$P$2:$P$999=$I$6)*('f1'!$K$2:$K$999))</f>
        <v>0</v>
      </c>
    </row>
    <row r="41" spans="1:21" ht="13.5" thickBot="1" x14ac:dyDescent="0.25">
      <c r="A41" s="28"/>
      <c r="B41" s="3"/>
      <c r="C41" s="3"/>
      <c r="E41" s="26">
        <v>0.4201388888888889</v>
      </c>
      <c r="F41" s="27"/>
      <c r="G41" s="27"/>
      <c r="H41" s="27"/>
      <c r="I41" s="27"/>
      <c r="K41" s="26">
        <v>0.4201388888888889</v>
      </c>
      <c r="L41" s="27">
        <f>SUMPRODUCT(('f1'!$E$2:$E$999=K$3)*('f1'!$S$2:$S$999=$E41)*('f1'!$P$2:$P$999=$F$6)*('f1'!$K$2:$K$999))</f>
        <v>0</v>
      </c>
      <c r="M41" s="27">
        <f>SUMPRODUCT(('f1'!$E$2:$E$999=K$3)*('f1'!$S$2:$S$999=$E41)*('f1'!$P$2:$P$999=$G$6)*('f1'!$K$2:$K$999))</f>
        <v>0</v>
      </c>
      <c r="N41" s="27">
        <f>SUMPRODUCT(('f1'!$E$2:$E$999=K$3)*('f1'!$S$2:$S$999=$E41)*('f1'!$P$2:$P$999=$H$6)*('f1'!$K$2:$K$999))</f>
        <v>0</v>
      </c>
      <c r="O41" s="27">
        <f>SUMPRODUCT(('f1'!$E$2:$E$999=K$3)*('f1'!$S$2:$S$999=$E41)*('f1'!$P$2:$P$999=$I$6)*('f1'!$K$2:$K$999))</f>
        <v>0</v>
      </c>
      <c r="Q41" s="26">
        <v>1.71875</v>
      </c>
      <c r="R41" s="27">
        <f>SUMPRODUCT(('f1'!$E$2:$E$999=Q$3)*('f1'!$S$2:$S$999=$E41)*('f1'!$P$2:$P$999=$F$6)*('f1'!$K$2:$K$999))</f>
        <v>0</v>
      </c>
      <c r="S41" s="27">
        <f>SUMPRODUCT(('f1'!$E$2:$E$999=Q$3)*('f1'!$S$2:$S$999=$E41)*('f1'!$P$2:$P$999=$G$6)*('f1'!$K$2:$K$999))</f>
        <v>0</v>
      </c>
      <c r="T41" s="27">
        <f>SUMPRODUCT(('f1'!$E$2:$E$999=Q$3)*('f1'!$S$2:$S$999=$E41)*('f1'!$P$2:$P$999=$H$6)*('f1'!$K$2:$K$999))</f>
        <v>0</v>
      </c>
      <c r="U41" s="27">
        <f>SUMPRODUCT(('f1'!$E$2:$E$999=Q$3)*('f1'!$S$2:$S$999=$E41)*('f1'!$P$2:$P$999=$I$6)*('f1'!$K$2:$K$999))</f>
        <v>0</v>
      </c>
    </row>
    <row r="42" spans="1:21" ht="13.5" thickBot="1" x14ac:dyDescent="0.25">
      <c r="A42" s="28"/>
      <c r="B42" s="3"/>
      <c r="C42" s="3"/>
      <c r="E42" s="26">
        <v>0.4236111111111111</v>
      </c>
      <c r="F42" s="27"/>
      <c r="G42" s="27"/>
      <c r="H42" s="27"/>
      <c r="I42" s="27"/>
      <c r="K42" s="26">
        <v>0.4236111111111111</v>
      </c>
      <c r="L42" s="27">
        <f>SUMPRODUCT(('f1'!$E$2:$E$999=K$3)*('f1'!$S$2:$S$999=$E42)*('f1'!$P$2:$P$999=$F$6)*('f1'!$K$2:$K$999))</f>
        <v>0</v>
      </c>
      <c r="M42" s="27">
        <f>SUMPRODUCT(('f1'!$E$2:$E$999=K$3)*('f1'!$S$2:$S$999=$E42)*('f1'!$P$2:$P$999=$G$6)*('f1'!$K$2:$K$999))</f>
        <v>0</v>
      </c>
      <c r="N42" s="27">
        <f>SUMPRODUCT(('f1'!$E$2:$E$999=K$3)*('f1'!$S$2:$S$999=$E42)*('f1'!$P$2:$P$999=$H$6)*('f1'!$K$2:$K$999))</f>
        <v>0</v>
      </c>
      <c r="O42" s="27">
        <f>SUMPRODUCT(('f1'!$E$2:$E$999=K$3)*('f1'!$S$2:$S$999=$E42)*('f1'!$P$2:$P$999=$I$6)*('f1'!$K$2:$K$999))</f>
        <v>0</v>
      </c>
      <c r="Q42" s="26">
        <v>1.7604166666666701</v>
      </c>
      <c r="R42" s="27">
        <f>SUMPRODUCT(('f1'!$E$2:$E$999=Q$3)*('f1'!$S$2:$S$999=$E42)*('f1'!$P$2:$P$999=$F$6)*('f1'!$K$2:$K$999))</f>
        <v>0</v>
      </c>
      <c r="S42" s="27">
        <f>SUMPRODUCT(('f1'!$E$2:$E$999=Q$3)*('f1'!$S$2:$S$999=$E42)*('f1'!$P$2:$P$999=$G$6)*('f1'!$K$2:$K$999))</f>
        <v>0</v>
      </c>
      <c r="T42" s="27">
        <f>SUMPRODUCT(('f1'!$E$2:$E$999=Q$3)*('f1'!$S$2:$S$999=$E42)*('f1'!$P$2:$P$999=$H$6)*('f1'!$K$2:$K$999))</f>
        <v>0</v>
      </c>
      <c r="U42" s="27">
        <f>SUMPRODUCT(('f1'!$E$2:$E$999=Q$3)*('f1'!$S$2:$S$999=$E42)*('f1'!$P$2:$P$999=$I$6)*('f1'!$K$2:$K$999))</f>
        <v>0</v>
      </c>
    </row>
    <row r="43" spans="1:21" ht="13.5" thickBot="1" x14ac:dyDescent="0.25">
      <c r="A43" s="28"/>
      <c r="B43" s="3"/>
      <c r="C43" s="3"/>
      <c r="E43" s="26">
        <v>0.42708333333333331</v>
      </c>
      <c r="F43" s="27"/>
      <c r="G43" s="27"/>
      <c r="H43" s="27">
        <v>6</v>
      </c>
      <c r="I43" s="27"/>
      <c r="K43" s="26">
        <v>0.42708333333333331</v>
      </c>
      <c r="L43" s="27">
        <f>SUMPRODUCT(('f1'!$E$2:$E$999=K$3)*('f1'!$S$2:$S$999=$E43)*('f1'!$P$2:$P$999=$F$6)*('f1'!$K$2:$K$999))</f>
        <v>0</v>
      </c>
      <c r="M43" s="27">
        <f>SUMPRODUCT(('f1'!$E$2:$E$999=K$3)*('f1'!$S$2:$S$999=$E43)*('f1'!$P$2:$P$999=$G$6)*('f1'!$K$2:$K$999))</f>
        <v>0</v>
      </c>
      <c r="N43" s="27">
        <f>SUMPRODUCT(('f1'!$E$2:$E$999=K$3)*('f1'!$S$2:$S$999=$E43)*('f1'!$P$2:$P$999=$H$6)*('f1'!$K$2:$K$999))</f>
        <v>6</v>
      </c>
      <c r="O43" s="27">
        <f>SUMPRODUCT(('f1'!$E$2:$E$999=K$3)*('f1'!$S$2:$S$999=$E43)*('f1'!$P$2:$P$999=$I$6)*('f1'!$K$2:$K$999))</f>
        <v>0</v>
      </c>
      <c r="Q43" s="26">
        <v>1.8020833333333299</v>
      </c>
      <c r="R43" s="27">
        <f>SUMPRODUCT(('f1'!$E$2:$E$999=Q$3)*('f1'!$S$2:$S$999=$E43)*('f1'!$P$2:$P$999=$F$6)*('f1'!$K$2:$K$999))</f>
        <v>0</v>
      </c>
      <c r="S43" s="27">
        <f>SUMPRODUCT(('f1'!$E$2:$E$999=Q$3)*('f1'!$S$2:$S$999=$E43)*('f1'!$P$2:$P$999=$G$6)*('f1'!$K$2:$K$999))</f>
        <v>0</v>
      </c>
      <c r="T43" s="27">
        <f>SUMPRODUCT(('f1'!$E$2:$E$999=Q$3)*('f1'!$S$2:$S$999=$E43)*('f1'!$P$2:$P$999=$H$6)*('f1'!$K$2:$K$999))</f>
        <v>0</v>
      </c>
      <c r="U43" s="27">
        <f>SUMPRODUCT(('f1'!$E$2:$E$999=Q$3)*('f1'!$S$2:$S$999=$E43)*('f1'!$P$2:$P$999=$I$6)*('f1'!$K$2:$K$999))</f>
        <v>0</v>
      </c>
    </row>
    <row r="44" spans="1:21" ht="13.5" thickBot="1" x14ac:dyDescent="0.25">
      <c r="A44" s="28"/>
      <c r="B44" s="3"/>
      <c r="C44" s="3"/>
      <c r="E44" s="26">
        <v>0.43055555555555558</v>
      </c>
      <c r="F44" s="27"/>
      <c r="G44" s="27"/>
      <c r="H44" s="27"/>
      <c r="I44" s="27"/>
      <c r="K44" s="26">
        <v>0.43055555555555558</v>
      </c>
      <c r="L44" s="27">
        <f>SUMPRODUCT(('f1'!$E$2:$E$999=K$3)*('f1'!$S$2:$S$999=$E44)*('f1'!$P$2:$P$999=$F$6)*('f1'!$K$2:$K$999))</f>
        <v>0</v>
      </c>
      <c r="M44" s="27">
        <f>SUMPRODUCT(('f1'!$E$2:$E$999=K$3)*('f1'!$S$2:$S$999=$E44)*('f1'!$P$2:$P$999=$G$6)*('f1'!$K$2:$K$999))</f>
        <v>0</v>
      </c>
      <c r="N44" s="27">
        <f>SUMPRODUCT(('f1'!$E$2:$E$999=K$3)*('f1'!$S$2:$S$999=$E44)*('f1'!$P$2:$P$999=$H$6)*('f1'!$K$2:$K$999))</f>
        <v>0</v>
      </c>
      <c r="O44" s="27">
        <f>SUMPRODUCT(('f1'!$E$2:$E$999=K$3)*('f1'!$S$2:$S$999=$E44)*('f1'!$P$2:$P$999=$I$6)*('f1'!$K$2:$K$999))</f>
        <v>0</v>
      </c>
      <c r="Q44" s="26">
        <v>1.84375</v>
      </c>
      <c r="R44" s="27">
        <f>SUMPRODUCT(('f1'!$E$2:$E$999=Q$3)*('f1'!$S$2:$S$999=$E44)*('f1'!$P$2:$P$999=$F$6)*('f1'!$K$2:$K$999))</f>
        <v>0</v>
      </c>
      <c r="S44" s="27">
        <f>SUMPRODUCT(('f1'!$E$2:$E$999=Q$3)*('f1'!$S$2:$S$999=$E44)*('f1'!$P$2:$P$999=$G$6)*('f1'!$K$2:$K$999))</f>
        <v>0</v>
      </c>
      <c r="T44" s="27">
        <f>SUMPRODUCT(('f1'!$E$2:$E$999=Q$3)*('f1'!$S$2:$S$999=$E44)*('f1'!$P$2:$P$999=$H$6)*('f1'!$K$2:$K$999))</f>
        <v>0</v>
      </c>
      <c r="U44" s="27">
        <f>SUMPRODUCT(('f1'!$E$2:$E$999=Q$3)*('f1'!$S$2:$S$999=$E44)*('f1'!$P$2:$P$999=$I$6)*('f1'!$K$2:$K$999))</f>
        <v>0</v>
      </c>
    </row>
    <row r="45" spans="1:21" ht="13.5" thickBot="1" x14ac:dyDescent="0.25">
      <c r="A45" s="28"/>
      <c r="B45" s="3"/>
      <c r="C45" s="3"/>
      <c r="E45" s="26">
        <v>0.43402777777777773</v>
      </c>
      <c r="F45" s="27"/>
      <c r="G45" s="27"/>
      <c r="H45" s="27"/>
      <c r="I45" s="27">
        <v>3</v>
      </c>
      <c r="K45" s="26">
        <v>0.43402777777777773</v>
      </c>
      <c r="L45" s="27">
        <f>SUMPRODUCT(('f1'!$E$2:$E$999=K$3)*('f1'!$S$2:$S$999=$E45)*('f1'!$P$2:$P$999=$F$6)*('f1'!$K$2:$K$999))</f>
        <v>0</v>
      </c>
      <c r="M45" s="27">
        <f>SUMPRODUCT(('f1'!$E$2:$E$999=K$3)*('f1'!$S$2:$S$999=$E45)*('f1'!$P$2:$P$999=$G$6)*('f1'!$K$2:$K$999))</f>
        <v>0</v>
      </c>
      <c r="N45" s="27">
        <f>SUMPRODUCT(('f1'!$E$2:$E$999=K$3)*('f1'!$S$2:$S$999=$E45)*('f1'!$P$2:$P$999=$H$6)*('f1'!$K$2:$K$999))</f>
        <v>0</v>
      </c>
      <c r="O45" s="27">
        <f>SUMPRODUCT(('f1'!$E$2:$E$999=K$3)*('f1'!$S$2:$S$999=$E45)*('f1'!$P$2:$P$999=$I$6)*('f1'!$K$2:$K$999))</f>
        <v>3</v>
      </c>
      <c r="Q45" s="26">
        <v>1.8854166666666701</v>
      </c>
      <c r="R45" s="27">
        <f>SUMPRODUCT(('f1'!$E$2:$E$999=Q$3)*('f1'!$S$2:$S$999=$E45)*('f1'!$P$2:$P$999=$F$6)*('f1'!$K$2:$K$999))</f>
        <v>0</v>
      </c>
      <c r="S45" s="27">
        <f>SUMPRODUCT(('f1'!$E$2:$E$999=Q$3)*('f1'!$S$2:$S$999=$E45)*('f1'!$P$2:$P$999=$G$6)*('f1'!$K$2:$K$999))</f>
        <v>0</v>
      </c>
      <c r="T45" s="27">
        <f>SUMPRODUCT(('f1'!$E$2:$E$999=Q$3)*('f1'!$S$2:$S$999=$E45)*('f1'!$P$2:$P$999=$H$6)*('f1'!$K$2:$K$999))</f>
        <v>0</v>
      </c>
      <c r="U45" s="27">
        <f>SUMPRODUCT(('f1'!$E$2:$E$999=Q$3)*('f1'!$S$2:$S$999=$E45)*('f1'!$P$2:$P$999=$I$6)*('f1'!$K$2:$K$999))</f>
        <v>0</v>
      </c>
    </row>
    <row r="46" spans="1:21" ht="13.5" thickBot="1" x14ac:dyDescent="0.25">
      <c r="A46" s="28"/>
      <c r="B46" s="3"/>
      <c r="C46" s="3"/>
      <c r="E46" s="26">
        <v>0.4375</v>
      </c>
      <c r="F46" s="27"/>
      <c r="G46" s="27"/>
      <c r="H46" s="27"/>
      <c r="I46" s="27"/>
      <c r="K46" s="26">
        <v>0.4375</v>
      </c>
      <c r="L46" s="27">
        <f>SUMPRODUCT(('f1'!$E$2:$E$999=K$3)*('f1'!$S$2:$S$999=$E46)*('f1'!$P$2:$P$999=$F$6)*('f1'!$K$2:$K$999))</f>
        <v>0</v>
      </c>
      <c r="M46" s="27">
        <f>SUMPRODUCT(('f1'!$E$2:$E$999=K$3)*('f1'!$S$2:$S$999=$E46)*('f1'!$P$2:$P$999=$G$6)*('f1'!$K$2:$K$999))</f>
        <v>0</v>
      </c>
      <c r="N46" s="27">
        <f>SUMPRODUCT(('f1'!$E$2:$E$999=K$3)*('f1'!$S$2:$S$999=$E46)*('f1'!$P$2:$P$999=$H$6)*('f1'!$K$2:$K$999))</f>
        <v>0</v>
      </c>
      <c r="O46" s="27">
        <f>SUMPRODUCT(('f1'!$E$2:$E$999=K$3)*('f1'!$S$2:$S$999=$E46)*('f1'!$P$2:$P$999=$I$6)*('f1'!$K$2:$K$999))</f>
        <v>0</v>
      </c>
      <c r="Q46" s="26">
        <v>1.9270833333333299</v>
      </c>
      <c r="R46" s="27">
        <f>SUMPRODUCT(('f1'!$E$2:$E$999=Q$3)*('f1'!$S$2:$S$999=$E46)*('f1'!$P$2:$P$999=$F$6)*('f1'!$K$2:$K$999))</f>
        <v>0</v>
      </c>
      <c r="S46" s="27">
        <f>SUMPRODUCT(('f1'!$E$2:$E$999=Q$3)*('f1'!$S$2:$S$999=$E46)*('f1'!$P$2:$P$999=$G$6)*('f1'!$K$2:$K$999))</f>
        <v>0</v>
      </c>
      <c r="T46" s="27">
        <f>SUMPRODUCT(('f1'!$E$2:$E$999=Q$3)*('f1'!$S$2:$S$999=$E46)*('f1'!$P$2:$P$999=$H$6)*('f1'!$K$2:$K$999))</f>
        <v>0</v>
      </c>
      <c r="U46" s="27">
        <f>SUMPRODUCT(('f1'!$E$2:$E$999=Q$3)*('f1'!$S$2:$S$999=$E46)*('f1'!$P$2:$P$999=$I$6)*('f1'!$K$2:$K$999))</f>
        <v>0</v>
      </c>
    </row>
    <row r="47" spans="1:21" ht="13.5" thickBot="1" x14ac:dyDescent="0.25">
      <c r="A47" s="28"/>
      <c r="B47" s="3"/>
      <c r="C47" s="3"/>
      <c r="E47" s="26">
        <v>0.44097222222222227</v>
      </c>
      <c r="F47" s="27"/>
      <c r="G47" s="27"/>
      <c r="H47" s="27"/>
      <c r="I47" s="27"/>
      <c r="K47" s="26">
        <v>0.44097222222222227</v>
      </c>
      <c r="L47" s="27">
        <f>SUMPRODUCT(('f1'!$E$2:$E$999=K$3)*('f1'!$S$2:$S$999=$E47)*('f1'!$P$2:$P$999=$F$6)*('f1'!$K$2:$K$999))</f>
        <v>0</v>
      </c>
      <c r="M47" s="27">
        <f>SUMPRODUCT(('f1'!$E$2:$E$999=K$3)*('f1'!$S$2:$S$999=$E47)*('f1'!$P$2:$P$999=$G$6)*('f1'!$K$2:$K$999))</f>
        <v>0</v>
      </c>
      <c r="N47" s="27">
        <f>SUMPRODUCT(('f1'!$E$2:$E$999=K$3)*('f1'!$S$2:$S$999=$E47)*('f1'!$P$2:$P$999=$H$6)*('f1'!$K$2:$K$999))</f>
        <v>0</v>
      </c>
      <c r="O47" s="27">
        <f>SUMPRODUCT(('f1'!$E$2:$E$999=K$3)*('f1'!$S$2:$S$999=$E47)*('f1'!$P$2:$P$999=$I$6)*('f1'!$K$2:$K$999))</f>
        <v>0</v>
      </c>
      <c r="Q47" s="26">
        <v>1.96875</v>
      </c>
      <c r="R47" s="27">
        <f>SUMPRODUCT(('f1'!$E$2:$E$999=Q$3)*('f1'!$S$2:$S$999=$E47)*('f1'!$P$2:$P$999=$F$6)*('f1'!$K$2:$K$999))</f>
        <v>0</v>
      </c>
      <c r="S47" s="27">
        <f>SUMPRODUCT(('f1'!$E$2:$E$999=Q$3)*('f1'!$S$2:$S$999=$E47)*('f1'!$P$2:$P$999=$G$6)*('f1'!$K$2:$K$999))</f>
        <v>0</v>
      </c>
      <c r="T47" s="27">
        <f>SUMPRODUCT(('f1'!$E$2:$E$999=Q$3)*('f1'!$S$2:$S$999=$E47)*('f1'!$P$2:$P$999=$H$6)*('f1'!$K$2:$K$999))</f>
        <v>0</v>
      </c>
      <c r="U47" s="27">
        <f>SUMPRODUCT(('f1'!$E$2:$E$999=Q$3)*('f1'!$S$2:$S$999=$E47)*('f1'!$P$2:$P$999=$I$6)*('f1'!$K$2:$K$999))</f>
        <v>0</v>
      </c>
    </row>
    <row r="48" spans="1:21" ht="13.5" thickBot="1" x14ac:dyDescent="0.25">
      <c r="A48" s="28"/>
      <c r="B48" s="3"/>
      <c r="C48" s="3"/>
      <c r="E48" s="26">
        <v>0.44444444444444442</v>
      </c>
      <c r="F48" s="27"/>
      <c r="G48" s="27"/>
      <c r="H48" s="27"/>
      <c r="I48" s="27"/>
      <c r="K48" s="26">
        <v>0.44444444444444442</v>
      </c>
      <c r="L48" s="27">
        <f>SUMPRODUCT(('f1'!$E$2:$E$999=K$3)*('f1'!$S$2:$S$999=$E48)*('f1'!$P$2:$P$999=$F$6)*('f1'!$K$2:$K$999))</f>
        <v>0</v>
      </c>
      <c r="M48" s="27">
        <f>SUMPRODUCT(('f1'!$E$2:$E$999=K$3)*('f1'!$S$2:$S$999=$E48)*('f1'!$P$2:$P$999=$G$6)*('f1'!$K$2:$K$999))</f>
        <v>0</v>
      </c>
      <c r="N48" s="27">
        <f>SUMPRODUCT(('f1'!$E$2:$E$999=K$3)*('f1'!$S$2:$S$999=$E48)*('f1'!$P$2:$P$999=$H$6)*('f1'!$K$2:$K$999))</f>
        <v>0</v>
      </c>
      <c r="O48" s="27">
        <f>SUMPRODUCT(('f1'!$E$2:$E$999=K$3)*('f1'!$S$2:$S$999=$E48)*('f1'!$P$2:$P$999=$I$6)*('f1'!$K$2:$K$999))</f>
        <v>0</v>
      </c>
      <c r="Q48" s="26">
        <v>2.0104166666666701</v>
      </c>
      <c r="R48" s="27">
        <f>SUMPRODUCT(('f1'!$E$2:$E$999=Q$3)*('f1'!$S$2:$S$999=$E48)*('f1'!$P$2:$P$999=$F$6)*('f1'!$K$2:$K$999))</f>
        <v>0</v>
      </c>
      <c r="S48" s="27">
        <f>SUMPRODUCT(('f1'!$E$2:$E$999=Q$3)*('f1'!$S$2:$S$999=$E48)*('f1'!$P$2:$P$999=$G$6)*('f1'!$K$2:$K$999))</f>
        <v>0</v>
      </c>
      <c r="T48" s="27">
        <f>SUMPRODUCT(('f1'!$E$2:$E$999=Q$3)*('f1'!$S$2:$S$999=$E48)*('f1'!$P$2:$P$999=$H$6)*('f1'!$K$2:$K$999))</f>
        <v>0</v>
      </c>
      <c r="U48" s="27">
        <f>SUMPRODUCT(('f1'!$E$2:$E$999=Q$3)*('f1'!$S$2:$S$999=$E48)*('f1'!$P$2:$P$999=$I$6)*('f1'!$K$2:$K$999))</f>
        <v>0</v>
      </c>
    </row>
    <row r="49" spans="1:21" ht="13.5" thickBot="1" x14ac:dyDescent="0.25">
      <c r="A49" s="28"/>
      <c r="B49" s="3"/>
      <c r="C49" s="3"/>
      <c r="E49" s="26">
        <v>0.44791666666666669</v>
      </c>
      <c r="F49" s="27"/>
      <c r="G49" s="27"/>
      <c r="H49" s="27"/>
      <c r="I49" s="27"/>
      <c r="K49" s="26">
        <v>0.44791666666666669</v>
      </c>
      <c r="L49" s="27">
        <f>SUMPRODUCT(('f1'!$E$2:$E$999=K$3)*('f1'!$S$2:$S$999=$E49)*('f1'!$P$2:$P$999=$F$6)*('f1'!$K$2:$K$999))</f>
        <v>0</v>
      </c>
      <c r="M49" s="27">
        <f>SUMPRODUCT(('f1'!$E$2:$E$999=K$3)*('f1'!$S$2:$S$999=$E49)*('f1'!$P$2:$P$999=$G$6)*('f1'!$K$2:$K$999))</f>
        <v>0</v>
      </c>
      <c r="N49" s="27">
        <f>SUMPRODUCT(('f1'!$E$2:$E$999=K$3)*('f1'!$S$2:$S$999=$E49)*('f1'!$P$2:$P$999=$H$6)*('f1'!$K$2:$K$999))</f>
        <v>22</v>
      </c>
      <c r="O49" s="27">
        <f>SUMPRODUCT(('f1'!$E$2:$E$999=K$3)*('f1'!$S$2:$S$999=$E49)*('f1'!$P$2:$P$999=$I$6)*('f1'!$K$2:$K$999))</f>
        <v>0</v>
      </c>
      <c r="Q49" s="26">
        <v>2.0520833333333299</v>
      </c>
      <c r="R49" s="27">
        <f>SUMPRODUCT(('f1'!$E$2:$E$999=Q$3)*('f1'!$S$2:$S$999=$E49)*('f1'!$P$2:$P$999=$F$6)*('f1'!$K$2:$K$999))</f>
        <v>0</v>
      </c>
      <c r="S49" s="27">
        <f>SUMPRODUCT(('f1'!$E$2:$E$999=Q$3)*('f1'!$S$2:$S$999=$E49)*('f1'!$P$2:$P$999=$G$6)*('f1'!$K$2:$K$999))</f>
        <v>0</v>
      </c>
      <c r="T49" s="27">
        <f>SUMPRODUCT(('f1'!$E$2:$E$999=Q$3)*('f1'!$S$2:$S$999=$E49)*('f1'!$P$2:$P$999=$H$6)*('f1'!$K$2:$K$999))</f>
        <v>0</v>
      </c>
      <c r="U49" s="27">
        <f>SUMPRODUCT(('f1'!$E$2:$E$999=Q$3)*('f1'!$S$2:$S$999=$E49)*('f1'!$P$2:$P$999=$I$6)*('f1'!$K$2:$K$999))</f>
        <v>0</v>
      </c>
    </row>
    <row r="50" spans="1:21" ht="13.5" thickBot="1" x14ac:dyDescent="0.25">
      <c r="A50" s="28"/>
      <c r="B50" s="3"/>
      <c r="C50" s="3"/>
      <c r="E50" s="26">
        <v>0.4513888888888889</v>
      </c>
      <c r="F50" s="27"/>
      <c r="G50" s="27"/>
      <c r="H50" s="27"/>
      <c r="I50" s="27"/>
      <c r="K50" s="26">
        <v>0.4513888888888889</v>
      </c>
      <c r="L50" s="27">
        <f>SUMPRODUCT(('f1'!$E$2:$E$999=K$3)*('f1'!$S$2:$S$999=$E50)*('f1'!$P$2:$P$999=$F$6)*('f1'!$K$2:$K$999))</f>
        <v>0</v>
      </c>
      <c r="M50" s="27">
        <f>SUMPRODUCT(('f1'!$E$2:$E$999=K$3)*('f1'!$S$2:$S$999=$E50)*('f1'!$P$2:$P$999=$G$6)*('f1'!$K$2:$K$999))</f>
        <v>0</v>
      </c>
      <c r="N50" s="27">
        <f>SUMPRODUCT(('f1'!$E$2:$E$999=K$3)*('f1'!$S$2:$S$999=$E50)*('f1'!$P$2:$P$999=$H$6)*('f1'!$K$2:$K$999))</f>
        <v>5</v>
      </c>
      <c r="O50" s="27">
        <f>SUMPRODUCT(('f1'!$E$2:$E$999=K$3)*('f1'!$S$2:$S$999=$E50)*('f1'!$P$2:$P$999=$I$6)*('f1'!$K$2:$K$999))</f>
        <v>0</v>
      </c>
      <c r="Q50" s="26">
        <v>2.09375</v>
      </c>
      <c r="R50" s="27">
        <f>SUMPRODUCT(('f1'!$E$2:$E$999=Q$3)*('f1'!$S$2:$S$999=$E50)*('f1'!$P$2:$P$999=$F$6)*('f1'!$K$2:$K$999))</f>
        <v>0</v>
      </c>
      <c r="S50" s="27">
        <f>SUMPRODUCT(('f1'!$E$2:$E$999=Q$3)*('f1'!$S$2:$S$999=$E50)*('f1'!$P$2:$P$999=$G$6)*('f1'!$K$2:$K$999))</f>
        <v>0</v>
      </c>
      <c r="T50" s="27">
        <f>SUMPRODUCT(('f1'!$E$2:$E$999=Q$3)*('f1'!$S$2:$S$999=$E50)*('f1'!$P$2:$P$999=$H$6)*('f1'!$K$2:$K$999))</f>
        <v>0</v>
      </c>
      <c r="U50" s="27">
        <f>SUMPRODUCT(('f1'!$E$2:$E$999=Q$3)*('f1'!$S$2:$S$999=$E50)*('f1'!$P$2:$P$999=$I$6)*('f1'!$K$2:$K$999))</f>
        <v>0</v>
      </c>
    </row>
    <row r="51" spans="1:21" ht="13.5" thickBot="1" x14ac:dyDescent="0.25">
      <c r="A51" s="28"/>
      <c r="B51" s="3"/>
      <c r="C51" s="3"/>
      <c r="E51" s="26">
        <v>0.4548611111111111</v>
      </c>
      <c r="F51" s="27"/>
      <c r="G51" s="27"/>
      <c r="H51" s="27"/>
      <c r="I51" s="27"/>
      <c r="K51" s="26">
        <v>0.4548611111111111</v>
      </c>
      <c r="L51" s="27">
        <f>SUMPRODUCT(('f1'!$E$2:$E$999=K$3)*('f1'!$S$2:$S$999=$E51)*('f1'!$P$2:$P$999=$F$6)*('f1'!$K$2:$K$999))</f>
        <v>0</v>
      </c>
      <c r="M51" s="27">
        <f>SUMPRODUCT(('f1'!$E$2:$E$999=K$3)*('f1'!$S$2:$S$999=$E51)*('f1'!$P$2:$P$999=$G$6)*('f1'!$K$2:$K$999))</f>
        <v>0</v>
      </c>
      <c r="N51" s="27">
        <f>SUMPRODUCT(('f1'!$E$2:$E$999=K$3)*('f1'!$S$2:$S$999=$E51)*('f1'!$P$2:$P$999=$H$6)*('f1'!$K$2:$K$999))</f>
        <v>0</v>
      </c>
      <c r="O51" s="27">
        <f>SUMPRODUCT(('f1'!$E$2:$E$999=K$3)*('f1'!$S$2:$S$999=$E51)*('f1'!$P$2:$P$999=$I$6)*('f1'!$K$2:$K$999))</f>
        <v>0</v>
      </c>
      <c r="Q51" s="26">
        <v>2.1354166666666701</v>
      </c>
      <c r="R51" s="27">
        <f>SUMPRODUCT(('f1'!$E$2:$E$999=Q$3)*('f1'!$S$2:$S$999=$E51)*('f1'!$P$2:$P$999=$F$6)*('f1'!$K$2:$K$999))</f>
        <v>0</v>
      </c>
      <c r="S51" s="27">
        <f>SUMPRODUCT(('f1'!$E$2:$E$999=Q$3)*('f1'!$S$2:$S$999=$E51)*('f1'!$P$2:$P$999=$G$6)*('f1'!$K$2:$K$999))</f>
        <v>0</v>
      </c>
      <c r="T51" s="27">
        <f>SUMPRODUCT(('f1'!$E$2:$E$999=Q$3)*('f1'!$S$2:$S$999=$E51)*('f1'!$P$2:$P$999=$H$6)*('f1'!$K$2:$K$999))</f>
        <v>0</v>
      </c>
      <c r="U51" s="27">
        <f>SUMPRODUCT(('f1'!$E$2:$E$999=Q$3)*('f1'!$S$2:$S$999=$E51)*('f1'!$P$2:$P$999=$I$6)*('f1'!$K$2:$K$999))</f>
        <v>0</v>
      </c>
    </row>
    <row r="52" spans="1:21" ht="13.5" thickBot="1" x14ac:dyDescent="0.25">
      <c r="A52" s="28"/>
      <c r="B52" s="3"/>
      <c r="C52" s="3"/>
      <c r="E52" s="26">
        <v>0.45833333333333331</v>
      </c>
      <c r="F52" s="27"/>
      <c r="G52" s="27"/>
      <c r="H52" s="27"/>
      <c r="I52" s="27"/>
      <c r="K52" s="26">
        <v>0.45833333333333331</v>
      </c>
      <c r="L52" s="27">
        <f>SUMPRODUCT(('f1'!$E$2:$E$999=K$3)*('f1'!$S$2:$S$999=$E52)*('f1'!$P$2:$P$999=$F$6)*('f1'!$K$2:$K$999))</f>
        <v>0</v>
      </c>
      <c r="M52" s="27">
        <f>SUMPRODUCT(('f1'!$E$2:$E$999=K$3)*('f1'!$S$2:$S$999=$E52)*('f1'!$P$2:$P$999=$G$6)*('f1'!$K$2:$K$999))</f>
        <v>0</v>
      </c>
      <c r="N52" s="27">
        <f>SUMPRODUCT(('f1'!$E$2:$E$999=K$3)*('f1'!$S$2:$S$999=$E52)*('f1'!$P$2:$P$999=$H$6)*('f1'!$K$2:$K$999))</f>
        <v>0</v>
      </c>
      <c r="O52" s="27">
        <f>SUMPRODUCT(('f1'!$E$2:$E$999=K$3)*('f1'!$S$2:$S$999=$E52)*('f1'!$P$2:$P$999=$I$6)*('f1'!$K$2:$K$999))</f>
        <v>0</v>
      </c>
      <c r="Q52" s="26">
        <v>2.1770833333333299</v>
      </c>
      <c r="R52" s="27">
        <f>SUMPRODUCT(('f1'!$E$2:$E$999=Q$3)*('f1'!$S$2:$S$999=$E52)*('f1'!$P$2:$P$999=$F$6)*('f1'!$K$2:$K$999))</f>
        <v>0</v>
      </c>
      <c r="S52" s="27">
        <f>SUMPRODUCT(('f1'!$E$2:$E$999=Q$3)*('f1'!$S$2:$S$999=$E52)*('f1'!$P$2:$P$999=$G$6)*('f1'!$K$2:$K$999))</f>
        <v>0</v>
      </c>
      <c r="T52" s="27">
        <f>SUMPRODUCT(('f1'!$E$2:$E$999=Q$3)*('f1'!$S$2:$S$999=$E52)*('f1'!$P$2:$P$999=$H$6)*('f1'!$K$2:$K$999))</f>
        <v>0</v>
      </c>
      <c r="U52" s="27">
        <f>SUMPRODUCT(('f1'!$E$2:$E$999=Q$3)*('f1'!$S$2:$S$999=$E52)*('f1'!$P$2:$P$999=$I$6)*('f1'!$K$2:$K$999))</f>
        <v>0</v>
      </c>
    </row>
    <row r="53" spans="1:21" ht="13.5" thickBot="1" x14ac:dyDescent="0.25">
      <c r="A53" s="28"/>
      <c r="B53" s="3"/>
      <c r="C53" s="3"/>
      <c r="E53" s="26">
        <v>0.46180555555555558</v>
      </c>
      <c r="F53" s="27"/>
      <c r="G53" s="27"/>
      <c r="H53" s="27"/>
      <c r="I53" s="27"/>
      <c r="K53" s="26">
        <v>0.46180555555555558</v>
      </c>
      <c r="L53" s="27">
        <f>SUMPRODUCT(('f1'!$E$2:$E$999=K$3)*('f1'!$S$2:$S$999=$E53)*('f1'!$P$2:$P$999=$F$6)*('f1'!$K$2:$K$999))</f>
        <v>0</v>
      </c>
      <c r="M53" s="27">
        <f>SUMPRODUCT(('f1'!$E$2:$E$999=K$3)*('f1'!$S$2:$S$999=$E53)*('f1'!$P$2:$P$999=$G$6)*('f1'!$K$2:$K$999))</f>
        <v>0</v>
      </c>
      <c r="N53" s="27">
        <f>SUMPRODUCT(('f1'!$E$2:$E$999=K$3)*('f1'!$S$2:$S$999=$E53)*('f1'!$P$2:$P$999=$H$6)*('f1'!$K$2:$K$999))</f>
        <v>2</v>
      </c>
      <c r="O53" s="27">
        <f>SUMPRODUCT(('f1'!$E$2:$E$999=K$3)*('f1'!$S$2:$S$999=$E53)*('f1'!$P$2:$P$999=$I$6)*('f1'!$K$2:$K$999))</f>
        <v>0</v>
      </c>
      <c r="Q53" s="26">
        <v>2.21875</v>
      </c>
      <c r="R53" s="27">
        <f>SUMPRODUCT(('f1'!$E$2:$E$999=Q$3)*('f1'!$S$2:$S$999=$E53)*('f1'!$P$2:$P$999=$F$6)*('f1'!$K$2:$K$999))</f>
        <v>0</v>
      </c>
      <c r="S53" s="27">
        <f>SUMPRODUCT(('f1'!$E$2:$E$999=Q$3)*('f1'!$S$2:$S$999=$E53)*('f1'!$P$2:$P$999=$G$6)*('f1'!$K$2:$K$999))</f>
        <v>0</v>
      </c>
      <c r="T53" s="27">
        <f>SUMPRODUCT(('f1'!$E$2:$E$999=Q$3)*('f1'!$S$2:$S$999=$E53)*('f1'!$P$2:$P$999=$H$6)*('f1'!$K$2:$K$999))</f>
        <v>0</v>
      </c>
      <c r="U53" s="27">
        <f>SUMPRODUCT(('f1'!$E$2:$E$999=Q$3)*('f1'!$S$2:$S$999=$E53)*('f1'!$P$2:$P$999=$I$6)*('f1'!$K$2:$K$999))</f>
        <v>0</v>
      </c>
    </row>
    <row r="54" spans="1:21" ht="13.5" thickBot="1" x14ac:dyDescent="0.25">
      <c r="A54" s="28"/>
      <c r="B54" s="3"/>
      <c r="C54" s="3"/>
      <c r="E54" s="26">
        <v>0.46527777777777773</v>
      </c>
      <c r="F54" s="27"/>
      <c r="G54" s="27"/>
      <c r="H54" s="27"/>
      <c r="I54" s="27"/>
      <c r="K54" s="26">
        <v>0.46527777777777773</v>
      </c>
      <c r="L54" s="27">
        <f>SUMPRODUCT(('f1'!$E$2:$E$999=K$3)*('f1'!$S$2:$S$999=$E54)*('f1'!$P$2:$P$999=$F$6)*('f1'!$K$2:$K$999))</f>
        <v>0</v>
      </c>
      <c r="M54" s="27">
        <f>SUMPRODUCT(('f1'!$E$2:$E$999=K$3)*('f1'!$S$2:$S$999=$E54)*('f1'!$P$2:$P$999=$G$6)*('f1'!$K$2:$K$999))</f>
        <v>0</v>
      </c>
      <c r="N54" s="27">
        <f>SUMPRODUCT(('f1'!$E$2:$E$999=K$3)*('f1'!$S$2:$S$999=$E54)*('f1'!$P$2:$P$999=$H$6)*('f1'!$K$2:$K$999))</f>
        <v>0</v>
      </c>
      <c r="O54" s="27">
        <f>SUMPRODUCT(('f1'!$E$2:$E$999=K$3)*('f1'!$S$2:$S$999=$E54)*('f1'!$P$2:$P$999=$I$6)*('f1'!$K$2:$K$999))</f>
        <v>0</v>
      </c>
      <c r="Q54" s="26">
        <v>2.2604166666666701</v>
      </c>
      <c r="R54" s="27">
        <f>SUMPRODUCT(('f1'!$E$2:$E$999=Q$3)*('f1'!$S$2:$S$999=$E54)*('f1'!$P$2:$P$999=$F$6)*('f1'!$K$2:$K$999))</f>
        <v>0</v>
      </c>
      <c r="S54" s="27">
        <f>SUMPRODUCT(('f1'!$E$2:$E$999=Q$3)*('f1'!$S$2:$S$999=$E54)*('f1'!$P$2:$P$999=$G$6)*('f1'!$K$2:$K$999))</f>
        <v>0</v>
      </c>
      <c r="T54" s="27">
        <f>SUMPRODUCT(('f1'!$E$2:$E$999=Q$3)*('f1'!$S$2:$S$999=$E54)*('f1'!$P$2:$P$999=$H$6)*('f1'!$K$2:$K$999))</f>
        <v>0</v>
      </c>
      <c r="U54" s="27">
        <f>SUMPRODUCT(('f1'!$E$2:$E$999=Q$3)*('f1'!$S$2:$S$999=$E54)*('f1'!$P$2:$P$999=$I$6)*('f1'!$K$2:$K$999))</f>
        <v>0</v>
      </c>
    </row>
    <row r="55" spans="1:21" ht="13.5" thickBot="1" x14ac:dyDescent="0.25">
      <c r="A55" s="28"/>
      <c r="B55" s="3"/>
      <c r="C55" s="3"/>
      <c r="E55" s="26">
        <v>0.46875</v>
      </c>
      <c r="F55" s="27"/>
      <c r="G55" s="27"/>
      <c r="H55" s="27"/>
      <c r="I55" s="27"/>
      <c r="K55" s="26">
        <v>0.46875</v>
      </c>
      <c r="L55" s="27">
        <f>SUMPRODUCT(('f1'!$E$2:$E$999=K$3)*('f1'!$S$2:$S$999=$E55)*('f1'!$P$2:$P$999=$F$6)*('f1'!$K$2:$K$999))</f>
        <v>0</v>
      </c>
      <c r="M55" s="27">
        <f>SUMPRODUCT(('f1'!$E$2:$E$999=K$3)*('f1'!$S$2:$S$999=$E55)*('f1'!$P$2:$P$999=$G$6)*('f1'!$K$2:$K$999))</f>
        <v>0</v>
      </c>
      <c r="N55" s="27">
        <f>SUMPRODUCT(('f1'!$E$2:$E$999=K$3)*('f1'!$S$2:$S$999=$E55)*('f1'!$P$2:$P$999=$H$6)*('f1'!$K$2:$K$999))</f>
        <v>0</v>
      </c>
      <c r="O55" s="27">
        <f>SUMPRODUCT(('f1'!$E$2:$E$999=K$3)*('f1'!$S$2:$S$999=$E55)*('f1'!$P$2:$P$999=$I$6)*('f1'!$K$2:$K$999))</f>
        <v>0</v>
      </c>
      <c r="Q55" s="26">
        <v>2.3020833333333299</v>
      </c>
      <c r="R55" s="27">
        <f>SUMPRODUCT(('f1'!$E$2:$E$999=Q$3)*('f1'!$S$2:$S$999=$E55)*('f1'!$P$2:$P$999=$F$6)*('f1'!$K$2:$K$999))</f>
        <v>0</v>
      </c>
      <c r="S55" s="27">
        <f>SUMPRODUCT(('f1'!$E$2:$E$999=Q$3)*('f1'!$S$2:$S$999=$E55)*('f1'!$P$2:$P$999=$G$6)*('f1'!$K$2:$K$999))</f>
        <v>0</v>
      </c>
      <c r="T55" s="27">
        <f>SUMPRODUCT(('f1'!$E$2:$E$999=Q$3)*('f1'!$S$2:$S$999=$E55)*('f1'!$P$2:$P$999=$H$6)*('f1'!$K$2:$K$999))</f>
        <v>0</v>
      </c>
      <c r="U55" s="27">
        <f>SUMPRODUCT(('f1'!$E$2:$E$999=Q$3)*('f1'!$S$2:$S$999=$E55)*('f1'!$P$2:$P$999=$I$6)*('f1'!$K$2:$K$999))</f>
        <v>0</v>
      </c>
    </row>
    <row r="56" spans="1:21" ht="13.5" thickBot="1" x14ac:dyDescent="0.25">
      <c r="A56" s="28"/>
      <c r="B56" s="3"/>
      <c r="C56" s="3"/>
      <c r="E56" s="26">
        <v>0.47222222222222227</v>
      </c>
      <c r="F56" s="27"/>
      <c r="G56" s="27"/>
      <c r="H56" s="27"/>
      <c r="I56" s="27"/>
      <c r="K56" s="26">
        <v>0.47222222222222227</v>
      </c>
      <c r="L56" s="27">
        <f>SUMPRODUCT(('f1'!$E$2:$E$999=K$3)*('f1'!$S$2:$S$999=$E56)*('f1'!$P$2:$P$999=$F$6)*('f1'!$K$2:$K$999))</f>
        <v>0</v>
      </c>
      <c r="M56" s="27">
        <f>SUMPRODUCT(('f1'!$E$2:$E$999=K$3)*('f1'!$S$2:$S$999=$E56)*('f1'!$P$2:$P$999=$G$6)*('f1'!$K$2:$K$999))</f>
        <v>0</v>
      </c>
      <c r="N56" s="27">
        <f>SUMPRODUCT(('f1'!$E$2:$E$999=K$3)*('f1'!$S$2:$S$999=$E56)*('f1'!$P$2:$P$999=$H$6)*('f1'!$K$2:$K$999))</f>
        <v>0</v>
      </c>
      <c r="O56" s="27">
        <f>SUMPRODUCT(('f1'!$E$2:$E$999=K$3)*('f1'!$S$2:$S$999=$E56)*('f1'!$P$2:$P$999=$I$6)*('f1'!$K$2:$K$999))</f>
        <v>0</v>
      </c>
      <c r="Q56" s="26">
        <v>2.34375</v>
      </c>
      <c r="R56" s="27">
        <f>SUMPRODUCT(('f1'!$E$2:$E$999=Q$3)*('f1'!$S$2:$S$999=$E56)*('f1'!$P$2:$P$999=$F$6)*('f1'!$K$2:$K$999))</f>
        <v>0</v>
      </c>
      <c r="S56" s="27">
        <f>SUMPRODUCT(('f1'!$E$2:$E$999=Q$3)*('f1'!$S$2:$S$999=$E56)*('f1'!$P$2:$P$999=$G$6)*('f1'!$K$2:$K$999))</f>
        <v>0</v>
      </c>
      <c r="T56" s="27">
        <f>SUMPRODUCT(('f1'!$E$2:$E$999=Q$3)*('f1'!$S$2:$S$999=$E56)*('f1'!$P$2:$P$999=$H$6)*('f1'!$K$2:$K$999))</f>
        <v>24</v>
      </c>
      <c r="U56" s="27">
        <f>SUMPRODUCT(('f1'!$E$2:$E$999=Q$3)*('f1'!$S$2:$S$999=$E56)*('f1'!$P$2:$P$999=$I$6)*('f1'!$K$2:$K$999))</f>
        <v>0</v>
      </c>
    </row>
    <row r="57" spans="1:21" ht="13.5" thickBot="1" x14ac:dyDescent="0.25">
      <c r="A57" s="28"/>
      <c r="B57" s="3"/>
      <c r="C57" s="3"/>
      <c r="E57" s="26">
        <v>0.47569444444444442</v>
      </c>
      <c r="F57" s="27"/>
      <c r="G57" s="27"/>
      <c r="H57" s="27"/>
      <c r="I57" s="27"/>
      <c r="K57" s="26">
        <v>0.47569444444444442</v>
      </c>
      <c r="L57" s="27">
        <f>SUMPRODUCT(('f1'!$E$2:$E$999=K$3)*('f1'!$S$2:$S$999=$E57)*('f1'!$P$2:$P$999=$F$6)*('f1'!$K$2:$K$999))</f>
        <v>0</v>
      </c>
      <c r="M57" s="27">
        <f>SUMPRODUCT(('f1'!$E$2:$E$999=K$3)*('f1'!$S$2:$S$999=$E57)*('f1'!$P$2:$P$999=$G$6)*('f1'!$K$2:$K$999))</f>
        <v>0</v>
      </c>
      <c r="N57" s="27">
        <f>SUMPRODUCT(('f1'!$E$2:$E$999=K$3)*('f1'!$S$2:$S$999=$E57)*('f1'!$P$2:$P$999=$H$6)*('f1'!$K$2:$K$999))</f>
        <v>0</v>
      </c>
      <c r="O57" s="27">
        <f>SUMPRODUCT(('f1'!$E$2:$E$999=K$3)*('f1'!$S$2:$S$999=$E57)*('f1'!$P$2:$P$999=$I$6)*('f1'!$K$2:$K$999))</f>
        <v>0</v>
      </c>
      <c r="Q57" s="26">
        <v>2.3854166666666701</v>
      </c>
      <c r="R57" s="27">
        <f>SUMPRODUCT(('f1'!$E$2:$E$999=Q$3)*('f1'!$S$2:$S$999=$E57)*('f1'!$P$2:$P$999=$F$6)*('f1'!$K$2:$K$999))</f>
        <v>0</v>
      </c>
      <c r="S57" s="27">
        <f>SUMPRODUCT(('f1'!$E$2:$E$999=Q$3)*('f1'!$S$2:$S$999=$E57)*('f1'!$P$2:$P$999=$G$6)*('f1'!$K$2:$K$999))</f>
        <v>0</v>
      </c>
      <c r="T57" s="27">
        <f>SUMPRODUCT(('f1'!$E$2:$E$999=Q$3)*('f1'!$S$2:$S$999=$E57)*('f1'!$P$2:$P$999=$H$6)*('f1'!$K$2:$K$999))</f>
        <v>0</v>
      </c>
      <c r="U57" s="27">
        <f>SUMPRODUCT(('f1'!$E$2:$E$999=Q$3)*('f1'!$S$2:$S$999=$E57)*('f1'!$P$2:$P$999=$I$6)*('f1'!$K$2:$K$999))</f>
        <v>0</v>
      </c>
    </row>
    <row r="58" spans="1:21" ht="13.5" thickBot="1" x14ac:dyDescent="0.25">
      <c r="A58" s="28"/>
      <c r="B58" s="3"/>
      <c r="C58" s="3"/>
      <c r="E58" s="26">
        <v>0.47916666666666669</v>
      </c>
      <c r="F58" s="27"/>
      <c r="G58" s="27"/>
      <c r="H58" s="27"/>
      <c r="I58" s="27"/>
      <c r="K58" s="26">
        <v>0.47916666666666669</v>
      </c>
      <c r="L58" s="27">
        <f>SUMPRODUCT(('f1'!$E$2:$E$999=K$3)*('f1'!$S$2:$S$999=$E58)*('f1'!$P$2:$P$999=$F$6)*('f1'!$K$2:$K$999))</f>
        <v>0</v>
      </c>
      <c r="M58" s="27">
        <f>SUMPRODUCT(('f1'!$E$2:$E$999=K$3)*('f1'!$S$2:$S$999=$E58)*('f1'!$P$2:$P$999=$G$6)*('f1'!$K$2:$K$999))</f>
        <v>0</v>
      </c>
      <c r="N58" s="27">
        <f>SUMPRODUCT(('f1'!$E$2:$E$999=K$3)*('f1'!$S$2:$S$999=$E58)*('f1'!$P$2:$P$999=$H$6)*('f1'!$K$2:$K$999))</f>
        <v>0</v>
      </c>
      <c r="O58" s="27">
        <f>SUMPRODUCT(('f1'!$E$2:$E$999=K$3)*('f1'!$S$2:$S$999=$E58)*('f1'!$P$2:$P$999=$I$6)*('f1'!$K$2:$K$999))</f>
        <v>0</v>
      </c>
      <c r="Q58" s="26">
        <v>2.4270833333333299</v>
      </c>
      <c r="R58" s="27">
        <f>SUMPRODUCT(('f1'!$E$2:$E$999=Q$3)*('f1'!$S$2:$S$999=$E58)*('f1'!$P$2:$P$999=$F$6)*('f1'!$K$2:$K$999))</f>
        <v>0</v>
      </c>
      <c r="S58" s="27">
        <f>SUMPRODUCT(('f1'!$E$2:$E$999=Q$3)*('f1'!$S$2:$S$999=$E58)*('f1'!$P$2:$P$999=$G$6)*('f1'!$K$2:$K$999))</f>
        <v>0</v>
      </c>
      <c r="T58" s="27">
        <f>SUMPRODUCT(('f1'!$E$2:$E$999=Q$3)*('f1'!$S$2:$S$999=$E58)*('f1'!$P$2:$P$999=$H$6)*('f1'!$K$2:$K$999))</f>
        <v>0</v>
      </c>
      <c r="U58" s="27">
        <f>SUMPRODUCT(('f1'!$E$2:$E$999=Q$3)*('f1'!$S$2:$S$999=$E58)*('f1'!$P$2:$P$999=$I$6)*('f1'!$K$2:$K$999))</f>
        <v>0</v>
      </c>
    </row>
    <row r="59" spans="1:21" ht="13.5" thickBot="1" x14ac:dyDescent="0.25">
      <c r="A59" s="28"/>
      <c r="B59" s="3"/>
      <c r="C59" s="3"/>
      <c r="E59" s="26">
        <v>0.4826388888888889</v>
      </c>
      <c r="F59" s="27"/>
      <c r="G59" s="27"/>
      <c r="H59" s="27"/>
      <c r="I59" s="27">
        <v>4</v>
      </c>
      <c r="K59" s="26">
        <v>0.4826388888888889</v>
      </c>
      <c r="L59" s="27">
        <f>SUMPRODUCT(('f1'!$E$2:$E$999=K$3)*('f1'!$S$2:$S$999=$E59)*('f1'!$P$2:$P$999=$F$6)*('f1'!$K$2:$K$999))</f>
        <v>0</v>
      </c>
      <c r="M59" s="27">
        <f>SUMPRODUCT(('f1'!$E$2:$E$999=K$3)*('f1'!$S$2:$S$999=$E59)*('f1'!$P$2:$P$999=$G$6)*('f1'!$K$2:$K$999))</f>
        <v>0</v>
      </c>
      <c r="N59" s="27">
        <f>SUMPRODUCT(('f1'!$E$2:$E$999=K$3)*('f1'!$S$2:$S$999=$E59)*('f1'!$P$2:$P$999=$H$6)*('f1'!$K$2:$K$999))</f>
        <v>0</v>
      </c>
      <c r="O59" s="27">
        <f>SUMPRODUCT(('f1'!$E$2:$E$999=K$3)*('f1'!$S$2:$S$999=$E59)*('f1'!$P$2:$P$999=$I$6)*('f1'!$K$2:$K$999))</f>
        <v>4</v>
      </c>
      <c r="Q59" s="26">
        <v>2.46875</v>
      </c>
      <c r="R59" s="27">
        <f>SUMPRODUCT(('f1'!$E$2:$E$999=Q$3)*('f1'!$S$2:$S$999=$E59)*('f1'!$P$2:$P$999=$F$6)*('f1'!$K$2:$K$999))</f>
        <v>0</v>
      </c>
      <c r="S59" s="27">
        <f>SUMPRODUCT(('f1'!$E$2:$E$999=Q$3)*('f1'!$S$2:$S$999=$E59)*('f1'!$P$2:$P$999=$G$6)*('f1'!$K$2:$K$999))</f>
        <v>0</v>
      </c>
      <c r="T59" s="27">
        <f>SUMPRODUCT(('f1'!$E$2:$E$999=Q$3)*('f1'!$S$2:$S$999=$E59)*('f1'!$P$2:$P$999=$H$6)*('f1'!$K$2:$K$999))</f>
        <v>0</v>
      </c>
      <c r="U59" s="27">
        <f>SUMPRODUCT(('f1'!$E$2:$E$999=Q$3)*('f1'!$S$2:$S$999=$E59)*('f1'!$P$2:$P$999=$I$6)*('f1'!$K$2:$K$999))</f>
        <v>0</v>
      </c>
    </row>
    <row r="60" spans="1:21" ht="13.5" thickBot="1" x14ac:dyDescent="0.25">
      <c r="A60" s="28"/>
      <c r="B60" s="3"/>
      <c r="C60" s="3"/>
      <c r="E60" s="26">
        <v>0.4861111111111111</v>
      </c>
      <c r="F60" s="27"/>
      <c r="G60" s="27"/>
      <c r="H60" s="27"/>
      <c r="I60" s="27"/>
      <c r="K60" s="26">
        <v>0.4861111111111111</v>
      </c>
      <c r="L60" s="27">
        <f>SUMPRODUCT(('f1'!$E$2:$E$999=K$3)*('f1'!$S$2:$S$999=$E60)*('f1'!$P$2:$P$999=$F$6)*('f1'!$K$2:$K$999))</f>
        <v>0</v>
      </c>
      <c r="M60" s="27">
        <f>SUMPRODUCT(('f1'!$E$2:$E$999=K$3)*('f1'!$S$2:$S$999=$E60)*('f1'!$P$2:$P$999=$G$6)*('f1'!$K$2:$K$999))</f>
        <v>0</v>
      </c>
      <c r="N60" s="27">
        <f>SUMPRODUCT(('f1'!$E$2:$E$999=K$3)*('f1'!$S$2:$S$999=$E60)*('f1'!$P$2:$P$999=$H$6)*('f1'!$K$2:$K$999))</f>
        <v>0</v>
      </c>
      <c r="O60" s="27">
        <f>SUMPRODUCT(('f1'!$E$2:$E$999=K$3)*('f1'!$S$2:$S$999=$E60)*('f1'!$P$2:$P$999=$I$6)*('f1'!$K$2:$K$999))</f>
        <v>0</v>
      </c>
      <c r="Q60" s="26">
        <v>2.5104166666666701</v>
      </c>
      <c r="R60" s="27">
        <f>SUMPRODUCT(('f1'!$E$2:$E$999=Q$3)*('f1'!$S$2:$S$999=$E60)*('f1'!$P$2:$P$999=$F$6)*('f1'!$K$2:$K$999))</f>
        <v>0</v>
      </c>
      <c r="S60" s="27">
        <f>SUMPRODUCT(('f1'!$E$2:$E$999=Q$3)*('f1'!$S$2:$S$999=$E60)*('f1'!$P$2:$P$999=$G$6)*('f1'!$K$2:$K$999))</f>
        <v>0</v>
      </c>
      <c r="T60" s="27">
        <f>SUMPRODUCT(('f1'!$E$2:$E$999=Q$3)*('f1'!$S$2:$S$999=$E60)*('f1'!$P$2:$P$999=$H$6)*('f1'!$K$2:$K$999))</f>
        <v>0</v>
      </c>
      <c r="U60" s="27">
        <f>SUMPRODUCT(('f1'!$E$2:$E$999=Q$3)*('f1'!$S$2:$S$999=$E60)*('f1'!$P$2:$P$999=$I$6)*('f1'!$K$2:$K$999))</f>
        <v>0</v>
      </c>
    </row>
    <row r="61" spans="1:21" ht="13.5" thickBot="1" x14ac:dyDescent="0.25">
      <c r="A61" s="28"/>
      <c r="B61" s="3"/>
      <c r="C61" s="3"/>
      <c r="E61" s="26">
        <v>0.48958333333333331</v>
      </c>
      <c r="F61" s="27"/>
      <c r="G61" s="27"/>
      <c r="H61" s="27"/>
      <c r="I61" s="27"/>
      <c r="K61" s="26">
        <v>0.48958333333333331</v>
      </c>
      <c r="L61" s="27">
        <f>SUMPRODUCT(('f1'!$E$2:$E$999=K$3)*('f1'!$S$2:$S$999=$E61)*('f1'!$P$2:$P$999=$F$6)*('f1'!$K$2:$K$999))</f>
        <v>0</v>
      </c>
      <c r="M61" s="27">
        <f>SUMPRODUCT(('f1'!$E$2:$E$999=K$3)*('f1'!$S$2:$S$999=$E61)*('f1'!$P$2:$P$999=$G$6)*('f1'!$K$2:$K$999))</f>
        <v>0</v>
      </c>
      <c r="N61" s="27">
        <f>SUMPRODUCT(('f1'!$E$2:$E$999=K$3)*('f1'!$S$2:$S$999=$E61)*('f1'!$P$2:$P$999=$H$6)*('f1'!$K$2:$K$999))</f>
        <v>0</v>
      </c>
      <c r="O61" s="27">
        <f>SUMPRODUCT(('f1'!$E$2:$E$999=K$3)*('f1'!$S$2:$S$999=$E61)*('f1'!$P$2:$P$999=$I$6)*('f1'!$K$2:$K$999))</f>
        <v>0</v>
      </c>
      <c r="Q61" s="26">
        <v>2.5520833333333299</v>
      </c>
      <c r="R61" s="27">
        <f>SUMPRODUCT(('f1'!$E$2:$E$999=Q$3)*('f1'!$S$2:$S$999=$E61)*('f1'!$P$2:$P$999=$F$6)*('f1'!$K$2:$K$999))</f>
        <v>0</v>
      </c>
      <c r="S61" s="27">
        <f>SUMPRODUCT(('f1'!$E$2:$E$999=Q$3)*('f1'!$S$2:$S$999=$E61)*('f1'!$P$2:$P$999=$G$6)*('f1'!$K$2:$K$999))</f>
        <v>0</v>
      </c>
      <c r="T61" s="27">
        <f>SUMPRODUCT(('f1'!$E$2:$E$999=Q$3)*('f1'!$S$2:$S$999=$E61)*('f1'!$P$2:$P$999=$H$6)*('f1'!$K$2:$K$999))</f>
        <v>0</v>
      </c>
      <c r="U61" s="27">
        <f>SUMPRODUCT(('f1'!$E$2:$E$999=Q$3)*('f1'!$S$2:$S$999=$E61)*('f1'!$P$2:$P$999=$I$6)*('f1'!$K$2:$K$999))</f>
        <v>0</v>
      </c>
    </row>
    <row r="62" spans="1:21" ht="13.5" thickBot="1" x14ac:dyDescent="0.25">
      <c r="A62" s="28"/>
      <c r="B62" s="3"/>
      <c r="C62" s="3"/>
      <c r="E62" s="26">
        <v>0.49305555555555558</v>
      </c>
      <c r="F62" s="27"/>
      <c r="G62" s="27"/>
      <c r="H62" s="27"/>
      <c r="I62" s="27"/>
      <c r="K62" s="26">
        <v>0.49305555555555558</v>
      </c>
      <c r="L62" s="27">
        <f>SUMPRODUCT(('f1'!$E$2:$E$999=K$3)*('f1'!$S$2:$S$999=$E62)*('f1'!$P$2:$P$999=$F$6)*('f1'!$K$2:$K$999))</f>
        <v>0</v>
      </c>
      <c r="M62" s="27">
        <f>SUMPRODUCT(('f1'!$E$2:$E$999=K$3)*('f1'!$S$2:$S$999=$E62)*('f1'!$P$2:$P$999=$G$6)*('f1'!$K$2:$K$999))</f>
        <v>0</v>
      </c>
      <c r="N62" s="27">
        <f>SUMPRODUCT(('f1'!$E$2:$E$999=K$3)*('f1'!$S$2:$S$999=$E62)*('f1'!$P$2:$P$999=$H$6)*('f1'!$K$2:$K$999))</f>
        <v>0</v>
      </c>
      <c r="O62" s="27">
        <f>SUMPRODUCT(('f1'!$E$2:$E$999=K$3)*('f1'!$S$2:$S$999=$E62)*('f1'!$P$2:$P$999=$I$6)*('f1'!$K$2:$K$999))</f>
        <v>0</v>
      </c>
      <c r="Q62" s="26">
        <v>2.59375</v>
      </c>
      <c r="R62" s="27">
        <f>SUMPRODUCT(('f1'!$E$2:$E$999=Q$3)*('f1'!$S$2:$S$999=$E62)*('f1'!$P$2:$P$999=$F$6)*('f1'!$K$2:$K$999))</f>
        <v>0</v>
      </c>
      <c r="S62" s="27">
        <f>SUMPRODUCT(('f1'!$E$2:$E$999=Q$3)*('f1'!$S$2:$S$999=$E62)*('f1'!$P$2:$P$999=$G$6)*('f1'!$K$2:$K$999))</f>
        <v>0</v>
      </c>
      <c r="T62" s="27">
        <f>SUMPRODUCT(('f1'!$E$2:$E$999=Q$3)*('f1'!$S$2:$S$999=$E62)*('f1'!$P$2:$P$999=$H$6)*('f1'!$K$2:$K$999))</f>
        <v>0</v>
      </c>
      <c r="U62" s="27">
        <f>SUMPRODUCT(('f1'!$E$2:$E$999=Q$3)*('f1'!$S$2:$S$999=$E62)*('f1'!$P$2:$P$999=$I$6)*('f1'!$K$2:$K$999))</f>
        <v>3</v>
      </c>
    </row>
    <row r="63" spans="1:21" ht="13.5" thickBot="1" x14ac:dyDescent="0.25">
      <c r="A63" s="28"/>
      <c r="B63" s="3"/>
      <c r="C63" s="3"/>
      <c r="E63" s="26">
        <v>0.49652777777777773</v>
      </c>
      <c r="F63" s="27"/>
      <c r="G63" s="27"/>
      <c r="H63" s="27"/>
      <c r="I63" s="27"/>
      <c r="K63" s="26">
        <v>0.49652777777777773</v>
      </c>
      <c r="L63" s="27">
        <f>SUMPRODUCT(('f1'!$E$2:$E$999=K$3)*('f1'!$S$2:$S$999=$E63)*('f1'!$P$2:$P$999=$F$6)*('f1'!$K$2:$K$999))</f>
        <v>0</v>
      </c>
      <c r="M63" s="27">
        <f>SUMPRODUCT(('f1'!$E$2:$E$999=K$3)*('f1'!$S$2:$S$999=$E63)*('f1'!$P$2:$P$999=$G$6)*('f1'!$K$2:$K$999))</f>
        <v>0</v>
      </c>
      <c r="N63" s="27">
        <f>SUMPRODUCT(('f1'!$E$2:$E$999=K$3)*('f1'!$S$2:$S$999=$E63)*('f1'!$P$2:$P$999=$H$6)*('f1'!$K$2:$K$999))</f>
        <v>0</v>
      </c>
      <c r="O63" s="27">
        <f>SUMPRODUCT(('f1'!$E$2:$E$999=K$3)*('f1'!$S$2:$S$999=$E63)*('f1'!$P$2:$P$999=$I$6)*('f1'!$K$2:$K$999))</f>
        <v>0</v>
      </c>
      <c r="Q63" s="26">
        <v>2.6354166666666701</v>
      </c>
      <c r="R63" s="27">
        <f>SUMPRODUCT(('f1'!$E$2:$E$999=Q$3)*('f1'!$S$2:$S$999=$E63)*('f1'!$P$2:$P$999=$F$6)*('f1'!$K$2:$K$999))</f>
        <v>0</v>
      </c>
      <c r="S63" s="27">
        <f>SUMPRODUCT(('f1'!$E$2:$E$999=Q$3)*('f1'!$S$2:$S$999=$E63)*('f1'!$P$2:$P$999=$G$6)*('f1'!$K$2:$K$999))</f>
        <v>0</v>
      </c>
      <c r="T63" s="27">
        <f>SUMPRODUCT(('f1'!$E$2:$E$999=Q$3)*('f1'!$S$2:$S$999=$E63)*('f1'!$P$2:$P$999=$H$6)*('f1'!$K$2:$K$999))</f>
        <v>0</v>
      </c>
      <c r="U63" s="27">
        <f>SUMPRODUCT(('f1'!$E$2:$E$999=Q$3)*('f1'!$S$2:$S$999=$E63)*('f1'!$P$2:$P$999=$I$6)*('f1'!$K$2:$K$999))</f>
        <v>0</v>
      </c>
    </row>
    <row r="64" spans="1:21" ht="13.5" thickBot="1" x14ac:dyDescent="0.25">
      <c r="A64" s="28"/>
      <c r="B64" s="3"/>
      <c r="C64" s="3"/>
      <c r="E64" s="26">
        <v>0.5</v>
      </c>
      <c r="F64" s="27"/>
      <c r="G64" s="27"/>
      <c r="H64" s="27"/>
      <c r="I64" s="27"/>
      <c r="K64" s="26">
        <v>0.5</v>
      </c>
      <c r="L64" s="27">
        <f>SUMPRODUCT(('f1'!$E$2:$E$999=K$3)*('f1'!$S$2:$S$999=$E64)*('f1'!$P$2:$P$999=$F$6)*('f1'!$K$2:$K$999))</f>
        <v>0</v>
      </c>
      <c r="M64" s="27">
        <f>SUMPRODUCT(('f1'!$E$2:$E$999=K$3)*('f1'!$S$2:$S$999=$E64)*('f1'!$P$2:$P$999=$G$6)*('f1'!$K$2:$K$999))</f>
        <v>0</v>
      </c>
      <c r="N64" s="27">
        <f>SUMPRODUCT(('f1'!$E$2:$E$999=K$3)*('f1'!$S$2:$S$999=$E64)*('f1'!$P$2:$P$999=$H$6)*('f1'!$K$2:$K$999))</f>
        <v>0</v>
      </c>
      <c r="O64" s="27">
        <f>SUMPRODUCT(('f1'!$E$2:$E$999=K$3)*('f1'!$S$2:$S$999=$E64)*('f1'!$P$2:$P$999=$I$6)*('f1'!$K$2:$K$999))</f>
        <v>0</v>
      </c>
      <c r="Q64" s="26">
        <v>2.6770833333333299</v>
      </c>
      <c r="R64" s="27">
        <f>SUMPRODUCT(('f1'!$E$2:$E$999=Q$3)*('f1'!$S$2:$S$999=$E64)*('f1'!$P$2:$P$999=$F$6)*('f1'!$K$2:$K$999))</f>
        <v>0</v>
      </c>
      <c r="S64" s="27">
        <f>SUMPRODUCT(('f1'!$E$2:$E$999=Q$3)*('f1'!$S$2:$S$999=$E64)*('f1'!$P$2:$P$999=$G$6)*('f1'!$K$2:$K$999))</f>
        <v>0</v>
      </c>
      <c r="T64" s="27">
        <f>SUMPRODUCT(('f1'!$E$2:$E$999=Q$3)*('f1'!$S$2:$S$999=$E64)*('f1'!$P$2:$P$999=$H$6)*('f1'!$K$2:$K$999))</f>
        <v>0</v>
      </c>
      <c r="U64" s="27">
        <f>SUMPRODUCT(('f1'!$E$2:$E$999=Q$3)*('f1'!$S$2:$S$999=$E64)*('f1'!$P$2:$P$999=$I$6)*('f1'!$K$2:$K$999))</f>
        <v>0</v>
      </c>
    </row>
    <row r="65" spans="1:21" ht="13.5" thickBot="1" x14ac:dyDescent="0.25">
      <c r="A65" s="28"/>
      <c r="B65" s="3"/>
      <c r="C65" s="3"/>
      <c r="E65" s="26">
        <v>0.50347222222222221</v>
      </c>
      <c r="F65" s="27"/>
      <c r="G65" s="27"/>
      <c r="H65" s="27">
        <v>4</v>
      </c>
      <c r="I65" s="27"/>
      <c r="K65" s="26">
        <v>0.50347222222222221</v>
      </c>
      <c r="L65" s="27">
        <f>SUMPRODUCT(('f1'!$E$2:$E$999=K$3)*('f1'!$S$2:$S$999=$E65)*('f1'!$P$2:$P$999=$F$6)*('f1'!$K$2:$K$999))</f>
        <v>0</v>
      </c>
      <c r="M65" s="27">
        <f>SUMPRODUCT(('f1'!$E$2:$E$999=K$3)*('f1'!$S$2:$S$999=$E65)*('f1'!$P$2:$P$999=$G$6)*('f1'!$K$2:$K$999))</f>
        <v>0</v>
      </c>
      <c r="N65" s="27">
        <f>SUMPRODUCT(('f1'!$E$2:$E$999=K$3)*('f1'!$S$2:$S$999=$E65)*('f1'!$P$2:$P$999=$H$6)*('f1'!$K$2:$K$999))</f>
        <v>4</v>
      </c>
      <c r="O65" s="27">
        <f>SUMPRODUCT(('f1'!$E$2:$E$999=K$3)*('f1'!$S$2:$S$999=$E65)*('f1'!$P$2:$P$999=$I$6)*('f1'!$K$2:$K$999))</f>
        <v>0</v>
      </c>
      <c r="Q65" s="26">
        <v>2.71875</v>
      </c>
      <c r="R65" s="27">
        <f>SUMPRODUCT(('f1'!$E$2:$E$999=Q$3)*('f1'!$S$2:$S$999=$E65)*('f1'!$P$2:$P$999=$F$6)*('f1'!$K$2:$K$999))</f>
        <v>0</v>
      </c>
      <c r="S65" s="27">
        <f>SUMPRODUCT(('f1'!$E$2:$E$999=Q$3)*('f1'!$S$2:$S$999=$E65)*('f1'!$P$2:$P$999=$G$6)*('f1'!$K$2:$K$999))</f>
        <v>0</v>
      </c>
      <c r="T65" s="27">
        <f>SUMPRODUCT(('f1'!$E$2:$E$999=Q$3)*('f1'!$S$2:$S$999=$E65)*('f1'!$P$2:$P$999=$H$6)*('f1'!$K$2:$K$999))</f>
        <v>0</v>
      </c>
      <c r="U65" s="27">
        <f>SUMPRODUCT(('f1'!$E$2:$E$999=Q$3)*('f1'!$S$2:$S$999=$E65)*('f1'!$P$2:$P$999=$I$6)*('f1'!$K$2:$K$999))</f>
        <v>0</v>
      </c>
    </row>
    <row r="66" spans="1:21" ht="13.5" thickBot="1" x14ac:dyDescent="0.25">
      <c r="A66" s="28"/>
      <c r="B66" s="3"/>
      <c r="C66" s="3"/>
      <c r="E66" s="26">
        <v>0.50694444444444442</v>
      </c>
      <c r="F66" s="27"/>
      <c r="G66" s="27"/>
      <c r="H66" s="27"/>
      <c r="I66" s="27"/>
      <c r="K66" s="26">
        <v>0.50694444444444442</v>
      </c>
      <c r="L66" s="27">
        <f>SUMPRODUCT(('f1'!$E$2:$E$999=K$3)*('f1'!$S$2:$S$999=$E66)*('f1'!$P$2:$P$999=$F$6)*('f1'!$K$2:$K$999))</f>
        <v>0</v>
      </c>
      <c r="M66" s="27">
        <f>SUMPRODUCT(('f1'!$E$2:$E$999=K$3)*('f1'!$S$2:$S$999=$E66)*('f1'!$P$2:$P$999=$G$6)*('f1'!$K$2:$K$999))</f>
        <v>0</v>
      </c>
      <c r="N66" s="27">
        <f>SUMPRODUCT(('f1'!$E$2:$E$999=K$3)*('f1'!$S$2:$S$999=$E66)*('f1'!$P$2:$P$999=$H$6)*('f1'!$K$2:$K$999))</f>
        <v>0</v>
      </c>
      <c r="O66" s="27">
        <f>SUMPRODUCT(('f1'!$E$2:$E$999=K$3)*('f1'!$S$2:$S$999=$E66)*('f1'!$P$2:$P$999=$I$6)*('f1'!$K$2:$K$999))</f>
        <v>0</v>
      </c>
      <c r="Q66" s="26">
        <v>2.7604166666666701</v>
      </c>
      <c r="R66" s="27">
        <f>SUMPRODUCT(('f1'!$E$2:$E$999=Q$3)*('f1'!$S$2:$S$999=$E66)*('f1'!$P$2:$P$999=$F$6)*('f1'!$K$2:$K$999))</f>
        <v>0</v>
      </c>
      <c r="S66" s="27">
        <f>SUMPRODUCT(('f1'!$E$2:$E$999=Q$3)*('f1'!$S$2:$S$999=$E66)*('f1'!$P$2:$P$999=$G$6)*('f1'!$K$2:$K$999))</f>
        <v>0</v>
      </c>
      <c r="T66" s="27">
        <f>SUMPRODUCT(('f1'!$E$2:$E$999=Q$3)*('f1'!$S$2:$S$999=$E66)*('f1'!$P$2:$P$999=$H$6)*('f1'!$K$2:$K$999))</f>
        <v>0</v>
      </c>
      <c r="U66" s="27">
        <f>SUMPRODUCT(('f1'!$E$2:$E$999=Q$3)*('f1'!$S$2:$S$999=$E66)*('f1'!$P$2:$P$999=$I$6)*('f1'!$K$2:$K$999))</f>
        <v>0</v>
      </c>
    </row>
    <row r="67" spans="1:21" ht="13.5" thickBot="1" x14ac:dyDescent="0.25">
      <c r="A67" s="28"/>
      <c r="B67" s="3"/>
      <c r="C67" s="3"/>
      <c r="E67" s="26">
        <v>0.51041666666666663</v>
      </c>
      <c r="F67" s="27"/>
      <c r="G67" s="27"/>
      <c r="H67" s="27"/>
      <c r="I67" s="27"/>
      <c r="K67" s="26">
        <v>0.51041666666666663</v>
      </c>
      <c r="L67" s="27">
        <f>SUMPRODUCT(('f1'!$E$2:$E$999=K$3)*('f1'!$S$2:$S$999=$E67)*('f1'!$P$2:$P$999=$F$6)*('f1'!$K$2:$K$999))</f>
        <v>0</v>
      </c>
      <c r="M67" s="27">
        <f>SUMPRODUCT(('f1'!$E$2:$E$999=K$3)*('f1'!$S$2:$S$999=$E67)*('f1'!$P$2:$P$999=$G$6)*('f1'!$K$2:$K$999))</f>
        <v>0</v>
      </c>
      <c r="N67" s="27">
        <f>SUMPRODUCT(('f1'!$E$2:$E$999=K$3)*('f1'!$S$2:$S$999=$E67)*('f1'!$P$2:$P$999=$H$6)*('f1'!$K$2:$K$999))</f>
        <v>0</v>
      </c>
      <c r="O67" s="27">
        <f>SUMPRODUCT(('f1'!$E$2:$E$999=K$3)*('f1'!$S$2:$S$999=$E67)*('f1'!$P$2:$P$999=$I$6)*('f1'!$K$2:$K$999))</f>
        <v>0</v>
      </c>
      <c r="Q67" s="26">
        <v>2.8020833333333299</v>
      </c>
      <c r="R67" s="27">
        <f>SUMPRODUCT(('f1'!$E$2:$E$999=Q$3)*('f1'!$S$2:$S$999=$E67)*('f1'!$P$2:$P$999=$F$6)*('f1'!$K$2:$K$999))</f>
        <v>0</v>
      </c>
      <c r="S67" s="27">
        <f>SUMPRODUCT(('f1'!$E$2:$E$999=Q$3)*('f1'!$S$2:$S$999=$E67)*('f1'!$P$2:$P$999=$G$6)*('f1'!$K$2:$K$999))</f>
        <v>0</v>
      </c>
      <c r="T67" s="27">
        <f>SUMPRODUCT(('f1'!$E$2:$E$999=Q$3)*('f1'!$S$2:$S$999=$E67)*('f1'!$P$2:$P$999=$H$6)*('f1'!$K$2:$K$999))</f>
        <v>0</v>
      </c>
      <c r="U67" s="27">
        <f>SUMPRODUCT(('f1'!$E$2:$E$999=Q$3)*('f1'!$S$2:$S$999=$E67)*('f1'!$P$2:$P$999=$I$6)*('f1'!$K$2:$K$999))</f>
        <v>0</v>
      </c>
    </row>
    <row r="68" spans="1:21" ht="13.5" thickBot="1" x14ac:dyDescent="0.25">
      <c r="A68" s="28"/>
      <c r="B68" s="3"/>
      <c r="C68" s="3"/>
      <c r="E68" s="26">
        <v>0.51388888888888895</v>
      </c>
      <c r="F68" s="27"/>
      <c r="G68" s="27"/>
      <c r="H68" s="27"/>
      <c r="I68" s="27"/>
      <c r="K68" s="26">
        <v>0.51388888888888895</v>
      </c>
      <c r="L68" s="27">
        <f>SUMPRODUCT(('f1'!$E$2:$E$999=K$3)*('f1'!$S$2:$S$999=$E68)*('f1'!$P$2:$P$999=$F$6)*('f1'!$K$2:$K$999))</f>
        <v>4</v>
      </c>
      <c r="M68" s="27">
        <f>SUMPRODUCT(('f1'!$E$2:$E$999=K$3)*('f1'!$S$2:$S$999=$E68)*('f1'!$P$2:$P$999=$G$6)*('f1'!$K$2:$K$999))</f>
        <v>0</v>
      </c>
      <c r="N68" s="27">
        <f>SUMPRODUCT(('f1'!$E$2:$E$999=K$3)*('f1'!$S$2:$S$999=$E68)*('f1'!$P$2:$P$999=$H$6)*('f1'!$K$2:$K$999))</f>
        <v>0</v>
      </c>
      <c r="O68" s="27">
        <f>SUMPRODUCT(('f1'!$E$2:$E$999=K$3)*('f1'!$S$2:$S$999=$E68)*('f1'!$P$2:$P$999=$I$6)*('f1'!$K$2:$K$999))</f>
        <v>0</v>
      </c>
      <c r="Q68" s="26">
        <v>2.84375</v>
      </c>
      <c r="R68" s="27">
        <f>SUMPRODUCT(('f1'!$E$2:$E$999=Q$3)*('f1'!$S$2:$S$999=$E68)*('f1'!$P$2:$P$999=$F$6)*('f1'!$K$2:$K$999))</f>
        <v>7</v>
      </c>
      <c r="S68" s="27">
        <f>SUMPRODUCT(('f1'!$E$2:$E$999=Q$3)*('f1'!$S$2:$S$999=$E68)*('f1'!$P$2:$P$999=$G$6)*('f1'!$K$2:$K$999))</f>
        <v>0</v>
      </c>
      <c r="T68" s="27">
        <f>SUMPRODUCT(('f1'!$E$2:$E$999=Q$3)*('f1'!$S$2:$S$999=$E68)*('f1'!$P$2:$P$999=$H$6)*('f1'!$K$2:$K$999))</f>
        <v>0</v>
      </c>
      <c r="U68" s="27">
        <f>SUMPRODUCT(('f1'!$E$2:$E$999=Q$3)*('f1'!$S$2:$S$999=$E68)*('f1'!$P$2:$P$999=$I$6)*('f1'!$K$2:$K$999))</f>
        <v>0</v>
      </c>
    </row>
    <row r="69" spans="1:21" ht="13.5" thickBot="1" x14ac:dyDescent="0.25">
      <c r="A69" s="28"/>
      <c r="B69" s="3"/>
      <c r="C69" s="3"/>
      <c r="E69" s="26">
        <v>0.51736111111111105</v>
      </c>
      <c r="F69" s="27"/>
      <c r="G69" s="27"/>
      <c r="H69" s="27"/>
      <c r="I69" s="27"/>
      <c r="K69" s="26">
        <v>0.51736111111111105</v>
      </c>
      <c r="L69" s="27">
        <f>SUMPRODUCT(('f1'!$E$2:$E$999=K$3)*('f1'!$S$2:$S$999=$E69)*('f1'!$P$2:$P$999=$F$6)*('f1'!$K$2:$K$999))</f>
        <v>0</v>
      </c>
      <c r="M69" s="27">
        <f>SUMPRODUCT(('f1'!$E$2:$E$999=K$3)*('f1'!$S$2:$S$999=$E69)*('f1'!$P$2:$P$999=$G$6)*('f1'!$K$2:$K$999))</f>
        <v>0</v>
      </c>
      <c r="N69" s="27">
        <f>SUMPRODUCT(('f1'!$E$2:$E$999=K$3)*('f1'!$S$2:$S$999=$E69)*('f1'!$P$2:$P$999=$H$6)*('f1'!$K$2:$K$999))</f>
        <v>0</v>
      </c>
      <c r="O69" s="27">
        <f>SUMPRODUCT(('f1'!$E$2:$E$999=K$3)*('f1'!$S$2:$S$999=$E69)*('f1'!$P$2:$P$999=$I$6)*('f1'!$K$2:$K$999))</f>
        <v>0</v>
      </c>
      <c r="Q69" s="26">
        <v>2.8854166666666701</v>
      </c>
      <c r="R69" s="27">
        <f>SUMPRODUCT(('f1'!$E$2:$E$999=Q$3)*('f1'!$S$2:$S$999=$E69)*('f1'!$P$2:$P$999=$F$6)*('f1'!$K$2:$K$999))</f>
        <v>0</v>
      </c>
      <c r="S69" s="27">
        <f>SUMPRODUCT(('f1'!$E$2:$E$999=Q$3)*('f1'!$S$2:$S$999=$E69)*('f1'!$P$2:$P$999=$G$6)*('f1'!$K$2:$K$999))</f>
        <v>0</v>
      </c>
      <c r="T69" s="27">
        <f>SUMPRODUCT(('f1'!$E$2:$E$999=Q$3)*('f1'!$S$2:$S$999=$E69)*('f1'!$P$2:$P$999=$H$6)*('f1'!$K$2:$K$999))</f>
        <v>0</v>
      </c>
      <c r="U69" s="27">
        <f>SUMPRODUCT(('f1'!$E$2:$E$999=Q$3)*('f1'!$S$2:$S$999=$E69)*('f1'!$P$2:$P$999=$I$6)*('f1'!$K$2:$K$999))</f>
        <v>0</v>
      </c>
    </row>
    <row r="70" spans="1:21" ht="13.5" thickBot="1" x14ac:dyDescent="0.25">
      <c r="A70" s="28"/>
      <c r="B70" s="3"/>
      <c r="C70" s="3"/>
      <c r="E70" s="26">
        <v>0.52083333333333337</v>
      </c>
      <c r="F70" s="27"/>
      <c r="G70" s="27"/>
      <c r="H70" s="27">
        <v>8</v>
      </c>
      <c r="I70" s="27"/>
      <c r="K70" s="26">
        <v>0.52083333333333337</v>
      </c>
      <c r="L70" s="27">
        <f>SUMPRODUCT(('f1'!$E$2:$E$999=K$3)*('f1'!$S$2:$S$999=$E70)*('f1'!$P$2:$P$999=$F$6)*('f1'!$K$2:$K$999))</f>
        <v>0</v>
      </c>
      <c r="M70" s="27">
        <f>SUMPRODUCT(('f1'!$E$2:$E$999=K$3)*('f1'!$S$2:$S$999=$E70)*('f1'!$P$2:$P$999=$G$6)*('f1'!$K$2:$K$999))</f>
        <v>0</v>
      </c>
      <c r="N70" s="27">
        <f>SUMPRODUCT(('f1'!$E$2:$E$999=K$3)*('f1'!$S$2:$S$999=$E70)*('f1'!$P$2:$P$999=$H$6)*('f1'!$K$2:$K$999))</f>
        <v>8</v>
      </c>
      <c r="O70" s="27">
        <f>SUMPRODUCT(('f1'!$E$2:$E$999=K$3)*('f1'!$S$2:$S$999=$E70)*('f1'!$P$2:$P$999=$I$6)*('f1'!$K$2:$K$999))</f>
        <v>0</v>
      </c>
      <c r="Q70" s="26">
        <v>2.9270833333333299</v>
      </c>
      <c r="R70" s="27">
        <f>SUMPRODUCT(('f1'!$E$2:$E$999=Q$3)*('f1'!$S$2:$S$999=$E70)*('f1'!$P$2:$P$999=$F$6)*('f1'!$K$2:$K$999))</f>
        <v>0</v>
      </c>
      <c r="S70" s="27">
        <f>SUMPRODUCT(('f1'!$E$2:$E$999=Q$3)*('f1'!$S$2:$S$999=$E70)*('f1'!$P$2:$P$999=$G$6)*('f1'!$K$2:$K$999))</f>
        <v>0</v>
      </c>
      <c r="T70" s="27">
        <f>SUMPRODUCT(('f1'!$E$2:$E$999=Q$3)*('f1'!$S$2:$S$999=$E70)*('f1'!$P$2:$P$999=$H$6)*('f1'!$K$2:$K$999))</f>
        <v>0</v>
      </c>
      <c r="U70" s="27">
        <f>SUMPRODUCT(('f1'!$E$2:$E$999=Q$3)*('f1'!$S$2:$S$999=$E70)*('f1'!$P$2:$P$999=$I$6)*('f1'!$K$2:$K$999))</f>
        <v>0</v>
      </c>
    </row>
    <row r="71" spans="1:21" ht="13.5" thickBot="1" x14ac:dyDescent="0.25">
      <c r="A71" s="28"/>
      <c r="B71" s="3"/>
      <c r="C71" s="3"/>
      <c r="E71" s="26">
        <v>0.52430555555555558</v>
      </c>
      <c r="F71" s="27"/>
      <c r="G71" s="27"/>
      <c r="H71" s="27"/>
      <c r="I71" s="27"/>
      <c r="K71" s="26">
        <v>0.52430555555555558</v>
      </c>
      <c r="L71" s="27">
        <f>SUMPRODUCT(('f1'!$E$2:$E$999=K$3)*('f1'!$S$2:$S$999=$E71)*('f1'!$P$2:$P$999=$F$6)*('f1'!$K$2:$K$999))</f>
        <v>0</v>
      </c>
      <c r="M71" s="27">
        <f>SUMPRODUCT(('f1'!$E$2:$E$999=K$3)*('f1'!$S$2:$S$999=$E71)*('f1'!$P$2:$P$999=$G$6)*('f1'!$K$2:$K$999))</f>
        <v>0</v>
      </c>
      <c r="N71" s="27">
        <f>SUMPRODUCT(('f1'!$E$2:$E$999=K$3)*('f1'!$S$2:$S$999=$E71)*('f1'!$P$2:$P$999=$H$6)*('f1'!$K$2:$K$999))</f>
        <v>0</v>
      </c>
      <c r="O71" s="27">
        <f>SUMPRODUCT(('f1'!$E$2:$E$999=K$3)*('f1'!$S$2:$S$999=$E71)*('f1'!$P$2:$P$999=$I$6)*('f1'!$K$2:$K$999))</f>
        <v>0</v>
      </c>
      <c r="Q71" s="26">
        <v>2.96875</v>
      </c>
      <c r="R71" s="27">
        <f>SUMPRODUCT(('f1'!$E$2:$E$999=Q$3)*('f1'!$S$2:$S$999=$E71)*('f1'!$P$2:$P$999=$F$6)*('f1'!$K$2:$K$999))</f>
        <v>0</v>
      </c>
      <c r="S71" s="27">
        <f>SUMPRODUCT(('f1'!$E$2:$E$999=Q$3)*('f1'!$S$2:$S$999=$E71)*('f1'!$P$2:$P$999=$G$6)*('f1'!$K$2:$K$999))</f>
        <v>0</v>
      </c>
      <c r="T71" s="27">
        <f>SUMPRODUCT(('f1'!$E$2:$E$999=Q$3)*('f1'!$S$2:$S$999=$E71)*('f1'!$P$2:$P$999=$H$6)*('f1'!$K$2:$K$999))</f>
        <v>0</v>
      </c>
      <c r="U71" s="27">
        <f>SUMPRODUCT(('f1'!$E$2:$E$999=Q$3)*('f1'!$S$2:$S$999=$E71)*('f1'!$P$2:$P$999=$I$6)*('f1'!$K$2:$K$999))</f>
        <v>0</v>
      </c>
    </row>
    <row r="72" spans="1:21" ht="13.5" thickBot="1" x14ac:dyDescent="0.25">
      <c r="A72" s="28"/>
      <c r="B72" s="3"/>
      <c r="C72" s="3"/>
      <c r="E72" s="26">
        <v>0.52777777777777779</v>
      </c>
      <c r="F72" s="27"/>
      <c r="G72" s="27"/>
      <c r="H72" s="27"/>
      <c r="I72" s="27"/>
      <c r="K72" s="26">
        <v>0.52777777777777779</v>
      </c>
      <c r="L72" s="27">
        <f>SUMPRODUCT(('f1'!$E$2:$E$999=K$3)*('f1'!$S$2:$S$999=$E72)*('f1'!$P$2:$P$999=$F$6)*('f1'!$K$2:$K$999))</f>
        <v>0</v>
      </c>
      <c r="M72" s="27">
        <f>SUMPRODUCT(('f1'!$E$2:$E$999=K$3)*('f1'!$S$2:$S$999=$E72)*('f1'!$P$2:$P$999=$G$6)*('f1'!$K$2:$K$999))</f>
        <v>0</v>
      </c>
      <c r="N72" s="27">
        <f>SUMPRODUCT(('f1'!$E$2:$E$999=K$3)*('f1'!$S$2:$S$999=$E72)*('f1'!$P$2:$P$999=$H$6)*('f1'!$K$2:$K$999))</f>
        <v>0</v>
      </c>
      <c r="O72" s="27">
        <f>SUMPRODUCT(('f1'!$E$2:$E$999=K$3)*('f1'!$S$2:$S$999=$E72)*('f1'!$P$2:$P$999=$I$6)*('f1'!$K$2:$K$999))</f>
        <v>0</v>
      </c>
      <c r="Q72" s="26">
        <v>3.0104166666666701</v>
      </c>
      <c r="R72" s="27">
        <f>SUMPRODUCT(('f1'!$E$2:$E$999=Q$3)*('f1'!$S$2:$S$999=$E72)*('f1'!$P$2:$P$999=$F$6)*('f1'!$K$2:$K$999))</f>
        <v>0</v>
      </c>
      <c r="S72" s="27">
        <f>SUMPRODUCT(('f1'!$E$2:$E$999=Q$3)*('f1'!$S$2:$S$999=$E72)*('f1'!$P$2:$P$999=$G$6)*('f1'!$K$2:$K$999))</f>
        <v>0</v>
      </c>
      <c r="T72" s="27">
        <f>SUMPRODUCT(('f1'!$E$2:$E$999=Q$3)*('f1'!$S$2:$S$999=$E72)*('f1'!$P$2:$P$999=$H$6)*('f1'!$K$2:$K$999))</f>
        <v>3</v>
      </c>
      <c r="U72" s="27">
        <f>SUMPRODUCT(('f1'!$E$2:$E$999=Q$3)*('f1'!$S$2:$S$999=$E72)*('f1'!$P$2:$P$999=$I$6)*('f1'!$K$2:$K$999))</f>
        <v>0</v>
      </c>
    </row>
    <row r="73" spans="1:21" ht="13.5" thickBot="1" x14ac:dyDescent="0.25">
      <c r="A73" s="28"/>
      <c r="B73" s="3"/>
      <c r="C73" s="3"/>
      <c r="E73" s="26">
        <v>0.53125</v>
      </c>
      <c r="F73" s="27"/>
      <c r="G73" s="27"/>
      <c r="H73" s="27"/>
      <c r="I73" s="27">
        <v>29</v>
      </c>
      <c r="K73" s="26">
        <v>0.53125</v>
      </c>
      <c r="L73" s="27">
        <f>SUMPRODUCT(('f1'!$E$2:$E$999=K$3)*('f1'!$S$2:$S$999=$E73)*('f1'!$P$2:$P$999=$F$6)*('f1'!$K$2:$K$999))</f>
        <v>0</v>
      </c>
      <c r="M73" s="27">
        <f>SUMPRODUCT(('f1'!$E$2:$E$999=K$3)*('f1'!$S$2:$S$999=$E73)*('f1'!$P$2:$P$999=$G$6)*('f1'!$K$2:$K$999))</f>
        <v>0</v>
      </c>
      <c r="N73" s="27">
        <f>SUMPRODUCT(('f1'!$E$2:$E$999=K$3)*('f1'!$S$2:$S$999=$E73)*('f1'!$P$2:$P$999=$H$6)*('f1'!$K$2:$K$999))</f>
        <v>0</v>
      </c>
      <c r="O73" s="27">
        <f>SUMPRODUCT(('f1'!$E$2:$E$999=K$3)*('f1'!$S$2:$S$999=$E73)*('f1'!$P$2:$P$999=$I$6)*('f1'!$K$2:$K$999))</f>
        <v>29</v>
      </c>
      <c r="Q73" s="26">
        <v>3.0520833333333299</v>
      </c>
      <c r="R73" s="27">
        <f>SUMPRODUCT(('f1'!$E$2:$E$999=Q$3)*('f1'!$S$2:$S$999=$E73)*('f1'!$P$2:$P$999=$F$6)*('f1'!$K$2:$K$999))</f>
        <v>0</v>
      </c>
      <c r="S73" s="27">
        <f>SUMPRODUCT(('f1'!$E$2:$E$999=Q$3)*('f1'!$S$2:$S$999=$E73)*('f1'!$P$2:$P$999=$G$6)*('f1'!$K$2:$K$999))</f>
        <v>0</v>
      </c>
      <c r="T73" s="27">
        <f>SUMPRODUCT(('f1'!$E$2:$E$999=Q$3)*('f1'!$S$2:$S$999=$E73)*('f1'!$P$2:$P$999=$H$6)*('f1'!$K$2:$K$999))</f>
        <v>0</v>
      </c>
      <c r="U73" s="27">
        <f>SUMPRODUCT(('f1'!$E$2:$E$999=Q$3)*('f1'!$S$2:$S$999=$E73)*('f1'!$P$2:$P$999=$I$6)*('f1'!$K$2:$K$999))</f>
        <v>0</v>
      </c>
    </row>
    <row r="74" spans="1:21" ht="13.5" thickBot="1" x14ac:dyDescent="0.25">
      <c r="A74" s="28"/>
      <c r="B74" s="3"/>
      <c r="C74" s="3"/>
      <c r="E74" s="26">
        <v>0.53472222222222221</v>
      </c>
      <c r="F74" s="27"/>
      <c r="G74" s="27"/>
      <c r="H74" s="27"/>
      <c r="I74" s="27"/>
      <c r="K74" s="26">
        <v>0.53472222222222221</v>
      </c>
      <c r="L74" s="27">
        <f>SUMPRODUCT(('f1'!$E$2:$E$999=K$3)*('f1'!$S$2:$S$999=$E74)*('f1'!$P$2:$P$999=$F$6)*('f1'!$K$2:$K$999))</f>
        <v>0</v>
      </c>
      <c r="M74" s="27">
        <f>SUMPRODUCT(('f1'!$E$2:$E$999=K$3)*('f1'!$S$2:$S$999=$E74)*('f1'!$P$2:$P$999=$G$6)*('f1'!$K$2:$K$999))</f>
        <v>0</v>
      </c>
      <c r="N74" s="27">
        <f>SUMPRODUCT(('f1'!$E$2:$E$999=K$3)*('f1'!$S$2:$S$999=$E74)*('f1'!$P$2:$P$999=$H$6)*('f1'!$K$2:$K$999))</f>
        <v>0</v>
      </c>
      <c r="O74" s="27">
        <f>SUMPRODUCT(('f1'!$E$2:$E$999=K$3)*('f1'!$S$2:$S$999=$E74)*('f1'!$P$2:$P$999=$I$6)*('f1'!$K$2:$K$999))</f>
        <v>0</v>
      </c>
      <c r="Q74" s="26">
        <v>3.09375</v>
      </c>
      <c r="R74" s="27">
        <f>SUMPRODUCT(('f1'!$E$2:$E$999=Q$3)*('f1'!$S$2:$S$999=$E74)*('f1'!$P$2:$P$999=$F$6)*('f1'!$K$2:$K$999))</f>
        <v>0</v>
      </c>
      <c r="S74" s="27">
        <f>SUMPRODUCT(('f1'!$E$2:$E$999=Q$3)*('f1'!$S$2:$S$999=$E74)*('f1'!$P$2:$P$999=$G$6)*('f1'!$K$2:$K$999))</f>
        <v>0</v>
      </c>
      <c r="T74" s="27">
        <f>SUMPRODUCT(('f1'!$E$2:$E$999=Q$3)*('f1'!$S$2:$S$999=$E74)*('f1'!$P$2:$P$999=$H$6)*('f1'!$K$2:$K$999))</f>
        <v>0</v>
      </c>
      <c r="U74" s="27">
        <f>SUMPRODUCT(('f1'!$E$2:$E$999=Q$3)*('f1'!$S$2:$S$999=$E74)*('f1'!$P$2:$P$999=$I$6)*('f1'!$K$2:$K$999))</f>
        <v>0</v>
      </c>
    </row>
    <row r="75" spans="1:21" ht="13.5" thickBot="1" x14ac:dyDescent="0.25">
      <c r="A75" s="28"/>
      <c r="B75" s="3"/>
      <c r="C75" s="3"/>
      <c r="E75" s="26">
        <v>0.53819444444444442</v>
      </c>
      <c r="F75" s="27"/>
      <c r="G75" s="27"/>
      <c r="H75" s="27"/>
      <c r="I75" s="27"/>
      <c r="K75" s="26">
        <v>0.53819444444444442</v>
      </c>
      <c r="L75" s="27">
        <f>SUMPRODUCT(('f1'!$E$2:$E$999=K$3)*('f1'!$S$2:$S$999=$E75)*('f1'!$P$2:$P$999=$F$6)*('f1'!$K$2:$K$999))</f>
        <v>0</v>
      </c>
      <c r="M75" s="27">
        <f>SUMPRODUCT(('f1'!$E$2:$E$999=K$3)*('f1'!$S$2:$S$999=$E75)*('f1'!$P$2:$P$999=$G$6)*('f1'!$K$2:$K$999))</f>
        <v>0</v>
      </c>
      <c r="N75" s="27">
        <f>SUMPRODUCT(('f1'!$E$2:$E$999=K$3)*('f1'!$S$2:$S$999=$E75)*('f1'!$P$2:$P$999=$H$6)*('f1'!$K$2:$K$999))</f>
        <v>0</v>
      </c>
      <c r="O75" s="27">
        <f>SUMPRODUCT(('f1'!$E$2:$E$999=K$3)*('f1'!$S$2:$S$999=$E75)*('f1'!$P$2:$P$999=$I$6)*('f1'!$K$2:$K$999))</f>
        <v>0</v>
      </c>
      <c r="Q75" s="26">
        <v>3.1354166666666701</v>
      </c>
      <c r="R75" s="27">
        <f>SUMPRODUCT(('f1'!$E$2:$E$999=Q$3)*('f1'!$S$2:$S$999=$E75)*('f1'!$P$2:$P$999=$F$6)*('f1'!$K$2:$K$999))</f>
        <v>0</v>
      </c>
      <c r="S75" s="27">
        <f>SUMPRODUCT(('f1'!$E$2:$E$999=Q$3)*('f1'!$S$2:$S$999=$E75)*('f1'!$P$2:$P$999=$G$6)*('f1'!$K$2:$K$999))</f>
        <v>0</v>
      </c>
      <c r="T75" s="27">
        <f>SUMPRODUCT(('f1'!$E$2:$E$999=Q$3)*('f1'!$S$2:$S$999=$E75)*('f1'!$P$2:$P$999=$H$6)*('f1'!$K$2:$K$999))</f>
        <v>0</v>
      </c>
      <c r="U75" s="27">
        <f>SUMPRODUCT(('f1'!$E$2:$E$999=Q$3)*('f1'!$S$2:$S$999=$E75)*('f1'!$P$2:$P$999=$I$6)*('f1'!$K$2:$K$999))</f>
        <v>0</v>
      </c>
    </row>
    <row r="76" spans="1:21" ht="13.5" thickBot="1" x14ac:dyDescent="0.25">
      <c r="A76" s="28"/>
      <c r="B76" s="3"/>
      <c r="C76" s="3"/>
      <c r="E76" s="26">
        <v>0.54166666666666663</v>
      </c>
      <c r="F76" s="27"/>
      <c r="G76" s="27"/>
      <c r="H76" s="27"/>
      <c r="I76" s="27"/>
      <c r="K76" s="26">
        <v>0.54166666666666663</v>
      </c>
      <c r="L76" s="27">
        <f>SUMPRODUCT(('f1'!$E$2:$E$999=K$3)*('f1'!$S$2:$S$999=$E76)*('f1'!$P$2:$P$999=$F$6)*('f1'!$K$2:$K$999))</f>
        <v>0</v>
      </c>
      <c r="M76" s="27">
        <f>SUMPRODUCT(('f1'!$E$2:$E$999=K$3)*('f1'!$S$2:$S$999=$E76)*('f1'!$P$2:$P$999=$G$6)*('f1'!$K$2:$K$999))</f>
        <v>0</v>
      </c>
      <c r="N76" s="27">
        <f>SUMPRODUCT(('f1'!$E$2:$E$999=K$3)*('f1'!$S$2:$S$999=$E76)*('f1'!$P$2:$P$999=$H$6)*('f1'!$K$2:$K$999))</f>
        <v>0</v>
      </c>
      <c r="O76" s="27">
        <f>SUMPRODUCT(('f1'!$E$2:$E$999=K$3)*('f1'!$S$2:$S$999=$E76)*('f1'!$P$2:$P$999=$I$6)*('f1'!$K$2:$K$999))</f>
        <v>0</v>
      </c>
      <c r="Q76" s="26">
        <v>3.1770833333333299</v>
      </c>
      <c r="R76" s="27">
        <f>SUMPRODUCT(('f1'!$E$2:$E$999=Q$3)*('f1'!$S$2:$S$999=$E76)*('f1'!$P$2:$P$999=$F$6)*('f1'!$K$2:$K$999))</f>
        <v>0</v>
      </c>
      <c r="S76" s="27">
        <f>SUMPRODUCT(('f1'!$E$2:$E$999=Q$3)*('f1'!$S$2:$S$999=$E76)*('f1'!$P$2:$P$999=$G$6)*('f1'!$K$2:$K$999))</f>
        <v>0</v>
      </c>
      <c r="T76" s="27">
        <f>SUMPRODUCT(('f1'!$E$2:$E$999=Q$3)*('f1'!$S$2:$S$999=$E76)*('f1'!$P$2:$P$999=$H$6)*('f1'!$K$2:$K$999))</f>
        <v>0</v>
      </c>
      <c r="U76" s="27">
        <f>SUMPRODUCT(('f1'!$E$2:$E$999=Q$3)*('f1'!$S$2:$S$999=$E76)*('f1'!$P$2:$P$999=$I$6)*('f1'!$K$2:$K$999))</f>
        <v>0</v>
      </c>
    </row>
    <row r="77" spans="1:21" ht="13.5" thickBot="1" x14ac:dyDescent="0.25">
      <c r="A77" s="28"/>
      <c r="B77" s="3"/>
      <c r="C77" s="3"/>
      <c r="E77" s="26">
        <v>0.54513888888888895</v>
      </c>
      <c r="F77" s="27"/>
      <c r="G77" s="27"/>
      <c r="H77" s="27"/>
      <c r="I77" s="27"/>
      <c r="K77" s="26">
        <v>0.54513888888888895</v>
      </c>
      <c r="L77" s="27">
        <f>SUMPRODUCT(('f1'!$E$2:$E$999=K$3)*('f1'!$S$2:$S$999=$E77)*('f1'!$P$2:$P$999=$F$6)*('f1'!$K$2:$K$999))</f>
        <v>0</v>
      </c>
      <c r="M77" s="27">
        <f>SUMPRODUCT(('f1'!$E$2:$E$999=K$3)*('f1'!$S$2:$S$999=$E77)*('f1'!$P$2:$P$999=$G$6)*('f1'!$K$2:$K$999))</f>
        <v>0</v>
      </c>
      <c r="N77" s="27">
        <f>SUMPRODUCT(('f1'!$E$2:$E$999=K$3)*('f1'!$S$2:$S$999=$E77)*('f1'!$P$2:$P$999=$H$6)*('f1'!$K$2:$K$999))</f>
        <v>0</v>
      </c>
      <c r="O77" s="27">
        <f>SUMPRODUCT(('f1'!$E$2:$E$999=K$3)*('f1'!$S$2:$S$999=$E77)*('f1'!$P$2:$P$999=$I$6)*('f1'!$K$2:$K$999))</f>
        <v>0</v>
      </c>
      <c r="Q77" s="26">
        <v>3.21875</v>
      </c>
      <c r="R77" s="27">
        <f>SUMPRODUCT(('f1'!$E$2:$E$999=Q$3)*('f1'!$S$2:$S$999=$E77)*('f1'!$P$2:$P$999=$F$6)*('f1'!$K$2:$K$999))</f>
        <v>0</v>
      </c>
      <c r="S77" s="27">
        <f>SUMPRODUCT(('f1'!$E$2:$E$999=Q$3)*('f1'!$S$2:$S$999=$E77)*('f1'!$P$2:$P$999=$G$6)*('f1'!$K$2:$K$999))</f>
        <v>0</v>
      </c>
      <c r="T77" s="27">
        <f>SUMPRODUCT(('f1'!$E$2:$E$999=Q$3)*('f1'!$S$2:$S$999=$E77)*('f1'!$P$2:$P$999=$H$6)*('f1'!$K$2:$K$999))</f>
        <v>0</v>
      </c>
      <c r="U77" s="27">
        <f>SUMPRODUCT(('f1'!$E$2:$E$999=Q$3)*('f1'!$S$2:$S$999=$E77)*('f1'!$P$2:$P$999=$I$6)*('f1'!$K$2:$K$999))</f>
        <v>0</v>
      </c>
    </row>
    <row r="78" spans="1:21" ht="13.5" thickBot="1" x14ac:dyDescent="0.25">
      <c r="A78" s="28"/>
      <c r="B78" s="3"/>
      <c r="C78" s="3"/>
      <c r="E78" s="26">
        <v>0.54861111111111105</v>
      </c>
      <c r="F78" s="27"/>
      <c r="G78" s="27"/>
      <c r="H78" s="27"/>
      <c r="I78" s="27"/>
      <c r="K78" s="26">
        <v>0.54861111111111105</v>
      </c>
      <c r="L78" s="27">
        <f>SUMPRODUCT(('f1'!$E$2:$E$999=K$3)*('f1'!$S$2:$S$999=$E78)*('f1'!$P$2:$P$999=$F$6)*('f1'!$K$2:$K$999))</f>
        <v>0</v>
      </c>
      <c r="M78" s="27">
        <f>SUMPRODUCT(('f1'!$E$2:$E$999=K$3)*('f1'!$S$2:$S$999=$E78)*('f1'!$P$2:$P$999=$G$6)*('f1'!$K$2:$K$999))</f>
        <v>0</v>
      </c>
      <c r="N78" s="27">
        <f>SUMPRODUCT(('f1'!$E$2:$E$999=K$3)*('f1'!$S$2:$S$999=$E78)*('f1'!$P$2:$P$999=$H$6)*('f1'!$K$2:$K$999))</f>
        <v>0</v>
      </c>
      <c r="O78" s="27">
        <f>SUMPRODUCT(('f1'!$E$2:$E$999=K$3)*('f1'!$S$2:$S$999=$E78)*('f1'!$P$2:$P$999=$I$6)*('f1'!$K$2:$K$999))</f>
        <v>0</v>
      </c>
      <c r="Q78" s="26">
        <v>3.2604166666666701</v>
      </c>
      <c r="R78" s="27">
        <f>SUMPRODUCT(('f1'!$E$2:$E$999=Q$3)*('f1'!$S$2:$S$999=$E78)*('f1'!$P$2:$P$999=$F$6)*('f1'!$K$2:$K$999))</f>
        <v>0</v>
      </c>
      <c r="S78" s="27">
        <f>SUMPRODUCT(('f1'!$E$2:$E$999=Q$3)*('f1'!$S$2:$S$999=$E78)*('f1'!$P$2:$P$999=$G$6)*('f1'!$K$2:$K$999))</f>
        <v>0</v>
      </c>
      <c r="T78" s="27">
        <f>SUMPRODUCT(('f1'!$E$2:$E$999=Q$3)*('f1'!$S$2:$S$999=$E78)*('f1'!$P$2:$P$999=$H$6)*('f1'!$K$2:$K$999))</f>
        <v>7</v>
      </c>
      <c r="U78" s="27">
        <f>SUMPRODUCT(('f1'!$E$2:$E$999=Q$3)*('f1'!$S$2:$S$999=$E78)*('f1'!$P$2:$P$999=$I$6)*('f1'!$K$2:$K$999))</f>
        <v>0</v>
      </c>
    </row>
    <row r="79" spans="1:21" ht="13.5" thickBot="1" x14ac:dyDescent="0.25">
      <c r="A79" s="28"/>
      <c r="B79" s="3"/>
      <c r="C79" s="3"/>
      <c r="E79" s="26">
        <v>0.55208333333333337</v>
      </c>
      <c r="F79" s="27"/>
      <c r="G79" s="27"/>
      <c r="H79" s="27"/>
      <c r="I79" s="27"/>
      <c r="K79" s="26">
        <v>0.55208333333333337</v>
      </c>
      <c r="L79" s="27">
        <f>SUMPRODUCT(('f1'!$E$2:$E$999=K$3)*('f1'!$S$2:$S$999=$E79)*('f1'!$P$2:$P$999=$F$6)*('f1'!$K$2:$K$999))</f>
        <v>0</v>
      </c>
      <c r="M79" s="27">
        <f>SUMPRODUCT(('f1'!$E$2:$E$999=K$3)*('f1'!$S$2:$S$999=$E79)*('f1'!$P$2:$P$999=$G$6)*('f1'!$K$2:$K$999))</f>
        <v>0</v>
      </c>
      <c r="N79" s="27">
        <f>SUMPRODUCT(('f1'!$E$2:$E$999=K$3)*('f1'!$S$2:$S$999=$E79)*('f1'!$P$2:$P$999=$H$6)*('f1'!$K$2:$K$999))</f>
        <v>0</v>
      </c>
      <c r="O79" s="27">
        <f>SUMPRODUCT(('f1'!$E$2:$E$999=K$3)*('f1'!$S$2:$S$999=$E79)*('f1'!$P$2:$P$999=$I$6)*('f1'!$K$2:$K$999))</f>
        <v>0</v>
      </c>
      <c r="Q79" s="26">
        <v>3.3020833333333299</v>
      </c>
      <c r="R79" s="27">
        <f>SUMPRODUCT(('f1'!$E$2:$E$999=Q$3)*('f1'!$S$2:$S$999=$E79)*('f1'!$P$2:$P$999=$F$6)*('f1'!$K$2:$K$999))</f>
        <v>0</v>
      </c>
      <c r="S79" s="27">
        <f>SUMPRODUCT(('f1'!$E$2:$E$999=Q$3)*('f1'!$S$2:$S$999=$E79)*('f1'!$P$2:$P$999=$G$6)*('f1'!$K$2:$K$999))</f>
        <v>0</v>
      </c>
      <c r="T79" s="27">
        <f>SUMPRODUCT(('f1'!$E$2:$E$999=Q$3)*('f1'!$S$2:$S$999=$E79)*('f1'!$P$2:$P$999=$H$6)*('f1'!$K$2:$K$999))</f>
        <v>0</v>
      </c>
      <c r="U79" s="27">
        <f>SUMPRODUCT(('f1'!$E$2:$E$999=Q$3)*('f1'!$S$2:$S$999=$E79)*('f1'!$P$2:$P$999=$I$6)*('f1'!$K$2:$K$999))</f>
        <v>0</v>
      </c>
    </row>
    <row r="80" spans="1:21" ht="13.5" thickBot="1" x14ac:dyDescent="0.25">
      <c r="A80" s="28"/>
      <c r="B80" s="3"/>
      <c r="C80" s="3"/>
      <c r="E80" s="26">
        <v>0.55555555555555558</v>
      </c>
      <c r="F80" s="27"/>
      <c r="G80" s="27"/>
      <c r="H80" s="27"/>
      <c r="I80" s="27"/>
      <c r="K80" s="26">
        <v>0.55555555555555558</v>
      </c>
      <c r="L80" s="27">
        <f>SUMPRODUCT(('f1'!$E$2:$E$999=K$3)*('f1'!$S$2:$S$999=$E80)*('f1'!$P$2:$P$999=$F$6)*('f1'!$K$2:$K$999))</f>
        <v>0</v>
      </c>
      <c r="M80" s="27">
        <f>SUMPRODUCT(('f1'!$E$2:$E$999=K$3)*('f1'!$S$2:$S$999=$E80)*('f1'!$P$2:$P$999=$G$6)*('f1'!$K$2:$K$999))</f>
        <v>0</v>
      </c>
      <c r="N80" s="27">
        <f>SUMPRODUCT(('f1'!$E$2:$E$999=K$3)*('f1'!$S$2:$S$999=$E80)*('f1'!$P$2:$P$999=$H$6)*('f1'!$K$2:$K$999))</f>
        <v>0</v>
      </c>
      <c r="O80" s="27">
        <f>SUMPRODUCT(('f1'!$E$2:$E$999=K$3)*('f1'!$S$2:$S$999=$E80)*('f1'!$P$2:$P$999=$I$6)*('f1'!$K$2:$K$999))</f>
        <v>0</v>
      </c>
      <c r="Q80" s="26">
        <v>3.34375</v>
      </c>
      <c r="R80" s="27">
        <f>SUMPRODUCT(('f1'!$E$2:$E$999=Q$3)*('f1'!$S$2:$S$999=$E80)*('f1'!$P$2:$P$999=$F$6)*('f1'!$K$2:$K$999))</f>
        <v>0</v>
      </c>
      <c r="S80" s="27">
        <f>SUMPRODUCT(('f1'!$E$2:$E$999=Q$3)*('f1'!$S$2:$S$999=$E80)*('f1'!$P$2:$P$999=$G$6)*('f1'!$K$2:$K$999))</f>
        <v>0</v>
      </c>
      <c r="T80" s="27">
        <f>SUMPRODUCT(('f1'!$E$2:$E$999=Q$3)*('f1'!$S$2:$S$999=$E80)*('f1'!$P$2:$P$999=$H$6)*('f1'!$K$2:$K$999))</f>
        <v>0</v>
      </c>
      <c r="U80" s="27">
        <f>SUMPRODUCT(('f1'!$E$2:$E$999=Q$3)*('f1'!$S$2:$S$999=$E80)*('f1'!$P$2:$P$999=$I$6)*('f1'!$K$2:$K$999))</f>
        <v>0</v>
      </c>
    </row>
    <row r="81" spans="1:21" ht="13.5" thickBot="1" x14ac:dyDescent="0.25">
      <c r="A81" s="28"/>
      <c r="B81" s="3"/>
      <c r="C81" s="3"/>
      <c r="E81" s="26">
        <v>0.55902777777777779</v>
      </c>
      <c r="F81" s="27"/>
      <c r="G81" s="27"/>
      <c r="H81" s="27"/>
      <c r="I81" s="27"/>
      <c r="K81" s="26">
        <v>0.55902777777777779</v>
      </c>
      <c r="L81" s="27">
        <f>SUMPRODUCT(('f1'!$E$2:$E$999=K$3)*('f1'!$S$2:$S$999=$E81)*('f1'!$P$2:$P$999=$F$6)*('f1'!$K$2:$K$999))</f>
        <v>0</v>
      </c>
      <c r="M81" s="27">
        <f>SUMPRODUCT(('f1'!$E$2:$E$999=K$3)*('f1'!$S$2:$S$999=$E81)*('f1'!$P$2:$P$999=$G$6)*('f1'!$K$2:$K$999))</f>
        <v>0</v>
      </c>
      <c r="N81" s="27">
        <f>SUMPRODUCT(('f1'!$E$2:$E$999=K$3)*('f1'!$S$2:$S$999=$E81)*('f1'!$P$2:$P$999=$H$6)*('f1'!$K$2:$K$999))</f>
        <v>0</v>
      </c>
      <c r="O81" s="27">
        <f>SUMPRODUCT(('f1'!$E$2:$E$999=K$3)*('f1'!$S$2:$S$999=$E81)*('f1'!$P$2:$P$999=$I$6)*('f1'!$K$2:$K$999))</f>
        <v>0</v>
      </c>
      <c r="Q81" s="26">
        <v>3.3854166666666701</v>
      </c>
      <c r="R81" s="27">
        <f>SUMPRODUCT(('f1'!$E$2:$E$999=Q$3)*('f1'!$S$2:$S$999=$E81)*('f1'!$P$2:$P$999=$F$6)*('f1'!$K$2:$K$999))</f>
        <v>0</v>
      </c>
      <c r="S81" s="27">
        <f>SUMPRODUCT(('f1'!$E$2:$E$999=Q$3)*('f1'!$S$2:$S$999=$E81)*('f1'!$P$2:$P$999=$G$6)*('f1'!$K$2:$K$999))</f>
        <v>0</v>
      </c>
      <c r="T81" s="27">
        <f>SUMPRODUCT(('f1'!$E$2:$E$999=Q$3)*('f1'!$S$2:$S$999=$E81)*('f1'!$P$2:$P$999=$H$6)*('f1'!$K$2:$K$999))</f>
        <v>0</v>
      </c>
      <c r="U81" s="27">
        <f>SUMPRODUCT(('f1'!$E$2:$E$999=Q$3)*('f1'!$S$2:$S$999=$E81)*('f1'!$P$2:$P$999=$I$6)*('f1'!$K$2:$K$999))</f>
        <v>7</v>
      </c>
    </row>
    <row r="82" spans="1:21" ht="13.5" thickBot="1" x14ac:dyDescent="0.25">
      <c r="A82" s="28"/>
      <c r="B82" s="3"/>
      <c r="C82" s="3"/>
      <c r="E82" s="26">
        <v>0.5625</v>
      </c>
      <c r="F82" s="27"/>
      <c r="G82" s="27"/>
      <c r="H82" s="27"/>
      <c r="I82" s="27"/>
      <c r="K82" s="26">
        <v>0.5625</v>
      </c>
      <c r="L82" s="27">
        <f>SUMPRODUCT(('f1'!$E$2:$E$999=K$3)*('f1'!$S$2:$S$999=$E82)*('f1'!$P$2:$P$999=$F$6)*('f1'!$K$2:$K$999))</f>
        <v>0</v>
      </c>
      <c r="M82" s="27">
        <f>SUMPRODUCT(('f1'!$E$2:$E$999=K$3)*('f1'!$S$2:$S$999=$E82)*('f1'!$P$2:$P$999=$G$6)*('f1'!$K$2:$K$999))</f>
        <v>0</v>
      </c>
      <c r="N82" s="27">
        <f>SUMPRODUCT(('f1'!$E$2:$E$999=K$3)*('f1'!$S$2:$S$999=$E82)*('f1'!$P$2:$P$999=$H$6)*('f1'!$K$2:$K$999))</f>
        <v>0</v>
      </c>
      <c r="O82" s="27">
        <f>SUMPRODUCT(('f1'!$E$2:$E$999=K$3)*('f1'!$S$2:$S$999=$E82)*('f1'!$P$2:$P$999=$I$6)*('f1'!$K$2:$K$999))</f>
        <v>0</v>
      </c>
      <c r="Q82" s="26">
        <v>3.4270833333333299</v>
      </c>
      <c r="R82" s="27">
        <f>SUMPRODUCT(('f1'!$E$2:$E$999=Q$3)*('f1'!$S$2:$S$999=$E82)*('f1'!$P$2:$P$999=$F$6)*('f1'!$K$2:$K$999))</f>
        <v>0</v>
      </c>
      <c r="S82" s="27">
        <f>SUMPRODUCT(('f1'!$E$2:$E$999=Q$3)*('f1'!$S$2:$S$999=$E82)*('f1'!$P$2:$P$999=$G$6)*('f1'!$K$2:$K$999))</f>
        <v>0</v>
      </c>
      <c r="T82" s="27">
        <f>SUMPRODUCT(('f1'!$E$2:$E$999=Q$3)*('f1'!$S$2:$S$999=$E82)*('f1'!$P$2:$P$999=$H$6)*('f1'!$K$2:$K$999))</f>
        <v>0</v>
      </c>
      <c r="U82" s="27">
        <f>SUMPRODUCT(('f1'!$E$2:$E$999=Q$3)*('f1'!$S$2:$S$999=$E82)*('f1'!$P$2:$P$999=$I$6)*('f1'!$K$2:$K$999))</f>
        <v>0</v>
      </c>
    </row>
    <row r="83" spans="1:21" ht="13.5" thickBot="1" x14ac:dyDescent="0.25">
      <c r="A83" s="28"/>
      <c r="B83" s="3"/>
      <c r="C83" s="3"/>
      <c r="E83" s="26">
        <v>0.56597222222222221</v>
      </c>
      <c r="F83" s="27"/>
      <c r="G83" s="27"/>
      <c r="H83" s="27"/>
      <c r="I83" s="27"/>
      <c r="K83" s="26">
        <v>0.56597222222222221</v>
      </c>
      <c r="L83" s="27">
        <f>SUMPRODUCT(('f1'!$E$2:$E$999=K$3)*('f1'!$S$2:$S$999=$E83)*('f1'!$P$2:$P$999=$F$6)*('f1'!$K$2:$K$999))</f>
        <v>0</v>
      </c>
      <c r="M83" s="27">
        <f>SUMPRODUCT(('f1'!$E$2:$E$999=K$3)*('f1'!$S$2:$S$999=$E83)*('f1'!$P$2:$P$999=$G$6)*('f1'!$K$2:$K$999))</f>
        <v>0</v>
      </c>
      <c r="N83" s="27">
        <f>SUMPRODUCT(('f1'!$E$2:$E$999=K$3)*('f1'!$S$2:$S$999=$E83)*('f1'!$P$2:$P$999=$H$6)*('f1'!$K$2:$K$999))</f>
        <v>0</v>
      </c>
      <c r="O83" s="27">
        <f>SUMPRODUCT(('f1'!$E$2:$E$999=K$3)*('f1'!$S$2:$S$999=$E83)*('f1'!$P$2:$P$999=$I$6)*('f1'!$K$2:$K$999))</f>
        <v>0</v>
      </c>
      <c r="Q83" s="26">
        <v>3.46875</v>
      </c>
      <c r="R83" s="27">
        <f>SUMPRODUCT(('f1'!$E$2:$E$999=Q$3)*('f1'!$S$2:$S$999=$E83)*('f1'!$P$2:$P$999=$F$6)*('f1'!$K$2:$K$999))</f>
        <v>0</v>
      </c>
      <c r="S83" s="27">
        <f>SUMPRODUCT(('f1'!$E$2:$E$999=Q$3)*('f1'!$S$2:$S$999=$E83)*('f1'!$P$2:$P$999=$G$6)*('f1'!$K$2:$K$999))</f>
        <v>0</v>
      </c>
      <c r="T83" s="27">
        <f>SUMPRODUCT(('f1'!$E$2:$E$999=Q$3)*('f1'!$S$2:$S$999=$E83)*('f1'!$P$2:$P$999=$H$6)*('f1'!$K$2:$K$999))</f>
        <v>0</v>
      </c>
      <c r="U83" s="27">
        <f>SUMPRODUCT(('f1'!$E$2:$E$999=Q$3)*('f1'!$S$2:$S$999=$E83)*('f1'!$P$2:$P$999=$I$6)*('f1'!$K$2:$K$999))</f>
        <v>0</v>
      </c>
    </row>
    <row r="84" spans="1:21" ht="13.5" thickBot="1" x14ac:dyDescent="0.25">
      <c r="A84" s="28"/>
      <c r="B84" s="3"/>
      <c r="C84" s="3"/>
      <c r="E84" s="26">
        <v>0.56944444444444442</v>
      </c>
      <c r="F84" s="27"/>
      <c r="G84" s="27"/>
      <c r="H84" s="27"/>
      <c r="I84" s="27"/>
      <c r="K84" s="26">
        <v>0.56944444444444442</v>
      </c>
      <c r="L84" s="27">
        <f>SUMPRODUCT(('f1'!$E$2:$E$999=K$3)*('f1'!$S$2:$S$999=$E84)*('f1'!$P$2:$P$999=$F$6)*('f1'!$K$2:$K$999))</f>
        <v>0</v>
      </c>
      <c r="M84" s="27">
        <f>SUMPRODUCT(('f1'!$E$2:$E$999=K$3)*('f1'!$S$2:$S$999=$E84)*('f1'!$P$2:$P$999=$G$6)*('f1'!$K$2:$K$999))</f>
        <v>0</v>
      </c>
      <c r="N84" s="27">
        <f>SUMPRODUCT(('f1'!$E$2:$E$999=K$3)*('f1'!$S$2:$S$999=$E84)*('f1'!$P$2:$P$999=$H$6)*('f1'!$K$2:$K$999))</f>
        <v>0</v>
      </c>
      <c r="O84" s="27">
        <f>SUMPRODUCT(('f1'!$E$2:$E$999=K$3)*('f1'!$S$2:$S$999=$E84)*('f1'!$P$2:$P$999=$I$6)*('f1'!$K$2:$K$999))</f>
        <v>0</v>
      </c>
      <c r="Q84" s="26">
        <v>3.5104166666666701</v>
      </c>
      <c r="R84" s="27">
        <f>SUMPRODUCT(('f1'!$E$2:$E$999=Q$3)*('f1'!$S$2:$S$999=$E84)*('f1'!$P$2:$P$999=$F$6)*('f1'!$K$2:$K$999))</f>
        <v>0</v>
      </c>
      <c r="S84" s="27">
        <f>SUMPRODUCT(('f1'!$E$2:$E$999=Q$3)*('f1'!$S$2:$S$999=$E84)*('f1'!$P$2:$P$999=$G$6)*('f1'!$K$2:$K$999))</f>
        <v>0</v>
      </c>
      <c r="T84" s="27">
        <f>SUMPRODUCT(('f1'!$E$2:$E$999=Q$3)*('f1'!$S$2:$S$999=$E84)*('f1'!$P$2:$P$999=$H$6)*('f1'!$K$2:$K$999))</f>
        <v>0</v>
      </c>
      <c r="U84" s="27">
        <f>SUMPRODUCT(('f1'!$E$2:$E$999=Q$3)*('f1'!$S$2:$S$999=$E84)*('f1'!$P$2:$P$999=$I$6)*('f1'!$K$2:$K$999))</f>
        <v>0</v>
      </c>
    </row>
    <row r="85" spans="1:21" ht="13.5" thickBot="1" x14ac:dyDescent="0.25">
      <c r="A85" s="28"/>
      <c r="B85" s="3"/>
      <c r="C85" s="3"/>
      <c r="E85" s="26">
        <v>0.57291666666666663</v>
      </c>
      <c r="F85" s="27"/>
      <c r="G85" s="27"/>
      <c r="H85" s="27"/>
      <c r="I85" s="27"/>
      <c r="K85" s="26">
        <v>0.57291666666666663</v>
      </c>
      <c r="L85" s="27">
        <f>SUMPRODUCT(('f1'!$E$2:$E$999=K$3)*('f1'!$S$2:$S$999=$E85)*('f1'!$P$2:$P$999=$F$6)*('f1'!$K$2:$K$999))</f>
        <v>0</v>
      </c>
      <c r="M85" s="27">
        <f>SUMPRODUCT(('f1'!$E$2:$E$999=K$3)*('f1'!$S$2:$S$999=$E85)*('f1'!$P$2:$P$999=$G$6)*('f1'!$K$2:$K$999))</f>
        <v>0</v>
      </c>
      <c r="N85" s="27">
        <f>SUMPRODUCT(('f1'!$E$2:$E$999=K$3)*('f1'!$S$2:$S$999=$E85)*('f1'!$P$2:$P$999=$H$6)*('f1'!$K$2:$K$999))</f>
        <v>0</v>
      </c>
      <c r="O85" s="27">
        <f>SUMPRODUCT(('f1'!$E$2:$E$999=K$3)*('f1'!$S$2:$S$999=$E85)*('f1'!$P$2:$P$999=$I$6)*('f1'!$K$2:$K$999))</f>
        <v>0</v>
      </c>
      <c r="Q85" s="26">
        <v>3.5520833333333299</v>
      </c>
      <c r="R85" s="27">
        <f>SUMPRODUCT(('f1'!$E$2:$E$999=Q$3)*('f1'!$S$2:$S$999=$E85)*('f1'!$P$2:$P$999=$F$6)*('f1'!$K$2:$K$999))</f>
        <v>0</v>
      </c>
      <c r="S85" s="27">
        <f>SUMPRODUCT(('f1'!$E$2:$E$999=Q$3)*('f1'!$S$2:$S$999=$E85)*('f1'!$P$2:$P$999=$G$6)*('f1'!$K$2:$K$999))</f>
        <v>0</v>
      </c>
      <c r="T85" s="27">
        <f>SUMPRODUCT(('f1'!$E$2:$E$999=Q$3)*('f1'!$S$2:$S$999=$E85)*('f1'!$P$2:$P$999=$H$6)*('f1'!$K$2:$K$999))</f>
        <v>0</v>
      </c>
      <c r="U85" s="27">
        <f>SUMPRODUCT(('f1'!$E$2:$E$999=Q$3)*('f1'!$S$2:$S$999=$E85)*('f1'!$P$2:$P$999=$I$6)*('f1'!$K$2:$K$999))</f>
        <v>0</v>
      </c>
    </row>
    <row r="86" spans="1:21" ht="13.5" thickBot="1" x14ac:dyDescent="0.25">
      <c r="A86" s="28"/>
      <c r="B86" s="3"/>
      <c r="C86" s="3"/>
      <c r="E86" s="26">
        <v>0.57638888888888895</v>
      </c>
      <c r="F86" s="27"/>
      <c r="G86" s="27"/>
      <c r="H86" s="27"/>
      <c r="I86" s="27"/>
      <c r="K86" s="26">
        <v>0.57638888888888895</v>
      </c>
      <c r="L86" s="27">
        <f>SUMPRODUCT(('f1'!$E$2:$E$999=K$3)*('f1'!$S$2:$S$999=$E86)*('f1'!$P$2:$P$999=$F$6)*('f1'!$K$2:$K$999))</f>
        <v>0</v>
      </c>
      <c r="M86" s="27">
        <f>SUMPRODUCT(('f1'!$E$2:$E$999=K$3)*('f1'!$S$2:$S$999=$E86)*('f1'!$P$2:$P$999=$G$6)*('f1'!$K$2:$K$999))</f>
        <v>0</v>
      </c>
      <c r="N86" s="27">
        <f>SUMPRODUCT(('f1'!$E$2:$E$999=K$3)*('f1'!$S$2:$S$999=$E86)*('f1'!$P$2:$P$999=$H$6)*('f1'!$K$2:$K$999))</f>
        <v>0</v>
      </c>
      <c r="O86" s="27">
        <f>SUMPRODUCT(('f1'!$E$2:$E$999=K$3)*('f1'!$S$2:$S$999=$E86)*('f1'!$P$2:$P$999=$I$6)*('f1'!$K$2:$K$999))</f>
        <v>0</v>
      </c>
      <c r="Q86" s="26">
        <v>3.59375</v>
      </c>
      <c r="R86" s="27">
        <f>SUMPRODUCT(('f1'!$E$2:$E$999=Q$3)*('f1'!$S$2:$S$999=$E86)*('f1'!$P$2:$P$999=$F$6)*('f1'!$K$2:$K$999))</f>
        <v>0</v>
      </c>
      <c r="S86" s="27">
        <f>SUMPRODUCT(('f1'!$E$2:$E$999=Q$3)*('f1'!$S$2:$S$999=$E86)*('f1'!$P$2:$P$999=$G$6)*('f1'!$K$2:$K$999))</f>
        <v>0</v>
      </c>
      <c r="T86" s="27">
        <f>SUMPRODUCT(('f1'!$E$2:$E$999=Q$3)*('f1'!$S$2:$S$999=$E86)*('f1'!$P$2:$P$999=$H$6)*('f1'!$K$2:$K$999))</f>
        <v>0</v>
      </c>
      <c r="U86" s="27">
        <f>SUMPRODUCT(('f1'!$E$2:$E$999=Q$3)*('f1'!$S$2:$S$999=$E86)*('f1'!$P$2:$P$999=$I$6)*('f1'!$K$2:$K$999))</f>
        <v>0</v>
      </c>
    </row>
    <row r="87" spans="1:21" ht="13.5" thickBot="1" x14ac:dyDescent="0.25">
      <c r="A87" s="28"/>
      <c r="B87" s="3"/>
      <c r="C87" s="3"/>
      <c r="E87" s="26">
        <v>0.57986111111111105</v>
      </c>
      <c r="F87" s="27"/>
      <c r="G87" s="27"/>
      <c r="H87" s="27"/>
      <c r="I87" s="27"/>
      <c r="K87" s="26">
        <v>0.57986111111111105</v>
      </c>
      <c r="L87" s="27">
        <f>SUMPRODUCT(('f1'!$E$2:$E$999=K$3)*('f1'!$S$2:$S$999=$E87)*('f1'!$P$2:$P$999=$F$6)*('f1'!$K$2:$K$999))</f>
        <v>0</v>
      </c>
      <c r="M87" s="27">
        <f>SUMPRODUCT(('f1'!$E$2:$E$999=K$3)*('f1'!$S$2:$S$999=$E87)*('f1'!$P$2:$P$999=$G$6)*('f1'!$K$2:$K$999))</f>
        <v>0</v>
      </c>
      <c r="N87" s="27">
        <f>SUMPRODUCT(('f1'!$E$2:$E$999=K$3)*('f1'!$S$2:$S$999=$E87)*('f1'!$P$2:$P$999=$H$6)*('f1'!$K$2:$K$999))</f>
        <v>0</v>
      </c>
      <c r="O87" s="27">
        <f>SUMPRODUCT(('f1'!$E$2:$E$999=K$3)*('f1'!$S$2:$S$999=$E87)*('f1'!$P$2:$P$999=$I$6)*('f1'!$K$2:$K$999))</f>
        <v>0</v>
      </c>
      <c r="Q87" s="26">
        <v>3.6354166666666701</v>
      </c>
      <c r="R87" s="27">
        <f>SUMPRODUCT(('f1'!$E$2:$E$999=Q$3)*('f1'!$S$2:$S$999=$E87)*('f1'!$P$2:$P$999=$F$6)*('f1'!$K$2:$K$999))</f>
        <v>0</v>
      </c>
      <c r="S87" s="27">
        <f>SUMPRODUCT(('f1'!$E$2:$E$999=Q$3)*('f1'!$S$2:$S$999=$E87)*('f1'!$P$2:$P$999=$G$6)*('f1'!$K$2:$K$999))</f>
        <v>0</v>
      </c>
      <c r="T87" s="27">
        <f>SUMPRODUCT(('f1'!$E$2:$E$999=Q$3)*('f1'!$S$2:$S$999=$E87)*('f1'!$P$2:$P$999=$H$6)*('f1'!$K$2:$K$999))</f>
        <v>0</v>
      </c>
      <c r="U87" s="27">
        <f>SUMPRODUCT(('f1'!$E$2:$E$999=Q$3)*('f1'!$S$2:$S$999=$E87)*('f1'!$P$2:$P$999=$I$6)*('f1'!$K$2:$K$999))</f>
        <v>0</v>
      </c>
    </row>
    <row r="88" spans="1:21" ht="13.5" thickBot="1" x14ac:dyDescent="0.25">
      <c r="A88" s="28"/>
      <c r="B88" s="3"/>
      <c r="C88" s="3"/>
      <c r="E88" s="26">
        <v>0.58333333333333337</v>
      </c>
      <c r="F88" s="27"/>
      <c r="G88" s="27"/>
      <c r="H88" s="27"/>
      <c r="I88" s="27"/>
      <c r="K88" s="26">
        <v>0.58333333333333337</v>
      </c>
      <c r="L88" s="27">
        <f>SUMPRODUCT(('f1'!$E$2:$E$999=K$3)*('f1'!$S$2:$S$999=$E88)*('f1'!$P$2:$P$999=$F$6)*('f1'!$K$2:$K$999))</f>
        <v>0</v>
      </c>
      <c r="M88" s="27">
        <f>SUMPRODUCT(('f1'!$E$2:$E$999=K$3)*('f1'!$S$2:$S$999=$E88)*('f1'!$P$2:$P$999=$G$6)*('f1'!$K$2:$K$999))</f>
        <v>0</v>
      </c>
      <c r="N88" s="27">
        <f>SUMPRODUCT(('f1'!$E$2:$E$999=K$3)*('f1'!$S$2:$S$999=$E88)*('f1'!$P$2:$P$999=$H$6)*('f1'!$K$2:$K$999))</f>
        <v>0</v>
      </c>
      <c r="O88" s="27">
        <f>SUMPRODUCT(('f1'!$E$2:$E$999=K$3)*('f1'!$S$2:$S$999=$E88)*('f1'!$P$2:$P$999=$I$6)*('f1'!$K$2:$K$999))</f>
        <v>0</v>
      </c>
      <c r="Q88" s="26">
        <v>3.6770833333333299</v>
      </c>
      <c r="R88" s="27">
        <f>SUMPRODUCT(('f1'!$E$2:$E$999=Q$3)*('f1'!$S$2:$S$999=$E88)*('f1'!$P$2:$P$999=$F$6)*('f1'!$K$2:$K$999))</f>
        <v>0</v>
      </c>
      <c r="S88" s="27">
        <f>SUMPRODUCT(('f1'!$E$2:$E$999=Q$3)*('f1'!$S$2:$S$999=$E88)*('f1'!$P$2:$P$999=$G$6)*('f1'!$K$2:$K$999))</f>
        <v>0</v>
      </c>
      <c r="T88" s="27">
        <f>SUMPRODUCT(('f1'!$E$2:$E$999=Q$3)*('f1'!$S$2:$S$999=$E88)*('f1'!$P$2:$P$999=$H$6)*('f1'!$K$2:$K$999))</f>
        <v>0</v>
      </c>
      <c r="U88" s="27">
        <f>SUMPRODUCT(('f1'!$E$2:$E$999=Q$3)*('f1'!$S$2:$S$999=$E88)*('f1'!$P$2:$P$999=$I$6)*('f1'!$K$2:$K$999))</f>
        <v>0</v>
      </c>
    </row>
    <row r="89" spans="1:21" ht="13.5" thickBot="1" x14ac:dyDescent="0.25">
      <c r="A89" s="28"/>
      <c r="B89" s="3"/>
      <c r="C89" s="3"/>
      <c r="E89" s="26">
        <v>0.58680555555555558</v>
      </c>
      <c r="F89" s="27"/>
      <c r="G89" s="27"/>
      <c r="H89" s="27"/>
      <c r="I89" s="27"/>
      <c r="K89" s="26">
        <v>0.58680555555555558</v>
      </c>
      <c r="L89" s="27">
        <f>SUMPRODUCT(('f1'!$E$2:$E$999=K$3)*('f1'!$S$2:$S$999=$E89)*('f1'!$P$2:$P$999=$F$6)*('f1'!$K$2:$K$999))</f>
        <v>0</v>
      </c>
      <c r="M89" s="27">
        <f>SUMPRODUCT(('f1'!$E$2:$E$999=K$3)*('f1'!$S$2:$S$999=$E89)*('f1'!$P$2:$P$999=$G$6)*('f1'!$K$2:$K$999))</f>
        <v>0</v>
      </c>
      <c r="N89" s="27">
        <f>SUMPRODUCT(('f1'!$E$2:$E$999=K$3)*('f1'!$S$2:$S$999=$E89)*('f1'!$P$2:$P$999=$H$6)*('f1'!$K$2:$K$999))</f>
        <v>0</v>
      </c>
      <c r="O89" s="27">
        <f>SUMPRODUCT(('f1'!$E$2:$E$999=K$3)*('f1'!$S$2:$S$999=$E89)*('f1'!$P$2:$P$999=$I$6)*('f1'!$K$2:$K$999))</f>
        <v>0</v>
      </c>
      <c r="Q89" s="26">
        <v>3.71875</v>
      </c>
      <c r="R89" s="27">
        <f>SUMPRODUCT(('f1'!$E$2:$E$999=Q$3)*('f1'!$S$2:$S$999=$E89)*('f1'!$P$2:$P$999=$F$6)*('f1'!$K$2:$K$999))</f>
        <v>0</v>
      </c>
      <c r="S89" s="27">
        <f>SUMPRODUCT(('f1'!$E$2:$E$999=Q$3)*('f1'!$S$2:$S$999=$E89)*('f1'!$P$2:$P$999=$G$6)*('f1'!$K$2:$K$999))</f>
        <v>0</v>
      </c>
      <c r="T89" s="27">
        <f>SUMPRODUCT(('f1'!$E$2:$E$999=Q$3)*('f1'!$S$2:$S$999=$E89)*('f1'!$P$2:$P$999=$H$6)*('f1'!$K$2:$K$999))</f>
        <v>0</v>
      </c>
      <c r="U89" s="27">
        <f>SUMPRODUCT(('f1'!$E$2:$E$999=Q$3)*('f1'!$S$2:$S$999=$E89)*('f1'!$P$2:$P$999=$I$6)*('f1'!$K$2:$K$999))</f>
        <v>0</v>
      </c>
    </row>
    <row r="90" spans="1:21" ht="13.5" thickBot="1" x14ac:dyDescent="0.25">
      <c r="A90" s="28"/>
      <c r="B90" s="3"/>
      <c r="C90" s="3"/>
      <c r="E90" s="26">
        <v>0.59027777777777779</v>
      </c>
      <c r="F90" s="27"/>
      <c r="G90" s="27"/>
      <c r="H90" s="27"/>
      <c r="I90" s="27"/>
      <c r="K90" s="26">
        <v>0.59027777777777779</v>
      </c>
      <c r="L90" s="27">
        <f>SUMPRODUCT(('f1'!$E$2:$E$999=K$3)*('f1'!$S$2:$S$999=$E90)*('f1'!$P$2:$P$999=$F$6)*('f1'!$K$2:$K$999))</f>
        <v>0</v>
      </c>
      <c r="M90" s="27">
        <f>SUMPRODUCT(('f1'!$E$2:$E$999=K$3)*('f1'!$S$2:$S$999=$E90)*('f1'!$P$2:$P$999=$G$6)*('f1'!$K$2:$K$999))</f>
        <v>0</v>
      </c>
      <c r="N90" s="27">
        <f>SUMPRODUCT(('f1'!$E$2:$E$999=K$3)*('f1'!$S$2:$S$999=$E90)*('f1'!$P$2:$P$999=$H$6)*('f1'!$K$2:$K$999))</f>
        <v>0</v>
      </c>
      <c r="O90" s="27">
        <f>SUMPRODUCT(('f1'!$E$2:$E$999=K$3)*('f1'!$S$2:$S$999=$E90)*('f1'!$P$2:$P$999=$I$6)*('f1'!$K$2:$K$999))</f>
        <v>0</v>
      </c>
      <c r="Q90" s="26">
        <v>3.7604166666666701</v>
      </c>
      <c r="R90" s="27">
        <f>SUMPRODUCT(('f1'!$E$2:$E$999=Q$3)*('f1'!$S$2:$S$999=$E90)*('f1'!$P$2:$P$999=$F$6)*('f1'!$K$2:$K$999))</f>
        <v>0</v>
      </c>
      <c r="S90" s="27">
        <f>SUMPRODUCT(('f1'!$E$2:$E$999=Q$3)*('f1'!$S$2:$S$999=$E90)*('f1'!$P$2:$P$999=$G$6)*('f1'!$K$2:$K$999))</f>
        <v>0</v>
      </c>
      <c r="T90" s="27">
        <f>SUMPRODUCT(('f1'!$E$2:$E$999=Q$3)*('f1'!$S$2:$S$999=$E90)*('f1'!$P$2:$P$999=$H$6)*('f1'!$K$2:$K$999))</f>
        <v>0</v>
      </c>
      <c r="U90" s="27">
        <f>SUMPRODUCT(('f1'!$E$2:$E$999=Q$3)*('f1'!$S$2:$S$999=$E90)*('f1'!$P$2:$P$999=$I$6)*('f1'!$K$2:$K$999))</f>
        <v>0</v>
      </c>
    </row>
    <row r="91" spans="1:21" ht="13.5" thickBot="1" x14ac:dyDescent="0.25">
      <c r="A91" s="28"/>
      <c r="B91" s="3"/>
      <c r="C91" s="3"/>
      <c r="E91" s="26">
        <v>0.59375</v>
      </c>
      <c r="F91" s="27"/>
      <c r="G91" s="27"/>
      <c r="H91" s="27"/>
      <c r="I91" s="27"/>
      <c r="K91" s="26">
        <v>0.59375</v>
      </c>
      <c r="L91" s="27">
        <f>SUMPRODUCT(('f1'!$E$2:$E$999=K$3)*('f1'!$S$2:$S$999=$E91)*('f1'!$P$2:$P$999=$F$6)*('f1'!$K$2:$K$999))</f>
        <v>0</v>
      </c>
      <c r="M91" s="27">
        <f>SUMPRODUCT(('f1'!$E$2:$E$999=K$3)*('f1'!$S$2:$S$999=$E91)*('f1'!$P$2:$P$999=$G$6)*('f1'!$K$2:$K$999))</f>
        <v>0</v>
      </c>
      <c r="N91" s="27">
        <f>SUMPRODUCT(('f1'!$E$2:$E$999=K$3)*('f1'!$S$2:$S$999=$E91)*('f1'!$P$2:$P$999=$H$6)*('f1'!$K$2:$K$999))</f>
        <v>0</v>
      </c>
      <c r="O91" s="27">
        <f>SUMPRODUCT(('f1'!$E$2:$E$999=K$3)*('f1'!$S$2:$S$999=$E91)*('f1'!$P$2:$P$999=$I$6)*('f1'!$K$2:$K$999))</f>
        <v>0</v>
      </c>
      <c r="Q91" s="26">
        <v>3.8020833333333299</v>
      </c>
      <c r="R91" s="27">
        <f>SUMPRODUCT(('f1'!$E$2:$E$999=Q$3)*('f1'!$S$2:$S$999=$E91)*('f1'!$P$2:$P$999=$F$6)*('f1'!$K$2:$K$999))</f>
        <v>0</v>
      </c>
      <c r="S91" s="27">
        <f>SUMPRODUCT(('f1'!$E$2:$E$999=Q$3)*('f1'!$S$2:$S$999=$E91)*('f1'!$P$2:$P$999=$G$6)*('f1'!$K$2:$K$999))</f>
        <v>0</v>
      </c>
      <c r="T91" s="27">
        <f>SUMPRODUCT(('f1'!$E$2:$E$999=Q$3)*('f1'!$S$2:$S$999=$E91)*('f1'!$P$2:$P$999=$H$6)*('f1'!$K$2:$K$999))</f>
        <v>0</v>
      </c>
      <c r="U91" s="27">
        <f>SUMPRODUCT(('f1'!$E$2:$E$999=Q$3)*('f1'!$S$2:$S$999=$E91)*('f1'!$P$2:$P$999=$I$6)*('f1'!$K$2:$K$999))</f>
        <v>0</v>
      </c>
    </row>
    <row r="92" spans="1:21" ht="13.5" thickBot="1" x14ac:dyDescent="0.25">
      <c r="A92" s="28"/>
      <c r="B92" s="3"/>
      <c r="C92" s="3"/>
      <c r="E92" s="26">
        <v>0.59722222222222221</v>
      </c>
      <c r="F92" s="27"/>
      <c r="G92" s="27"/>
      <c r="H92" s="27"/>
      <c r="I92" s="27"/>
      <c r="K92" s="26">
        <v>0.59722222222222221</v>
      </c>
      <c r="L92" s="27">
        <f>SUMPRODUCT(('f1'!$E$2:$E$999=K$3)*('f1'!$S$2:$S$999=$E92)*('f1'!$P$2:$P$999=$F$6)*('f1'!$K$2:$K$999))</f>
        <v>0</v>
      </c>
      <c r="M92" s="27">
        <f>SUMPRODUCT(('f1'!$E$2:$E$999=K$3)*('f1'!$S$2:$S$999=$E92)*('f1'!$P$2:$P$999=$G$6)*('f1'!$K$2:$K$999))</f>
        <v>0</v>
      </c>
      <c r="N92" s="27">
        <f>SUMPRODUCT(('f1'!$E$2:$E$999=K$3)*('f1'!$S$2:$S$999=$E92)*('f1'!$P$2:$P$999=$H$6)*('f1'!$K$2:$K$999))</f>
        <v>0</v>
      </c>
      <c r="O92" s="27">
        <f>SUMPRODUCT(('f1'!$E$2:$E$999=K$3)*('f1'!$S$2:$S$999=$E92)*('f1'!$P$2:$P$999=$I$6)*('f1'!$K$2:$K$999))</f>
        <v>0</v>
      </c>
      <c r="Q92" s="26">
        <v>3.84375</v>
      </c>
      <c r="R92" s="27">
        <f>SUMPRODUCT(('f1'!$E$2:$E$999=Q$3)*('f1'!$S$2:$S$999=$E92)*('f1'!$P$2:$P$999=$F$6)*('f1'!$K$2:$K$999))</f>
        <v>0</v>
      </c>
      <c r="S92" s="27">
        <f>SUMPRODUCT(('f1'!$E$2:$E$999=Q$3)*('f1'!$S$2:$S$999=$E92)*('f1'!$P$2:$P$999=$G$6)*('f1'!$K$2:$K$999))</f>
        <v>0</v>
      </c>
      <c r="T92" s="27">
        <f>SUMPRODUCT(('f1'!$E$2:$E$999=Q$3)*('f1'!$S$2:$S$999=$E92)*('f1'!$P$2:$P$999=$H$6)*('f1'!$K$2:$K$999))</f>
        <v>0</v>
      </c>
      <c r="U92" s="27">
        <f>SUMPRODUCT(('f1'!$E$2:$E$999=Q$3)*('f1'!$S$2:$S$999=$E92)*('f1'!$P$2:$P$999=$I$6)*('f1'!$K$2:$K$999))</f>
        <v>0</v>
      </c>
    </row>
    <row r="93" spans="1:21" ht="13.5" thickBot="1" x14ac:dyDescent="0.25">
      <c r="A93" s="28"/>
      <c r="B93" s="3"/>
      <c r="C93" s="3"/>
      <c r="E93" s="26">
        <v>0.60069444444444442</v>
      </c>
      <c r="F93" s="27"/>
      <c r="G93" s="27"/>
      <c r="H93" s="27">
        <v>3</v>
      </c>
      <c r="I93" s="27"/>
      <c r="K93" s="26">
        <v>0.60069444444444442</v>
      </c>
      <c r="L93" s="27">
        <f>SUMPRODUCT(('f1'!$E$2:$E$999=K$3)*('f1'!$S$2:$S$999=$E93)*('f1'!$P$2:$P$999=$F$6)*('f1'!$K$2:$K$999))</f>
        <v>0</v>
      </c>
      <c r="M93" s="27">
        <f>SUMPRODUCT(('f1'!$E$2:$E$999=K$3)*('f1'!$S$2:$S$999=$E93)*('f1'!$P$2:$P$999=$G$6)*('f1'!$K$2:$K$999))</f>
        <v>0</v>
      </c>
      <c r="N93" s="27">
        <f>SUMPRODUCT(('f1'!$E$2:$E$999=K$3)*('f1'!$S$2:$S$999=$E93)*('f1'!$P$2:$P$999=$H$6)*('f1'!$K$2:$K$999))</f>
        <v>3</v>
      </c>
      <c r="O93" s="27">
        <f>SUMPRODUCT(('f1'!$E$2:$E$999=K$3)*('f1'!$S$2:$S$999=$E93)*('f1'!$P$2:$P$999=$I$6)*('f1'!$K$2:$K$999))</f>
        <v>0</v>
      </c>
      <c r="Q93" s="26">
        <v>3.8854166666666701</v>
      </c>
      <c r="R93" s="27">
        <f>SUMPRODUCT(('f1'!$E$2:$E$999=Q$3)*('f1'!$S$2:$S$999=$E93)*('f1'!$P$2:$P$999=$F$6)*('f1'!$K$2:$K$999))</f>
        <v>0</v>
      </c>
      <c r="S93" s="27">
        <f>SUMPRODUCT(('f1'!$E$2:$E$999=Q$3)*('f1'!$S$2:$S$999=$E93)*('f1'!$P$2:$P$999=$G$6)*('f1'!$K$2:$K$999))</f>
        <v>0</v>
      </c>
      <c r="T93" s="27">
        <f>SUMPRODUCT(('f1'!$E$2:$E$999=Q$3)*('f1'!$S$2:$S$999=$E93)*('f1'!$P$2:$P$999=$H$6)*('f1'!$K$2:$K$999))</f>
        <v>8</v>
      </c>
      <c r="U93" s="27">
        <f>SUMPRODUCT(('f1'!$E$2:$E$999=Q$3)*('f1'!$S$2:$S$999=$E93)*('f1'!$P$2:$P$999=$I$6)*('f1'!$K$2:$K$999))</f>
        <v>0</v>
      </c>
    </row>
    <row r="94" spans="1:21" ht="13.5" thickBot="1" x14ac:dyDescent="0.25">
      <c r="A94" s="28"/>
      <c r="B94" s="3"/>
      <c r="C94" s="3"/>
      <c r="E94" s="26">
        <v>0.60416666666666663</v>
      </c>
      <c r="F94" s="27"/>
      <c r="G94" s="27"/>
      <c r="H94" s="27"/>
      <c r="I94" s="27"/>
      <c r="K94" s="26">
        <v>0.60416666666666663</v>
      </c>
      <c r="L94" s="27">
        <f>SUMPRODUCT(('f1'!$E$2:$E$999=K$3)*('f1'!$S$2:$S$999=$E94)*('f1'!$P$2:$P$999=$F$6)*('f1'!$K$2:$K$999))</f>
        <v>0</v>
      </c>
      <c r="M94" s="27">
        <f>SUMPRODUCT(('f1'!$E$2:$E$999=K$3)*('f1'!$S$2:$S$999=$E94)*('f1'!$P$2:$P$999=$G$6)*('f1'!$K$2:$K$999))</f>
        <v>0</v>
      </c>
      <c r="N94" s="27">
        <f>SUMPRODUCT(('f1'!$E$2:$E$999=K$3)*('f1'!$S$2:$S$999=$E94)*('f1'!$P$2:$P$999=$H$6)*('f1'!$K$2:$K$999))</f>
        <v>0</v>
      </c>
      <c r="O94" s="27">
        <f>SUMPRODUCT(('f1'!$E$2:$E$999=K$3)*('f1'!$S$2:$S$999=$E94)*('f1'!$P$2:$P$999=$I$6)*('f1'!$K$2:$K$999))</f>
        <v>0</v>
      </c>
      <c r="Q94" s="26">
        <v>3.9270833333333299</v>
      </c>
      <c r="R94" s="27">
        <f>SUMPRODUCT(('f1'!$E$2:$E$999=Q$3)*('f1'!$S$2:$S$999=$E94)*('f1'!$P$2:$P$999=$F$6)*('f1'!$K$2:$K$999))</f>
        <v>0</v>
      </c>
      <c r="S94" s="27">
        <f>SUMPRODUCT(('f1'!$E$2:$E$999=Q$3)*('f1'!$S$2:$S$999=$E94)*('f1'!$P$2:$P$999=$G$6)*('f1'!$K$2:$K$999))</f>
        <v>0</v>
      </c>
      <c r="T94" s="27">
        <f>SUMPRODUCT(('f1'!$E$2:$E$999=Q$3)*('f1'!$S$2:$S$999=$E94)*('f1'!$P$2:$P$999=$H$6)*('f1'!$K$2:$K$999))</f>
        <v>0</v>
      </c>
      <c r="U94" s="27">
        <f>SUMPRODUCT(('f1'!$E$2:$E$999=Q$3)*('f1'!$S$2:$S$999=$E94)*('f1'!$P$2:$P$999=$I$6)*('f1'!$K$2:$K$999))</f>
        <v>0</v>
      </c>
    </row>
    <row r="95" spans="1:21" ht="13.5" thickBot="1" x14ac:dyDescent="0.25">
      <c r="A95" s="28"/>
      <c r="B95" s="3"/>
      <c r="C95" s="3"/>
      <c r="E95" s="26">
        <v>0.60763888888888895</v>
      </c>
      <c r="F95" s="27"/>
      <c r="G95" s="27"/>
      <c r="H95" s="27"/>
      <c r="I95" s="27"/>
      <c r="K95" s="26">
        <v>0.60763888888888895</v>
      </c>
      <c r="L95" s="27">
        <f>SUMPRODUCT(('f1'!$E$2:$E$999=K$3)*('f1'!$S$2:$S$999=$E95)*('f1'!$P$2:$P$999=$F$6)*('f1'!$K$2:$K$999))</f>
        <v>0</v>
      </c>
      <c r="M95" s="27">
        <f>SUMPRODUCT(('f1'!$E$2:$E$999=K$3)*('f1'!$S$2:$S$999=$E95)*('f1'!$P$2:$P$999=$G$6)*('f1'!$K$2:$K$999))</f>
        <v>0</v>
      </c>
      <c r="N95" s="27">
        <f>SUMPRODUCT(('f1'!$E$2:$E$999=K$3)*('f1'!$S$2:$S$999=$E95)*('f1'!$P$2:$P$999=$H$6)*('f1'!$K$2:$K$999))</f>
        <v>0</v>
      </c>
      <c r="O95" s="27">
        <f>SUMPRODUCT(('f1'!$E$2:$E$999=K$3)*('f1'!$S$2:$S$999=$E95)*('f1'!$P$2:$P$999=$I$6)*('f1'!$K$2:$K$999))</f>
        <v>0</v>
      </c>
      <c r="Q95" s="26">
        <v>3.96875</v>
      </c>
      <c r="R95" s="27">
        <f>SUMPRODUCT(('f1'!$E$2:$E$999=Q$3)*('f1'!$S$2:$S$999=$E95)*('f1'!$P$2:$P$999=$F$6)*('f1'!$K$2:$K$999))</f>
        <v>0</v>
      </c>
      <c r="S95" s="27">
        <f>SUMPRODUCT(('f1'!$E$2:$E$999=Q$3)*('f1'!$S$2:$S$999=$E95)*('f1'!$P$2:$P$999=$G$6)*('f1'!$K$2:$K$999))</f>
        <v>0</v>
      </c>
      <c r="T95" s="27">
        <f>SUMPRODUCT(('f1'!$E$2:$E$999=Q$3)*('f1'!$S$2:$S$999=$E95)*('f1'!$P$2:$P$999=$H$6)*('f1'!$K$2:$K$999))</f>
        <v>0</v>
      </c>
      <c r="U95" s="27">
        <f>SUMPRODUCT(('f1'!$E$2:$E$999=Q$3)*('f1'!$S$2:$S$999=$E95)*('f1'!$P$2:$P$999=$I$6)*('f1'!$K$2:$K$999))</f>
        <v>0</v>
      </c>
    </row>
    <row r="96" spans="1:21" ht="13.5" thickBot="1" x14ac:dyDescent="0.25">
      <c r="A96" s="28"/>
      <c r="B96" s="3"/>
      <c r="C96" s="3"/>
      <c r="E96" s="26">
        <v>0.61111111111111105</v>
      </c>
      <c r="F96" s="27">
        <v>10</v>
      </c>
      <c r="G96" s="27">
        <v>7</v>
      </c>
      <c r="H96" s="27"/>
      <c r="I96" s="27"/>
      <c r="K96" s="26">
        <v>0.61111111111111105</v>
      </c>
      <c r="L96" s="27">
        <f>SUMPRODUCT(('f1'!$E$2:$E$999=K$3)*('f1'!$S$2:$S$999=$E96)*('f1'!$P$2:$P$999=$F$6)*('f1'!$K$2:$K$999))</f>
        <v>10</v>
      </c>
      <c r="M96" s="27">
        <f>SUMPRODUCT(('f1'!$E$2:$E$999=K$3)*('f1'!$S$2:$S$999=$E96)*('f1'!$P$2:$P$999=$G$6)*('f1'!$K$2:$K$999))</f>
        <v>7</v>
      </c>
      <c r="N96" s="27">
        <f>SUMPRODUCT(('f1'!$E$2:$E$999=K$3)*('f1'!$S$2:$S$999=$E96)*('f1'!$P$2:$P$999=$H$6)*('f1'!$K$2:$K$999))</f>
        <v>0</v>
      </c>
      <c r="O96" s="27">
        <f>SUMPRODUCT(('f1'!$E$2:$E$999=K$3)*('f1'!$S$2:$S$999=$E96)*('f1'!$P$2:$P$999=$I$6)*('f1'!$K$2:$K$999))</f>
        <v>0</v>
      </c>
      <c r="Q96" s="26">
        <v>4.0104166666666696</v>
      </c>
      <c r="R96" s="27">
        <f>SUMPRODUCT(('f1'!$E$2:$E$999=Q$3)*('f1'!$S$2:$S$999=$E96)*('f1'!$P$2:$P$999=$F$6)*('f1'!$K$2:$K$999))</f>
        <v>0</v>
      </c>
      <c r="S96" s="27">
        <f>SUMPRODUCT(('f1'!$E$2:$E$999=Q$3)*('f1'!$S$2:$S$999=$E96)*('f1'!$P$2:$P$999=$G$6)*('f1'!$K$2:$K$999))</f>
        <v>0</v>
      </c>
      <c r="T96" s="27">
        <f>SUMPRODUCT(('f1'!$E$2:$E$999=Q$3)*('f1'!$S$2:$S$999=$E96)*('f1'!$P$2:$P$999=$H$6)*('f1'!$K$2:$K$999))</f>
        <v>0</v>
      </c>
      <c r="U96" s="27">
        <f>SUMPRODUCT(('f1'!$E$2:$E$999=Q$3)*('f1'!$S$2:$S$999=$E96)*('f1'!$P$2:$P$999=$I$6)*('f1'!$K$2:$K$999))</f>
        <v>3</v>
      </c>
    </row>
    <row r="97" spans="1:21" ht="13.5" thickBot="1" x14ac:dyDescent="0.25">
      <c r="A97" s="28"/>
      <c r="B97" s="3"/>
      <c r="C97" s="3"/>
      <c r="E97" s="26">
        <v>0.61458333333333337</v>
      </c>
      <c r="F97" s="27"/>
      <c r="G97" s="27"/>
      <c r="H97" s="27"/>
      <c r="I97" s="27"/>
      <c r="K97" s="26">
        <v>0.61458333333333337</v>
      </c>
      <c r="L97" s="27">
        <f>SUMPRODUCT(('f1'!$E$2:$E$999=K$3)*('f1'!$S$2:$S$999=$E97)*('f1'!$P$2:$P$999=$F$6)*('f1'!$K$2:$K$999))</f>
        <v>0</v>
      </c>
      <c r="M97" s="27">
        <f>SUMPRODUCT(('f1'!$E$2:$E$999=K$3)*('f1'!$S$2:$S$999=$E97)*('f1'!$P$2:$P$999=$G$6)*('f1'!$K$2:$K$999))</f>
        <v>0</v>
      </c>
      <c r="N97" s="27">
        <f>SUMPRODUCT(('f1'!$E$2:$E$999=K$3)*('f1'!$S$2:$S$999=$E97)*('f1'!$P$2:$P$999=$H$6)*('f1'!$K$2:$K$999))</f>
        <v>0</v>
      </c>
      <c r="O97" s="27">
        <f>SUMPRODUCT(('f1'!$E$2:$E$999=K$3)*('f1'!$S$2:$S$999=$E97)*('f1'!$P$2:$P$999=$I$6)*('f1'!$K$2:$K$999))</f>
        <v>0</v>
      </c>
      <c r="Q97" s="26">
        <v>4.0520833333333304</v>
      </c>
      <c r="R97" s="27">
        <f>SUMPRODUCT(('f1'!$E$2:$E$999=Q$3)*('f1'!$S$2:$S$999=$E97)*('f1'!$P$2:$P$999=$F$6)*('f1'!$K$2:$K$999))</f>
        <v>0</v>
      </c>
      <c r="S97" s="27">
        <f>SUMPRODUCT(('f1'!$E$2:$E$999=Q$3)*('f1'!$S$2:$S$999=$E97)*('f1'!$P$2:$P$999=$G$6)*('f1'!$K$2:$K$999))</f>
        <v>0</v>
      </c>
      <c r="T97" s="27">
        <f>SUMPRODUCT(('f1'!$E$2:$E$999=Q$3)*('f1'!$S$2:$S$999=$E97)*('f1'!$P$2:$P$999=$H$6)*('f1'!$K$2:$K$999))</f>
        <v>0</v>
      </c>
      <c r="U97" s="27">
        <f>SUMPRODUCT(('f1'!$E$2:$E$999=Q$3)*('f1'!$S$2:$S$999=$E97)*('f1'!$P$2:$P$999=$I$6)*('f1'!$K$2:$K$999))</f>
        <v>0</v>
      </c>
    </row>
    <row r="98" spans="1:21" ht="13.5" thickBot="1" x14ac:dyDescent="0.25">
      <c r="A98" s="28"/>
      <c r="B98" s="3"/>
      <c r="C98" s="3"/>
      <c r="E98" s="26">
        <v>0.61805555555555558</v>
      </c>
      <c r="F98" s="27"/>
      <c r="G98" s="27"/>
      <c r="H98" s="27"/>
      <c r="I98" s="27"/>
      <c r="K98" s="26">
        <v>0.61805555555555558</v>
      </c>
      <c r="L98" s="27">
        <f>SUMPRODUCT(('f1'!$E$2:$E$999=K$3)*('f1'!$S$2:$S$999=$E98)*('f1'!$P$2:$P$999=$F$6)*('f1'!$K$2:$K$999))</f>
        <v>0</v>
      </c>
      <c r="M98" s="27">
        <f>SUMPRODUCT(('f1'!$E$2:$E$999=K$3)*('f1'!$S$2:$S$999=$E98)*('f1'!$P$2:$P$999=$G$6)*('f1'!$K$2:$K$999))</f>
        <v>0</v>
      </c>
      <c r="N98" s="27">
        <f>SUMPRODUCT(('f1'!$E$2:$E$999=K$3)*('f1'!$S$2:$S$999=$E98)*('f1'!$P$2:$P$999=$H$6)*('f1'!$K$2:$K$999))</f>
        <v>0</v>
      </c>
      <c r="O98" s="27">
        <f>SUMPRODUCT(('f1'!$E$2:$E$999=K$3)*('f1'!$S$2:$S$999=$E98)*('f1'!$P$2:$P$999=$I$6)*('f1'!$K$2:$K$999))</f>
        <v>0</v>
      </c>
      <c r="Q98" s="26">
        <v>4.09375</v>
      </c>
      <c r="R98" s="27">
        <f>SUMPRODUCT(('f1'!$E$2:$E$999=Q$3)*('f1'!$S$2:$S$999=$E98)*('f1'!$P$2:$P$999=$F$6)*('f1'!$K$2:$K$999))</f>
        <v>0</v>
      </c>
      <c r="S98" s="27">
        <f>SUMPRODUCT(('f1'!$E$2:$E$999=Q$3)*('f1'!$S$2:$S$999=$E98)*('f1'!$P$2:$P$999=$G$6)*('f1'!$K$2:$K$999))</f>
        <v>0</v>
      </c>
      <c r="T98" s="27">
        <f>SUMPRODUCT(('f1'!$E$2:$E$999=Q$3)*('f1'!$S$2:$S$999=$E98)*('f1'!$P$2:$P$999=$H$6)*('f1'!$K$2:$K$999))</f>
        <v>0</v>
      </c>
      <c r="U98" s="27">
        <f>SUMPRODUCT(('f1'!$E$2:$E$999=Q$3)*('f1'!$S$2:$S$999=$E98)*('f1'!$P$2:$P$999=$I$6)*('f1'!$K$2:$K$999))</f>
        <v>0</v>
      </c>
    </row>
    <row r="99" spans="1:21" ht="13.5" thickBot="1" x14ac:dyDescent="0.25">
      <c r="A99" s="28"/>
      <c r="B99" s="3"/>
      <c r="C99" s="3"/>
      <c r="E99" s="26">
        <v>0.62152777777777779</v>
      </c>
      <c r="F99" s="27"/>
      <c r="G99" s="27"/>
      <c r="H99" s="27"/>
      <c r="I99" s="27"/>
      <c r="K99" s="26">
        <v>0.62152777777777779</v>
      </c>
      <c r="L99" s="27">
        <f>SUMPRODUCT(('f1'!$E$2:$E$999=K$3)*('f1'!$S$2:$S$999=$E99)*('f1'!$P$2:$P$999=$F$6)*('f1'!$K$2:$K$999))</f>
        <v>0</v>
      </c>
      <c r="M99" s="27">
        <f>SUMPRODUCT(('f1'!$E$2:$E$999=K$3)*('f1'!$S$2:$S$999=$E99)*('f1'!$P$2:$P$999=$G$6)*('f1'!$K$2:$K$999))</f>
        <v>0</v>
      </c>
      <c r="N99" s="27">
        <f>SUMPRODUCT(('f1'!$E$2:$E$999=K$3)*('f1'!$S$2:$S$999=$E99)*('f1'!$P$2:$P$999=$H$6)*('f1'!$K$2:$K$999))</f>
        <v>0</v>
      </c>
      <c r="O99" s="27">
        <f>SUMPRODUCT(('f1'!$E$2:$E$999=K$3)*('f1'!$S$2:$S$999=$E99)*('f1'!$P$2:$P$999=$I$6)*('f1'!$K$2:$K$999))</f>
        <v>0</v>
      </c>
      <c r="Q99" s="26">
        <v>4.1354166666666696</v>
      </c>
      <c r="R99" s="27">
        <f>SUMPRODUCT(('f1'!$E$2:$E$999=Q$3)*('f1'!$S$2:$S$999=$E99)*('f1'!$P$2:$P$999=$F$6)*('f1'!$K$2:$K$999))</f>
        <v>0</v>
      </c>
      <c r="S99" s="27">
        <f>SUMPRODUCT(('f1'!$E$2:$E$999=Q$3)*('f1'!$S$2:$S$999=$E99)*('f1'!$P$2:$P$999=$G$6)*('f1'!$K$2:$K$999))</f>
        <v>0</v>
      </c>
      <c r="T99" s="27">
        <f>SUMPRODUCT(('f1'!$E$2:$E$999=Q$3)*('f1'!$S$2:$S$999=$E99)*('f1'!$P$2:$P$999=$H$6)*('f1'!$K$2:$K$999))</f>
        <v>0</v>
      </c>
      <c r="U99" s="27">
        <f>SUMPRODUCT(('f1'!$E$2:$E$999=Q$3)*('f1'!$S$2:$S$999=$E99)*('f1'!$P$2:$P$999=$I$6)*('f1'!$K$2:$K$999))</f>
        <v>0</v>
      </c>
    </row>
    <row r="100" spans="1:21" ht="13.5" thickBot="1" x14ac:dyDescent="0.25">
      <c r="A100" s="28"/>
      <c r="B100" s="3"/>
      <c r="C100" s="3"/>
      <c r="E100" s="26">
        <v>0.625</v>
      </c>
      <c r="F100" s="27"/>
      <c r="G100" s="27"/>
      <c r="H100" s="27"/>
      <c r="I100" s="27"/>
      <c r="K100" s="26">
        <v>0.625</v>
      </c>
      <c r="L100" s="27">
        <f>SUMPRODUCT(('f1'!$E$2:$E$999=K$3)*('f1'!$S$2:$S$999=$E100)*('f1'!$P$2:$P$999=$F$6)*('f1'!$K$2:$K$999))</f>
        <v>0</v>
      </c>
      <c r="M100" s="27">
        <f>SUMPRODUCT(('f1'!$E$2:$E$999=K$3)*('f1'!$S$2:$S$999=$E100)*('f1'!$P$2:$P$999=$G$6)*('f1'!$K$2:$K$999))</f>
        <v>0</v>
      </c>
      <c r="N100" s="27">
        <f>SUMPRODUCT(('f1'!$E$2:$E$999=K$3)*('f1'!$S$2:$S$999=$E100)*('f1'!$P$2:$P$999=$H$6)*('f1'!$K$2:$K$999))</f>
        <v>0</v>
      </c>
      <c r="O100" s="27">
        <f>SUMPRODUCT(('f1'!$E$2:$E$999=K$3)*('f1'!$S$2:$S$999=$E100)*('f1'!$P$2:$P$999=$I$6)*('f1'!$K$2:$K$999))</f>
        <v>0</v>
      </c>
      <c r="Q100" s="26">
        <v>4.1770833333333304</v>
      </c>
      <c r="R100" s="27">
        <f>SUMPRODUCT(('f1'!$E$2:$E$999=Q$3)*('f1'!$S$2:$S$999=$E100)*('f1'!$P$2:$P$999=$F$6)*('f1'!$K$2:$K$999))</f>
        <v>0</v>
      </c>
      <c r="S100" s="27">
        <f>SUMPRODUCT(('f1'!$E$2:$E$999=Q$3)*('f1'!$S$2:$S$999=$E100)*('f1'!$P$2:$P$999=$G$6)*('f1'!$K$2:$K$999))</f>
        <v>0</v>
      </c>
      <c r="T100" s="27">
        <f>SUMPRODUCT(('f1'!$E$2:$E$999=Q$3)*('f1'!$S$2:$S$999=$E100)*('f1'!$P$2:$P$999=$H$6)*('f1'!$K$2:$K$999))</f>
        <v>0</v>
      </c>
      <c r="U100" s="27">
        <f>SUMPRODUCT(('f1'!$E$2:$E$999=Q$3)*('f1'!$S$2:$S$999=$E100)*('f1'!$P$2:$P$999=$I$6)*('f1'!$K$2:$K$999))</f>
        <v>0</v>
      </c>
    </row>
    <row r="101" spans="1:21" ht="13.5" thickBot="1" x14ac:dyDescent="0.25">
      <c r="A101" s="28"/>
      <c r="B101" s="3"/>
      <c r="C101" s="3"/>
      <c r="E101" s="26">
        <v>0.62847222222222221</v>
      </c>
      <c r="F101" s="27"/>
      <c r="G101" s="27"/>
      <c r="H101" s="27"/>
      <c r="I101" s="27"/>
      <c r="K101" s="26">
        <v>0.62847222222222221</v>
      </c>
      <c r="L101" s="27">
        <f>SUMPRODUCT(('f1'!$E$2:$E$999=K$3)*('f1'!$S$2:$S$999=$E101)*('f1'!$P$2:$P$999=$F$6)*('f1'!$K$2:$K$999))</f>
        <v>0</v>
      </c>
      <c r="M101" s="27">
        <f>SUMPRODUCT(('f1'!$E$2:$E$999=K$3)*('f1'!$S$2:$S$999=$E101)*('f1'!$P$2:$P$999=$G$6)*('f1'!$K$2:$K$999))</f>
        <v>0</v>
      </c>
      <c r="N101" s="27">
        <f>SUMPRODUCT(('f1'!$E$2:$E$999=K$3)*('f1'!$S$2:$S$999=$E101)*('f1'!$P$2:$P$999=$H$6)*('f1'!$K$2:$K$999))</f>
        <v>0</v>
      </c>
      <c r="O101" s="27">
        <f>SUMPRODUCT(('f1'!$E$2:$E$999=K$3)*('f1'!$S$2:$S$999=$E101)*('f1'!$P$2:$P$999=$I$6)*('f1'!$K$2:$K$999))</f>
        <v>0</v>
      </c>
      <c r="Q101" s="26">
        <v>4.21875</v>
      </c>
      <c r="R101" s="27">
        <f>SUMPRODUCT(('f1'!$E$2:$E$999=Q$3)*('f1'!$S$2:$S$999=$E101)*('f1'!$P$2:$P$999=$F$6)*('f1'!$K$2:$K$999))</f>
        <v>0</v>
      </c>
      <c r="S101" s="27">
        <f>SUMPRODUCT(('f1'!$E$2:$E$999=Q$3)*('f1'!$S$2:$S$999=$E101)*('f1'!$P$2:$P$999=$G$6)*('f1'!$K$2:$K$999))</f>
        <v>0</v>
      </c>
      <c r="T101" s="27">
        <f>SUMPRODUCT(('f1'!$E$2:$E$999=Q$3)*('f1'!$S$2:$S$999=$E101)*('f1'!$P$2:$P$999=$H$6)*('f1'!$K$2:$K$999))</f>
        <v>0</v>
      </c>
      <c r="U101" s="27">
        <f>SUMPRODUCT(('f1'!$E$2:$E$999=Q$3)*('f1'!$S$2:$S$999=$E101)*('f1'!$P$2:$P$999=$I$6)*('f1'!$K$2:$K$999))</f>
        <v>0</v>
      </c>
    </row>
    <row r="102" spans="1:21" ht="13.5" thickBot="1" x14ac:dyDescent="0.25">
      <c r="A102" s="28"/>
      <c r="B102" s="3"/>
      <c r="C102" s="3"/>
      <c r="E102" s="26">
        <v>0.63194444444444442</v>
      </c>
      <c r="F102" s="27">
        <v>4</v>
      </c>
      <c r="G102" s="27"/>
      <c r="H102" s="27"/>
      <c r="I102" s="27">
        <v>15</v>
      </c>
      <c r="K102" s="26">
        <v>0.63194444444444442</v>
      </c>
      <c r="L102" s="27">
        <f>SUMPRODUCT(('f1'!$E$2:$E$999=K$3)*('f1'!$S$2:$S$999=$E102)*('f1'!$P$2:$P$999=$F$6)*('f1'!$K$2:$K$999))</f>
        <v>4</v>
      </c>
      <c r="M102" s="27">
        <f>SUMPRODUCT(('f1'!$E$2:$E$999=K$3)*('f1'!$S$2:$S$999=$E102)*('f1'!$P$2:$P$999=$G$6)*('f1'!$K$2:$K$999))</f>
        <v>0</v>
      </c>
      <c r="N102" s="27">
        <f>SUMPRODUCT(('f1'!$E$2:$E$999=K$3)*('f1'!$S$2:$S$999=$E102)*('f1'!$P$2:$P$999=$H$6)*('f1'!$K$2:$K$999))</f>
        <v>0</v>
      </c>
      <c r="O102" s="27">
        <f>SUMPRODUCT(('f1'!$E$2:$E$999=K$3)*('f1'!$S$2:$S$999=$E102)*('f1'!$P$2:$P$999=$I$6)*('f1'!$K$2:$K$999))</f>
        <v>15</v>
      </c>
      <c r="Q102" s="26">
        <v>4.2604166666666696</v>
      </c>
      <c r="R102" s="27">
        <f>SUMPRODUCT(('f1'!$E$2:$E$999=Q$3)*('f1'!$S$2:$S$999=$E102)*('f1'!$P$2:$P$999=$F$6)*('f1'!$K$2:$K$999))</f>
        <v>24</v>
      </c>
      <c r="S102" s="27">
        <f>SUMPRODUCT(('f1'!$E$2:$E$999=Q$3)*('f1'!$S$2:$S$999=$E102)*('f1'!$P$2:$P$999=$G$6)*('f1'!$K$2:$K$999))</f>
        <v>0</v>
      </c>
      <c r="T102" s="27">
        <f>SUMPRODUCT(('f1'!$E$2:$E$999=Q$3)*('f1'!$S$2:$S$999=$E102)*('f1'!$P$2:$P$999=$H$6)*('f1'!$K$2:$K$999))</f>
        <v>0</v>
      </c>
      <c r="U102" s="27">
        <f>SUMPRODUCT(('f1'!$E$2:$E$999=Q$3)*('f1'!$S$2:$S$999=$E102)*('f1'!$P$2:$P$999=$I$6)*('f1'!$K$2:$K$999))</f>
        <v>4</v>
      </c>
    </row>
    <row r="103" spans="1:21" ht="13.5" thickBot="1" x14ac:dyDescent="0.25">
      <c r="A103" s="28"/>
      <c r="B103" s="3"/>
      <c r="C103" s="3"/>
      <c r="E103" s="26">
        <v>0.63541666666666663</v>
      </c>
      <c r="F103" s="27"/>
      <c r="G103" s="27"/>
      <c r="H103" s="27"/>
      <c r="I103" s="27"/>
      <c r="K103" s="26">
        <v>0.63541666666666663</v>
      </c>
      <c r="L103" s="27">
        <f>SUMPRODUCT(('f1'!$E$2:$E$999=K$3)*('f1'!$S$2:$S$999=$E103)*('f1'!$P$2:$P$999=$F$6)*('f1'!$K$2:$K$999))</f>
        <v>0</v>
      </c>
      <c r="M103" s="27">
        <f>SUMPRODUCT(('f1'!$E$2:$E$999=K$3)*('f1'!$S$2:$S$999=$E103)*('f1'!$P$2:$P$999=$G$6)*('f1'!$K$2:$K$999))</f>
        <v>0</v>
      </c>
      <c r="N103" s="27">
        <f>SUMPRODUCT(('f1'!$E$2:$E$999=K$3)*('f1'!$S$2:$S$999=$E103)*('f1'!$P$2:$P$999=$H$6)*('f1'!$K$2:$K$999))</f>
        <v>0</v>
      </c>
      <c r="O103" s="27">
        <f>SUMPRODUCT(('f1'!$E$2:$E$999=K$3)*('f1'!$S$2:$S$999=$E103)*('f1'!$P$2:$P$999=$I$6)*('f1'!$K$2:$K$999))</f>
        <v>0</v>
      </c>
      <c r="Q103" s="26">
        <v>4.3020833333333304</v>
      </c>
      <c r="R103" s="27">
        <f>SUMPRODUCT(('f1'!$E$2:$E$999=Q$3)*('f1'!$S$2:$S$999=$E103)*('f1'!$P$2:$P$999=$F$6)*('f1'!$K$2:$K$999))</f>
        <v>0</v>
      </c>
      <c r="S103" s="27">
        <f>SUMPRODUCT(('f1'!$E$2:$E$999=Q$3)*('f1'!$S$2:$S$999=$E103)*('f1'!$P$2:$P$999=$G$6)*('f1'!$K$2:$K$999))</f>
        <v>0</v>
      </c>
      <c r="T103" s="27">
        <f>SUMPRODUCT(('f1'!$E$2:$E$999=Q$3)*('f1'!$S$2:$S$999=$E103)*('f1'!$P$2:$P$999=$H$6)*('f1'!$K$2:$K$999))</f>
        <v>0</v>
      </c>
      <c r="U103" s="27">
        <f>SUMPRODUCT(('f1'!$E$2:$E$999=Q$3)*('f1'!$S$2:$S$999=$E103)*('f1'!$P$2:$P$999=$I$6)*('f1'!$K$2:$K$999))</f>
        <v>0</v>
      </c>
    </row>
    <row r="104" spans="1:21" ht="13.5" thickBot="1" x14ac:dyDescent="0.25">
      <c r="A104" s="28"/>
      <c r="B104" s="3"/>
      <c r="C104" s="3"/>
      <c r="E104" s="26">
        <v>0.63888888888888895</v>
      </c>
      <c r="F104" s="27"/>
      <c r="G104" s="27"/>
      <c r="H104" s="27"/>
      <c r="I104" s="27"/>
      <c r="K104" s="26">
        <v>0.63888888888888895</v>
      </c>
      <c r="L104" s="27">
        <f>SUMPRODUCT(('f1'!$E$2:$E$999=K$3)*('f1'!$S$2:$S$999=$E104)*('f1'!$P$2:$P$999=$F$6)*('f1'!$K$2:$K$999))</f>
        <v>0</v>
      </c>
      <c r="M104" s="27">
        <f>SUMPRODUCT(('f1'!$E$2:$E$999=K$3)*('f1'!$S$2:$S$999=$E104)*('f1'!$P$2:$P$999=$G$6)*('f1'!$K$2:$K$999))</f>
        <v>0</v>
      </c>
      <c r="N104" s="27">
        <f>SUMPRODUCT(('f1'!$E$2:$E$999=K$3)*('f1'!$S$2:$S$999=$E104)*('f1'!$P$2:$P$999=$H$6)*('f1'!$K$2:$K$999))</f>
        <v>0</v>
      </c>
      <c r="O104" s="27">
        <f>SUMPRODUCT(('f1'!$E$2:$E$999=K$3)*('f1'!$S$2:$S$999=$E104)*('f1'!$P$2:$P$999=$I$6)*('f1'!$K$2:$K$999))</f>
        <v>0</v>
      </c>
      <c r="Q104" s="26">
        <v>4.34375</v>
      </c>
      <c r="R104" s="27">
        <f>SUMPRODUCT(('f1'!$E$2:$E$999=Q$3)*('f1'!$S$2:$S$999=$E104)*('f1'!$P$2:$P$999=$F$6)*('f1'!$K$2:$K$999))</f>
        <v>0</v>
      </c>
      <c r="S104" s="27">
        <f>SUMPRODUCT(('f1'!$E$2:$E$999=Q$3)*('f1'!$S$2:$S$999=$E104)*('f1'!$P$2:$P$999=$G$6)*('f1'!$K$2:$K$999))</f>
        <v>0</v>
      </c>
      <c r="T104" s="27">
        <f>SUMPRODUCT(('f1'!$E$2:$E$999=Q$3)*('f1'!$S$2:$S$999=$E104)*('f1'!$P$2:$P$999=$H$6)*('f1'!$K$2:$K$999))</f>
        <v>0</v>
      </c>
      <c r="U104" s="27">
        <f>SUMPRODUCT(('f1'!$E$2:$E$999=Q$3)*('f1'!$S$2:$S$999=$E104)*('f1'!$P$2:$P$999=$I$6)*('f1'!$K$2:$K$999))</f>
        <v>0</v>
      </c>
    </row>
    <row r="105" spans="1:21" ht="13.5" thickBot="1" x14ac:dyDescent="0.25">
      <c r="A105" s="28"/>
      <c r="B105" s="3"/>
      <c r="C105" s="3"/>
      <c r="E105" s="26">
        <v>0.64236111111111105</v>
      </c>
      <c r="F105" s="27"/>
      <c r="G105" s="27"/>
      <c r="H105" s="27"/>
      <c r="I105" s="27"/>
      <c r="K105" s="26">
        <v>0.64236111111111105</v>
      </c>
      <c r="L105" s="27">
        <f>SUMPRODUCT(('f1'!$E$2:$E$999=K$3)*('f1'!$S$2:$S$999=$E105)*('f1'!$P$2:$P$999=$F$6)*('f1'!$K$2:$K$999))</f>
        <v>0</v>
      </c>
      <c r="M105" s="27">
        <f>SUMPRODUCT(('f1'!$E$2:$E$999=K$3)*('f1'!$S$2:$S$999=$E105)*('f1'!$P$2:$P$999=$G$6)*('f1'!$K$2:$K$999))</f>
        <v>0</v>
      </c>
      <c r="N105" s="27">
        <f>SUMPRODUCT(('f1'!$E$2:$E$999=K$3)*('f1'!$S$2:$S$999=$E105)*('f1'!$P$2:$P$999=$H$6)*('f1'!$K$2:$K$999))</f>
        <v>0</v>
      </c>
      <c r="O105" s="27">
        <f>SUMPRODUCT(('f1'!$E$2:$E$999=K$3)*('f1'!$S$2:$S$999=$E105)*('f1'!$P$2:$P$999=$I$6)*('f1'!$K$2:$K$999))</f>
        <v>0</v>
      </c>
      <c r="Q105" s="26">
        <v>4.3854166666666696</v>
      </c>
      <c r="R105" s="27">
        <f>SUMPRODUCT(('f1'!$E$2:$E$999=Q$3)*('f1'!$S$2:$S$999=$E105)*('f1'!$P$2:$P$999=$F$6)*('f1'!$K$2:$K$999))</f>
        <v>0</v>
      </c>
      <c r="S105" s="27">
        <f>SUMPRODUCT(('f1'!$E$2:$E$999=Q$3)*('f1'!$S$2:$S$999=$E105)*('f1'!$P$2:$P$999=$G$6)*('f1'!$K$2:$K$999))</f>
        <v>15</v>
      </c>
      <c r="T105" s="27">
        <f>SUMPRODUCT(('f1'!$E$2:$E$999=Q$3)*('f1'!$S$2:$S$999=$E105)*('f1'!$P$2:$P$999=$H$6)*('f1'!$K$2:$K$999))</f>
        <v>0</v>
      </c>
      <c r="U105" s="27">
        <f>SUMPRODUCT(('f1'!$E$2:$E$999=Q$3)*('f1'!$S$2:$S$999=$E105)*('f1'!$P$2:$P$999=$I$6)*('f1'!$K$2:$K$999))</f>
        <v>0</v>
      </c>
    </row>
    <row r="106" spans="1:21" ht="13.5" thickBot="1" x14ac:dyDescent="0.25">
      <c r="A106" s="28"/>
      <c r="B106" s="3"/>
      <c r="C106" s="3"/>
      <c r="E106" s="26">
        <v>0.64583333333333337</v>
      </c>
      <c r="F106" s="27"/>
      <c r="G106" s="27"/>
      <c r="H106" s="27"/>
      <c r="I106" s="27"/>
      <c r="K106" s="26">
        <v>0.64583333333333337</v>
      </c>
      <c r="L106" s="27">
        <f>SUMPRODUCT(('f1'!$E$2:$E$999=K$3)*('f1'!$S$2:$S$999=$E106)*('f1'!$P$2:$P$999=$F$6)*('f1'!$K$2:$K$999))</f>
        <v>0</v>
      </c>
      <c r="M106" s="27">
        <f>SUMPRODUCT(('f1'!$E$2:$E$999=K$3)*('f1'!$S$2:$S$999=$E106)*('f1'!$P$2:$P$999=$G$6)*('f1'!$K$2:$K$999))</f>
        <v>0</v>
      </c>
      <c r="N106" s="27">
        <f>SUMPRODUCT(('f1'!$E$2:$E$999=K$3)*('f1'!$S$2:$S$999=$E106)*('f1'!$P$2:$P$999=$H$6)*('f1'!$K$2:$K$999))</f>
        <v>0</v>
      </c>
      <c r="O106" s="27">
        <f>SUMPRODUCT(('f1'!$E$2:$E$999=K$3)*('f1'!$S$2:$S$999=$E106)*('f1'!$P$2:$P$999=$I$6)*('f1'!$K$2:$K$999))</f>
        <v>0</v>
      </c>
      <c r="Q106" s="26">
        <v>4.4270833333333304</v>
      </c>
      <c r="R106" s="27">
        <f>SUMPRODUCT(('f1'!$E$2:$E$999=Q$3)*('f1'!$S$2:$S$999=$E106)*('f1'!$P$2:$P$999=$F$6)*('f1'!$K$2:$K$999))</f>
        <v>0</v>
      </c>
      <c r="S106" s="27">
        <f>SUMPRODUCT(('f1'!$E$2:$E$999=Q$3)*('f1'!$S$2:$S$999=$E106)*('f1'!$P$2:$P$999=$G$6)*('f1'!$K$2:$K$999))</f>
        <v>0</v>
      </c>
      <c r="T106" s="27">
        <f>SUMPRODUCT(('f1'!$E$2:$E$999=Q$3)*('f1'!$S$2:$S$999=$E106)*('f1'!$P$2:$P$999=$H$6)*('f1'!$K$2:$K$999))</f>
        <v>0</v>
      </c>
      <c r="U106" s="27">
        <f>SUMPRODUCT(('f1'!$E$2:$E$999=Q$3)*('f1'!$S$2:$S$999=$E106)*('f1'!$P$2:$P$999=$I$6)*('f1'!$K$2:$K$999))</f>
        <v>0</v>
      </c>
    </row>
    <row r="107" spans="1:21" ht="13.5" thickBot="1" x14ac:dyDescent="0.25">
      <c r="A107" s="28"/>
      <c r="B107" s="3"/>
      <c r="C107" s="3"/>
      <c r="E107" s="26">
        <v>0.64930555555555558</v>
      </c>
      <c r="F107" s="27"/>
      <c r="G107" s="27">
        <v>3</v>
      </c>
      <c r="H107" s="27"/>
      <c r="I107" s="27"/>
      <c r="K107" s="26">
        <v>0.64930555555555558</v>
      </c>
      <c r="L107" s="27">
        <f>SUMPRODUCT(('f1'!$E$2:$E$999=K$3)*('f1'!$S$2:$S$999=$E107)*('f1'!$P$2:$P$999=$F$6)*('f1'!$K$2:$K$999))</f>
        <v>0</v>
      </c>
      <c r="M107" s="27">
        <f>SUMPRODUCT(('f1'!$E$2:$E$999=K$3)*('f1'!$S$2:$S$999=$E107)*('f1'!$P$2:$P$999=$G$6)*('f1'!$K$2:$K$999))</f>
        <v>3</v>
      </c>
      <c r="N107" s="27">
        <f>SUMPRODUCT(('f1'!$E$2:$E$999=K$3)*('f1'!$S$2:$S$999=$E107)*('f1'!$P$2:$P$999=$H$6)*('f1'!$K$2:$K$999))</f>
        <v>0</v>
      </c>
      <c r="O107" s="27">
        <f>SUMPRODUCT(('f1'!$E$2:$E$999=K$3)*('f1'!$S$2:$S$999=$E107)*('f1'!$P$2:$P$999=$I$6)*('f1'!$K$2:$K$999))</f>
        <v>0</v>
      </c>
      <c r="Q107" s="26">
        <v>4.46875</v>
      </c>
      <c r="R107" s="27">
        <f>SUMPRODUCT(('f1'!$E$2:$E$999=Q$3)*('f1'!$S$2:$S$999=$E107)*('f1'!$P$2:$P$999=$F$6)*('f1'!$K$2:$K$999))</f>
        <v>0</v>
      </c>
      <c r="S107" s="27">
        <f>SUMPRODUCT(('f1'!$E$2:$E$999=Q$3)*('f1'!$S$2:$S$999=$E107)*('f1'!$P$2:$P$999=$G$6)*('f1'!$K$2:$K$999))</f>
        <v>10</v>
      </c>
      <c r="T107" s="27">
        <f>SUMPRODUCT(('f1'!$E$2:$E$999=Q$3)*('f1'!$S$2:$S$999=$E107)*('f1'!$P$2:$P$999=$H$6)*('f1'!$K$2:$K$999))</f>
        <v>0</v>
      </c>
      <c r="U107" s="27">
        <f>SUMPRODUCT(('f1'!$E$2:$E$999=Q$3)*('f1'!$S$2:$S$999=$E107)*('f1'!$P$2:$P$999=$I$6)*('f1'!$K$2:$K$999))</f>
        <v>0</v>
      </c>
    </row>
    <row r="108" spans="1:21" ht="13.5" thickBot="1" x14ac:dyDescent="0.25">
      <c r="A108" s="28"/>
      <c r="B108" s="3"/>
      <c r="C108" s="3"/>
      <c r="E108" s="26">
        <v>0.65277777777777779</v>
      </c>
      <c r="F108" s="27"/>
      <c r="G108" s="27"/>
      <c r="H108" s="27"/>
      <c r="I108" s="27"/>
      <c r="K108" s="26">
        <v>0.65277777777777779</v>
      </c>
      <c r="L108" s="27">
        <f>SUMPRODUCT(('f1'!$E$2:$E$999=K$3)*('f1'!$S$2:$S$999=$E108)*('f1'!$P$2:$P$999=$F$6)*('f1'!$K$2:$K$999))</f>
        <v>0</v>
      </c>
      <c r="M108" s="27">
        <f>SUMPRODUCT(('f1'!$E$2:$E$999=K$3)*('f1'!$S$2:$S$999=$E108)*('f1'!$P$2:$P$999=$G$6)*('f1'!$K$2:$K$999))</f>
        <v>0</v>
      </c>
      <c r="N108" s="27">
        <f>SUMPRODUCT(('f1'!$E$2:$E$999=K$3)*('f1'!$S$2:$S$999=$E108)*('f1'!$P$2:$P$999=$H$6)*('f1'!$K$2:$K$999))</f>
        <v>0</v>
      </c>
      <c r="O108" s="27">
        <f>SUMPRODUCT(('f1'!$E$2:$E$999=K$3)*('f1'!$S$2:$S$999=$E108)*('f1'!$P$2:$P$999=$I$6)*('f1'!$K$2:$K$999))</f>
        <v>0</v>
      </c>
      <c r="Q108" s="26">
        <v>4.5104166666666696</v>
      </c>
      <c r="R108" s="27">
        <f>SUMPRODUCT(('f1'!$E$2:$E$999=Q$3)*('f1'!$S$2:$S$999=$E108)*('f1'!$P$2:$P$999=$F$6)*('f1'!$K$2:$K$999))</f>
        <v>0</v>
      </c>
      <c r="S108" s="27">
        <f>SUMPRODUCT(('f1'!$E$2:$E$999=Q$3)*('f1'!$S$2:$S$999=$E108)*('f1'!$P$2:$P$999=$G$6)*('f1'!$K$2:$K$999))</f>
        <v>0</v>
      </c>
      <c r="T108" s="27">
        <f>SUMPRODUCT(('f1'!$E$2:$E$999=Q$3)*('f1'!$S$2:$S$999=$E108)*('f1'!$P$2:$P$999=$H$6)*('f1'!$K$2:$K$999))</f>
        <v>0</v>
      </c>
      <c r="U108" s="27">
        <f>SUMPRODUCT(('f1'!$E$2:$E$999=Q$3)*('f1'!$S$2:$S$999=$E108)*('f1'!$P$2:$P$999=$I$6)*('f1'!$K$2:$K$999))</f>
        <v>0</v>
      </c>
    </row>
    <row r="109" spans="1:21" ht="13.5" thickBot="1" x14ac:dyDescent="0.25">
      <c r="A109" s="28"/>
      <c r="B109" s="3"/>
      <c r="C109" s="3"/>
      <c r="E109" s="26">
        <v>0.65625</v>
      </c>
      <c r="F109" s="27"/>
      <c r="G109" s="27"/>
      <c r="H109" s="27"/>
      <c r="I109" s="27"/>
      <c r="K109" s="26">
        <v>0.65625</v>
      </c>
      <c r="L109" s="27">
        <f>SUMPRODUCT(('f1'!$E$2:$E$999=K$3)*('f1'!$S$2:$S$999=$E109)*('f1'!$P$2:$P$999=$F$6)*('f1'!$K$2:$K$999))</f>
        <v>0</v>
      </c>
      <c r="M109" s="27">
        <f>SUMPRODUCT(('f1'!$E$2:$E$999=K$3)*('f1'!$S$2:$S$999=$E109)*('f1'!$P$2:$P$999=$G$6)*('f1'!$K$2:$K$999))</f>
        <v>0</v>
      </c>
      <c r="N109" s="27">
        <f>SUMPRODUCT(('f1'!$E$2:$E$999=K$3)*('f1'!$S$2:$S$999=$E109)*('f1'!$P$2:$P$999=$H$6)*('f1'!$K$2:$K$999))</f>
        <v>0</v>
      </c>
      <c r="O109" s="27">
        <f>SUMPRODUCT(('f1'!$E$2:$E$999=K$3)*('f1'!$S$2:$S$999=$E109)*('f1'!$P$2:$P$999=$I$6)*('f1'!$K$2:$K$999))</f>
        <v>0</v>
      </c>
      <c r="Q109" s="26">
        <v>4.5520833333333304</v>
      </c>
      <c r="R109" s="27">
        <f>SUMPRODUCT(('f1'!$E$2:$E$999=Q$3)*('f1'!$S$2:$S$999=$E109)*('f1'!$P$2:$P$999=$F$6)*('f1'!$K$2:$K$999))</f>
        <v>0</v>
      </c>
      <c r="S109" s="27">
        <f>SUMPRODUCT(('f1'!$E$2:$E$999=Q$3)*('f1'!$S$2:$S$999=$E109)*('f1'!$P$2:$P$999=$G$6)*('f1'!$K$2:$K$999))</f>
        <v>0</v>
      </c>
      <c r="T109" s="27">
        <f>SUMPRODUCT(('f1'!$E$2:$E$999=Q$3)*('f1'!$S$2:$S$999=$E109)*('f1'!$P$2:$P$999=$H$6)*('f1'!$K$2:$K$999))</f>
        <v>0</v>
      </c>
      <c r="U109" s="27">
        <f>SUMPRODUCT(('f1'!$E$2:$E$999=Q$3)*('f1'!$S$2:$S$999=$E109)*('f1'!$P$2:$P$999=$I$6)*('f1'!$K$2:$K$999))</f>
        <v>0</v>
      </c>
    </row>
    <row r="110" spans="1:21" ht="13.5" thickBot="1" x14ac:dyDescent="0.25">
      <c r="A110" s="28"/>
      <c r="B110" s="3"/>
      <c r="C110" s="3"/>
      <c r="E110" s="26">
        <v>0.65972222222222221</v>
      </c>
      <c r="F110" s="27"/>
      <c r="G110" s="27"/>
      <c r="H110" s="27"/>
      <c r="I110" s="27"/>
      <c r="K110" s="26">
        <v>0.65972222222222221</v>
      </c>
      <c r="L110" s="27">
        <f>SUMPRODUCT(('f1'!$E$2:$E$999=K$3)*('f1'!$S$2:$S$999=$E110)*('f1'!$P$2:$P$999=$F$6)*('f1'!$K$2:$K$999))</f>
        <v>0</v>
      </c>
      <c r="M110" s="27">
        <f>SUMPRODUCT(('f1'!$E$2:$E$999=K$3)*('f1'!$S$2:$S$999=$E110)*('f1'!$P$2:$P$999=$G$6)*('f1'!$K$2:$K$999))</f>
        <v>0</v>
      </c>
      <c r="N110" s="27">
        <f>SUMPRODUCT(('f1'!$E$2:$E$999=K$3)*('f1'!$S$2:$S$999=$E110)*('f1'!$P$2:$P$999=$H$6)*('f1'!$K$2:$K$999))</f>
        <v>0</v>
      </c>
      <c r="O110" s="27">
        <f>SUMPRODUCT(('f1'!$E$2:$E$999=K$3)*('f1'!$S$2:$S$999=$E110)*('f1'!$P$2:$P$999=$I$6)*('f1'!$K$2:$K$999))</f>
        <v>0</v>
      </c>
      <c r="Q110" s="26">
        <v>4.59375</v>
      </c>
      <c r="R110" s="27">
        <f>SUMPRODUCT(('f1'!$E$2:$E$999=Q$3)*('f1'!$S$2:$S$999=$E110)*('f1'!$P$2:$P$999=$F$6)*('f1'!$K$2:$K$999))</f>
        <v>0</v>
      </c>
      <c r="S110" s="27">
        <f>SUMPRODUCT(('f1'!$E$2:$E$999=Q$3)*('f1'!$S$2:$S$999=$E110)*('f1'!$P$2:$P$999=$G$6)*('f1'!$K$2:$K$999))</f>
        <v>0</v>
      </c>
      <c r="T110" s="27">
        <f>SUMPRODUCT(('f1'!$E$2:$E$999=Q$3)*('f1'!$S$2:$S$999=$E110)*('f1'!$P$2:$P$999=$H$6)*('f1'!$K$2:$K$999))</f>
        <v>0</v>
      </c>
      <c r="U110" s="27">
        <f>SUMPRODUCT(('f1'!$E$2:$E$999=Q$3)*('f1'!$S$2:$S$999=$E110)*('f1'!$P$2:$P$999=$I$6)*('f1'!$K$2:$K$999))</f>
        <v>0</v>
      </c>
    </row>
    <row r="111" spans="1:21" ht="13.5" thickBot="1" x14ac:dyDescent="0.25">
      <c r="A111" s="28"/>
      <c r="B111" s="3"/>
      <c r="C111" s="3"/>
      <c r="E111" s="26">
        <v>0.66319444444444442</v>
      </c>
      <c r="F111" s="27"/>
      <c r="G111" s="27"/>
      <c r="H111" s="27"/>
      <c r="I111" s="27"/>
      <c r="K111" s="26">
        <v>0.66319444444444442</v>
      </c>
      <c r="L111" s="27">
        <f>SUMPRODUCT(('f1'!$E$2:$E$999=K$3)*('f1'!$S$2:$S$999=$E111)*('f1'!$P$2:$P$999=$F$6)*('f1'!$K$2:$K$999))</f>
        <v>0</v>
      </c>
      <c r="M111" s="27">
        <f>SUMPRODUCT(('f1'!$E$2:$E$999=K$3)*('f1'!$S$2:$S$999=$E111)*('f1'!$P$2:$P$999=$G$6)*('f1'!$K$2:$K$999))</f>
        <v>0</v>
      </c>
      <c r="N111" s="27">
        <f>SUMPRODUCT(('f1'!$E$2:$E$999=K$3)*('f1'!$S$2:$S$999=$E111)*('f1'!$P$2:$P$999=$H$6)*('f1'!$K$2:$K$999))</f>
        <v>0</v>
      </c>
      <c r="O111" s="27">
        <f>SUMPRODUCT(('f1'!$E$2:$E$999=K$3)*('f1'!$S$2:$S$999=$E111)*('f1'!$P$2:$P$999=$I$6)*('f1'!$K$2:$K$999))</f>
        <v>0</v>
      </c>
      <c r="Q111" s="26">
        <v>4.6354166666666696</v>
      </c>
      <c r="R111" s="27">
        <f>SUMPRODUCT(('f1'!$E$2:$E$999=Q$3)*('f1'!$S$2:$S$999=$E111)*('f1'!$P$2:$P$999=$F$6)*('f1'!$K$2:$K$999))</f>
        <v>0</v>
      </c>
      <c r="S111" s="27">
        <f>SUMPRODUCT(('f1'!$E$2:$E$999=Q$3)*('f1'!$S$2:$S$999=$E111)*('f1'!$P$2:$P$999=$G$6)*('f1'!$K$2:$K$999))</f>
        <v>0</v>
      </c>
      <c r="T111" s="27">
        <f>SUMPRODUCT(('f1'!$E$2:$E$999=Q$3)*('f1'!$S$2:$S$999=$E111)*('f1'!$P$2:$P$999=$H$6)*('f1'!$K$2:$K$999))</f>
        <v>0</v>
      </c>
      <c r="U111" s="27">
        <f>SUMPRODUCT(('f1'!$E$2:$E$999=Q$3)*('f1'!$S$2:$S$999=$E111)*('f1'!$P$2:$P$999=$I$6)*('f1'!$K$2:$K$999))</f>
        <v>0</v>
      </c>
    </row>
    <row r="112" spans="1:21" ht="13.5" thickBot="1" x14ac:dyDescent="0.25">
      <c r="A112" s="28"/>
      <c r="B112" s="3"/>
      <c r="C112" s="3"/>
      <c r="E112" s="26">
        <v>0.66666666666666663</v>
      </c>
      <c r="F112" s="27"/>
      <c r="G112" s="27"/>
      <c r="H112" s="27"/>
      <c r="I112" s="27"/>
      <c r="K112" s="26">
        <v>0.66666666666666663</v>
      </c>
      <c r="L112" s="27">
        <f>SUMPRODUCT(('f1'!$E$2:$E$999=K$3)*('f1'!$S$2:$S$999=$E112)*('f1'!$P$2:$P$999=$F$6)*('f1'!$K$2:$K$999))</f>
        <v>0</v>
      </c>
      <c r="M112" s="27">
        <f>SUMPRODUCT(('f1'!$E$2:$E$999=K$3)*('f1'!$S$2:$S$999=$E112)*('f1'!$P$2:$P$999=$G$6)*('f1'!$K$2:$K$999))</f>
        <v>0</v>
      </c>
      <c r="N112" s="27">
        <f>SUMPRODUCT(('f1'!$E$2:$E$999=K$3)*('f1'!$S$2:$S$999=$E112)*('f1'!$P$2:$P$999=$H$6)*('f1'!$K$2:$K$999))</f>
        <v>0</v>
      </c>
      <c r="O112" s="27">
        <f>SUMPRODUCT(('f1'!$E$2:$E$999=K$3)*('f1'!$S$2:$S$999=$E112)*('f1'!$P$2:$P$999=$I$6)*('f1'!$K$2:$K$999))</f>
        <v>0</v>
      </c>
      <c r="Q112" s="26">
        <v>4.6770833333333304</v>
      </c>
      <c r="R112" s="27">
        <f>SUMPRODUCT(('f1'!$E$2:$E$999=Q$3)*('f1'!$S$2:$S$999=$E112)*('f1'!$P$2:$P$999=$F$6)*('f1'!$K$2:$K$999))</f>
        <v>0</v>
      </c>
      <c r="S112" s="27">
        <f>SUMPRODUCT(('f1'!$E$2:$E$999=Q$3)*('f1'!$S$2:$S$999=$E112)*('f1'!$P$2:$P$999=$G$6)*('f1'!$K$2:$K$999))</f>
        <v>0</v>
      </c>
      <c r="T112" s="27">
        <f>SUMPRODUCT(('f1'!$E$2:$E$999=Q$3)*('f1'!$S$2:$S$999=$E112)*('f1'!$P$2:$P$999=$H$6)*('f1'!$K$2:$K$999))</f>
        <v>0</v>
      </c>
      <c r="U112" s="27">
        <f>SUMPRODUCT(('f1'!$E$2:$E$999=Q$3)*('f1'!$S$2:$S$999=$E112)*('f1'!$P$2:$P$999=$I$6)*('f1'!$K$2:$K$999))</f>
        <v>0</v>
      </c>
    </row>
    <row r="113" spans="1:21" ht="13.5" thickBot="1" x14ac:dyDescent="0.25">
      <c r="A113" s="28"/>
      <c r="B113" s="3"/>
      <c r="C113" s="3"/>
      <c r="E113" s="26">
        <v>0.67013888888888884</v>
      </c>
      <c r="F113" s="27"/>
      <c r="G113" s="27"/>
      <c r="H113" s="27"/>
      <c r="I113" s="27"/>
      <c r="K113" s="26">
        <v>0.67013888888888884</v>
      </c>
      <c r="L113" s="27">
        <f>SUMPRODUCT(('f1'!$E$2:$E$999=K$3)*('f1'!$S$2:$S$999=$E113)*('f1'!$P$2:$P$999=$F$6)*('f1'!$K$2:$K$999))</f>
        <v>0</v>
      </c>
      <c r="M113" s="27">
        <f>SUMPRODUCT(('f1'!$E$2:$E$999=K$3)*('f1'!$S$2:$S$999=$E113)*('f1'!$P$2:$P$999=$G$6)*('f1'!$K$2:$K$999))</f>
        <v>0</v>
      </c>
      <c r="N113" s="27">
        <f>SUMPRODUCT(('f1'!$E$2:$E$999=K$3)*('f1'!$S$2:$S$999=$E113)*('f1'!$P$2:$P$999=$H$6)*('f1'!$K$2:$K$999))</f>
        <v>0</v>
      </c>
      <c r="O113" s="27">
        <f>SUMPRODUCT(('f1'!$E$2:$E$999=K$3)*('f1'!$S$2:$S$999=$E113)*('f1'!$P$2:$P$999=$I$6)*('f1'!$K$2:$K$999))</f>
        <v>0</v>
      </c>
      <c r="Q113" s="26">
        <v>4.71875</v>
      </c>
      <c r="R113" s="27">
        <f>SUMPRODUCT(('f1'!$E$2:$E$999=Q$3)*('f1'!$S$2:$S$999=$E113)*('f1'!$P$2:$P$999=$F$6)*('f1'!$K$2:$K$999))</f>
        <v>0</v>
      </c>
      <c r="S113" s="27">
        <f>SUMPRODUCT(('f1'!$E$2:$E$999=Q$3)*('f1'!$S$2:$S$999=$E113)*('f1'!$P$2:$P$999=$G$6)*('f1'!$K$2:$K$999))</f>
        <v>0</v>
      </c>
      <c r="T113" s="27">
        <f>SUMPRODUCT(('f1'!$E$2:$E$999=Q$3)*('f1'!$S$2:$S$999=$E113)*('f1'!$P$2:$P$999=$H$6)*('f1'!$K$2:$K$999))</f>
        <v>2</v>
      </c>
      <c r="U113" s="27">
        <f>SUMPRODUCT(('f1'!$E$2:$E$999=Q$3)*('f1'!$S$2:$S$999=$E113)*('f1'!$P$2:$P$999=$I$6)*('f1'!$K$2:$K$999))</f>
        <v>0</v>
      </c>
    </row>
    <row r="114" spans="1:21" ht="13.5" thickBot="1" x14ac:dyDescent="0.25">
      <c r="A114" s="28"/>
      <c r="B114" s="3"/>
      <c r="C114" s="3"/>
      <c r="E114" s="26">
        <v>0.67361111111111116</v>
      </c>
      <c r="F114" s="27"/>
      <c r="G114" s="27"/>
      <c r="H114" s="27"/>
      <c r="I114" s="27"/>
      <c r="K114" s="26">
        <v>0.67361111111111116</v>
      </c>
      <c r="L114" s="27">
        <f>SUMPRODUCT(('f1'!$E$2:$E$999=K$3)*('f1'!$S$2:$S$999=$E114)*('f1'!$P$2:$P$999=$F$6)*('f1'!$K$2:$K$999))</f>
        <v>0</v>
      </c>
      <c r="M114" s="27">
        <f>SUMPRODUCT(('f1'!$E$2:$E$999=K$3)*('f1'!$S$2:$S$999=$E114)*('f1'!$P$2:$P$999=$G$6)*('f1'!$K$2:$K$999))</f>
        <v>0</v>
      </c>
      <c r="N114" s="27">
        <f>SUMPRODUCT(('f1'!$E$2:$E$999=K$3)*('f1'!$S$2:$S$999=$E114)*('f1'!$P$2:$P$999=$H$6)*('f1'!$K$2:$K$999))</f>
        <v>0</v>
      </c>
      <c r="O114" s="27">
        <f>SUMPRODUCT(('f1'!$E$2:$E$999=K$3)*('f1'!$S$2:$S$999=$E114)*('f1'!$P$2:$P$999=$I$6)*('f1'!$K$2:$K$999))</f>
        <v>0</v>
      </c>
      <c r="Q114" s="26">
        <v>4.7604166666666696</v>
      </c>
      <c r="R114" s="27">
        <f>SUMPRODUCT(('f1'!$E$2:$E$999=Q$3)*('f1'!$S$2:$S$999=$E114)*('f1'!$P$2:$P$999=$F$6)*('f1'!$K$2:$K$999))</f>
        <v>0</v>
      </c>
      <c r="S114" s="27">
        <f>SUMPRODUCT(('f1'!$E$2:$E$999=Q$3)*('f1'!$S$2:$S$999=$E114)*('f1'!$P$2:$P$999=$G$6)*('f1'!$K$2:$K$999))</f>
        <v>0</v>
      </c>
      <c r="T114" s="27">
        <f>SUMPRODUCT(('f1'!$E$2:$E$999=Q$3)*('f1'!$S$2:$S$999=$E114)*('f1'!$P$2:$P$999=$H$6)*('f1'!$K$2:$K$999))</f>
        <v>0</v>
      </c>
      <c r="U114" s="27">
        <f>SUMPRODUCT(('f1'!$E$2:$E$999=Q$3)*('f1'!$S$2:$S$999=$E114)*('f1'!$P$2:$P$999=$I$6)*('f1'!$K$2:$K$999))</f>
        <v>0</v>
      </c>
    </row>
    <row r="115" spans="1:21" ht="13.5" thickBot="1" x14ac:dyDescent="0.25">
      <c r="A115" s="28"/>
      <c r="B115" s="3"/>
      <c r="C115" s="3"/>
      <c r="E115" s="26">
        <v>0.67708333333333337</v>
      </c>
      <c r="F115" s="27"/>
      <c r="G115" s="27"/>
      <c r="H115" s="27"/>
      <c r="I115" s="27"/>
      <c r="K115" s="26">
        <v>0.67708333333333337</v>
      </c>
      <c r="L115" s="27">
        <f>SUMPRODUCT(('f1'!$E$2:$E$999=K$3)*('f1'!$S$2:$S$999=$E115)*('f1'!$P$2:$P$999=$F$6)*('f1'!$K$2:$K$999))</f>
        <v>0</v>
      </c>
      <c r="M115" s="27">
        <f>SUMPRODUCT(('f1'!$E$2:$E$999=K$3)*('f1'!$S$2:$S$999=$E115)*('f1'!$P$2:$P$999=$G$6)*('f1'!$K$2:$K$999))</f>
        <v>23</v>
      </c>
      <c r="N115" s="27">
        <f>SUMPRODUCT(('f1'!$E$2:$E$999=K$3)*('f1'!$S$2:$S$999=$E115)*('f1'!$P$2:$P$999=$H$6)*('f1'!$K$2:$K$999))</f>
        <v>0</v>
      </c>
      <c r="O115" s="27">
        <f>SUMPRODUCT(('f1'!$E$2:$E$999=K$3)*('f1'!$S$2:$S$999=$E115)*('f1'!$P$2:$P$999=$I$6)*('f1'!$K$2:$K$999))</f>
        <v>0</v>
      </c>
      <c r="Q115" s="26">
        <v>4.8020833333333304</v>
      </c>
      <c r="R115" s="27">
        <f>SUMPRODUCT(('f1'!$E$2:$E$999=Q$3)*('f1'!$S$2:$S$999=$E115)*('f1'!$P$2:$P$999=$F$6)*('f1'!$K$2:$K$999))</f>
        <v>0</v>
      </c>
      <c r="S115" s="27">
        <f>SUMPRODUCT(('f1'!$E$2:$E$999=Q$3)*('f1'!$S$2:$S$999=$E115)*('f1'!$P$2:$P$999=$G$6)*('f1'!$K$2:$K$999))</f>
        <v>11</v>
      </c>
      <c r="T115" s="27">
        <f>SUMPRODUCT(('f1'!$E$2:$E$999=Q$3)*('f1'!$S$2:$S$999=$E115)*('f1'!$P$2:$P$999=$H$6)*('f1'!$K$2:$K$999))</f>
        <v>0</v>
      </c>
      <c r="U115" s="27">
        <f>SUMPRODUCT(('f1'!$E$2:$E$999=Q$3)*('f1'!$S$2:$S$999=$E115)*('f1'!$P$2:$P$999=$I$6)*('f1'!$K$2:$K$999))</f>
        <v>0</v>
      </c>
    </row>
    <row r="116" spans="1:21" ht="13.5" thickBot="1" x14ac:dyDescent="0.25">
      <c r="A116" s="28"/>
      <c r="B116" s="3"/>
      <c r="C116" s="3"/>
      <c r="E116" s="26">
        <v>0.68055555555555547</v>
      </c>
      <c r="F116" s="27"/>
      <c r="G116" s="27"/>
      <c r="H116" s="27"/>
      <c r="I116" s="27"/>
      <c r="K116" s="26">
        <v>0.68055555555555547</v>
      </c>
      <c r="L116" s="27">
        <f>SUMPRODUCT(('f1'!$E$2:$E$999=K$3)*('f1'!$S$2:$S$999=$E116)*('f1'!$P$2:$P$999=$F$6)*('f1'!$K$2:$K$999))</f>
        <v>0</v>
      </c>
      <c r="M116" s="27">
        <f>SUMPRODUCT(('f1'!$E$2:$E$999=K$3)*('f1'!$S$2:$S$999=$E116)*('f1'!$P$2:$P$999=$G$6)*('f1'!$K$2:$K$999))</f>
        <v>0</v>
      </c>
      <c r="N116" s="27">
        <f>SUMPRODUCT(('f1'!$E$2:$E$999=K$3)*('f1'!$S$2:$S$999=$E116)*('f1'!$P$2:$P$999=$H$6)*('f1'!$K$2:$K$999))</f>
        <v>0</v>
      </c>
      <c r="O116" s="27">
        <f>SUMPRODUCT(('f1'!$E$2:$E$999=K$3)*('f1'!$S$2:$S$999=$E116)*('f1'!$P$2:$P$999=$I$6)*('f1'!$K$2:$K$999))</f>
        <v>0</v>
      </c>
      <c r="Q116" s="26">
        <v>4.84375</v>
      </c>
      <c r="R116" s="27">
        <f>SUMPRODUCT(('f1'!$E$2:$E$999=Q$3)*('f1'!$S$2:$S$999=$E116)*('f1'!$P$2:$P$999=$F$6)*('f1'!$K$2:$K$999))</f>
        <v>0</v>
      </c>
      <c r="S116" s="27">
        <f>SUMPRODUCT(('f1'!$E$2:$E$999=Q$3)*('f1'!$S$2:$S$999=$E116)*('f1'!$P$2:$P$999=$G$6)*('f1'!$K$2:$K$999))</f>
        <v>0</v>
      </c>
      <c r="T116" s="27">
        <f>SUMPRODUCT(('f1'!$E$2:$E$999=Q$3)*('f1'!$S$2:$S$999=$E116)*('f1'!$P$2:$P$999=$H$6)*('f1'!$K$2:$K$999))</f>
        <v>0</v>
      </c>
      <c r="U116" s="27">
        <f>SUMPRODUCT(('f1'!$E$2:$E$999=Q$3)*('f1'!$S$2:$S$999=$E116)*('f1'!$P$2:$P$999=$I$6)*('f1'!$K$2:$K$999))</f>
        <v>0</v>
      </c>
    </row>
    <row r="117" spans="1:21" ht="13.5" thickBot="1" x14ac:dyDescent="0.25">
      <c r="A117" s="28"/>
      <c r="B117" s="3"/>
      <c r="C117" s="3"/>
      <c r="E117" s="26">
        <v>0.68402777777777779</v>
      </c>
      <c r="F117" s="27"/>
      <c r="G117" s="27"/>
      <c r="H117" s="27"/>
      <c r="I117" s="27"/>
      <c r="K117" s="26">
        <v>0.68402777777777779</v>
      </c>
      <c r="L117" s="27">
        <f>SUMPRODUCT(('f1'!$E$2:$E$999=K$3)*('f1'!$S$2:$S$999=$E117)*('f1'!$P$2:$P$999=$F$6)*('f1'!$K$2:$K$999))</f>
        <v>0</v>
      </c>
      <c r="M117" s="27">
        <f>SUMPRODUCT(('f1'!$E$2:$E$999=K$3)*('f1'!$S$2:$S$999=$E117)*('f1'!$P$2:$P$999=$G$6)*('f1'!$K$2:$K$999))</f>
        <v>0</v>
      </c>
      <c r="N117" s="27">
        <f>SUMPRODUCT(('f1'!$E$2:$E$999=K$3)*('f1'!$S$2:$S$999=$E117)*('f1'!$P$2:$P$999=$H$6)*('f1'!$K$2:$K$999))</f>
        <v>0</v>
      </c>
      <c r="O117" s="27">
        <f>SUMPRODUCT(('f1'!$E$2:$E$999=K$3)*('f1'!$S$2:$S$999=$E117)*('f1'!$P$2:$P$999=$I$6)*('f1'!$K$2:$K$999))</f>
        <v>0</v>
      </c>
      <c r="Q117" s="26">
        <v>4.8854166666666696</v>
      </c>
      <c r="R117" s="27">
        <f>SUMPRODUCT(('f1'!$E$2:$E$999=Q$3)*('f1'!$S$2:$S$999=$E117)*('f1'!$P$2:$P$999=$F$6)*('f1'!$K$2:$K$999))</f>
        <v>0</v>
      </c>
      <c r="S117" s="27">
        <f>SUMPRODUCT(('f1'!$E$2:$E$999=Q$3)*('f1'!$S$2:$S$999=$E117)*('f1'!$P$2:$P$999=$G$6)*('f1'!$K$2:$K$999))</f>
        <v>0</v>
      </c>
      <c r="T117" s="27">
        <f>SUMPRODUCT(('f1'!$E$2:$E$999=Q$3)*('f1'!$S$2:$S$999=$E117)*('f1'!$P$2:$P$999=$H$6)*('f1'!$K$2:$K$999))</f>
        <v>0</v>
      </c>
      <c r="U117" s="27">
        <f>SUMPRODUCT(('f1'!$E$2:$E$999=Q$3)*('f1'!$S$2:$S$999=$E117)*('f1'!$P$2:$P$999=$I$6)*('f1'!$K$2:$K$999))</f>
        <v>0</v>
      </c>
    </row>
    <row r="118" spans="1:21" ht="13.5" thickBot="1" x14ac:dyDescent="0.25">
      <c r="A118" s="28"/>
      <c r="B118" s="3"/>
      <c r="C118" s="3"/>
      <c r="E118" s="26">
        <v>0.6875</v>
      </c>
      <c r="F118" s="27"/>
      <c r="G118" s="27"/>
      <c r="H118" s="27"/>
      <c r="I118" s="27"/>
      <c r="K118" s="26">
        <v>0.6875</v>
      </c>
      <c r="L118" s="27">
        <f>SUMPRODUCT(('f1'!$E$2:$E$999=K$3)*('f1'!$S$2:$S$999=$E118)*('f1'!$P$2:$P$999=$F$6)*('f1'!$K$2:$K$999))</f>
        <v>0</v>
      </c>
      <c r="M118" s="27">
        <f>SUMPRODUCT(('f1'!$E$2:$E$999=K$3)*('f1'!$S$2:$S$999=$E118)*('f1'!$P$2:$P$999=$G$6)*('f1'!$K$2:$K$999))</f>
        <v>0</v>
      </c>
      <c r="N118" s="27">
        <f>SUMPRODUCT(('f1'!$E$2:$E$999=K$3)*('f1'!$S$2:$S$999=$E118)*('f1'!$P$2:$P$999=$H$6)*('f1'!$K$2:$K$999))</f>
        <v>0</v>
      </c>
      <c r="O118" s="27">
        <f>SUMPRODUCT(('f1'!$E$2:$E$999=K$3)*('f1'!$S$2:$S$999=$E118)*('f1'!$P$2:$P$999=$I$6)*('f1'!$K$2:$K$999))</f>
        <v>0</v>
      </c>
      <c r="Q118" s="26">
        <v>4.9270833333333304</v>
      </c>
      <c r="R118" s="27">
        <f>SUMPRODUCT(('f1'!$E$2:$E$999=Q$3)*('f1'!$S$2:$S$999=$E118)*('f1'!$P$2:$P$999=$F$6)*('f1'!$K$2:$K$999))</f>
        <v>0</v>
      </c>
      <c r="S118" s="27">
        <f>SUMPRODUCT(('f1'!$E$2:$E$999=Q$3)*('f1'!$S$2:$S$999=$E118)*('f1'!$P$2:$P$999=$G$6)*('f1'!$K$2:$K$999))</f>
        <v>0</v>
      </c>
      <c r="T118" s="27">
        <f>SUMPRODUCT(('f1'!$E$2:$E$999=Q$3)*('f1'!$S$2:$S$999=$E118)*('f1'!$P$2:$P$999=$H$6)*('f1'!$K$2:$K$999))</f>
        <v>0</v>
      </c>
      <c r="U118" s="27">
        <f>SUMPRODUCT(('f1'!$E$2:$E$999=Q$3)*('f1'!$S$2:$S$999=$E118)*('f1'!$P$2:$P$999=$I$6)*('f1'!$K$2:$K$999))</f>
        <v>0</v>
      </c>
    </row>
    <row r="119" spans="1:21" ht="13.5" thickBot="1" x14ac:dyDescent="0.25">
      <c r="A119" s="28"/>
      <c r="B119" s="3"/>
      <c r="C119" s="3"/>
      <c r="E119" s="26">
        <v>0.69097222222222221</v>
      </c>
      <c r="F119" s="27"/>
      <c r="G119" s="27"/>
      <c r="H119" s="27"/>
      <c r="I119" s="27"/>
      <c r="K119" s="26">
        <v>0.69097222222222221</v>
      </c>
      <c r="L119" s="27">
        <f>SUMPRODUCT(('f1'!$E$2:$E$999=K$3)*('f1'!$S$2:$S$999=$E119)*('f1'!$P$2:$P$999=$F$6)*('f1'!$K$2:$K$999))</f>
        <v>0</v>
      </c>
      <c r="M119" s="27">
        <f>SUMPRODUCT(('f1'!$E$2:$E$999=K$3)*('f1'!$S$2:$S$999=$E119)*('f1'!$P$2:$P$999=$G$6)*('f1'!$K$2:$K$999))</f>
        <v>0</v>
      </c>
      <c r="N119" s="27">
        <f>SUMPRODUCT(('f1'!$E$2:$E$999=K$3)*('f1'!$S$2:$S$999=$E119)*('f1'!$P$2:$P$999=$H$6)*('f1'!$K$2:$K$999))</f>
        <v>0</v>
      </c>
      <c r="O119" s="27">
        <f>SUMPRODUCT(('f1'!$E$2:$E$999=K$3)*('f1'!$S$2:$S$999=$E119)*('f1'!$P$2:$P$999=$I$6)*('f1'!$K$2:$K$999))</f>
        <v>0</v>
      </c>
      <c r="Q119" s="26">
        <v>4.96875</v>
      </c>
      <c r="R119" s="27">
        <f>SUMPRODUCT(('f1'!$E$2:$E$999=Q$3)*('f1'!$S$2:$S$999=$E119)*('f1'!$P$2:$P$999=$F$6)*('f1'!$K$2:$K$999))</f>
        <v>0</v>
      </c>
      <c r="S119" s="27">
        <f>SUMPRODUCT(('f1'!$E$2:$E$999=Q$3)*('f1'!$S$2:$S$999=$E119)*('f1'!$P$2:$P$999=$G$6)*('f1'!$K$2:$K$999))</f>
        <v>0</v>
      </c>
      <c r="T119" s="27">
        <f>SUMPRODUCT(('f1'!$E$2:$E$999=Q$3)*('f1'!$S$2:$S$999=$E119)*('f1'!$P$2:$P$999=$H$6)*('f1'!$K$2:$K$999))</f>
        <v>0</v>
      </c>
      <c r="U119" s="27">
        <f>SUMPRODUCT(('f1'!$E$2:$E$999=Q$3)*('f1'!$S$2:$S$999=$E119)*('f1'!$P$2:$P$999=$I$6)*('f1'!$K$2:$K$999))</f>
        <v>0</v>
      </c>
    </row>
    <row r="120" spans="1:21" ht="13.5" thickBot="1" x14ac:dyDescent="0.25">
      <c r="A120" s="28"/>
      <c r="B120" s="3"/>
      <c r="C120" s="3"/>
      <c r="E120" s="26">
        <v>0.69444444444444453</v>
      </c>
      <c r="F120" s="27"/>
      <c r="G120" s="27"/>
      <c r="H120" s="27"/>
      <c r="I120" s="27"/>
      <c r="K120" s="26">
        <v>0.69444444444444453</v>
      </c>
      <c r="L120" s="27">
        <f>SUMPRODUCT(('f1'!$E$2:$E$999=K$3)*('f1'!$S$2:$S$999=$E120)*('f1'!$P$2:$P$999=$F$6)*('f1'!$K$2:$K$999))</f>
        <v>0</v>
      </c>
      <c r="M120" s="27">
        <f>SUMPRODUCT(('f1'!$E$2:$E$999=K$3)*('f1'!$S$2:$S$999=$E120)*('f1'!$P$2:$P$999=$G$6)*('f1'!$K$2:$K$999))</f>
        <v>0</v>
      </c>
      <c r="N120" s="27">
        <f>SUMPRODUCT(('f1'!$E$2:$E$999=K$3)*('f1'!$S$2:$S$999=$E120)*('f1'!$P$2:$P$999=$H$6)*('f1'!$K$2:$K$999))</f>
        <v>0</v>
      </c>
      <c r="O120" s="27">
        <f>SUMPRODUCT(('f1'!$E$2:$E$999=K$3)*('f1'!$S$2:$S$999=$E120)*('f1'!$P$2:$P$999=$I$6)*('f1'!$K$2:$K$999))</f>
        <v>0</v>
      </c>
      <c r="Q120" s="26">
        <v>5.0104166666666696</v>
      </c>
      <c r="R120" s="27">
        <f>SUMPRODUCT(('f1'!$E$2:$E$999=Q$3)*('f1'!$S$2:$S$999=$E120)*('f1'!$P$2:$P$999=$F$6)*('f1'!$K$2:$K$999))</f>
        <v>0</v>
      </c>
      <c r="S120" s="27">
        <f>SUMPRODUCT(('f1'!$E$2:$E$999=Q$3)*('f1'!$S$2:$S$999=$E120)*('f1'!$P$2:$P$999=$G$6)*('f1'!$K$2:$K$999))</f>
        <v>0</v>
      </c>
      <c r="T120" s="27">
        <f>SUMPRODUCT(('f1'!$E$2:$E$999=Q$3)*('f1'!$S$2:$S$999=$E120)*('f1'!$P$2:$P$999=$H$6)*('f1'!$K$2:$K$999))</f>
        <v>0</v>
      </c>
      <c r="U120" s="27">
        <f>SUMPRODUCT(('f1'!$E$2:$E$999=Q$3)*('f1'!$S$2:$S$999=$E120)*('f1'!$P$2:$P$999=$I$6)*('f1'!$K$2:$K$999))</f>
        <v>0</v>
      </c>
    </row>
    <row r="121" spans="1:21" ht="13.5" thickBot="1" x14ac:dyDescent="0.25">
      <c r="A121" s="28"/>
      <c r="B121" s="3"/>
      <c r="C121" s="3"/>
      <c r="E121" s="26">
        <v>0.69791666666666663</v>
      </c>
      <c r="F121" s="27"/>
      <c r="G121" s="27"/>
      <c r="H121" s="27">
        <v>8</v>
      </c>
      <c r="I121" s="27"/>
      <c r="K121" s="26">
        <v>0.69791666666666663</v>
      </c>
      <c r="L121" s="27">
        <f>SUMPRODUCT(('f1'!$E$2:$E$999=K$3)*('f1'!$S$2:$S$999=$E121)*('f1'!$P$2:$P$999=$F$6)*('f1'!$K$2:$K$999))</f>
        <v>0</v>
      </c>
      <c r="M121" s="27">
        <f>SUMPRODUCT(('f1'!$E$2:$E$999=K$3)*('f1'!$S$2:$S$999=$E121)*('f1'!$P$2:$P$999=$G$6)*('f1'!$K$2:$K$999))</f>
        <v>0</v>
      </c>
      <c r="N121" s="27">
        <f>SUMPRODUCT(('f1'!$E$2:$E$999=K$3)*('f1'!$S$2:$S$999=$E121)*('f1'!$P$2:$P$999=$H$6)*('f1'!$K$2:$K$999))</f>
        <v>8</v>
      </c>
      <c r="O121" s="27">
        <f>SUMPRODUCT(('f1'!$E$2:$E$999=K$3)*('f1'!$S$2:$S$999=$E121)*('f1'!$P$2:$P$999=$I$6)*('f1'!$K$2:$K$999))</f>
        <v>0</v>
      </c>
      <c r="Q121" s="26">
        <v>5.0520833333333304</v>
      </c>
      <c r="R121" s="27">
        <f>SUMPRODUCT(('f1'!$E$2:$E$999=Q$3)*('f1'!$S$2:$S$999=$E121)*('f1'!$P$2:$P$999=$F$6)*('f1'!$K$2:$K$999))</f>
        <v>0</v>
      </c>
      <c r="S121" s="27">
        <f>SUMPRODUCT(('f1'!$E$2:$E$999=Q$3)*('f1'!$S$2:$S$999=$E121)*('f1'!$P$2:$P$999=$G$6)*('f1'!$K$2:$K$999))</f>
        <v>0</v>
      </c>
      <c r="T121" s="27">
        <f>SUMPRODUCT(('f1'!$E$2:$E$999=Q$3)*('f1'!$S$2:$S$999=$E121)*('f1'!$P$2:$P$999=$H$6)*('f1'!$K$2:$K$999))</f>
        <v>0</v>
      </c>
      <c r="U121" s="27">
        <f>SUMPRODUCT(('f1'!$E$2:$E$999=Q$3)*('f1'!$S$2:$S$999=$E121)*('f1'!$P$2:$P$999=$I$6)*('f1'!$K$2:$K$999))</f>
        <v>0</v>
      </c>
    </row>
    <row r="122" spans="1:21" ht="13.5" thickBot="1" x14ac:dyDescent="0.25">
      <c r="A122" s="28"/>
      <c r="B122" s="3"/>
      <c r="C122" s="3"/>
      <c r="E122" s="26">
        <v>0.70138888888888884</v>
      </c>
      <c r="F122" s="27"/>
      <c r="G122" s="27"/>
      <c r="H122" s="27"/>
      <c r="I122" s="27"/>
      <c r="K122" s="26">
        <v>0.70138888888888884</v>
      </c>
      <c r="L122" s="27">
        <f>SUMPRODUCT(('f1'!$E$2:$E$999=K$3)*('f1'!$S$2:$S$999=$E122)*('f1'!$P$2:$P$999=$F$6)*('f1'!$K$2:$K$999))</f>
        <v>0</v>
      </c>
      <c r="M122" s="27">
        <f>SUMPRODUCT(('f1'!$E$2:$E$999=K$3)*('f1'!$S$2:$S$999=$E122)*('f1'!$P$2:$P$999=$G$6)*('f1'!$K$2:$K$999))</f>
        <v>0</v>
      </c>
      <c r="N122" s="27">
        <f>SUMPRODUCT(('f1'!$E$2:$E$999=K$3)*('f1'!$S$2:$S$999=$E122)*('f1'!$P$2:$P$999=$H$6)*('f1'!$K$2:$K$999))</f>
        <v>0</v>
      </c>
      <c r="O122" s="27">
        <f>SUMPRODUCT(('f1'!$E$2:$E$999=K$3)*('f1'!$S$2:$S$999=$E122)*('f1'!$P$2:$P$999=$I$6)*('f1'!$K$2:$K$999))</f>
        <v>0</v>
      </c>
      <c r="Q122" s="26">
        <v>5.09375</v>
      </c>
      <c r="R122" s="27">
        <f>SUMPRODUCT(('f1'!$E$2:$E$999=Q$3)*('f1'!$S$2:$S$999=$E122)*('f1'!$P$2:$P$999=$F$6)*('f1'!$K$2:$K$999))</f>
        <v>0</v>
      </c>
      <c r="S122" s="27">
        <f>SUMPRODUCT(('f1'!$E$2:$E$999=Q$3)*('f1'!$S$2:$S$999=$E122)*('f1'!$P$2:$P$999=$G$6)*('f1'!$K$2:$K$999))</f>
        <v>0</v>
      </c>
      <c r="T122" s="27">
        <f>SUMPRODUCT(('f1'!$E$2:$E$999=Q$3)*('f1'!$S$2:$S$999=$E122)*('f1'!$P$2:$P$999=$H$6)*('f1'!$K$2:$K$999))</f>
        <v>0</v>
      </c>
      <c r="U122" s="27">
        <f>SUMPRODUCT(('f1'!$E$2:$E$999=Q$3)*('f1'!$S$2:$S$999=$E122)*('f1'!$P$2:$P$999=$I$6)*('f1'!$K$2:$K$999))</f>
        <v>0</v>
      </c>
    </row>
    <row r="123" spans="1:21" ht="13.5" thickBot="1" x14ac:dyDescent="0.25">
      <c r="A123" s="28"/>
      <c r="B123" s="3"/>
      <c r="C123" s="3"/>
      <c r="E123" s="26">
        <v>0.70486111111111116</v>
      </c>
      <c r="F123" s="27"/>
      <c r="G123" s="27"/>
      <c r="H123" s="27"/>
      <c r="I123" s="27"/>
      <c r="K123" s="26">
        <v>0.70486111111111116</v>
      </c>
      <c r="L123" s="27">
        <f>SUMPRODUCT(('f1'!$E$2:$E$999=K$3)*('f1'!$S$2:$S$999=$E123)*('f1'!$P$2:$P$999=$F$6)*('f1'!$K$2:$K$999))</f>
        <v>0</v>
      </c>
      <c r="M123" s="27">
        <f>SUMPRODUCT(('f1'!$E$2:$E$999=K$3)*('f1'!$S$2:$S$999=$E123)*('f1'!$P$2:$P$999=$G$6)*('f1'!$K$2:$K$999))</f>
        <v>0</v>
      </c>
      <c r="N123" s="27">
        <f>SUMPRODUCT(('f1'!$E$2:$E$999=K$3)*('f1'!$S$2:$S$999=$E123)*('f1'!$P$2:$P$999=$H$6)*('f1'!$K$2:$K$999))</f>
        <v>0</v>
      </c>
      <c r="O123" s="27">
        <f>SUMPRODUCT(('f1'!$E$2:$E$999=K$3)*('f1'!$S$2:$S$999=$E123)*('f1'!$P$2:$P$999=$I$6)*('f1'!$K$2:$K$999))</f>
        <v>0</v>
      </c>
      <c r="Q123" s="26">
        <v>5.1354166666666696</v>
      </c>
      <c r="R123" s="27">
        <f>SUMPRODUCT(('f1'!$E$2:$E$999=Q$3)*('f1'!$S$2:$S$999=$E123)*('f1'!$P$2:$P$999=$F$6)*('f1'!$K$2:$K$999))</f>
        <v>0</v>
      </c>
      <c r="S123" s="27">
        <f>SUMPRODUCT(('f1'!$E$2:$E$999=Q$3)*('f1'!$S$2:$S$999=$E123)*('f1'!$P$2:$P$999=$G$6)*('f1'!$K$2:$K$999))</f>
        <v>0</v>
      </c>
      <c r="T123" s="27">
        <f>SUMPRODUCT(('f1'!$E$2:$E$999=Q$3)*('f1'!$S$2:$S$999=$E123)*('f1'!$P$2:$P$999=$H$6)*('f1'!$K$2:$K$999))</f>
        <v>0</v>
      </c>
      <c r="U123" s="27">
        <f>SUMPRODUCT(('f1'!$E$2:$E$999=Q$3)*('f1'!$S$2:$S$999=$E123)*('f1'!$P$2:$P$999=$I$6)*('f1'!$K$2:$K$999))</f>
        <v>0</v>
      </c>
    </row>
    <row r="124" spans="1:21" ht="13.5" thickBot="1" x14ac:dyDescent="0.25">
      <c r="A124" s="28"/>
      <c r="B124" s="3"/>
      <c r="C124" s="3"/>
      <c r="E124" s="26">
        <v>0.70833333333333337</v>
      </c>
      <c r="F124" s="27"/>
      <c r="G124" s="27"/>
      <c r="H124" s="27"/>
      <c r="I124" s="27"/>
      <c r="K124" s="26">
        <v>0.70833333333333337</v>
      </c>
      <c r="L124" s="27">
        <f>SUMPRODUCT(('f1'!$E$2:$E$999=K$3)*('f1'!$S$2:$S$999=$E124)*('f1'!$P$2:$P$999=$F$6)*('f1'!$K$2:$K$999))</f>
        <v>0</v>
      </c>
      <c r="M124" s="27">
        <f>SUMPRODUCT(('f1'!$E$2:$E$999=K$3)*('f1'!$S$2:$S$999=$E124)*('f1'!$P$2:$P$999=$G$6)*('f1'!$K$2:$K$999))</f>
        <v>0</v>
      </c>
      <c r="N124" s="27">
        <f>SUMPRODUCT(('f1'!$E$2:$E$999=K$3)*('f1'!$S$2:$S$999=$E124)*('f1'!$P$2:$P$999=$H$6)*('f1'!$K$2:$K$999))</f>
        <v>0</v>
      </c>
      <c r="O124" s="27">
        <f>SUMPRODUCT(('f1'!$E$2:$E$999=K$3)*('f1'!$S$2:$S$999=$E124)*('f1'!$P$2:$P$999=$I$6)*('f1'!$K$2:$K$999))</f>
        <v>22</v>
      </c>
      <c r="Q124" s="26">
        <v>5.1770833333333304</v>
      </c>
      <c r="R124" s="27">
        <f>SUMPRODUCT(('f1'!$E$2:$E$999=Q$3)*('f1'!$S$2:$S$999=$E124)*('f1'!$P$2:$P$999=$F$6)*('f1'!$K$2:$K$999))</f>
        <v>0</v>
      </c>
      <c r="S124" s="27">
        <f>SUMPRODUCT(('f1'!$E$2:$E$999=Q$3)*('f1'!$S$2:$S$999=$E124)*('f1'!$P$2:$P$999=$G$6)*('f1'!$K$2:$K$999))</f>
        <v>0</v>
      </c>
      <c r="T124" s="27">
        <f>SUMPRODUCT(('f1'!$E$2:$E$999=Q$3)*('f1'!$S$2:$S$999=$E124)*('f1'!$P$2:$P$999=$H$6)*('f1'!$K$2:$K$999))</f>
        <v>0</v>
      </c>
      <c r="U124" s="27">
        <f>SUMPRODUCT(('f1'!$E$2:$E$999=Q$3)*('f1'!$S$2:$S$999=$E124)*('f1'!$P$2:$P$999=$I$6)*('f1'!$K$2:$K$999))</f>
        <v>8</v>
      </c>
    </row>
    <row r="125" spans="1:21" ht="13.5" thickBot="1" x14ac:dyDescent="0.25">
      <c r="A125" s="28"/>
      <c r="B125" s="3"/>
      <c r="C125" s="3"/>
      <c r="E125" s="26">
        <v>0.71180555555555547</v>
      </c>
      <c r="F125" s="27"/>
      <c r="G125" s="27"/>
      <c r="H125" s="27"/>
      <c r="I125" s="27"/>
      <c r="K125" s="26">
        <v>0.71180555555555547</v>
      </c>
      <c r="L125" s="27">
        <f>SUMPRODUCT(('f1'!$E$2:$E$999=K$3)*('f1'!$S$2:$S$999=$E125)*('f1'!$P$2:$P$999=$F$6)*('f1'!$K$2:$K$999))</f>
        <v>0</v>
      </c>
      <c r="M125" s="27">
        <f>SUMPRODUCT(('f1'!$E$2:$E$999=K$3)*('f1'!$S$2:$S$999=$E125)*('f1'!$P$2:$P$999=$G$6)*('f1'!$K$2:$K$999))</f>
        <v>0</v>
      </c>
      <c r="N125" s="27">
        <f>SUMPRODUCT(('f1'!$E$2:$E$999=K$3)*('f1'!$S$2:$S$999=$E125)*('f1'!$P$2:$P$999=$H$6)*('f1'!$K$2:$K$999))</f>
        <v>0</v>
      </c>
      <c r="O125" s="27">
        <f>SUMPRODUCT(('f1'!$E$2:$E$999=K$3)*('f1'!$S$2:$S$999=$E125)*('f1'!$P$2:$P$999=$I$6)*('f1'!$K$2:$K$999))</f>
        <v>0</v>
      </c>
      <c r="Q125" s="26">
        <v>5.21875</v>
      </c>
      <c r="R125" s="27">
        <f>SUMPRODUCT(('f1'!$E$2:$E$999=Q$3)*('f1'!$S$2:$S$999=$E125)*('f1'!$P$2:$P$999=$F$6)*('f1'!$K$2:$K$999))</f>
        <v>0</v>
      </c>
      <c r="S125" s="27">
        <f>SUMPRODUCT(('f1'!$E$2:$E$999=Q$3)*('f1'!$S$2:$S$999=$E125)*('f1'!$P$2:$P$999=$G$6)*('f1'!$K$2:$K$999))</f>
        <v>0</v>
      </c>
      <c r="T125" s="27">
        <f>SUMPRODUCT(('f1'!$E$2:$E$999=Q$3)*('f1'!$S$2:$S$999=$E125)*('f1'!$P$2:$P$999=$H$6)*('f1'!$K$2:$K$999))</f>
        <v>0</v>
      </c>
      <c r="U125" s="27">
        <f>SUMPRODUCT(('f1'!$E$2:$E$999=Q$3)*('f1'!$S$2:$S$999=$E125)*('f1'!$P$2:$P$999=$I$6)*('f1'!$K$2:$K$999))</f>
        <v>0</v>
      </c>
    </row>
    <row r="126" spans="1:21" ht="13.5" thickBot="1" x14ac:dyDescent="0.25">
      <c r="A126" s="28"/>
      <c r="B126" s="3"/>
      <c r="C126" s="3"/>
      <c r="E126" s="26">
        <v>0.71527777777777779</v>
      </c>
      <c r="F126" s="27"/>
      <c r="G126" s="27"/>
      <c r="H126" s="27"/>
      <c r="I126" s="27"/>
      <c r="K126" s="26">
        <v>0.71527777777777779</v>
      </c>
      <c r="L126" s="27">
        <f>SUMPRODUCT(('f1'!$E$2:$E$999=K$3)*('f1'!$S$2:$S$999=$E126)*('f1'!$P$2:$P$999=$F$6)*('f1'!$K$2:$K$999))</f>
        <v>0</v>
      </c>
      <c r="M126" s="27">
        <f>SUMPRODUCT(('f1'!$E$2:$E$999=K$3)*('f1'!$S$2:$S$999=$E126)*('f1'!$P$2:$P$999=$G$6)*('f1'!$K$2:$K$999))</f>
        <v>0</v>
      </c>
      <c r="N126" s="27">
        <f>SUMPRODUCT(('f1'!$E$2:$E$999=K$3)*('f1'!$S$2:$S$999=$E126)*('f1'!$P$2:$P$999=$H$6)*('f1'!$K$2:$K$999))</f>
        <v>0</v>
      </c>
      <c r="O126" s="27">
        <f>SUMPRODUCT(('f1'!$E$2:$E$999=K$3)*('f1'!$S$2:$S$999=$E126)*('f1'!$P$2:$P$999=$I$6)*('f1'!$K$2:$K$999))</f>
        <v>0</v>
      </c>
      <c r="Q126" s="26">
        <v>5.2604166666666696</v>
      </c>
      <c r="R126" s="27">
        <f>SUMPRODUCT(('f1'!$E$2:$E$999=Q$3)*('f1'!$S$2:$S$999=$E126)*('f1'!$P$2:$P$999=$F$6)*('f1'!$K$2:$K$999))</f>
        <v>0</v>
      </c>
      <c r="S126" s="27">
        <f>SUMPRODUCT(('f1'!$E$2:$E$999=Q$3)*('f1'!$S$2:$S$999=$E126)*('f1'!$P$2:$P$999=$G$6)*('f1'!$K$2:$K$999))</f>
        <v>0</v>
      </c>
      <c r="T126" s="27">
        <f>SUMPRODUCT(('f1'!$E$2:$E$999=Q$3)*('f1'!$S$2:$S$999=$E126)*('f1'!$P$2:$P$999=$H$6)*('f1'!$K$2:$K$999))</f>
        <v>0</v>
      </c>
      <c r="U126" s="27">
        <f>SUMPRODUCT(('f1'!$E$2:$E$999=Q$3)*('f1'!$S$2:$S$999=$E126)*('f1'!$P$2:$P$999=$I$6)*('f1'!$K$2:$K$999))</f>
        <v>0</v>
      </c>
    </row>
    <row r="127" spans="1:21" ht="13.5" thickBot="1" x14ac:dyDescent="0.25">
      <c r="A127" s="28"/>
      <c r="B127" s="3"/>
      <c r="C127" s="3"/>
      <c r="E127" s="26">
        <v>0.71875</v>
      </c>
      <c r="F127" s="27"/>
      <c r="G127" s="27"/>
      <c r="H127" s="27"/>
      <c r="I127" s="27"/>
      <c r="K127" s="26">
        <v>0.71875</v>
      </c>
      <c r="L127" s="27">
        <f>SUMPRODUCT(('f1'!$E$2:$E$999=K$3)*('f1'!$S$2:$S$999=$E127)*('f1'!$P$2:$P$999=$F$6)*('f1'!$K$2:$K$999))</f>
        <v>0</v>
      </c>
      <c r="M127" s="27">
        <f>SUMPRODUCT(('f1'!$E$2:$E$999=K$3)*('f1'!$S$2:$S$999=$E127)*('f1'!$P$2:$P$999=$G$6)*('f1'!$K$2:$K$999))</f>
        <v>9</v>
      </c>
      <c r="N127" s="27">
        <f>SUMPRODUCT(('f1'!$E$2:$E$999=K$3)*('f1'!$S$2:$S$999=$E127)*('f1'!$P$2:$P$999=$H$6)*('f1'!$K$2:$K$999))</f>
        <v>0</v>
      </c>
      <c r="O127" s="27">
        <f>SUMPRODUCT(('f1'!$E$2:$E$999=K$3)*('f1'!$S$2:$S$999=$E127)*('f1'!$P$2:$P$999=$I$6)*('f1'!$K$2:$K$999))</f>
        <v>4</v>
      </c>
      <c r="Q127" s="26">
        <v>5.3020833333333304</v>
      </c>
      <c r="R127" s="27">
        <f>SUMPRODUCT(('f1'!$E$2:$E$999=Q$3)*('f1'!$S$2:$S$999=$E127)*('f1'!$P$2:$P$999=$F$6)*('f1'!$K$2:$K$999))</f>
        <v>0</v>
      </c>
      <c r="S127" s="27">
        <f>SUMPRODUCT(('f1'!$E$2:$E$999=Q$3)*('f1'!$S$2:$S$999=$E127)*('f1'!$P$2:$P$999=$G$6)*('f1'!$K$2:$K$999))</f>
        <v>0</v>
      </c>
      <c r="T127" s="27">
        <f>SUMPRODUCT(('f1'!$E$2:$E$999=Q$3)*('f1'!$S$2:$S$999=$E127)*('f1'!$P$2:$P$999=$H$6)*('f1'!$K$2:$K$999))</f>
        <v>0</v>
      </c>
      <c r="U127" s="27">
        <f>SUMPRODUCT(('f1'!$E$2:$E$999=Q$3)*('f1'!$S$2:$S$999=$E127)*('f1'!$P$2:$P$999=$I$6)*('f1'!$K$2:$K$999))</f>
        <v>4</v>
      </c>
    </row>
    <row r="128" spans="1:21" ht="13.5" thickBot="1" x14ac:dyDescent="0.25">
      <c r="A128" s="28"/>
      <c r="B128" s="3"/>
      <c r="C128" s="3"/>
      <c r="E128" s="26">
        <v>0.72222222222222221</v>
      </c>
      <c r="F128" s="27"/>
      <c r="G128" s="27"/>
      <c r="H128" s="27"/>
      <c r="I128" s="27"/>
      <c r="K128" s="26">
        <v>0.72222222222222221</v>
      </c>
      <c r="L128" s="27">
        <f>SUMPRODUCT(('f1'!$E$2:$E$999=K$3)*('f1'!$S$2:$S$999=$E128)*('f1'!$P$2:$P$999=$F$6)*('f1'!$K$2:$K$999))</f>
        <v>0</v>
      </c>
      <c r="M128" s="27">
        <f>SUMPRODUCT(('f1'!$E$2:$E$999=K$3)*('f1'!$S$2:$S$999=$E128)*('f1'!$P$2:$P$999=$G$6)*('f1'!$K$2:$K$999))</f>
        <v>0</v>
      </c>
      <c r="N128" s="27">
        <f>SUMPRODUCT(('f1'!$E$2:$E$999=K$3)*('f1'!$S$2:$S$999=$E128)*('f1'!$P$2:$P$999=$H$6)*('f1'!$K$2:$K$999))</f>
        <v>0</v>
      </c>
      <c r="O128" s="27">
        <f>SUMPRODUCT(('f1'!$E$2:$E$999=K$3)*('f1'!$S$2:$S$999=$E128)*('f1'!$P$2:$P$999=$I$6)*('f1'!$K$2:$K$999))</f>
        <v>0</v>
      </c>
      <c r="Q128" s="26">
        <v>5.34375</v>
      </c>
      <c r="R128" s="27">
        <f>SUMPRODUCT(('f1'!$E$2:$E$999=Q$3)*('f1'!$S$2:$S$999=$E128)*('f1'!$P$2:$P$999=$F$6)*('f1'!$K$2:$K$999))</f>
        <v>0</v>
      </c>
      <c r="S128" s="27">
        <f>SUMPRODUCT(('f1'!$E$2:$E$999=Q$3)*('f1'!$S$2:$S$999=$E128)*('f1'!$P$2:$P$999=$G$6)*('f1'!$K$2:$K$999))</f>
        <v>0</v>
      </c>
      <c r="T128" s="27">
        <f>SUMPRODUCT(('f1'!$E$2:$E$999=Q$3)*('f1'!$S$2:$S$999=$E128)*('f1'!$P$2:$P$999=$H$6)*('f1'!$K$2:$K$999))</f>
        <v>0</v>
      </c>
      <c r="U128" s="27">
        <f>SUMPRODUCT(('f1'!$E$2:$E$999=Q$3)*('f1'!$S$2:$S$999=$E128)*('f1'!$P$2:$P$999=$I$6)*('f1'!$K$2:$K$999))</f>
        <v>0</v>
      </c>
    </row>
    <row r="129" spans="1:21" ht="13.5" thickBot="1" x14ac:dyDescent="0.25">
      <c r="A129" s="28"/>
      <c r="B129" s="3"/>
      <c r="C129" s="3"/>
      <c r="E129" s="26">
        <v>0.72569444444444453</v>
      </c>
      <c r="F129" s="27"/>
      <c r="G129" s="27"/>
      <c r="H129" s="27"/>
      <c r="I129" s="27"/>
      <c r="K129" s="26">
        <v>0.72569444444444453</v>
      </c>
      <c r="L129" s="27">
        <f>SUMPRODUCT(('f1'!$E$2:$E$999=K$3)*('f1'!$S$2:$S$999=$E129)*('f1'!$P$2:$P$999=$F$6)*('f1'!$K$2:$K$999))</f>
        <v>0</v>
      </c>
      <c r="M129" s="27">
        <f>SUMPRODUCT(('f1'!$E$2:$E$999=K$3)*('f1'!$S$2:$S$999=$E129)*('f1'!$P$2:$P$999=$G$6)*('f1'!$K$2:$K$999))</f>
        <v>0</v>
      </c>
      <c r="N129" s="27">
        <f>SUMPRODUCT(('f1'!$E$2:$E$999=K$3)*('f1'!$S$2:$S$999=$E129)*('f1'!$P$2:$P$999=$H$6)*('f1'!$K$2:$K$999))</f>
        <v>0</v>
      </c>
      <c r="O129" s="27">
        <f>SUMPRODUCT(('f1'!$E$2:$E$999=K$3)*('f1'!$S$2:$S$999=$E129)*('f1'!$P$2:$P$999=$I$6)*('f1'!$K$2:$K$999))</f>
        <v>0</v>
      </c>
      <c r="Q129" s="26">
        <v>5.3854166666666696</v>
      </c>
      <c r="R129" s="27">
        <f>SUMPRODUCT(('f1'!$E$2:$E$999=Q$3)*('f1'!$S$2:$S$999=$E129)*('f1'!$P$2:$P$999=$F$6)*('f1'!$K$2:$K$999))</f>
        <v>0</v>
      </c>
      <c r="S129" s="27">
        <f>SUMPRODUCT(('f1'!$E$2:$E$999=Q$3)*('f1'!$S$2:$S$999=$E129)*('f1'!$P$2:$P$999=$G$6)*('f1'!$K$2:$K$999))</f>
        <v>0</v>
      </c>
      <c r="T129" s="27">
        <f>SUMPRODUCT(('f1'!$E$2:$E$999=Q$3)*('f1'!$S$2:$S$999=$E129)*('f1'!$P$2:$P$999=$H$6)*('f1'!$K$2:$K$999))</f>
        <v>0</v>
      </c>
      <c r="U129" s="27">
        <f>SUMPRODUCT(('f1'!$E$2:$E$999=Q$3)*('f1'!$S$2:$S$999=$E129)*('f1'!$P$2:$P$999=$I$6)*('f1'!$K$2:$K$999))</f>
        <v>0</v>
      </c>
    </row>
    <row r="130" spans="1:21" ht="13.5" thickBot="1" x14ac:dyDescent="0.25">
      <c r="A130" s="28"/>
      <c r="B130" s="3"/>
      <c r="C130" s="3"/>
      <c r="E130" s="26">
        <v>0.72916666666666663</v>
      </c>
      <c r="F130" s="27"/>
      <c r="G130" s="27">
        <v>8</v>
      </c>
      <c r="H130" s="27"/>
      <c r="I130" s="27"/>
      <c r="K130" s="26">
        <v>0.72916666666666663</v>
      </c>
      <c r="L130" s="27">
        <f>SUMPRODUCT(('f1'!$E$2:$E$999=K$3)*('f1'!$S$2:$S$999=$E130)*('f1'!$P$2:$P$999=$F$6)*('f1'!$K$2:$K$999))</f>
        <v>0</v>
      </c>
      <c r="M130" s="27">
        <f>SUMPRODUCT(('f1'!$E$2:$E$999=K$3)*('f1'!$S$2:$S$999=$E130)*('f1'!$P$2:$P$999=$G$6)*('f1'!$K$2:$K$999))</f>
        <v>8</v>
      </c>
      <c r="N130" s="27">
        <f>SUMPRODUCT(('f1'!$E$2:$E$999=K$3)*('f1'!$S$2:$S$999=$E130)*('f1'!$P$2:$P$999=$H$6)*('f1'!$K$2:$K$999))</f>
        <v>0</v>
      </c>
      <c r="O130" s="27">
        <f>SUMPRODUCT(('f1'!$E$2:$E$999=K$3)*('f1'!$S$2:$S$999=$E130)*('f1'!$P$2:$P$999=$I$6)*('f1'!$K$2:$K$999))</f>
        <v>0</v>
      </c>
      <c r="Q130" s="26">
        <v>5.4270833333333304</v>
      </c>
      <c r="R130" s="27">
        <f>SUMPRODUCT(('f1'!$E$2:$E$999=Q$3)*('f1'!$S$2:$S$999=$E130)*('f1'!$P$2:$P$999=$F$6)*('f1'!$K$2:$K$999))</f>
        <v>0</v>
      </c>
      <c r="S130" s="27">
        <f>SUMPRODUCT(('f1'!$E$2:$E$999=Q$3)*('f1'!$S$2:$S$999=$E130)*('f1'!$P$2:$P$999=$G$6)*('f1'!$K$2:$K$999))</f>
        <v>0</v>
      </c>
      <c r="T130" s="27">
        <f>SUMPRODUCT(('f1'!$E$2:$E$999=Q$3)*('f1'!$S$2:$S$999=$E130)*('f1'!$P$2:$P$999=$H$6)*('f1'!$K$2:$K$999))</f>
        <v>0</v>
      </c>
      <c r="U130" s="27">
        <f>SUMPRODUCT(('f1'!$E$2:$E$999=Q$3)*('f1'!$S$2:$S$999=$E130)*('f1'!$P$2:$P$999=$I$6)*('f1'!$K$2:$K$999))</f>
        <v>0</v>
      </c>
    </row>
    <row r="131" spans="1:21" ht="13.5" thickBot="1" x14ac:dyDescent="0.25">
      <c r="A131" s="28"/>
      <c r="B131" s="3"/>
      <c r="C131" s="3"/>
      <c r="E131" s="26">
        <v>0.73263888888888884</v>
      </c>
      <c r="F131" s="27"/>
      <c r="G131" s="27"/>
      <c r="H131" s="27">
        <v>10</v>
      </c>
      <c r="I131" s="27"/>
      <c r="K131" s="26">
        <v>0.73263888888888884</v>
      </c>
      <c r="L131" s="27">
        <f>SUMPRODUCT(('f1'!$E$2:$E$999=K$3)*('f1'!$S$2:$S$999=$E131)*('f1'!$P$2:$P$999=$F$6)*('f1'!$K$2:$K$999))</f>
        <v>0</v>
      </c>
      <c r="M131" s="27">
        <f>SUMPRODUCT(('f1'!$E$2:$E$999=K$3)*('f1'!$S$2:$S$999=$E131)*('f1'!$P$2:$P$999=$G$6)*('f1'!$K$2:$K$999))</f>
        <v>0</v>
      </c>
      <c r="N131" s="27">
        <f>SUMPRODUCT(('f1'!$E$2:$E$999=K$3)*('f1'!$S$2:$S$999=$E131)*('f1'!$P$2:$P$999=$H$6)*('f1'!$K$2:$K$999))</f>
        <v>10</v>
      </c>
      <c r="O131" s="27">
        <f>SUMPRODUCT(('f1'!$E$2:$E$999=K$3)*('f1'!$S$2:$S$999=$E131)*('f1'!$P$2:$P$999=$I$6)*('f1'!$K$2:$K$999))</f>
        <v>0</v>
      </c>
      <c r="Q131" s="26">
        <v>5.46875</v>
      </c>
      <c r="R131" s="27">
        <f>SUMPRODUCT(('f1'!$E$2:$E$999=Q$3)*('f1'!$S$2:$S$999=$E131)*('f1'!$P$2:$P$999=$F$6)*('f1'!$K$2:$K$999))</f>
        <v>0</v>
      </c>
      <c r="S131" s="27">
        <f>SUMPRODUCT(('f1'!$E$2:$E$999=Q$3)*('f1'!$S$2:$S$999=$E131)*('f1'!$P$2:$P$999=$G$6)*('f1'!$K$2:$K$999))</f>
        <v>0</v>
      </c>
      <c r="T131" s="27">
        <f>SUMPRODUCT(('f1'!$E$2:$E$999=Q$3)*('f1'!$S$2:$S$999=$E131)*('f1'!$P$2:$P$999=$H$6)*('f1'!$K$2:$K$999))</f>
        <v>8</v>
      </c>
      <c r="U131" s="27">
        <f>SUMPRODUCT(('f1'!$E$2:$E$999=Q$3)*('f1'!$S$2:$S$999=$E131)*('f1'!$P$2:$P$999=$I$6)*('f1'!$K$2:$K$999))</f>
        <v>0</v>
      </c>
    </row>
    <row r="132" spans="1:21" ht="13.5" thickBot="1" x14ac:dyDescent="0.25">
      <c r="A132" s="28"/>
      <c r="B132" s="3"/>
      <c r="C132" s="3"/>
      <c r="E132" s="26">
        <v>0.73611111111111116</v>
      </c>
      <c r="F132" s="27"/>
      <c r="G132" s="27"/>
      <c r="H132" s="27"/>
      <c r="I132" s="27"/>
      <c r="K132" s="26">
        <v>0.73611111111111116</v>
      </c>
      <c r="L132" s="27">
        <f>SUMPRODUCT(('f1'!$E$2:$E$999=K$3)*('f1'!$S$2:$S$999=$E132)*('f1'!$P$2:$P$999=$F$6)*('f1'!$K$2:$K$999))</f>
        <v>0</v>
      </c>
      <c r="M132" s="27">
        <f>SUMPRODUCT(('f1'!$E$2:$E$999=K$3)*('f1'!$S$2:$S$999=$E132)*('f1'!$P$2:$P$999=$G$6)*('f1'!$K$2:$K$999))</f>
        <v>0</v>
      </c>
      <c r="N132" s="27">
        <f>SUMPRODUCT(('f1'!$E$2:$E$999=K$3)*('f1'!$S$2:$S$999=$E132)*('f1'!$P$2:$P$999=$H$6)*('f1'!$K$2:$K$999))</f>
        <v>0</v>
      </c>
      <c r="O132" s="27">
        <f>SUMPRODUCT(('f1'!$E$2:$E$999=K$3)*('f1'!$S$2:$S$999=$E132)*('f1'!$P$2:$P$999=$I$6)*('f1'!$K$2:$K$999))</f>
        <v>0</v>
      </c>
      <c r="Q132" s="26">
        <v>5.5104166666666696</v>
      </c>
      <c r="R132" s="27">
        <f>SUMPRODUCT(('f1'!$E$2:$E$999=Q$3)*('f1'!$S$2:$S$999=$E132)*('f1'!$P$2:$P$999=$F$6)*('f1'!$K$2:$K$999))</f>
        <v>0</v>
      </c>
      <c r="S132" s="27">
        <f>SUMPRODUCT(('f1'!$E$2:$E$999=Q$3)*('f1'!$S$2:$S$999=$E132)*('f1'!$P$2:$P$999=$G$6)*('f1'!$K$2:$K$999))</f>
        <v>0</v>
      </c>
      <c r="T132" s="27">
        <f>SUMPRODUCT(('f1'!$E$2:$E$999=Q$3)*('f1'!$S$2:$S$999=$E132)*('f1'!$P$2:$P$999=$H$6)*('f1'!$K$2:$K$999))</f>
        <v>0</v>
      </c>
      <c r="U132" s="27">
        <f>SUMPRODUCT(('f1'!$E$2:$E$999=Q$3)*('f1'!$S$2:$S$999=$E132)*('f1'!$P$2:$P$999=$I$6)*('f1'!$K$2:$K$999))</f>
        <v>0</v>
      </c>
    </row>
    <row r="133" spans="1:21" ht="13.5" thickBot="1" x14ac:dyDescent="0.25">
      <c r="A133" s="28"/>
      <c r="B133" s="3"/>
      <c r="C133" s="3"/>
      <c r="E133" s="26">
        <v>0.73958333333333337</v>
      </c>
      <c r="F133" s="27"/>
      <c r="G133" s="27"/>
      <c r="H133" s="27"/>
      <c r="I133" s="27"/>
      <c r="K133" s="26">
        <v>0.73958333333333337</v>
      </c>
      <c r="L133" s="27">
        <f>SUMPRODUCT(('f1'!$E$2:$E$999=K$3)*('f1'!$S$2:$S$999=$E133)*('f1'!$P$2:$P$999=$F$6)*('f1'!$K$2:$K$999))</f>
        <v>0</v>
      </c>
      <c r="M133" s="27">
        <f>SUMPRODUCT(('f1'!$E$2:$E$999=K$3)*('f1'!$S$2:$S$999=$E133)*('f1'!$P$2:$P$999=$G$6)*('f1'!$K$2:$K$999))</f>
        <v>0</v>
      </c>
      <c r="N133" s="27">
        <f>SUMPRODUCT(('f1'!$E$2:$E$999=K$3)*('f1'!$S$2:$S$999=$E133)*('f1'!$P$2:$P$999=$H$6)*('f1'!$K$2:$K$999))</f>
        <v>0</v>
      </c>
      <c r="O133" s="27">
        <f>SUMPRODUCT(('f1'!$E$2:$E$999=K$3)*('f1'!$S$2:$S$999=$E133)*('f1'!$P$2:$P$999=$I$6)*('f1'!$K$2:$K$999))</f>
        <v>4</v>
      </c>
      <c r="Q133" s="26">
        <v>5.5520833333333304</v>
      </c>
      <c r="R133" s="27">
        <f>SUMPRODUCT(('f1'!$E$2:$E$999=Q$3)*('f1'!$S$2:$S$999=$E133)*('f1'!$P$2:$P$999=$F$6)*('f1'!$K$2:$K$999))</f>
        <v>0</v>
      </c>
      <c r="S133" s="27">
        <f>SUMPRODUCT(('f1'!$E$2:$E$999=Q$3)*('f1'!$S$2:$S$999=$E133)*('f1'!$P$2:$P$999=$G$6)*('f1'!$K$2:$K$999))</f>
        <v>0</v>
      </c>
      <c r="T133" s="27">
        <f>SUMPRODUCT(('f1'!$E$2:$E$999=Q$3)*('f1'!$S$2:$S$999=$E133)*('f1'!$P$2:$P$999=$H$6)*('f1'!$K$2:$K$999))</f>
        <v>0</v>
      </c>
      <c r="U133" s="27">
        <f>SUMPRODUCT(('f1'!$E$2:$E$999=Q$3)*('f1'!$S$2:$S$999=$E133)*('f1'!$P$2:$P$999=$I$6)*('f1'!$K$2:$K$999))</f>
        <v>0</v>
      </c>
    </row>
    <row r="134" spans="1:21" ht="13.5" thickBot="1" x14ac:dyDescent="0.25">
      <c r="A134" s="28"/>
      <c r="B134" s="3"/>
      <c r="C134" s="3"/>
      <c r="E134" s="26">
        <v>0.74305555555555547</v>
      </c>
      <c r="F134" s="27"/>
      <c r="G134" s="27"/>
      <c r="H134" s="27"/>
      <c r="I134" s="27"/>
      <c r="K134" s="26">
        <v>0.74305555555555547</v>
      </c>
      <c r="L134" s="27">
        <f>SUMPRODUCT(('f1'!$E$2:$E$999=K$3)*('f1'!$S$2:$S$999=$E134)*('f1'!$P$2:$P$999=$F$6)*('f1'!$K$2:$K$999))</f>
        <v>0</v>
      </c>
      <c r="M134" s="27">
        <f>SUMPRODUCT(('f1'!$E$2:$E$999=K$3)*('f1'!$S$2:$S$999=$E134)*('f1'!$P$2:$P$999=$G$6)*('f1'!$K$2:$K$999))</f>
        <v>0</v>
      </c>
      <c r="N134" s="27">
        <f>SUMPRODUCT(('f1'!$E$2:$E$999=K$3)*('f1'!$S$2:$S$999=$E134)*('f1'!$P$2:$P$999=$H$6)*('f1'!$K$2:$K$999))</f>
        <v>0</v>
      </c>
      <c r="O134" s="27">
        <f>SUMPRODUCT(('f1'!$E$2:$E$999=K$3)*('f1'!$S$2:$S$999=$E134)*('f1'!$P$2:$P$999=$I$6)*('f1'!$K$2:$K$999))</f>
        <v>0</v>
      </c>
      <c r="Q134" s="26">
        <v>5.59375</v>
      </c>
      <c r="R134" s="27">
        <f>SUMPRODUCT(('f1'!$E$2:$E$999=Q$3)*('f1'!$S$2:$S$999=$E134)*('f1'!$P$2:$P$999=$F$6)*('f1'!$K$2:$K$999))</f>
        <v>0</v>
      </c>
      <c r="S134" s="27">
        <f>SUMPRODUCT(('f1'!$E$2:$E$999=Q$3)*('f1'!$S$2:$S$999=$E134)*('f1'!$P$2:$P$999=$G$6)*('f1'!$K$2:$K$999))</f>
        <v>0</v>
      </c>
      <c r="T134" s="27">
        <f>SUMPRODUCT(('f1'!$E$2:$E$999=Q$3)*('f1'!$S$2:$S$999=$E134)*('f1'!$P$2:$P$999=$H$6)*('f1'!$K$2:$K$999))</f>
        <v>0</v>
      </c>
      <c r="U134" s="27">
        <f>SUMPRODUCT(('f1'!$E$2:$E$999=Q$3)*('f1'!$S$2:$S$999=$E134)*('f1'!$P$2:$P$999=$I$6)*('f1'!$K$2:$K$999))</f>
        <v>0</v>
      </c>
    </row>
    <row r="135" spans="1:21" ht="13.5" thickBot="1" x14ac:dyDescent="0.25">
      <c r="A135" s="28"/>
      <c r="B135" s="3"/>
      <c r="C135" s="3"/>
      <c r="E135" s="26">
        <v>0.74652777777777779</v>
      </c>
      <c r="F135" s="27"/>
      <c r="G135" s="27"/>
      <c r="H135" s="27"/>
      <c r="I135" s="27"/>
      <c r="K135" s="26">
        <v>0.74652777777777779</v>
      </c>
      <c r="L135" s="27">
        <f>SUMPRODUCT(('f1'!$E$2:$E$999=K$3)*('f1'!$S$2:$S$999=$E135)*('f1'!$P$2:$P$999=$F$6)*('f1'!$K$2:$K$999))</f>
        <v>0</v>
      </c>
      <c r="M135" s="27">
        <f>SUMPRODUCT(('f1'!$E$2:$E$999=K$3)*('f1'!$S$2:$S$999=$E135)*('f1'!$P$2:$P$999=$G$6)*('f1'!$K$2:$K$999))</f>
        <v>4</v>
      </c>
      <c r="N135" s="27">
        <f>SUMPRODUCT(('f1'!$E$2:$E$999=K$3)*('f1'!$S$2:$S$999=$E135)*('f1'!$P$2:$P$999=$H$6)*('f1'!$K$2:$K$999))</f>
        <v>0</v>
      </c>
      <c r="O135" s="27">
        <f>SUMPRODUCT(('f1'!$E$2:$E$999=K$3)*('f1'!$S$2:$S$999=$E135)*('f1'!$P$2:$P$999=$I$6)*('f1'!$K$2:$K$999))</f>
        <v>0</v>
      </c>
      <c r="Q135" s="26">
        <v>5.6354166666666696</v>
      </c>
      <c r="R135" s="27">
        <f>SUMPRODUCT(('f1'!$E$2:$E$999=Q$3)*('f1'!$S$2:$S$999=$E135)*('f1'!$P$2:$P$999=$F$6)*('f1'!$K$2:$K$999))</f>
        <v>0</v>
      </c>
      <c r="S135" s="27">
        <f>SUMPRODUCT(('f1'!$E$2:$E$999=Q$3)*('f1'!$S$2:$S$999=$E135)*('f1'!$P$2:$P$999=$G$6)*('f1'!$K$2:$K$999))</f>
        <v>0</v>
      </c>
      <c r="T135" s="27">
        <f>SUMPRODUCT(('f1'!$E$2:$E$999=Q$3)*('f1'!$S$2:$S$999=$E135)*('f1'!$P$2:$P$999=$H$6)*('f1'!$K$2:$K$999))</f>
        <v>0</v>
      </c>
      <c r="U135" s="27">
        <f>SUMPRODUCT(('f1'!$E$2:$E$999=Q$3)*('f1'!$S$2:$S$999=$E135)*('f1'!$P$2:$P$999=$I$6)*('f1'!$K$2:$K$999))</f>
        <v>0</v>
      </c>
    </row>
    <row r="136" spans="1:21" ht="13.5" thickBot="1" x14ac:dyDescent="0.25">
      <c r="A136" s="28"/>
      <c r="B136" s="3"/>
      <c r="C136" s="3"/>
      <c r="E136" s="26">
        <v>0.75</v>
      </c>
      <c r="F136" s="27"/>
      <c r="G136" s="27"/>
      <c r="H136" s="27"/>
      <c r="I136" s="27"/>
      <c r="K136" s="26">
        <v>0.75</v>
      </c>
      <c r="L136" s="27">
        <f>SUMPRODUCT(('f1'!$E$2:$E$999=K$3)*('f1'!$S$2:$S$999=$E136)*('f1'!$P$2:$P$999=$F$6)*('f1'!$K$2:$K$999))</f>
        <v>0</v>
      </c>
      <c r="M136" s="27">
        <f>SUMPRODUCT(('f1'!$E$2:$E$999=K$3)*('f1'!$S$2:$S$999=$E136)*('f1'!$P$2:$P$999=$G$6)*('f1'!$K$2:$K$999))</f>
        <v>0</v>
      </c>
      <c r="N136" s="27">
        <f>SUMPRODUCT(('f1'!$E$2:$E$999=K$3)*('f1'!$S$2:$S$999=$E136)*('f1'!$P$2:$P$999=$H$6)*('f1'!$K$2:$K$999))</f>
        <v>0</v>
      </c>
      <c r="O136" s="27">
        <f>SUMPRODUCT(('f1'!$E$2:$E$999=K$3)*('f1'!$S$2:$S$999=$E136)*('f1'!$P$2:$P$999=$I$6)*('f1'!$K$2:$K$999))</f>
        <v>0</v>
      </c>
      <c r="Q136" s="26">
        <v>5.6770833333333304</v>
      </c>
      <c r="R136" s="27">
        <f>SUMPRODUCT(('f1'!$E$2:$E$999=Q$3)*('f1'!$S$2:$S$999=$E136)*('f1'!$P$2:$P$999=$F$6)*('f1'!$K$2:$K$999))</f>
        <v>0</v>
      </c>
      <c r="S136" s="27">
        <f>SUMPRODUCT(('f1'!$E$2:$E$999=Q$3)*('f1'!$S$2:$S$999=$E136)*('f1'!$P$2:$P$999=$G$6)*('f1'!$K$2:$K$999))</f>
        <v>0</v>
      </c>
      <c r="T136" s="27">
        <f>SUMPRODUCT(('f1'!$E$2:$E$999=Q$3)*('f1'!$S$2:$S$999=$E136)*('f1'!$P$2:$P$999=$H$6)*('f1'!$K$2:$K$999))</f>
        <v>0</v>
      </c>
      <c r="U136" s="27">
        <f>SUMPRODUCT(('f1'!$E$2:$E$999=Q$3)*('f1'!$S$2:$S$999=$E136)*('f1'!$P$2:$P$999=$I$6)*('f1'!$K$2:$K$999))</f>
        <v>0</v>
      </c>
    </row>
    <row r="137" spans="1:21" ht="13.5" thickBot="1" x14ac:dyDescent="0.25">
      <c r="A137" s="28"/>
      <c r="B137" s="3"/>
      <c r="C137" s="3"/>
      <c r="E137" s="26">
        <v>0.75347222222222221</v>
      </c>
      <c r="F137" s="27"/>
      <c r="G137" s="27"/>
      <c r="H137" s="27"/>
      <c r="I137" s="27">
        <v>3</v>
      </c>
      <c r="K137" s="26">
        <v>0.75347222222222221</v>
      </c>
      <c r="L137" s="27">
        <f>SUMPRODUCT(('f1'!$E$2:$E$999=K$3)*('f1'!$S$2:$S$999=$E137)*('f1'!$P$2:$P$999=$F$6)*('f1'!$K$2:$K$999))</f>
        <v>0</v>
      </c>
      <c r="M137" s="27">
        <f>SUMPRODUCT(('f1'!$E$2:$E$999=K$3)*('f1'!$S$2:$S$999=$E137)*('f1'!$P$2:$P$999=$G$6)*('f1'!$K$2:$K$999))</f>
        <v>0</v>
      </c>
      <c r="N137" s="27">
        <f>SUMPRODUCT(('f1'!$E$2:$E$999=K$3)*('f1'!$S$2:$S$999=$E137)*('f1'!$P$2:$P$999=$H$6)*('f1'!$K$2:$K$999))</f>
        <v>0</v>
      </c>
      <c r="O137" s="27">
        <f>SUMPRODUCT(('f1'!$E$2:$E$999=K$3)*('f1'!$S$2:$S$999=$E137)*('f1'!$P$2:$P$999=$I$6)*('f1'!$K$2:$K$999))</f>
        <v>3</v>
      </c>
      <c r="Q137" s="26">
        <v>5.71875</v>
      </c>
      <c r="R137" s="27">
        <f>SUMPRODUCT(('f1'!$E$2:$E$999=Q$3)*('f1'!$S$2:$S$999=$E137)*('f1'!$P$2:$P$999=$F$6)*('f1'!$K$2:$K$999))</f>
        <v>0</v>
      </c>
      <c r="S137" s="27">
        <f>SUMPRODUCT(('f1'!$E$2:$E$999=Q$3)*('f1'!$S$2:$S$999=$E137)*('f1'!$P$2:$P$999=$G$6)*('f1'!$K$2:$K$999))</f>
        <v>0</v>
      </c>
      <c r="T137" s="27">
        <f>SUMPRODUCT(('f1'!$E$2:$E$999=Q$3)*('f1'!$S$2:$S$999=$E137)*('f1'!$P$2:$P$999=$H$6)*('f1'!$K$2:$K$999))</f>
        <v>0</v>
      </c>
      <c r="U137" s="27">
        <f>SUMPRODUCT(('f1'!$E$2:$E$999=Q$3)*('f1'!$S$2:$S$999=$E137)*('f1'!$P$2:$P$999=$I$6)*('f1'!$K$2:$K$999))</f>
        <v>0</v>
      </c>
    </row>
    <row r="138" spans="1:21" ht="13.5" thickBot="1" x14ac:dyDescent="0.25">
      <c r="A138" s="28"/>
      <c r="B138" s="3"/>
      <c r="C138" s="3"/>
      <c r="E138" s="26">
        <v>0.75694444444444453</v>
      </c>
      <c r="F138" s="27"/>
      <c r="G138" s="27"/>
      <c r="H138" s="27"/>
      <c r="I138" s="27"/>
      <c r="K138" s="26">
        <v>0.75694444444444453</v>
      </c>
      <c r="L138" s="27">
        <f>SUMPRODUCT(('f1'!$E$2:$E$999=K$3)*('f1'!$S$2:$S$999=$E138)*('f1'!$P$2:$P$999=$F$6)*('f1'!$K$2:$K$999))</f>
        <v>0</v>
      </c>
      <c r="M138" s="27">
        <f>SUMPRODUCT(('f1'!$E$2:$E$999=K$3)*('f1'!$S$2:$S$999=$E138)*('f1'!$P$2:$P$999=$G$6)*('f1'!$K$2:$K$999))</f>
        <v>0</v>
      </c>
      <c r="N138" s="27">
        <f>SUMPRODUCT(('f1'!$E$2:$E$999=K$3)*('f1'!$S$2:$S$999=$E138)*('f1'!$P$2:$P$999=$H$6)*('f1'!$K$2:$K$999))</f>
        <v>0</v>
      </c>
      <c r="O138" s="27">
        <f>SUMPRODUCT(('f1'!$E$2:$E$999=K$3)*('f1'!$S$2:$S$999=$E138)*('f1'!$P$2:$P$999=$I$6)*('f1'!$K$2:$K$999))</f>
        <v>0</v>
      </c>
      <c r="Q138" s="26">
        <v>5.7604166666666696</v>
      </c>
      <c r="R138" s="27">
        <f>SUMPRODUCT(('f1'!$E$2:$E$999=Q$3)*('f1'!$S$2:$S$999=$E138)*('f1'!$P$2:$P$999=$F$6)*('f1'!$K$2:$K$999))</f>
        <v>0</v>
      </c>
      <c r="S138" s="27">
        <f>SUMPRODUCT(('f1'!$E$2:$E$999=Q$3)*('f1'!$S$2:$S$999=$E138)*('f1'!$P$2:$P$999=$G$6)*('f1'!$K$2:$K$999))</f>
        <v>0</v>
      </c>
      <c r="T138" s="27">
        <f>SUMPRODUCT(('f1'!$E$2:$E$999=Q$3)*('f1'!$S$2:$S$999=$E138)*('f1'!$P$2:$P$999=$H$6)*('f1'!$K$2:$K$999))</f>
        <v>0</v>
      </c>
      <c r="U138" s="27">
        <f>SUMPRODUCT(('f1'!$E$2:$E$999=Q$3)*('f1'!$S$2:$S$999=$E138)*('f1'!$P$2:$P$999=$I$6)*('f1'!$K$2:$K$999))</f>
        <v>0</v>
      </c>
    </row>
    <row r="139" spans="1:21" ht="13.5" thickBot="1" x14ac:dyDescent="0.25">
      <c r="A139" s="28"/>
      <c r="B139" s="3"/>
      <c r="C139" s="3"/>
      <c r="E139" s="26">
        <v>0.76041666666666663</v>
      </c>
      <c r="F139" s="27"/>
      <c r="G139" s="27"/>
      <c r="H139" s="27"/>
      <c r="I139" s="27"/>
      <c r="K139" s="26">
        <v>0.76041666666666663</v>
      </c>
      <c r="L139" s="27">
        <f>SUMPRODUCT(('f1'!$E$2:$E$999=K$3)*('f1'!$S$2:$S$999=$E139)*('f1'!$P$2:$P$999=$F$6)*('f1'!$K$2:$K$999))</f>
        <v>0</v>
      </c>
      <c r="M139" s="27">
        <f>SUMPRODUCT(('f1'!$E$2:$E$999=K$3)*('f1'!$S$2:$S$999=$E139)*('f1'!$P$2:$P$999=$G$6)*('f1'!$K$2:$K$999))</f>
        <v>0</v>
      </c>
      <c r="N139" s="27">
        <f>SUMPRODUCT(('f1'!$E$2:$E$999=K$3)*('f1'!$S$2:$S$999=$E139)*('f1'!$P$2:$P$999=$H$6)*('f1'!$K$2:$K$999))</f>
        <v>0</v>
      </c>
      <c r="O139" s="27">
        <f>SUMPRODUCT(('f1'!$E$2:$E$999=K$3)*('f1'!$S$2:$S$999=$E139)*('f1'!$P$2:$P$999=$I$6)*('f1'!$K$2:$K$999))</f>
        <v>0</v>
      </c>
      <c r="Q139" s="26">
        <v>5.8020833333333304</v>
      </c>
      <c r="R139" s="27">
        <f>SUMPRODUCT(('f1'!$E$2:$E$999=Q$3)*('f1'!$S$2:$S$999=$E139)*('f1'!$P$2:$P$999=$F$6)*('f1'!$K$2:$K$999))</f>
        <v>0</v>
      </c>
      <c r="S139" s="27">
        <f>SUMPRODUCT(('f1'!$E$2:$E$999=Q$3)*('f1'!$S$2:$S$999=$E139)*('f1'!$P$2:$P$999=$G$6)*('f1'!$K$2:$K$999))</f>
        <v>0</v>
      </c>
      <c r="T139" s="27">
        <f>SUMPRODUCT(('f1'!$E$2:$E$999=Q$3)*('f1'!$S$2:$S$999=$E139)*('f1'!$P$2:$P$999=$H$6)*('f1'!$K$2:$K$999))</f>
        <v>0</v>
      </c>
      <c r="U139" s="27">
        <f>SUMPRODUCT(('f1'!$E$2:$E$999=Q$3)*('f1'!$S$2:$S$999=$E139)*('f1'!$P$2:$P$999=$I$6)*('f1'!$K$2:$K$999))</f>
        <v>0</v>
      </c>
    </row>
    <row r="140" spans="1:21" ht="13.5" thickBot="1" x14ac:dyDescent="0.25">
      <c r="A140" s="28"/>
      <c r="B140" s="3"/>
      <c r="C140" s="3"/>
      <c r="E140" s="26">
        <v>0.76388888888888884</v>
      </c>
      <c r="F140" s="27"/>
      <c r="G140" s="27"/>
      <c r="H140" s="27"/>
      <c r="I140" s="27"/>
      <c r="K140" s="26">
        <v>0.76388888888888884</v>
      </c>
      <c r="L140" s="27">
        <f>SUMPRODUCT(('f1'!$E$2:$E$999=K$3)*('f1'!$S$2:$S$999=$E140)*('f1'!$P$2:$P$999=$F$6)*('f1'!$K$2:$K$999))</f>
        <v>0</v>
      </c>
      <c r="M140" s="27">
        <f>SUMPRODUCT(('f1'!$E$2:$E$999=K$3)*('f1'!$S$2:$S$999=$E140)*('f1'!$P$2:$P$999=$G$6)*('f1'!$K$2:$K$999))</f>
        <v>0</v>
      </c>
      <c r="N140" s="27">
        <f>SUMPRODUCT(('f1'!$E$2:$E$999=K$3)*('f1'!$S$2:$S$999=$E140)*('f1'!$P$2:$P$999=$H$6)*('f1'!$K$2:$K$999))</f>
        <v>0</v>
      </c>
      <c r="O140" s="27">
        <f>SUMPRODUCT(('f1'!$E$2:$E$999=K$3)*('f1'!$S$2:$S$999=$E140)*('f1'!$P$2:$P$999=$I$6)*('f1'!$K$2:$K$999))</f>
        <v>0</v>
      </c>
      <c r="Q140" s="26">
        <v>5.84375</v>
      </c>
      <c r="R140" s="27">
        <f>SUMPRODUCT(('f1'!$E$2:$E$999=Q$3)*('f1'!$S$2:$S$999=$E140)*('f1'!$P$2:$P$999=$F$6)*('f1'!$K$2:$K$999))</f>
        <v>0</v>
      </c>
      <c r="S140" s="27">
        <f>SUMPRODUCT(('f1'!$E$2:$E$999=Q$3)*('f1'!$S$2:$S$999=$E140)*('f1'!$P$2:$P$999=$G$6)*('f1'!$K$2:$K$999))</f>
        <v>0</v>
      </c>
      <c r="T140" s="27">
        <f>SUMPRODUCT(('f1'!$E$2:$E$999=Q$3)*('f1'!$S$2:$S$999=$E140)*('f1'!$P$2:$P$999=$H$6)*('f1'!$K$2:$K$999))</f>
        <v>0</v>
      </c>
      <c r="U140" s="27">
        <f>SUMPRODUCT(('f1'!$E$2:$E$999=Q$3)*('f1'!$S$2:$S$999=$E140)*('f1'!$P$2:$P$999=$I$6)*('f1'!$K$2:$K$999))</f>
        <v>0</v>
      </c>
    </row>
    <row r="141" spans="1:21" ht="13.5" thickBot="1" x14ac:dyDescent="0.25">
      <c r="A141" s="28"/>
      <c r="B141" s="3"/>
      <c r="C141" s="3"/>
      <c r="E141" s="26">
        <v>0.76736111111111116</v>
      </c>
      <c r="F141" s="27"/>
      <c r="G141" s="27"/>
      <c r="H141" s="27"/>
      <c r="I141" s="27"/>
      <c r="K141" s="26">
        <v>0.76736111111111116</v>
      </c>
      <c r="L141" s="27">
        <f>SUMPRODUCT(('f1'!$E$2:$E$999=K$3)*('f1'!$S$2:$S$999=$E141)*('f1'!$P$2:$P$999=$F$6)*('f1'!$K$2:$K$999))</f>
        <v>0</v>
      </c>
      <c r="M141" s="27">
        <f>SUMPRODUCT(('f1'!$E$2:$E$999=K$3)*('f1'!$S$2:$S$999=$E141)*('f1'!$P$2:$P$999=$G$6)*('f1'!$K$2:$K$999))</f>
        <v>0</v>
      </c>
      <c r="N141" s="27">
        <f>SUMPRODUCT(('f1'!$E$2:$E$999=K$3)*('f1'!$S$2:$S$999=$E141)*('f1'!$P$2:$P$999=$H$6)*('f1'!$K$2:$K$999))</f>
        <v>0</v>
      </c>
      <c r="O141" s="27">
        <f>SUMPRODUCT(('f1'!$E$2:$E$999=K$3)*('f1'!$S$2:$S$999=$E141)*('f1'!$P$2:$P$999=$I$6)*('f1'!$K$2:$K$999))</f>
        <v>0</v>
      </c>
      <c r="Q141" s="26">
        <v>5.8854166666666696</v>
      </c>
      <c r="R141" s="27">
        <f>SUMPRODUCT(('f1'!$E$2:$E$999=Q$3)*('f1'!$S$2:$S$999=$E141)*('f1'!$P$2:$P$999=$F$6)*('f1'!$K$2:$K$999))</f>
        <v>0</v>
      </c>
      <c r="S141" s="27">
        <f>SUMPRODUCT(('f1'!$E$2:$E$999=Q$3)*('f1'!$S$2:$S$999=$E141)*('f1'!$P$2:$P$999=$G$6)*('f1'!$K$2:$K$999))</f>
        <v>0</v>
      </c>
      <c r="T141" s="27">
        <f>SUMPRODUCT(('f1'!$E$2:$E$999=Q$3)*('f1'!$S$2:$S$999=$E141)*('f1'!$P$2:$P$999=$H$6)*('f1'!$K$2:$K$999))</f>
        <v>0</v>
      </c>
      <c r="U141" s="27">
        <f>SUMPRODUCT(('f1'!$E$2:$E$999=Q$3)*('f1'!$S$2:$S$999=$E141)*('f1'!$P$2:$P$999=$I$6)*('f1'!$K$2:$K$999))</f>
        <v>0</v>
      </c>
    </row>
    <row r="142" spans="1:21" ht="13.5" thickBot="1" x14ac:dyDescent="0.25">
      <c r="A142" s="28"/>
      <c r="B142" s="3"/>
      <c r="C142" s="3"/>
      <c r="E142" s="26">
        <v>0.77083333333333337</v>
      </c>
      <c r="F142" s="27"/>
      <c r="G142" s="27"/>
      <c r="H142" s="27"/>
      <c r="I142" s="27"/>
      <c r="K142" s="26">
        <v>0.77083333333333337</v>
      </c>
      <c r="L142" s="27">
        <f>SUMPRODUCT(('f1'!$E$2:$E$999=K$3)*('f1'!$S$2:$S$999=$E142)*('f1'!$P$2:$P$999=$F$6)*('f1'!$K$2:$K$999))</f>
        <v>0</v>
      </c>
      <c r="M142" s="27">
        <f>SUMPRODUCT(('f1'!$E$2:$E$999=K$3)*('f1'!$S$2:$S$999=$E142)*('f1'!$P$2:$P$999=$G$6)*('f1'!$K$2:$K$999))</f>
        <v>0</v>
      </c>
      <c r="N142" s="27">
        <f>SUMPRODUCT(('f1'!$E$2:$E$999=K$3)*('f1'!$S$2:$S$999=$E142)*('f1'!$P$2:$P$999=$H$6)*('f1'!$K$2:$K$999))</f>
        <v>0</v>
      </c>
      <c r="O142" s="27">
        <f>SUMPRODUCT(('f1'!$E$2:$E$999=K$3)*('f1'!$S$2:$S$999=$E142)*('f1'!$P$2:$P$999=$I$6)*('f1'!$K$2:$K$999))</f>
        <v>0</v>
      </c>
      <c r="Q142" s="26">
        <v>5.9270833333333304</v>
      </c>
      <c r="R142" s="27">
        <f>SUMPRODUCT(('f1'!$E$2:$E$999=Q$3)*('f1'!$S$2:$S$999=$E142)*('f1'!$P$2:$P$999=$F$6)*('f1'!$K$2:$K$999))</f>
        <v>0</v>
      </c>
      <c r="S142" s="27">
        <f>SUMPRODUCT(('f1'!$E$2:$E$999=Q$3)*('f1'!$S$2:$S$999=$E142)*('f1'!$P$2:$P$999=$G$6)*('f1'!$K$2:$K$999))</f>
        <v>0</v>
      </c>
      <c r="T142" s="27">
        <f>SUMPRODUCT(('f1'!$E$2:$E$999=Q$3)*('f1'!$S$2:$S$999=$E142)*('f1'!$P$2:$P$999=$H$6)*('f1'!$K$2:$K$999))</f>
        <v>0</v>
      </c>
      <c r="U142" s="27">
        <f>SUMPRODUCT(('f1'!$E$2:$E$999=Q$3)*('f1'!$S$2:$S$999=$E142)*('f1'!$P$2:$P$999=$I$6)*('f1'!$K$2:$K$999))</f>
        <v>0</v>
      </c>
    </row>
    <row r="143" spans="1:21" ht="13.5" thickBot="1" x14ac:dyDescent="0.25">
      <c r="A143" s="28"/>
      <c r="B143" s="3"/>
      <c r="C143" s="3"/>
      <c r="E143" s="26">
        <v>0.77430555555555547</v>
      </c>
      <c r="F143" s="27"/>
      <c r="G143" s="27"/>
      <c r="H143" s="27"/>
      <c r="I143" s="27"/>
      <c r="K143" s="26">
        <v>0.77430555555555547</v>
      </c>
      <c r="L143" s="27">
        <f>SUMPRODUCT(('f1'!$E$2:$E$999=K$3)*('f1'!$S$2:$S$999=$E143)*('f1'!$P$2:$P$999=$F$6)*('f1'!$K$2:$K$999))</f>
        <v>0</v>
      </c>
      <c r="M143" s="27">
        <f>SUMPRODUCT(('f1'!$E$2:$E$999=K$3)*('f1'!$S$2:$S$999=$E143)*('f1'!$P$2:$P$999=$G$6)*('f1'!$K$2:$K$999))</f>
        <v>0</v>
      </c>
      <c r="N143" s="27">
        <f>SUMPRODUCT(('f1'!$E$2:$E$999=K$3)*('f1'!$S$2:$S$999=$E143)*('f1'!$P$2:$P$999=$H$6)*('f1'!$K$2:$K$999))</f>
        <v>0</v>
      </c>
      <c r="O143" s="27">
        <f>SUMPRODUCT(('f1'!$E$2:$E$999=K$3)*('f1'!$S$2:$S$999=$E143)*('f1'!$P$2:$P$999=$I$6)*('f1'!$K$2:$K$999))</f>
        <v>0</v>
      </c>
      <c r="Q143" s="26">
        <v>5.96875</v>
      </c>
      <c r="R143" s="27">
        <f>SUMPRODUCT(('f1'!$E$2:$E$999=Q$3)*('f1'!$S$2:$S$999=$E143)*('f1'!$P$2:$P$999=$F$6)*('f1'!$K$2:$K$999))</f>
        <v>0</v>
      </c>
      <c r="S143" s="27">
        <f>SUMPRODUCT(('f1'!$E$2:$E$999=Q$3)*('f1'!$S$2:$S$999=$E143)*('f1'!$P$2:$P$999=$G$6)*('f1'!$K$2:$K$999))</f>
        <v>0</v>
      </c>
      <c r="T143" s="27">
        <f>SUMPRODUCT(('f1'!$E$2:$E$999=Q$3)*('f1'!$S$2:$S$999=$E143)*('f1'!$P$2:$P$999=$H$6)*('f1'!$K$2:$K$999))</f>
        <v>0</v>
      </c>
      <c r="U143" s="27">
        <f>SUMPRODUCT(('f1'!$E$2:$E$999=Q$3)*('f1'!$S$2:$S$999=$E143)*('f1'!$P$2:$P$999=$I$6)*('f1'!$K$2:$K$999))</f>
        <v>0</v>
      </c>
    </row>
    <row r="144" spans="1:21" ht="13.5" thickBot="1" x14ac:dyDescent="0.25">
      <c r="A144" s="28"/>
      <c r="B144" s="3"/>
      <c r="C144" s="3"/>
      <c r="E144" s="26">
        <v>0.77777777777777779</v>
      </c>
      <c r="F144" s="27"/>
      <c r="G144" s="27"/>
      <c r="H144" s="27"/>
      <c r="I144" s="27"/>
      <c r="K144" s="26">
        <v>0.77777777777777779</v>
      </c>
      <c r="L144" s="27">
        <f>SUMPRODUCT(('f1'!$E$2:$E$999=K$3)*('f1'!$S$2:$S$999=$E144)*('f1'!$P$2:$P$999=$F$6)*('f1'!$K$2:$K$999))</f>
        <v>0</v>
      </c>
      <c r="M144" s="27">
        <f>SUMPRODUCT(('f1'!$E$2:$E$999=K$3)*('f1'!$S$2:$S$999=$E144)*('f1'!$P$2:$P$999=$G$6)*('f1'!$K$2:$K$999))</f>
        <v>0</v>
      </c>
      <c r="N144" s="27">
        <f>SUMPRODUCT(('f1'!$E$2:$E$999=K$3)*('f1'!$S$2:$S$999=$E144)*('f1'!$P$2:$P$999=$H$6)*('f1'!$K$2:$K$999))</f>
        <v>0</v>
      </c>
      <c r="O144" s="27">
        <f>SUMPRODUCT(('f1'!$E$2:$E$999=K$3)*('f1'!$S$2:$S$999=$E144)*('f1'!$P$2:$P$999=$I$6)*('f1'!$K$2:$K$999))</f>
        <v>0</v>
      </c>
      <c r="Q144" s="26">
        <v>6.0104166666666696</v>
      </c>
      <c r="R144" s="27">
        <f>SUMPRODUCT(('f1'!$E$2:$E$999=Q$3)*('f1'!$S$2:$S$999=$E144)*('f1'!$P$2:$P$999=$F$6)*('f1'!$K$2:$K$999))</f>
        <v>0</v>
      </c>
      <c r="S144" s="27">
        <f>SUMPRODUCT(('f1'!$E$2:$E$999=Q$3)*('f1'!$S$2:$S$999=$E144)*('f1'!$P$2:$P$999=$G$6)*('f1'!$K$2:$K$999))</f>
        <v>0</v>
      </c>
      <c r="T144" s="27">
        <f>SUMPRODUCT(('f1'!$E$2:$E$999=Q$3)*('f1'!$S$2:$S$999=$E144)*('f1'!$P$2:$P$999=$H$6)*('f1'!$K$2:$K$999))</f>
        <v>0</v>
      </c>
      <c r="U144" s="27">
        <f>SUMPRODUCT(('f1'!$E$2:$E$999=Q$3)*('f1'!$S$2:$S$999=$E144)*('f1'!$P$2:$P$999=$I$6)*('f1'!$K$2:$K$999))</f>
        <v>22</v>
      </c>
    </row>
    <row r="145" spans="1:21" ht="13.5" thickBot="1" x14ac:dyDescent="0.25">
      <c r="A145" s="28"/>
      <c r="B145" s="3"/>
      <c r="C145" s="3"/>
      <c r="E145" s="26">
        <v>0.78125</v>
      </c>
      <c r="F145" s="27"/>
      <c r="G145" s="27"/>
      <c r="H145" s="27"/>
      <c r="I145" s="27"/>
      <c r="K145" s="26">
        <v>0.78125</v>
      </c>
      <c r="L145" s="27">
        <f>SUMPRODUCT(('f1'!$E$2:$E$999=K$3)*('f1'!$S$2:$S$999=$E145)*('f1'!$P$2:$P$999=$F$6)*('f1'!$K$2:$K$999))</f>
        <v>0</v>
      </c>
      <c r="M145" s="27">
        <f>SUMPRODUCT(('f1'!$E$2:$E$999=K$3)*('f1'!$S$2:$S$999=$E145)*('f1'!$P$2:$P$999=$G$6)*('f1'!$K$2:$K$999))</f>
        <v>0</v>
      </c>
      <c r="N145" s="27">
        <f>SUMPRODUCT(('f1'!$E$2:$E$999=K$3)*('f1'!$S$2:$S$999=$E145)*('f1'!$P$2:$P$999=$H$6)*('f1'!$K$2:$K$999))</f>
        <v>0</v>
      </c>
      <c r="O145" s="27">
        <f>SUMPRODUCT(('f1'!$E$2:$E$999=K$3)*('f1'!$S$2:$S$999=$E145)*('f1'!$P$2:$P$999=$I$6)*('f1'!$K$2:$K$999))</f>
        <v>0</v>
      </c>
      <c r="Q145" s="26">
        <v>6.0520833333333304</v>
      </c>
      <c r="R145" s="27">
        <f>SUMPRODUCT(('f1'!$E$2:$E$999=Q$3)*('f1'!$S$2:$S$999=$E145)*('f1'!$P$2:$P$999=$F$6)*('f1'!$K$2:$K$999))</f>
        <v>0</v>
      </c>
      <c r="S145" s="27">
        <f>SUMPRODUCT(('f1'!$E$2:$E$999=Q$3)*('f1'!$S$2:$S$999=$E145)*('f1'!$P$2:$P$999=$G$6)*('f1'!$K$2:$K$999))</f>
        <v>0</v>
      </c>
      <c r="T145" s="27">
        <f>SUMPRODUCT(('f1'!$E$2:$E$999=Q$3)*('f1'!$S$2:$S$999=$E145)*('f1'!$P$2:$P$999=$H$6)*('f1'!$K$2:$K$999))</f>
        <v>0</v>
      </c>
      <c r="U145" s="27">
        <f>SUMPRODUCT(('f1'!$E$2:$E$999=Q$3)*('f1'!$S$2:$S$999=$E145)*('f1'!$P$2:$P$999=$I$6)*('f1'!$K$2:$K$999))</f>
        <v>0</v>
      </c>
    </row>
    <row r="146" spans="1:21" ht="13.5" thickBot="1" x14ac:dyDescent="0.25">
      <c r="A146" s="28"/>
      <c r="B146" s="3"/>
      <c r="C146" s="3"/>
      <c r="E146" s="26">
        <v>0.78472222222222221</v>
      </c>
      <c r="F146" s="27"/>
      <c r="G146" s="27"/>
      <c r="H146" s="27"/>
      <c r="I146" s="27"/>
      <c r="K146" s="26">
        <v>0.78472222222222221</v>
      </c>
      <c r="L146" s="27">
        <f>SUMPRODUCT(('f1'!$E$2:$E$999=K$3)*('f1'!$S$2:$S$999=$E146)*('f1'!$P$2:$P$999=$F$6)*('f1'!$K$2:$K$999))</f>
        <v>0</v>
      </c>
      <c r="M146" s="27">
        <f>SUMPRODUCT(('f1'!$E$2:$E$999=K$3)*('f1'!$S$2:$S$999=$E146)*('f1'!$P$2:$P$999=$G$6)*('f1'!$K$2:$K$999))</f>
        <v>0</v>
      </c>
      <c r="N146" s="27">
        <f>SUMPRODUCT(('f1'!$E$2:$E$999=K$3)*('f1'!$S$2:$S$999=$E146)*('f1'!$P$2:$P$999=$H$6)*('f1'!$K$2:$K$999))</f>
        <v>0</v>
      </c>
      <c r="O146" s="27">
        <f>SUMPRODUCT(('f1'!$E$2:$E$999=K$3)*('f1'!$S$2:$S$999=$E146)*('f1'!$P$2:$P$999=$I$6)*('f1'!$K$2:$K$999))</f>
        <v>0</v>
      </c>
      <c r="Q146" s="26">
        <v>6.09375</v>
      </c>
      <c r="R146" s="27">
        <f>SUMPRODUCT(('f1'!$E$2:$E$999=Q$3)*('f1'!$S$2:$S$999=$E146)*('f1'!$P$2:$P$999=$F$6)*('f1'!$K$2:$K$999))</f>
        <v>0</v>
      </c>
      <c r="S146" s="27">
        <f>SUMPRODUCT(('f1'!$E$2:$E$999=Q$3)*('f1'!$S$2:$S$999=$E146)*('f1'!$P$2:$P$999=$G$6)*('f1'!$K$2:$K$999))</f>
        <v>0</v>
      </c>
      <c r="T146" s="27">
        <f>SUMPRODUCT(('f1'!$E$2:$E$999=Q$3)*('f1'!$S$2:$S$999=$E146)*('f1'!$P$2:$P$999=$H$6)*('f1'!$K$2:$K$999))</f>
        <v>0</v>
      </c>
      <c r="U146" s="27">
        <f>SUMPRODUCT(('f1'!$E$2:$E$999=Q$3)*('f1'!$S$2:$S$999=$E146)*('f1'!$P$2:$P$999=$I$6)*('f1'!$K$2:$K$999))</f>
        <v>0</v>
      </c>
    </row>
    <row r="147" spans="1:21" ht="13.5" thickBot="1" x14ac:dyDescent="0.25">
      <c r="A147" s="28"/>
      <c r="B147" s="3"/>
      <c r="C147" s="3"/>
      <c r="E147" s="26">
        <v>0.78819444444444453</v>
      </c>
      <c r="F147" s="27"/>
      <c r="G147" s="27"/>
      <c r="H147" s="27"/>
      <c r="I147" s="27"/>
      <c r="K147" s="26">
        <v>0.78819444444444453</v>
      </c>
      <c r="L147" s="27">
        <f>SUMPRODUCT(('f1'!$E$2:$E$999=K$3)*('f1'!$S$2:$S$999=$E147)*('f1'!$P$2:$P$999=$F$6)*('f1'!$K$2:$K$999))</f>
        <v>0</v>
      </c>
      <c r="M147" s="27">
        <f>SUMPRODUCT(('f1'!$E$2:$E$999=K$3)*('f1'!$S$2:$S$999=$E147)*('f1'!$P$2:$P$999=$G$6)*('f1'!$K$2:$K$999))</f>
        <v>0</v>
      </c>
      <c r="N147" s="27">
        <f>SUMPRODUCT(('f1'!$E$2:$E$999=K$3)*('f1'!$S$2:$S$999=$E147)*('f1'!$P$2:$P$999=$H$6)*('f1'!$K$2:$K$999))</f>
        <v>0</v>
      </c>
      <c r="O147" s="27">
        <f>SUMPRODUCT(('f1'!$E$2:$E$999=K$3)*('f1'!$S$2:$S$999=$E147)*('f1'!$P$2:$P$999=$I$6)*('f1'!$K$2:$K$999))</f>
        <v>0</v>
      </c>
      <c r="Q147" s="26">
        <v>6.1354166666666696</v>
      </c>
      <c r="R147" s="27">
        <f>SUMPRODUCT(('f1'!$E$2:$E$999=Q$3)*('f1'!$S$2:$S$999=$E147)*('f1'!$P$2:$P$999=$F$6)*('f1'!$K$2:$K$999))</f>
        <v>0</v>
      </c>
      <c r="S147" s="27">
        <f>SUMPRODUCT(('f1'!$E$2:$E$999=Q$3)*('f1'!$S$2:$S$999=$E147)*('f1'!$P$2:$P$999=$G$6)*('f1'!$K$2:$K$999))</f>
        <v>0</v>
      </c>
      <c r="T147" s="27">
        <f>SUMPRODUCT(('f1'!$E$2:$E$999=Q$3)*('f1'!$S$2:$S$999=$E147)*('f1'!$P$2:$P$999=$H$6)*('f1'!$K$2:$K$999))</f>
        <v>0</v>
      </c>
      <c r="U147" s="27">
        <f>SUMPRODUCT(('f1'!$E$2:$E$999=Q$3)*('f1'!$S$2:$S$999=$E147)*('f1'!$P$2:$P$999=$I$6)*('f1'!$K$2:$K$999))</f>
        <v>0</v>
      </c>
    </row>
    <row r="148" spans="1:21" ht="13.5" thickBot="1" x14ac:dyDescent="0.25">
      <c r="A148" s="28"/>
      <c r="B148" s="3"/>
      <c r="C148" s="3"/>
      <c r="E148" s="26">
        <v>0.79166666666666663</v>
      </c>
      <c r="F148" s="27"/>
      <c r="G148" s="27"/>
      <c r="H148" s="27"/>
      <c r="I148" s="27"/>
      <c r="K148" s="26">
        <v>0.79166666666666663</v>
      </c>
      <c r="L148" s="27">
        <f>SUMPRODUCT(('f1'!$E$2:$E$999=K$3)*('f1'!$S$2:$S$999=$E148)*('f1'!$P$2:$P$999=$F$6)*('f1'!$K$2:$K$999))</f>
        <v>0</v>
      </c>
      <c r="M148" s="27">
        <f>SUMPRODUCT(('f1'!$E$2:$E$999=K$3)*('f1'!$S$2:$S$999=$E148)*('f1'!$P$2:$P$999=$G$6)*('f1'!$K$2:$K$999))</f>
        <v>0</v>
      </c>
      <c r="N148" s="27">
        <f>SUMPRODUCT(('f1'!$E$2:$E$999=K$3)*('f1'!$S$2:$S$999=$E148)*('f1'!$P$2:$P$999=$H$6)*('f1'!$K$2:$K$999))</f>
        <v>0</v>
      </c>
      <c r="O148" s="27">
        <f>SUMPRODUCT(('f1'!$E$2:$E$999=K$3)*('f1'!$S$2:$S$999=$E148)*('f1'!$P$2:$P$999=$I$6)*('f1'!$K$2:$K$999))</f>
        <v>0</v>
      </c>
      <c r="Q148" s="26">
        <v>6.1770833333333304</v>
      </c>
      <c r="R148" s="27">
        <f>SUMPRODUCT(('f1'!$E$2:$E$999=Q$3)*('f1'!$S$2:$S$999=$E148)*('f1'!$P$2:$P$999=$F$6)*('f1'!$K$2:$K$999))</f>
        <v>0</v>
      </c>
      <c r="S148" s="27">
        <f>SUMPRODUCT(('f1'!$E$2:$E$999=Q$3)*('f1'!$S$2:$S$999=$E148)*('f1'!$P$2:$P$999=$G$6)*('f1'!$K$2:$K$999))</f>
        <v>0</v>
      </c>
      <c r="T148" s="27">
        <f>SUMPRODUCT(('f1'!$E$2:$E$999=Q$3)*('f1'!$S$2:$S$999=$E148)*('f1'!$P$2:$P$999=$H$6)*('f1'!$K$2:$K$999))</f>
        <v>0</v>
      </c>
      <c r="U148" s="27">
        <f>SUMPRODUCT(('f1'!$E$2:$E$999=Q$3)*('f1'!$S$2:$S$999=$E148)*('f1'!$P$2:$P$999=$I$6)*('f1'!$K$2:$K$999))</f>
        <v>0</v>
      </c>
    </row>
    <row r="149" spans="1:21" ht="13.5" thickBot="1" x14ac:dyDescent="0.25">
      <c r="A149" s="28"/>
      <c r="B149" s="3"/>
      <c r="C149" s="3"/>
      <c r="E149" s="26">
        <v>0.79513888888888884</v>
      </c>
      <c r="F149" s="27"/>
      <c r="G149" s="27"/>
      <c r="H149" s="27"/>
      <c r="I149" s="27"/>
      <c r="K149" s="26">
        <v>0.79513888888888884</v>
      </c>
      <c r="L149" s="27">
        <f>SUMPRODUCT(('f1'!$E$2:$E$999=K$3)*('f1'!$S$2:$S$999=$E149)*('f1'!$P$2:$P$999=$F$6)*('f1'!$K$2:$K$999))</f>
        <v>0</v>
      </c>
      <c r="M149" s="27">
        <f>SUMPRODUCT(('f1'!$E$2:$E$999=K$3)*('f1'!$S$2:$S$999=$E149)*('f1'!$P$2:$P$999=$G$6)*('f1'!$K$2:$K$999))</f>
        <v>0</v>
      </c>
      <c r="N149" s="27">
        <f>SUMPRODUCT(('f1'!$E$2:$E$999=K$3)*('f1'!$S$2:$S$999=$E149)*('f1'!$P$2:$P$999=$H$6)*('f1'!$K$2:$K$999))</f>
        <v>0</v>
      </c>
      <c r="O149" s="27">
        <f>SUMPRODUCT(('f1'!$E$2:$E$999=K$3)*('f1'!$S$2:$S$999=$E149)*('f1'!$P$2:$P$999=$I$6)*('f1'!$K$2:$K$999))</f>
        <v>0</v>
      </c>
      <c r="Q149" s="26">
        <v>6.21875</v>
      </c>
      <c r="R149" s="27">
        <f>SUMPRODUCT(('f1'!$E$2:$E$999=Q$3)*('f1'!$S$2:$S$999=$E149)*('f1'!$P$2:$P$999=$F$6)*('f1'!$K$2:$K$999))</f>
        <v>0</v>
      </c>
      <c r="S149" s="27">
        <f>SUMPRODUCT(('f1'!$E$2:$E$999=Q$3)*('f1'!$S$2:$S$999=$E149)*('f1'!$P$2:$P$999=$G$6)*('f1'!$K$2:$K$999))</f>
        <v>0</v>
      </c>
      <c r="T149" s="27">
        <f>SUMPRODUCT(('f1'!$E$2:$E$999=Q$3)*('f1'!$S$2:$S$999=$E149)*('f1'!$P$2:$P$999=$H$6)*('f1'!$K$2:$K$999))</f>
        <v>0</v>
      </c>
      <c r="U149" s="27">
        <f>SUMPRODUCT(('f1'!$E$2:$E$999=Q$3)*('f1'!$S$2:$S$999=$E149)*('f1'!$P$2:$P$999=$I$6)*('f1'!$K$2:$K$999))</f>
        <v>0</v>
      </c>
    </row>
    <row r="150" spans="1:21" ht="13.5" thickBot="1" x14ac:dyDescent="0.25">
      <c r="A150" s="28"/>
      <c r="B150" s="3"/>
      <c r="C150" s="3"/>
      <c r="E150" s="26">
        <v>0.79861111111111116</v>
      </c>
      <c r="F150" s="27"/>
      <c r="G150" s="27"/>
      <c r="H150" s="27"/>
      <c r="I150" s="27"/>
      <c r="K150" s="26">
        <v>0.79861111111111116</v>
      </c>
      <c r="L150" s="27">
        <f>SUMPRODUCT(('f1'!$E$2:$E$999=K$3)*('f1'!$S$2:$S$999=$E150)*('f1'!$P$2:$P$999=$F$6)*('f1'!$K$2:$K$999))</f>
        <v>0</v>
      </c>
      <c r="M150" s="27">
        <f>SUMPRODUCT(('f1'!$E$2:$E$999=K$3)*('f1'!$S$2:$S$999=$E150)*('f1'!$P$2:$P$999=$G$6)*('f1'!$K$2:$K$999))</f>
        <v>0</v>
      </c>
      <c r="N150" s="27">
        <f>SUMPRODUCT(('f1'!$E$2:$E$999=K$3)*('f1'!$S$2:$S$999=$E150)*('f1'!$P$2:$P$999=$H$6)*('f1'!$K$2:$K$999))</f>
        <v>0</v>
      </c>
      <c r="O150" s="27">
        <f>SUMPRODUCT(('f1'!$E$2:$E$999=K$3)*('f1'!$S$2:$S$999=$E150)*('f1'!$P$2:$P$999=$I$6)*('f1'!$K$2:$K$999))</f>
        <v>0</v>
      </c>
      <c r="Q150" s="26">
        <v>6.2604166666666696</v>
      </c>
      <c r="R150" s="27">
        <f>SUMPRODUCT(('f1'!$E$2:$E$999=Q$3)*('f1'!$S$2:$S$999=$E150)*('f1'!$P$2:$P$999=$F$6)*('f1'!$K$2:$K$999))</f>
        <v>0</v>
      </c>
      <c r="S150" s="27">
        <f>SUMPRODUCT(('f1'!$E$2:$E$999=Q$3)*('f1'!$S$2:$S$999=$E150)*('f1'!$P$2:$P$999=$G$6)*('f1'!$K$2:$K$999))</f>
        <v>0</v>
      </c>
      <c r="T150" s="27">
        <f>SUMPRODUCT(('f1'!$E$2:$E$999=Q$3)*('f1'!$S$2:$S$999=$E150)*('f1'!$P$2:$P$999=$H$6)*('f1'!$K$2:$K$999))</f>
        <v>0</v>
      </c>
      <c r="U150" s="27">
        <f>SUMPRODUCT(('f1'!$E$2:$E$999=Q$3)*('f1'!$S$2:$S$999=$E150)*('f1'!$P$2:$P$999=$I$6)*('f1'!$K$2:$K$999))</f>
        <v>0</v>
      </c>
    </row>
    <row r="151" spans="1:21" ht="13.5" thickBot="1" x14ac:dyDescent="0.25">
      <c r="A151" s="28"/>
      <c r="B151" s="3"/>
      <c r="C151" s="3"/>
      <c r="E151" s="26">
        <v>0.80208333333333337</v>
      </c>
      <c r="F151" s="27"/>
      <c r="G151" s="27"/>
      <c r="H151" s="27"/>
      <c r="I151" s="27"/>
      <c r="K151" s="26">
        <v>0.80208333333333337</v>
      </c>
      <c r="L151" s="27">
        <f>SUMPRODUCT(('f1'!$E$2:$E$999=K$3)*('f1'!$S$2:$S$999=$E151)*('f1'!$P$2:$P$999=$F$6)*('f1'!$K$2:$K$999))</f>
        <v>0</v>
      </c>
      <c r="M151" s="27">
        <f>SUMPRODUCT(('f1'!$E$2:$E$999=K$3)*('f1'!$S$2:$S$999=$E151)*('f1'!$P$2:$P$999=$G$6)*('f1'!$K$2:$K$999))</f>
        <v>0</v>
      </c>
      <c r="N151" s="27">
        <f>SUMPRODUCT(('f1'!$E$2:$E$999=K$3)*('f1'!$S$2:$S$999=$E151)*('f1'!$P$2:$P$999=$H$6)*('f1'!$K$2:$K$999))</f>
        <v>0</v>
      </c>
      <c r="O151" s="27">
        <f>SUMPRODUCT(('f1'!$E$2:$E$999=K$3)*('f1'!$S$2:$S$999=$E151)*('f1'!$P$2:$P$999=$I$6)*('f1'!$K$2:$K$999))</f>
        <v>0</v>
      </c>
      <c r="Q151" s="26">
        <v>6.3020833333333304</v>
      </c>
      <c r="R151" s="27">
        <f>SUMPRODUCT(('f1'!$E$2:$E$999=Q$3)*('f1'!$S$2:$S$999=$E151)*('f1'!$P$2:$P$999=$F$6)*('f1'!$K$2:$K$999))</f>
        <v>0</v>
      </c>
      <c r="S151" s="27">
        <f>SUMPRODUCT(('f1'!$E$2:$E$999=Q$3)*('f1'!$S$2:$S$999=$E151)*('f1'!$P$2:$P$999=$G$6)*('f1'!$K$2:$K$999))</f>
        <v>0</v>
      </c>
      <c r="T151" s="27">
        <f>SUMPRODUCT(('f1'!$E$2:$E$999=Q$3)*('f1'!$S$2:$S$999=$E151)*('f1'!$P$2:$P$999=$H$6)*('f1'!$K$2:$K$999))</f>
        <v>0</v>
      </c>
      <c r="U151" s="27">
        <f>SUMPRODUCT(('f1'!$E$2:$E$999=Q$3)*('f1'!$S$2:$S$999=$E151)*('f1'!$P$2:$P$999=$I$6)*('f1'!$K$2:$K$999))</f>
        <v>0</v>
      </c>
    </row>
    <row r="152" spans="1:21" ht="13.5" thickBot="1" x14ac:dyDescent="0.25">
      <c r="A152" s="28"/>
      <c r="B152" s="3"/>
      <c r="C152" s="3"/>
      <c r="E152" s="26">
        <v>0.80555555555555547</v>
      </c>
      <c r="F152" s="27"/>
      <c r="G152" s="27"/>
      <c r="H152" s="27"/>
      <c r="I152" s="27"/>
      <c r="K152" s="26">
        <v>0.80555555555555547</v>
      </c>
      <c r="L152" s="27">
        <f>SUMPRODUCT(('f1'!$E$2:$E$999=K$3)*('f1'!$S$2:$S$999=$E152)*('f1'!$P$2:$P$999=$F$6)*('f1'!$K$2:$K$999))</f>
        <v>0</v>
      </c>
      <c r="M152" s="27">
        <f>SUMPRODUCT(('f1'!$E$2:$E$999=K$3)*('f1'!$S$2:$S$999=$E152)*('f1'!$P$2:$P$999=$G$6)*('f1'!$K$2:$K$999))</f>
        <v>0</v>
      </c>
      <c r="N152" s="27">
        <f>SUMPRODUCT(('f1'!$E$2:$E$999=K$3)*('f1'!$S$2:$S$999=$E152)*('f1'!$P$2:$P$999=$H$6)*('f1'!$K$2:$K$999))</f>
        <v>0</v>
      </c>
      <c r="O152" s="27">
        <f>SUMPRODUCT(('f1'!$E$2:$E$999=K$3)*('f1'!$S$2:$S$999=$E152)*('f1'!$P$2:$P$999=$I$6)*('f1'!$K$2:$K$999))</f>
        <v>0</v>
      </c>
      <c r="Q152" s="26">
        <v>6.34375</v>
      </c>
      <c r="R152" s="27">
        <f>SUMPRODUCT(('f1'!$E$2:$E$999=Q$3)*('f1'!$S$2:$S$999=$E152)*('f1'!$P$2:$P$999=$F$6)*('f1'!$K$2:$K$999))</f>
        <v>0</v>
      </c>
      <c r="S152" s="27">
        <f>SUMPRODUCT(('f1'!$E$2:$E$999=Q$3)*('f1'!$S$2:$S$999=$E152)*('f1'!$P$2:$P$999=$G$6)*('f1'!$K$2:$K$999))</f>
        <v>0</v>
      </c>
      <c r="T152" s="27">
        <f>SUMPRODUCT(('f1'!$E$2:$E$999=Q$3)*('f1'!$S$2:$S$999=$E152)*('f1'!$P$2:$P$999=$H$6)*('f1'!$K$2:$K$999))</f>
        <v>0</v>
      </c>
      <c r="U152" s="27">
        <f>SUMPRODUCT(('f1'!$E$2:$E$999=Q$3)*('f1'!$S$2:$S$999=$E152)*('f1'!$P$2:$P$999=$I$6)*('f1'!$K$2:$K$999))</f>
        <v>0</v>
      </c>
    </row>
    <row r="153" spans="1:21" ht="13.5" thickBot="1" x14ac:dyDescent="0.25">
      <c r="A153" s="28"/>
      <c r="B153" s="3"/>
      <c r="C153" s="3"/>
      <c r="E153" s="26">
        <v>0.80902777777777779</v>
      </c>
      <c r="F153" s="27"/>
      <c r="G153" s="27"/>
      <c r="H153" s="27"/>
      <c r="I153" s="27"/>
      <c r="K153" s="26">
        <v>0.80902777777777779</v>
      </c>
      <c r="L153" s="27">
        <f>SUMPRODUCT(('f1'!$E$2:$E$999=K$3)*('f1'!$S$2:$S$999=$E153)*('f1'!$P$2:$P$999=$F$6)*('f1'!$K$2:$K$999))</f>
        <v>0</v>
      </c>
      <c r="M153" s="27">
        <f>SUMPRODUCT(('f1'!$E$2:$E$999=K$3)*('f1'!$S$2:$S$999=$E153)*('f1'!$P$2:$P$999=$G$6)*('f1'!$K$2:$K$999))</f>
        <v>0</v>
      </c>
      <c r="N153" s="27">
        <f>SUMPRODUCT(('f1'!$E$2:$E$999=K$3)*('f1'!$S$2:$S$999=$E153)*('f1'!$P$2:$P$999=$H$6)*('f1'!$K$2:$K$999))</f>
        <v>0</v>
      </c>
      <c r="O153" s="27">
        <f>SUMPRODUCT(('f1'!$E$2:$E$999=K$3)*('f1'!$S$2:$S$999=$E153)*('f1'!$P$2:$P$999=$I$6)*('f1'!$K$2:$K$999))</f>
        <v>0</v>
      </c>
      <c r="Q153" s="26">
        <v>6.3854166666666696</v>
      </c>
      <c r="R153" s="27">
        <f>SUMPRODUCT(('f1'!$E$2:$E$999=Q$3)*('f1'!$S$2:$S$999=$E153)*('f1'!$P$2:$P$999=$F$6)*('f1'!$K$2:$K$999))</f>
        <v>0</v>
      </c>
      <c r="S153" s="27">
        <f>SUMPRODUCT(('f1'!$E$2:$E$999=Q$3)*('f1'!$S$2:$S$999=$E153)*('f1'!$P$2:$P$999=$G$6)*('f1'!$K$2:$K$999))</f>
        <v>4</v>
      </c>
      <c r="T153" s="27">
        <f>SUMPRODUCT(('f1'!$E$2:$E$999=Q$3)*('f1'!$S$2:$S$999=$E153)*('f1'!$P$2:$P$999=$H$6)*('f1'!$K$2:$K$999))</f>
        <v>0</v>
      </c>
      <c r="U153" s="27">
        <f>SUMPRODUCT(('f1'!$E$2:$E$999=Q$3)*('f1'!$S$2:$S$999=$E153)*('f1'!$P$2:$P$999=$I$6)*('f1'!$K$2:$K$999))</f>
        <v>0</v>
      </c>
    </row>
    <row r="154" spans="1:21" ht="13.5" thickBot="1" x14ac:dyDescent="0.25">
      <c r="A154" s="28"/>
      <c r="B154" s="3"/>
      <c r="C154" s="3"/>
      <c r="E154" s="26">
        <v>0.8125</v>
      </c>
      <c r="F154" s="27"/>
      <c r="G154" s="27"/>
      <c r="H154" s="27"/>
      <c r="I154" s="27"/>
      <c r="K154" s="26">
        <v>0.8125</v>
      </c>
      <c r="L154" s="27">
        <f>SUMPRODUCT(('f1'!$E$2:$E$999=K$3)*('f1'!$S$2:$S$999=$E154)*('f1'!$P$2:$P$999=$F$6)*('f1'!$K$2:$K$999))</f>
        <v>0</v>
      </c>
      <c r="M154" s="27">
        <f>SUMPRODUCT(('f1'!$E$2:$E$999=K$3)*('f1'!$S$2:$S$999=$E154)*('f1'!$P$2:$P$999=$G$6)*('f1'!$K$2:$K$999))</f>
        <v>0</v>
      </c>
      <c r="N154" s="27">
        <f>SUMPRODUCT(('f1'!$E$2:$E$999=K$3)*('f1'!$S$2:$S$999=$E154)*('f1'!$P$2:$P$999=$H$6)*('f1'!$K$2:$K$999))</f>
        <v>0</v>
      </c>
      <c r="O154" s="27">
        <f>SUMPRODUCT(('f1'!$E$2:$E$999=K$3)*('f1'!$S$2:$S$999=$E154)*('f1'!$P$2:$P$999=$I$6)*('f1'!$K$2:$K$999))</f>
        <v>0</v>
      </c>
      <c r="Q154" s="26">
        <v>6.4270833333333304</v>
      </c>
      <c r="R154" s="27">
        <f>SUMPRODUCT(('f1'!$E$2:$E$999=Q$3)*('f1'!$S$2:$S$999=$E154)*('f1'!$P$2:$P$999=$F$6)*('f1'!$K$2:$K$999))</f>
        <v>0</v>
      </c>
      <c r="S154" s="27">
        <f>SUMPRODUCT(('f1'!$E$2:$E$999=Q$3)*('f1'!$S$2:$S$999=$E154)*('f1'!$P$2:$P$999=$G$6)*('f1'!$K$2:$K$999))</f>
        <v>0</v>
      </c>
      <c r="T154" s="27">
        <f>SUMPRODUCT(('f1'!$E$2:$E$999=Q$3)*('f1'!$S$2:$S$999=$E154)*('f1'!$P$2:$P$999=$H$6)*('f1'!$K$2:$K$999))</f>
        <v>0</v>
      </c>
      <c r="U154" s="27">
        <f>SUMPRODUCT(('f1'!$E$2:$E$999=Q$3)*('f1'!$S$2:$S$999=$E154)*('f1'!$P$2:$P$999=$I$6)*('f1'!$K$2:$K$999))</f>
        <v>0</v>
      </c>
    </row>
    <row r="155" spans="1:21" ht="13.5" thickBot="1" x14ac:dyDescent="0.25">
      <c r="A155" s="28"/>
      <c r="B155" s="3"/>
      <c r="C155" s="3"/>
      <c r="E155" s="26">
        <v>0.81597222222222221</v>
      </c>
      <c r="F155" s="27"/>
      <c r="G155" s="27"/>
      <c r="H155" s="27"/>
      <c r="I155" s="27"/>
      <c r="K155" s="26">
        <v>0.81597222222222221</v>
      </c>
      <c r="L155" s="27">
        <f>SUMPRODUCT(('f1'!$E$2:$E$999=K$3)*('f1'!$S$2:$S$999=$E155)*('f1'!$P$2:$P$999=$F$6)*('f1'!$K$2:$K$999))</f>
        <v>0</v>
      </c>
      <c r="M155" s="27">
        <f>SUMPRODUCT(('f1'!$E$2:$E$999=K$3)*('f1'!$S$2:$S$999=$E155)*('f1'!$P$2:$P$999=$G$6)*('f1'!$K$2:$K$999))</f>
        <v>0</v>
      </c>
      <c r="N155" s="27">
        <f>SUMPRODUCT(('f1'!$E$2:$E$999=K$3)*('f1'!$S$2:$S$999=$E155)*('f1'!$P$2:$P$999=$H$6)*('f1'!$K$2:$K$999))</f>
        <v>0</v>
      </c>
      <c r="O155" s="27">
        <f>SUMPRODUCT(('f1'!$E$2:$E$999=K$3)*('f1'!$S$2:$S$999=$E155)*('f1'!$P$2:$P$999=$I$6)*('f1'!$K$2:$K$999))</f>
        <v>0</v>
      </c>
      <c r="Q155" s="26">
        <v>6.46875</v>
      </c>
      <c r="R155" s="27">
        <f>SUMPRODUCT(('f1'!$E$2:$E$999=Q$3)*('f1'!$S$2:$S$999=$E155)*('f1'!$P$2:$P$999=$F$6)*('f1'!$K$2:$K$999))</f>
        <v>0</v>
      </c>
      <c r="S155" s="27">
        <f>SUMPRODUCT(('f1'!$E$2:$E$999=Q$3)*('f1'!$S$2:$S$999=$E155)*('f1'!$P$2:$P$999=$G$6)*('f1'!$K$2:$K$999))</f>
        <v>0</v>
      </c>
      <c r="T155" s="27">
        <f>SUMPRODUCT(('f1'!$E$2:$E$999=Q$3)*('f1'!$S$2:$S$999=$E155)*('f1'!$P$2:$P$999=$H$6)*('f1'!$K$2:$K$999))</f>
        <v>0</v>
      </c>
      <c r="U155" s="27">
        <f>SUMPRODUCT(('f1'!$E$2:$E$999=Q$3)*('f1'!$S$2:$S$999=$E155)*('f1'!$P$2:$P$999=$I$6)*('f1'!$K$2:$K$999))</f>
        <v>0</v>
      </c>
    </row>
    <row r="156" spans="1:21" ht="13.5" thickBot="1" x14ac:dyDescent="0.25">
      <c r="A156" s="28"/>
      <c r="B156" s="3"/>
      <c r="C156" s="3"/>
      <c r="E156" s="26">
        <v>0.81944444444444453</v>
      </c>
      <c r="F156" s="27"/>
      <c r="G156" s="27"/>
      <c r="H156" s="27"/>
      <c r="I156" s="27"/>
      <c r="K156" s="26">
        <v>0.81944444444444453</v>
      </c>
      <c r="L156" s="27">
        <f>SUMPRODUCT(('f1'!$E$2:$E$999=K$3)*('f1'!$S$2:$S$999=$E156)*('f1'!$P$2:$P$999=$F$6)*('f1'!$K$2:$K$999))</f>
        <v>0</v>
      </c>
      <c r="M156" s="27">
        <f>SUMPRODUCT(('f1'!$E$2:$E$999=K$3)*('f1'!$S$2:$S$999=$E156)*('f1'!$P$2:$P$999=$G$6)*('f1'!$K$2:$K$999))</f>
        <v>0</v>
      </c>
      <c r="N156" s="27">
        <f>SUMPRODUCT(('f1'!$E$2:$E$999=K$3)*('f1'!$S$2:$S$999=$E156)*('f1'!$P$2:$P$999=$H$6)*('f1'!$K$2:$K$999))</f>
        <v>0</v>
      </c>
      <c r="O156" s="27">
        <f>SUMPRODUCT(('f1'!$E$2:$E$999=K$3)*('f1'!$S$2:$S$999=$E156)*('f1'!$P$2:$P$999=$I$6)*('f1'!$K$2:$K$999))</f>
        <v>0</v>
      </c>
      <c r="Q156" s="26">
        <v>6.5104166666666696</v>
      </c>
      <c r="R156" s="27">
        <f>SUMPRODUCT(('f1'!$E$2:$E$999=Q$3)*('f1'!$S$2:$S$999=$E156)*('f1'!$P$2:$P$999=$F$6)*('f1'!$K$2:$K$999))</f>
        <v>0</v>
      </c>
      <c r="S156" s="27">
        <f>SUMPRODUCT(('f1'!$E$2:$E$999=Q$3)*('f1'!$S$2:$S$999=$E156)*('f1'!$P$2:$P$999=$G$6)*('f1'!$K$2:$K$999))</f>
        <v>0</v>
      </c>
      <c r="T156" s="27">
        <f>SUMPRODUCT(('f1'!$E$2:$E$999=Q$3)*('f1'!$S$2:$S$999=$E156)*('f1'!$P$2:$P$999=$H$6)*('f1'!$K$2:$K$999))</f>
        <v>0</v>
      </c>
      <c r="U156" s="27">
        <f>SUMPRODUCT(('f1'!$E$2:$E$999=Q$3)*('f1'!$S$2:$S$999=$E156)*('f1'!$P$2:$P$999=$I$6)*('f1'!$K$2:$K$999))</f>
        <v>0</v>
      </c>
    </row>
    <row r="157" spans="1:21" ht="13.5" thickBot="1" x14ac:dyDescent="0.25">
      <c r="A157" s="28"/>
      <c r="B157" s="3"/>
      <c r="C157" s="3"/>
      <c r="E157" s="26">
        <v>0.82291666666666663</v>
      </c>
      <c r="F157" s="27"/>
      <c r="G157" s="27"/>
      <c r="H157" s="27"/>
      <c r="I157" s="27">
        <v>12</v>
      </c>
      <c r="K157" s="26">
        <v>0.82291666666666663</v>
      </c>
      <c r="L157" s="27">
        <f>SUMPRODUCT(('f1'!$E$2:$E$999=K$3)*('f1'!$S$2:$S$999=$E157)*('f1'!$P$2:$P$999=$F$6)*('f1'!$K$2:$K$999))</f>
        <v>0</v>
      </c>
      <c r="M157" s="27">
        <f>SUMPRODUCT(('f1'!$E$2:$E$999=K$3)*('f1'!$S$2:$S$999=$E157)*('f1'!$P$2:$P$999=$G$6)*('f1'!$K$2:$K$999))</f>
        <v>0</v>
      </c>
      <c r="N157" s="27">
        <f>SUMPRODUCT(('f1'!$E$2:$E$999=K$3)*('f1'!$S$2:$S$999=$E157)*('f1'!$P$2:$P$999=$H$6)*('f1'!$K$2:$K$999))</f>
        <v>0</v>
      </c>
      <c r="O157" s="27">
        <f>SUMPRODUCT(('f1'!$E$2:$E$999=K$3)*('f1'!$S$2:$S$999=$E157)*('f1'!$P$2:$P$999=$I$6)*('f1'!$K$2:$K$999))</f>
        <v>12</v>
      </c>
      <c r="Q157" s="26">
        <v>6.5520833333333304</v>
      </c>
      <c r="R157" s="27">
        <f>SUMPRODUCT(('f1'!$E$2:$E$999=Q$3)*('f1'!$S$2:$S$999=$E157)*('f1'!$P$2:$P$999=$F$6)*('f1'!$K$2:$K$999))</f>
        <v>0</v>
      </c>
      <c r="S157" s="27">
        <f>SUMPRODUCT(('f1'!$E$2:$E$999=Q$3)*('f1'!$S$2:$S$999=$E157)*('f1'!$P$2:$P$999=$G$6)*('f1'!$K$2:$K$999))</f>
        <v>0</v>
      </c>
      <c r="T157" s="27">
        <f>SUMPRODUCT(('f1'!$E$2:$E$999=Q$3)*('f1'!$S$2:$S$999=$E157)*('f1'!$P$2:$P$999=$H$6)*('f1'!$K$2:$K$999))</f>
        <v>0</v>
      </c>
      <c r="U157" s="27">
        <f>SUMPRODUCT(('f1'!$E$2:$E$999=Q$3)*('f1'!$S$2:$S$999=$E157)*('f1'!$P$2:$P$999=$I$6)*('f1'!$K$2:$K$999))</f>
        <v>0</v>
      </c>
    </row>
    <row r="158" spans="1:21" ht="13.5" thickBot="1" x14ac:dyDescent="0.25">
      <c r="A158" s="28"/>
      <c r="B158" s="3"/>
      <c r="C158" s="3"/>
      <c r="E158" s="26">
        <v>0.82638888888888884</v>
      </c>
      <c r="F158" s="27"/>
      <c r="G158" s="27"/>
      <c r="H158" s="27"/>
      <c r="I158" s="27">
        <v>4</v>
      </c>
      <c r="K158" s="26">
        <v>0.82638888888888884</v>
      </c>
      <c r="L158" s="27">
        <f>SUMPRODUCT(('f1'!$E$2:$E$999=K$3)*('f1'!$S$2:$S$999=$E158)*('f1'!$P$2:$P$999=$F$6)*('f1'!$K$2:$K$999))</f>
        <v>0</v>
      </c>
      <c r="M158" s="27">
        <f>SUMPRODUCT(('f1'!$E$2:$E$999=K$3)*('f1'!$S$2:$S$999=$E158)*('f1'!$P$2:$P$999=$G$6)*('f1'!$K$2:$K$999))</f>
        <v>0</v>
      </c>
      <c r="N158" s="27">
        <f>SUMPRODUCT(('f1'!$E$2:$E$999=K$3)*('f1'!$S$2:$S$999=$E158)*('f1'!$P$2:$P$999=$H$6)*('f1'!$K$2:$K$999))</f>
        <v>0</v>
      </c>
      <c r="O158" s="27">
        <f>SUMPRODUCT(('f1'!$E$2:$E$999=K$3)*('f1'!$S$2:$S$999=$E158)*('f1'!$P$2:$P$999=$I$6)*('f1'!$K$2:$K$999))</f>
        <v>4</v>
      </c>
      <c r="Q158" s="26">
        <v>6.59375</v>
      </c>
      <c r="R158" s="27">
        <f>SUMPRODUCT(('f1'!$E$2:$E$999=Q$3)*('f1'!$S$2:$S$999=$E158)*('f1'!$P$2:$P$999=$F$6)*('f1'!$K$2:$K$999))</f>
        <v>0</v>
      </c>
      <c r="S158" s="27">
        <f>SUMPRODUCT(('f1'!$E$2:$E$999=Q$3)*('f1'!$S$2:$S$999=$E158)*('f1'!$P$2:$P$999=$G$6)*('f1'!$K$2:$K$999))</f>
        <v>0</v>
      </c>
      <c r="T158" s="27">
        <f>SUMPRODUCT(('f1'!$E$2:$E$999=Q$3)*('f1'!$S$2:$S$999=$E158)*('f1'!$P$2:$P$999=$H$6)*('f1'!$K$2:$K$999))</f>
        <v>0</v>
      </c>
      <c r="U158" s="27">
        <f>SUMPRODUCT(('f1'!$E$2:$E$999=Q$3)*('f1'!$S$2:$S$999=$E158)*('f1'!$P$2:$P$999=$I$6)*('f1'!$K$2:$K$999))</f>
        <v>0</v>
      </c>
    </row>
    <row r="159" spans="1:21" ht="13.5" thickBot="1" x14ac:dyDescent="0.25">
      <c r="A159" s="28"/>
      <c r="B159" s="3"/>
      <c r="C159" s="3"/>
      <c r="E159" s="26">
        <v>0.82986111111111116</v>
      </c>
      <c r="F159" s="27"/>
      <c r="G159" s="27"/>
      <c r="H159" s="27"/>
      <c r="I159" s="27"/>
      <c r="K159" s="26">
        <v>0.82986111111111116</v>
      </c>
      <c r="L159" s="27">
        <f>SUMPRODUCT(('f1'!$E$2:$E$999=K$3)*('f1'!$S$2:$S$999=$E159)*('f1'!$P$2:$P$999=$F$6)*('f1'!$K$2:$K$999))</f>
        <v>0</v>
      </c>
      <c r="M159" s="27">
        <f>SUMPRODUCT(('f1'!$E$2:$E$999=K$3)*('f1'!$S$2:$S$999=$E159)*('f1'!$P$2:$P$999=$G$6)*('f1'!$K$2:$K$999))</f>
        <v>0</v>
      </c>
      <c r="N159" s="27">
        <f>SUMPRODUCT(('f1'!$E$2:$E$999=K$3)*('f1'!$S$2:$S$999=$E159)*('f1'!$P$2:$P$999=$H$6)*('f1'!$K$2:$K$999))</f>
        <v>0</v>
      </c>
      <c r="O159" s="27">
        <f>SUMPRODUCT(('f1'!$E$2:$E$999=K$3)*('f1'!$S$2:$S$999=$E159)*('f1'!$P$2:$P$999=$I$6)*('f1'!$K$2:$K$999))</f>
        <v>0</v>
      </c>
      <c r="Q159" s="26">
        <v>6.6354166666666696</v>
      </c>
      <c r="R159" s="27">
        <f>SUMPRODUCT(('f1'!$E$2:$E$999=Q$3)*('f1'!$S$2:$S$999=$E159)*('f1'!$P$2:$P$999=$F$6)*('f1'!$K$2:$K$999))</f>
        <v>0</v>
      </c>
      <c r="S159" s="27">
        <f>SUMPRODUCT(('f1'!$E$2:$E$999=Q$3)*('f1'!$S$2:$S$999=$E159)*('f1'!$P$2:$P$999=$G$6)*('f1'!$K$2:$K$999))</f>
        <v>0</v>
      </c>
      <c r="T159" s="27">
        <f>SUMPRODUCT(('f1'!$E$2:$E$999=Q$3)*('f1'!$S$2:$S$999=$E159)*('f1'!$P$2:$P$999=$H$6)*('f1'!$K$2:$K$999))</f>
        <v>0</v>
      </c>
      <c r="U159" s="27">
        <f>SUMPRODUCT(('f1'!$E$2:$E$999=Q$3)*('f1'!$S$2:$S$999=$E159)*('f1'!$P$2:$P$999=$I$6)*('f1'!$K$2:$K$999))</f>
        <v>0</v>
      </c>
    </row>
    <row r="160" spans="1:21" ht="13.5" thickBot="1" x14ac:dyDescent="0.25">
      <c r="A160" s="28"/>
      <c r="B160" s="3"/>
      <c r="C160" s="3"/>
      <c r="E160" s="26">
        <v>0.83333333333333337</v>
      </c>
      <c r="F160" s="27"/>
      <c r="G160" s="27"/>
      <c r="H160" s="27"/>
      <c r="I160" s="27"/>
      <c r="K160" s="26">
        <v>0.83333333333333337</v>
      </c>
      <c r="L160" s="27">
        <f>SUMPRODUCT(('f1'!$E$2:$E$999=K$3)*('f1'!$S$2:$S$999=$E160)*('f1'!$P$2:$P$999=$F$6)*('f1'!$K$2:$K$999))</f>
        <v>3</v>
      </c>
      <c r="M160" s="27">
        <f>SUMPRODUCT(('f1'!$E$2:$E$999=K$3)*('f1'!$S$2:$S$999=$E160)*('f1'!$P$2:$P$999=$G$6)*('f1'!$K$2:$K$999))</f>
        <v>0</v>
      </c>
      <c r="N160" s="27">
        <f>SUMPRODUCT(('f1'!$E$2:$E$999=K$3)*('f1'!$S$2:$S$999=$E160)*('f1'!$P$2:$P$999=$H$6)*('f1'!$K$2:$K$999))</f>
        <v>0</v>
      </c>
      <c r="O160" s="27">
        <f>SUMPRODUCT(('f1'!$E$2:$E$999=K$3)*('f1'!$S$2:$S$999=$E160)*('f1'!$P$2:$P$999=$I$6)*('f1'!$K$2:$K$999))</f>
        <v>0</v>
      </c>
      <c r="Q160" s="26">
        <v>6.6770833333333304</v>
      </c>
      <c r="R160" s="27">
        <f>SUMPRODUCT(('f1'!$E$2:$E$999=Q$3)*('f1'!$S$2:$S$999=$E160)*('f1'!$P$2:$P$999=$F$6)*('f1'!$K$2:$K$999))</f>
        <v>0</v>
      </c>
      <c r="S160" s="27">
        <f>SUMPRODUCT(('f1'!$E$2:$E$999=Q$3)*('f1'!$S$2:$S$999=$E160)*('f1'!$P$2:$P$999=$G$6)*('f1'!$K$2:$K$999))</f>
        <v>0</v>
      </c>
      <c r="T160" s="27">
        <f>SUMPRODUCT(('f1'!$E$2:$E$999=Q$3)*('f1'!$S$2:$S$999=$E160)*('f1'!$P$2:$P$999=$H$6)*('f1'!$K$2:$K$999))</f>
        <v>0</v>
      </c>
      <c r="U160" s="27">
        <f>SUMPRODUCT(('f1'!$E$2:$E$999=Q$3)*('f1'!$S$2:$S$999=$E160)*('f1'!$P$2:$P$999=$I$6)*('f1'!$K$2:$K$999))</f>
        <v>0</v>
      </c>
    </row>
    <row r="161" spans="1:21" ht="13.5" thickBot="1" x14ac:dyDescent="0.25">
      <c r="A161" s="28"/>
      <c r="B161" s="3"/>
      <c r="C161" s="3"/>
      <c r="E161" s="26">
        <v>0.83680555555555547</v>
      </c>
      <c r="F161" s="27"/>
      <c r="G161" s="27"/>
      <c r="H161" s="27"/>
      <c r="I161" s="27"/>
      <c r="K161" s="26">
        <v>0.83680555555555547</v>
      </c>
      <c r="L161" s="27">
        <f>SUMPRODUCT(('f1'!$E$2:$E$999=K$3)*('f1'!$S$2:$S$999=$E161)*('f1'!$P$2:$P$999=$F$6)*('f1'!$K$2:$K$999))</f>
        <v>0</v>
      </c>
      <c r="M161" s="27">
        <f>SUMPRODUCT(('f1'!$E$2:$E$999=K$3)*('f1'!$S$2:$S$999=$E161)*('f1'!$P$2:$P$999=$G$6)*('f1'!$K$2:$K$999))</f>
        <v>0</v>
      </c>
      <c r="N161" s="27">
        <f>SUMPRODUCT(('f1'!$E$2:$E$999=K$3)*('f1'!$S$2:$S$999=$E161)*('f1'!$P$2:$P$999=$H$6)*('f1'!$K$2:$K$999))</f>
        <v>0</v>
      </c>
      <c r="O161" s="27">
        <f>SUMPRODUCT(('f1'!$E$2:$E$999=K$3)*('f1'!$S$2:$S$999=$E161)*('f1'!$P$2:$P$999=$I$6)*('f1'!$K$2:$K$999))</f>
        <v>0</v>
      </c>
      <c r="Q161" s="26">
        <v>6.71875</v>
      </c>
      <c r="R161" s="27">
        <f>SUMPRODUCT(('f1'!$E$2:$E$999=Q$3)*('f1'!$S$2:$S$999=$E161)*('f1'!$P$2:$P$999=$F$6)*('f1'!$K$2:$K$999))</f>
        <v>0</v>
      </c>
      <c r="S161" s="27">
        <f>SUMPRODUCT(('f1'!$E$2:$E$999=Q$3)*('f1'!$S$2:$S$999=$E161)*('f1'!$P$2:$P$999=$G$6)*('f1'!$K$2:$K$999))</f>
        <v>0</v>
      </c>
      <c r="T161" s="27">
        <f>SUMPRODUCT(('f1'!$E$2:$E$999=Q$3)*('f1'!$S$2:$S$999=$E161)*('f1'!$P$2:$P$999=$H$6)*('f1'!$K$2:$K$999))</f>
        <v>0</v>
      </c>
      <c r="U161" s="27">
        <f>SUMPRODUCT(('f1'!$E$2:$E$999=Q$3)*('f1'!$S$2:$S$999=$E161)*('f1'!$P$2:$P$999=$I$6)*('f1'!$K$2:$K$999))</f>
        <v>0</v>
      </c>
    </row>
    <row r="162" spans="1:21" ht="13.5" thickBot="1" x14ac:dyDescent="0.25">
      <c r="A162" s="28"/>
      <c r="B162" s="3"/>
      <c r="C162" s="3"/>
      <c r="E162" s="26">
        <v>0.84027777777777779</v>
      </c>
      <c r="F162" s="27"/>
      <c r="G162" s="27"/>
      <c r="H162" s="27"/>
      <c r="I162" s="27"/>
      <c r="K162" s="26">
        <v>0.84027777777777779</v>
      </c>
      <c r="L162" s="27">
        <f>SUMPRODUCT(('f1'!$E$2:$E$999=K$3)*('f1'!$S$2:$S$999=$E162)*('f1'!$P$2:$P$999=$F$6)*('f1'!$K$2:$K$999))</f>
        <v>0</v>
      </c>
      <c r="M162" s="27">
        <f>SUMPRODUCT(('f1'!$E$2:$E$999=K$3)*('f1'!$S$2:$S$999=$E162)*('f1'!$P$2:$P$999=$G$6)*('f1'!$K$2:$K$999))</f>
        <v>0</v>
      </c>
      <c r="N162" s="27">
        <f>SUMPRODUCT(('f1'!$E$2:$E$999=K$3)*('f1'!$S$2:$S$999=$E162)*('f1'!$P$2:$P$999=$H$6)*('f1'!$K$2:$K$999))</f>
        <v>0</v>
      </c>
      <c r="O162" s="27">
        <f>SUMPRODUCT(('f1'!$E$2:$E$999=K$3)*('f1'!$S$2:$S$999=$E162)*('f1'!$P$2:$P$999=$I$6)*('f1'!$K$2:$K$999))</f>
        <v>6</v>
      </c>
      <c r="Q162" s="26">
        <v>6.7604166666666696</v>
      </c>
      <c r="R162" s="27">
        <f>SUMPRODUCT(('f1'!$E$2:$E$999=Q$3)*('f1'!$S$2:$S$999=$E162)*('f1'!$P$2:$P$999=$F$6)*('f1'!$K$2:$K$999))</f>
        <v>0</v>
      </c>
      <c r="S162" s="27">
        <f>SUMPRODUCT(('f1'!$E$2:$E$999=Q$3)*('f1'!$S$2:$S$999=$E162)*('f1'!$P$2:$P$999=$G$6)*('f1'!$K$2:$K$999))</f>
        <v>0</v>
      </c>
      <c r="T162" s="27">
        <f>SUMPRODUCT(('f1'!$E$2:$E$999=Q$3)*('f1'!$S$2:$S$999=$E162)*('f1'!$P$2:$P$999=$H$6)*('f1'!$K$2:$K$999))</f>
        <v>0</v>
      </c>
      <c r="U162" s="27">
        <f>SUMPRODUCT(('f1'!$E$2:$E$999=Q$3)*('f1'!$S$2:$S$999=$E162)*('f1'!$P$2:$P$999=$I$6)*('f1'!$K$2:$K$999))</f>
        <v>3</v>
      </c>
    </row>
    <row r="163" spans="1:21" ht="13.5" thickBot="1" x14ac:dyDescent="0.25">
      <c r="A163" s="28"/>
      <c r="B163" s="3"/>
      <c r="C163" s="3"/>
      <c r="E163" s="26">
        <v>0.84375</v>
      </c>
      <c r="F163" s="27"/>
      <c r="G163" s="27"/>
      <c r="H163" s="27"/>
      <c r="I163" s="27"/>
      <c r="K163" s="26">
        <v>0.84375</v>
      </c>
      <c r="L163" s="27">
        <f>SUMPRODUCT(('f1'!$E$2:$E$999=K$3)*('f1'!$S$2:$S$999=$E163)*('f1'!$P$2:$P$999=$F$6)*('f1'!$K$2:$K$999))</f>
        <v>0</v>
      </c>
      <c r="M163" s="27">
        <f>SUMPRODUCT(('f1'!$E$2:$E$999=K$3)*('f1'!$S$2:$S$999=$E163)*('f1'!$P$2:$P$999=$G$6)*('f1'!$K$2:$K$999))</f>
        <v>0</v>
      </c>
      <c r="N163" s="27">
        <f>SUMPRODUCT(('f1'!$E$2:$E$999=K$3)*('f1'!$S$2:$S$999=$E163)*('f1'!$P$2:$P$999=$H$6)*('f1'!$K$2:$K$999))</f>
        <v>0</v>
      </c>
      <c r="O163" s="27">
        <f>SUMPRODUCT(('f1'!$E$2:$E$999=K$3)*('f1'!$S$2:$S$999=$E163)*('f1'!$P$2:$P$999=$I$6)*('f1'!$K$2:$K$999))</f>
        <v>8</v>
      </c>
      <c r="Q163" s="26">
        <v>6.8020833333333304</v>
      </c>
      <c r="R163" s="27">
        <f>SUMPRODUCT(('f1'!$E$2:$E$999=Q$3)*('f1'!$S$2:$S$999=$E163)*('f1'!$P$2:$P$999=$F$6)*('f1'!$K$2:$K$999))</f>
        <v>0</v>
      </c>
      <c r="S163" s="27">
        <f>SUMPRODUCT(('f1'!$E$2:$E$999=Q$3)*('f1'!$S$2:$S$999=$E163)*('f1'!$P$2:$P$999=$G$6)*('f1'!$K$2:$K$999))</f>
        <v>0</v>
      </c>
      <c r="T163" s="27">
        <f>SUMPRODUCT(('f1'!$E$2:$E$999=Q$3)*('f1'!$S$2:$S$999=$E163)*('f1'!$P$2:$P$999=$H$6)*('f1'!$K$2:$K$999))</f>
        <v>0</v>
      </c>
      <c r="U163" s="27">
        <f>SUMPRODUCT(('f1'!$E$2:$E$999=Q$3)*('f1'!$S$2:$S$999=$E163)*('f1'!$P$2:$P$999=$I$6)*('f1'!$K$2:$K$999))</f>
        <v>0</v>
      </c>
    </row>
    <row r="164" spans="1:21" ht="13.5" thickBot="1" x14ac:dyDescent="0.25">
      <c r="A164" s="28"/>
      <c r="B164" s="3"/>
      <c r="C164" s="3"/>
      <c r="E164" s="26">
        <v>0.84722222222222221</v>
      </c>
      <c r="F164" s="27"/>
      <c r="G164" s="27"/>
      <c r="H164" s="27"/>
      <c r="I164" s="27"/>
      <c r="K164" s="26">
        <v>0.84722222222222221</v>
      </c>
      <c r="L164" s="27">
        <f>SUMPRODUCT(('f1'!$E$2:$E$999=K$3)*('f1'!$S$2:$S$999=$E164)*('f1'!$P$2:$P$999=$F$6)*('f1'!$K$2:$K$999))</f>
        <v>0</v>
      </c>
      <c r="M164" s="27">
        <f>SUMPRODUCT(('f1'!$E$2:$E$999=K$3)*('f1'!$S$2:$S$999=$E164)*('f1'!$P$2:$P$999=$G$6)*('f1'!$K$2:$K$999))</f>
        <v>0</v>
      </c>
      <c r="N164" s="27">
        <f>SUMPRODUCT(('f1'!$E$2:$E$999=K$3)*('f1'!$S$2:$S$999=$E164)*('f1'!$P$2:$P$999=$H$6)*('f1'!$K$2:$K$999))</f>
        <v>0</v>
      </c>
      <c r="O164" s="27">
        <f>SUMPRODUCT(('f1'!$E$2:$E$999=K$3)*('f1'!$S$2:$S$999=$E164)*('f1'!$P$2:$P$999=$I$6)*('f1'!$K$2:$K$999))</f>
        <v>0</v>
      </c>
      <c r="Q164" s="26">
        <v>6.84375</v>
      </c>
      <c r="R164" s="27">
        <f>SUMPRODUCT(('f1'!$E$2:$E$999=Q$3)*('f1'!$S$2:$S$999=$E164)*('f1'!$P$2:$P$999=$F$6)*('f1'!$K$2:$K$999))</f>
        <v>0</v>
      </c>
      <c r="S164" s="27">
        <f>SUMPRODUCT(('f1'!$E$2:$E$999=Q$3)*('f1'!$S$2:$S$999=$E164)*('f1'!$P$2:$P$999=$G$6)*('f1'!$K$2:$K$999))</f>
        <v>0</v>
      </c>
      <c r="T164" s="27">
        <f>SUMPRODUCT(('f1'!$E$2:$E$999=Q$3)*('f1'!$S$2:$S$999=$E164)*('f1'!$P$2:$P$999=$H$6)*('f1'!$K$2:$K$999))</f>
        <v>0</v>
      </c>
      <c r="U164" s="27">
        <f>SUMPRODUCT(('f1'!$E$2:$E$999=Q$3)*('f1'!$S$2:$S$999=$E164)*('f1'!$P$2:$P$999=$I$6)*('f1'!$K$2:$K$999))</f>
        <v>0</v>
      </c>
    </row>
    <row r="165" spans="1:21" ht="13.5" thickBot="1" x14ac:dyDescent="0.25">
      <c r="A165" s="28"/>
      <c r="B165" s="3"/>
      <c r="C165" s="3"/>
      <c r="E165" s="26">
        <v>0.85069444444444453</v>
      </c>
      <c r="F165" s="27"/>
      <c r="G165" s="27"/>
      <c r="H165" s="27"/>
      <c r="I165" s="27"/>
      <c r="K165" s="26">
        <v>0.85069444444444453</v>
      </c>
      <c r="L165" s="27">
        <f>SUMPRODUCT(('f1'!$E$2:$E$999=K$3)*('f1'!$S$2:$S$999=$E165)*('f1'!$P$2:$P$999=$F$6)*('f1'!$K$2:$K$999))</f>
        <v>0</v>
      </c>
      <c r="M165" s="27">
        <f>SUMPRODUCT(('f1'!$E$2:$E$999=K$3)*('f1'!$S$2:$S$999=$E165)*('f1'!$P$2:$P$999=$G$6)*('f1'!$K$2:$K$999))</f>
        <v>0</v>
      </c>
      <c r="N165" s="27">
        <f>SUMPRODUCT(('f1'!$E$2:$E$999=K$3)*('f1'!$S$2:$S$999=$E165)*('f1'!$P$2:$P$999=$H$6)*('f1'!$K$2:$K$999))</f>
        <v>0</v>
      </c>
      <c r="O165" s="27">
        <f>SUMPRODUCT(('f1'!$E$2:$E$999=K$3)*('f1'!$S$2:$S$999=$E165)*('f1'!$P$2:$P$999=$I$6)*('f1'!$K$2:$K$999))</f>
        <v>0</v>
      </c>
      <c r="Q165" s="26">
        <v>6.8854166666666696</v>
      </c>
      <c r="R165" s="27">
        <f>SUMPRODUCT(('f1'!$E$2:$E$999=Q$3)*('f1'!$S$2:$S$999=$E165)*('f1'!$P$2:$P$999=$F$6)*('f1'!$K$2:$K$999))</f>
        <v>0</v>
      </c>
      <c r="S165" s="27">
        <f>SUMPRODUCT(('f1'!$E$2:$E$999=Q$3)*('f1'!$S$2:$S$999=$E165)*('f1'!$P$2:$P$999=$G$6)*('f1'!$K$2:$K$999))</f>
        <v>0</v>
      </c>
      <c r="T165" s="27">
        <f>SUMPRODUCT(('f1'!$E$2:$E$999=Q$3)*('f1'!$S$2:$S$999=$E165)*('f1'!$P$2:$P$999=$H$6)*('f1'!$K$2:$K$999))</f>
        <v>0</v>
      </c>
      <c r="U165" s="27">
        <f>SUMPRODUCT(('f1'!$E$2:$E$999=Q$3)*('f1'!$S$2:$S$999=$E165)*('f1'!$P$2:$P$999=$I$6)*('f1'!$K$2:$K$999))</f>
        <v>0</v>
      </c>
    </row>
    <row r="166" spans="1:21" ht="13.5" thickBot="1" x14ac:dyDescent="0.25">
      <c r="A166" s="28"/>
      <c r="B166" s="3"/>
      <c r="C166" s="3"/>
      <c r="E166" s="26">
        <v>0.85416666666666663</v>
      </c>
      <c r="F166" s="27"/>
      <c r="G166" s="27"/>
      <c r="H166" s="27"/>
      <c r="I166" s="27"/>
      <c r="K166" s="26">
        <v>0.85416666666666663</v>
      </c>
      <c r="L166" s="27">
        <f>SUMPRODUCT(('f1'!$E$2:$E$999=K$3)*('f1'!$S$2:$S$999=$E166)*('f1'!$P$2:$P$999=$F$6)*('f1'!$K$2:$K$999))</f>
        <v>0</v>
      </c>
      <c r="M166" s="27">
        <f>SUMPRODUCT(('f1'!$E$2:$E$999=K$3)*('f1'!$S$2:$S$999=$E166)*('f1'!$P$2:$P$999=$G$6)*('f1'!$K$2:$K$999))</f>
        <v>0</v>
      </c>
      <c r="N166" s="27">
        <f>SUMPRODUCT(('f1'!$E$2:$E$999=K$3)*('f1'!$S$2:$S$999=$E166)*('f1'!$P$2:$P$999=$H$6)*('f1'!$K$2:$K$999))</f>
        <v>0</v>
      </c>
      <c r="O166" s="27">
        <f>SUMPRODUCT(('f1'!$E$2:$E$999=K$3)*('f1'!$S$2:$S$999=$E166)*('f1'!$P$2:$P$999=$I$6)*('f1'!$K$2:$K$999))</f>
        <v>0</v>
      </c>
      <c r="Q166" s="26">
        <v>6.9270833333333304</v>
      </c>
      <c r="R166" s="27">
        <f>SUMPRODUCT(('f1'!$E$2:$E$999=Q$3)*('f1'!$S$2:$S$999=$E166)*('f1'!$P$2:$P$999=$F$6)*('f1'!$K$2:$K$999))</f>
        <v>0</v>
      </c>
      <c r="S166" s="27">
        <f>SUMPRODUCT(('f1'!$E$2:$E$999=Q$3)*('f1'!$S$2:$S$999=$E166)*('f1'!$P$2:$P$999=$G$6)*('f1'!$K$2:$K$999))</f>
        <v>0</v>
      </c>
      <c r="T166" s="27">
        <f>SUMPRODUCT(('f1'!$E$2:$E$999=Q$3)*('f1'!$S$2:$S$999=$E166)*('f1'!$P$2:$P$999=$H$6)*('f1'!$K$2:$K$999))</f>
        <v>0</v>
      </c>
      <c r="U166" s="27">
        <f>SUMPRODUCT(('f1'!$E$2:$E$999=Q$3)*('f1'!$S$2:$S$999=$E166)*('f1'!$P$2:$P$999=$I$6)*('f1'!$K$2:$K$999))</f>
        <v>0</v>
      </c>
    </row>
    <row r="167" spans="1:21" ht="13.5" thickBot="1" x14ac:dyDescent="0.25">
      <c r="A167" s="28"/>
      <c r="B167" s="3"/>
      <c r="C167" s="3"/>
      <c r="E167" s="26">
        <v>0.85763888888888884</v>
      </c>
      <c r="F167" s="27"/>
      <c r="G167" s="27"/>
      <c r="H167" s="27"/>
      <c r="I167" s="27"/>
      <c r="K167" s="26">
        <v>0.85763888888888884</v>
      </c>
      <c r="L167" s="27">
        <f>SUMPRODUCT(('f1'!$E$2:$E$999=K$3)*('f1'!$S$2:$S$999=$E167)*('f1'!$P$2:$P$999=$F$6)*('f1'!$K$2:$K$999))</f>
        <v>0</v>
      </c>
      <c r="M167" s="27">
        <f>SUMPRODUCT(('f1'!$E$2:$E$999=K$3)*('f1'!$S$2:$S$999=$E167)*('f1'!$P$2:$P$999=$G$6)*('f1'!$K$2:$K$999))</f>
        <v>0</v>
      </c>
      <c r="N167" s="27">
        <f>SUMPRODUCT(('f1'!$E$2:$E$999=K$3)*('f1'!$S$2:$S$999=$E167)*('f1'!$P$2:$P$999=$H$6)*('f1'!$K$2:$K$999))</f>
        <v>0</v>
      </c>
      <c r="O167" s="27">
        <f>SUMPRODUCT(('f1'!$E$2:$E$999=K$3)*('f1'!$S$2:$S$999=$E167)*('f1'!$P$2:$P$999=$I$6)*('f1'!$K$2:$K$999))</f>
        <v>0</v>
      </c>
      <c r="Q167" s="26">
        <v>6.96875</v>
      </c>
      <c r="R167" s="27">
        <f>SUMPRODUCT(('f1'!$E$2:$E$999=Q$3)*('f1'!$S$2:$S$999=$E167)*('f1'!$P$2:$P$999=$F$6)*('f1'!$K$2:$K$999))</f>
        <v>0</v>
      </c>
      <c r="S167" s="27">
        <f>SUMPRODUCT(('f1'!$E$2:$E$999=Q$3)*('f1'!$S$2:$S$999=$E167)*('f1'!$P$2:$P$999=$G$6)*('f1'!$K$2:$K$999))</f>
        <v>0</v>
      </c>
      <c r="T167" s="27">
        <f>SUMPRODUCT(('f1'!$E$2:$E$999=Q$3)*('f1'!$S$2:$S$999=$E167)*('f1'!$P$2:$P$999=$H$6)*('f1'!$K$2:$K$999))</f>
        <v>0</v>
      </c>
      <c r="U167" s="27">
        <f>SUMPRODUCT(('f1'!$E$2:$E$999=Q$3)*('f1'!$S$2:$S$999=$E167)*('f1'!$P$2:$P$999=$I$6)*('f1'!$K$2:$K$999))</f>
        <v>0</v>
      </c>
    </row>
    <row r="168" spans="1:21" ht="13.5" thickBot="1" x14ac:dyDescent="0.25">
      <c r="A168" s="28"/>
      <c r="B168" s="3"/>
      <c r="C168" s="3"/>
      <c r="E168" s="26">
        <v>0.86111111111111116</v>
      </c>
      <c r="F168" s="27"/>
      <c r="G168" s="27"/>
      <c r="H168" s="27"/>
      <c r="I168" s="27"/>
      <c r="K168" s="26">
        <v>0.86111111111111116</v>
      </c>
      <c r="L168" s="27">
        <f>SUMPRODUCT(('f1'!$E$2:$E$999=K$3)*('f1'!$S$2:$S$999=$E168)*('f1'!$P$2:$P$999=$F$6)*('f1'!$K$2:$K$999))</f>
        <v>0</v>
      </c>
      <c r="M168" s="27">
        <f>SUMPRODUCT(('f1'!$E$2:$E$999=K$3)*('f1'!$S$2:$S$999=$E168)*('f1'!$P$2:$P$999=$G$6)*('f1'!$K$2:$K$999))</f>
        <v>0</v>
      </c>
      <c r="N168" s="27">
        <f>SUMPRODUCT(('f1'!$E$2:$E$999=K$3)*('f1'!$S$2:$S$999=$E168)*('f1'!$P$2:$P$999=$H$6)*('f1'!$K$2:$K$999))</f>
        <v>0</v>
      </c>
      <c r="O168" s="27">
        <f>SUMPRODUCT(('f1'!$E$2:$E$999=K$3)*('f1'!$S$2:$S$999=$E168)*('f1'!$P$2:$P$999=$I$6)*('f1'!$K$2:$K$999))</f>
        <v>0</v>
      </c>
      <c r="Q168" s="26">
        <v>7.0104166666666696</v>
      </c>
      <c r="R168" s="27">
        <f>SUMPRODUCT(('f1'!$E$2:$E$999=Q$3)*('f1'!$S$2:$S$999=$E168)*('f1'!$P$2:$P$999=$F$6)*('f1'!$K$2:$K$999))</f>
        <v>0</v>
      </c>
      <c r="S168" s="27">
        <f>SUMPRODUCT(('f1'!$E$2:$E$999=Q$3)*('f1'!$S$2:$S$999=$E168)*('f1'!$P$2:$P$999=$G$6)*('f1'!$K$2:$K$999))</f>
        <v>4</v>
      </c>
      <c r="T168" s="27">
        <f>SUMPRODUCT(('f1'!$E$2:$E$999=Q$3)*('f1'!$S$2:$S$999=$E168)*('f1'!$P$2:$P$999=$H$6)*('f1'!$K$2:$K$999))</f>
        <v>0</v>
      </c>
      <c r="U168" s="27">
        <f>SUMPRODUCT(('f1'!$E$2:$E$999=Q$3)*('f1'!$S$2:$S$999=$E168)*('f1'!$P$2:$P$999=$I$6)*('f1'!$K$2:$K$999))</f>
        <v>0</v>
      </c>
    </row>
    <row r="169" spans="1:21" ht="13.5" thickBot="1" x14ac:dyDescent="0.25">
      <c r="A169" s="28"/>
      <c r="B169" s="3"/>
      <c r="C169" s="3"/>
      <c r="E169" s="26">
        <v>0.86458333333333337</v>
      </c>
      <c r="F169" s="27"/>
      <c r="G169" s="27"/>
      <c r="H169" s="27"/>
      <c r="I169" s="27"/>
      <c r="K169" s="26">
        <v>0.86458333333333337</v>
      </c>
      <c r="L169" s="27">
        <f>SUMPRODUCT(('f1'!$E$2:$E$999=K$3)*('f1'!$S$2:$S$999=$E169)*('f1'!$P$2:$P$999=$F$6)*('f1'!$K$2:$K$999))</f>
        <v>0</v>
      </c>
      <c r="M169" s="27">
        <f>SUMPRODUCT(('f1'!$E$2:$E$999=K$3)*('f1'!$S$2:$S$999=$E169)*('f1'!$P$2:$P$999=$G$6)*('f1'!$K$2:$K$999))</f>
        <v>13</v>
      </c>
      <c r="N169" s="27">
        <f>SUMPRODUCT(('f1'!$E$2:$E$999=K$3)*('f1'!$S$2:$S$999=$E169)*('f1'!$P$2:$P$999=$H$6)*('f1'!$K$2:$K$999))</f>
        <v>8</v>
      </c>
      <c r="O169" s="27">
        <f>SUMPRODUCT(('f1'!$E$2:$E$999=K$3)*('f1'!$S$2:$S$999=$E169)*('f1'!$P$2:$P$999=$I$6)*('f1'!$K$2:$K$999))</f>
        <v>0</v>
      </c>
      <c r="Q169" s="26">
        <v>7.0520833333333304</v>
      </c>
      <c r="R169" s="27">
        <f>SUMPRODUCT(('f1'!$E$2:$E$999=Q$3)*('f1'!$S$2:$S$999=$E169)*('f1'!$P$2:$P$999=$F$6)*('f1'!$K$2:$K$999))</f>
        <v>0</v>
      </c>
      <c r="S169" s="27">
        <f>SUMPRODUCT(('f1'!$E$2:$E$999=Q$3)*('f1'!$S$2:$S$999=$E169)*('f1'!$P$2:$P$999=$G$6)*('f1'!$K$2:$K$999))</f>
        <v>19</v>
      </c>
      <c r="T169" s="27">
        <f>SUMPRODUCT(('f1'!$E$2:$E$999=Q$3)*('f1'!$S$2:$S$999=$E169)*('f1'!$P$2:$P$999=$H$6)*('f1'!$K$2:$K$999))</f>
        <v>0</v>
      </c>
      <c r="U169" s="27">
        <f>SUMPRODUCT(('f1'!$E$2:$E$999=Q$3)*('f1'!$S$2:$S$999=$E169)*('f1'!$P$2:$P$999=$I$6)*('f1'!$K$2:$K$999))</f>
        <v>0</v>
      </c>
    </row>
    <row r="170" spans="1:21" ht="13.5" thickBot="1" x14ac:dyDescent="0.25">
      <c r="A170" s="28"/>
      <c r="B170" s="3"/>
      <c r="C170" s="3"/>
      <c r="E170" s="26">
        <v>0.86805555555555547</v>
      </c>
      <c r="F170" s="27"/>
      <c r="G170" s="27">
        <v>19</v>
      </c>
      <c r="H170" s="27"/>
      <c r="I170" s="27"/>
      <c r="K170" s="26">
        <v>0.86805555555555547</v>
      </c>
      <c r="L170" s="27">
        <f>SUMPRODUCT(('f1'!$E$2:$E$999=K$3)*('f1'!$S$2:$S$999=$E170)*('f1'!$P$2:$P$999=$F$6)*('f1'!$K$2:$K$999))</f>
        <v>0</v>
      </c>
      <c r="M170" s="27">
        <f>SUMPRODUCT(('f1'!$E$2:$E$999=K$3)*('f1'!$S$2:$S$999=$E170)*('f1'!$P$2:$P$999=$G$6)*('f1'!$K$2:$K$999))</f>
        <v>19</v>
      </c>
      <c r="N170" s="27">
        <f>SUMPRODUCT(('f1'!$E$2:$E$999=K$3)*('f1'!$S$2:$S$999=$E170)*('f1'!$P$2:$P$999=$H$6)*('f1'!$K$2:$K$999))</f>
        <v>0</v>
      </c>
      <c r="O170" s="27">
        <f>SUMPRODUCT(('f1'!$E$2:$E$999=K$3)*('f1'!$S$2:$S$999=$E170)*('f1'!$P$2:$P$999=$I$6)*('f1'!$K$2:$K$999))</f>
        <v>0</v>
      </c>
      <c r="Q170" s="26">
        <v>7.09375</v>
      </c>
      <c r="R170" s="27">
        <f>SUMPRODUCT(('f1'!$E$2:$E$999=Q$3)*('f1'!$S$2:$S$999=$E170)*('f1'!$P$2:$P$999=$F$6)*('f1'!$K$2:$K$999))</f>
        <v>0</v>
      </c>
      <c r="S170" s="27">
        <f>SUMPRODUCT(('f1'!$E$2:$E$999=Q$3)*('f1'!$S$2:$S$999=$E170)*('f1'!$P$2:$P$999=$G$6)*('f1'!$K$2:$K$999))</f>
        <v>0</v>
      </c>
      <c r="T170" s="27">
        <f>SUMPRODUCT(('f1'!$E$2:$E$999=Q$3)*('f1'!$S$2:$S$999=$E170)*('f1'!$P$2:$P$999=$H$6)*('f1'!$K$2:$K$999))</f>
        <v>0</v>
      </c>
      <c r="U170" s="27">
        <f>SUMPRODUCT(('f1'!$E$2:$E$999=Q$3)*('f1'!$S$2:$S$999=$E170)*('f1'!$P$2:$P$999=$I$6)*('f1'!$K$2:$K$999))</f>
        <v>0</v>
      </c>
    </row>
    <row r="171" spans="1:21" ht="13.5" thickBot="1" x14ac:dyDescent="0.25">
      <c r="A171" s="28"/>
      <c r="B171" s="3"/>
      <c r="C171" s="3"/>
      <c r="E171" s="26">
        <v>0.87152777777777779</v>
      </c>
      <c r="F171" s="27"/>
      <c r="G171" s="27"/>
      <c r="H171" s="27"/>
      <c r="I171" s="27"/>
      <c r="K171" s="26">
        <v>0.87152777777777779</v>
      </c>
      <c r="L171" s="27">
        <f>SUMPRODUCT(('f1'!$E$2:$E$999=K$3)*('f1'!$S$2:$S$999=$E171)*('f1'!$P$2:$P$999=$F$6)*('f1'!$K$2:$K$999))</f>
        <v>0</v>
      </c>
      <c r="M171" s="27">
        <f>SUMPRODUCT(('f1'!$E$2:$E$999=K$3)*('f1'!$S$2:$S$999=$E171)*('f1'!$P$2:$P$999=$G$6)*('f1'!$K$2:$K$999))</f>
        <v>0</v>
      </c>
      <c r="N171" s="27">
        <f>SUMPRODUCT(('f1'!$E$2:$E$999=K$3)*('f1'!$S$2:$S$999=$E171)*('f1'!$P$2:$P$999=$H$6)*('f1'!$K$2:$K$999))</f>
        <v>0</v>
      </c>
      <c r="O171" s="27">
        <f>SUMPRODUCT(('f1'!$E$2:$E$999=K$3)*('f1'!$S$2:$S$999=$E171)*('f1'!$P$2:$P$999=$I$6)*('f1'!$K$2:$K$999))</f>
        <v>0</v>
      </c>
      <c r="Q171" s="26">
        <v>7.1354166666666696</v>
      </c>
      <c r="R171" s="27">
        <f>SUMPRODUCT(('f1'!$E$2:$E$999=Q$3)*('f1'!$S$2:$S$999=$E171)*('f1'!$P$2:$P$999=$F$6)*('f1'!$K$2:$K$999))</f>
        <v>0</v>
      </c>
      <c r="S171" s="27">
        <f>SUMPRODUCT(('f1'!$E$2:$E$999=Q$3)*('f1'!$S$2:$S$999=$E171)*('f1'!$P$2:$P$999=$G$6)*('f1'!$K$2:$K$999))</f>
        <v>0</v>
      </c>
      <c r="T171" s="27">
        <f>SUMPRODUCT(('f1'!$E$2:$E$999=Q$3)*('f1'!$S$2:$S$999=$E171)*('f1'!$P$2:$P$999=$H$6)*('f1'!$K$2:$K$999))</f>
        <v>0</v>
      </c>
      <c r="U171" s="27">
        <f>SUMPRODUCT(('f1'!$E$2:$E$999=Q$3)*('f1'!$S$2:$S$999=$E171)*('f1'!$P$2:$P$999=$I$6)*('f1'!$K$2:$K$999))</f>
        <v>0</v>
      </c>
    </row>
    <row r="172" spans="1:21" ht="13.5" thickBot="1" x14ac:dyDescent="0.25">
      <c r="A172" s="28"/>
      <c r="B172" s="3"/>
      <c r="C172" s="3"/>
      <c r="E172" s="26">
        <v>0.875</v>
      </c>
      <c r="F172" s="27"/>
      <c r="G172" s="27"/>
      <c r="H172" s="27"/>
      <c r="I172" s="27"/>
      <c r="K172" s="26">
        <v>0.875</v>
      </c>
      <c r="L172" s="27">
        <f>SUMPRODUCT(('f1'!$E$2:$E$999=K$3)*('f1'!$S$2:$S$999=$E172)*('f1'!$P$2:$P$999=$F$6)*('f1'!$K$2:$K$999))</f>
        <v>0</v>
      </c>
      <c r="M172" s="27">
        <f>SUMPRODUCT(('f1'!$E$2:$E$999=K$3)*('f1'!$S$2:$S$999=$E172)*('f1'!$P$2:$P$999=$G$6)*('f1'!$K$2:$K$999))</f>
        <v>0</v>
      </c>
      <c r="N172" s="27">
        <f>SUMPRODUCT(('f1'!$E$2:$E$999=K$3)*('f1'!$S$2:$S$999=$E172)*('f1'!$P$2:$P$999=$H$6)*('f1'!$K$2:$K$999))</f>
        <v>0</v>
      </c>
      <c r="O172" s="27">
        <f>SUMPRODUCT(('f1'!$E$2:$E$999=K$3)*('f1'!$S$2:$S$999=$E172)*('f1'!$P$2:$P$999=$I$6)*('f1'!$K$2:$K$999))</f>
        <v>0</v>
      </c>
      <c r="Q172" s="26">
        <v>7.1770833333333304</v>
      </c>
      <c r="R172" s="27">
        <f>SUMPRODUCT(('f1'!$E$2:$E$999=Q$3)*('f1'!$S$2:$S$999=$E172)*('f1'!$P$2:$P$999=$F$6)*('f1'!$K$2:$K$999))</f>
        <v>0</v>
      </c>
      <c r="S172" s="27">
        <f>SUMPRODUCT(('f1'!$E$2:$E$999=Q$3)*('f1'!$S$2:$S$999=$E172)*('f1'!$P$2:$P$999=$G$6)*('f1'!$K$2:$K$999))</f>
        <v>0</v>
      </c>
      <c r="T172" s="27">
        <f>SUMPRODUCT(('f1'!$E$2:$E$999=Q$3)*('f1'!$S$2:$S$999=$E172)*('f1'!$P$2:$P$999=$H$6)*('f1'!$K$2:$K$999))</f>
        <v>0</v>
      </c>
      <c r="U172" s="27">
        <f>SUMPRODUCT(('f1'!$E$2:$E$999=Q$3)*('f1'!$S$2:$S$999=$E172)*('f1'!$P$2:$P$999=$I$6)*('f1'!$K$2:$K$999))</f>
        <v>0</v>
      </c>
    </row>
    <row r="173" spans="1:21" ht="13.5" thickBot="1" x14ac:dyDescent="0.25">
      <c r="A173" s="28"/>
      <c r="B173" s="3"/>
      <c r="C173" s="3"/>
      <c r="E173" s="26">
        <v>0.87847222222222221</v>
      </c>
      <c r="F173" s="27"/>
      <c r="G173" s="27"/>
      <c r="H173" s="27"/>
      <c r="I173" s="27">
        <v>24</v>
      </c>
      <c r="K173" s="26">
        <v>0.87847222222222221</v>
      </c>
      <c r="L173" s="27">
        <f>SUMPRODUCT(('f1'!$E$2:$E$999=K$3)*('f1'!$S$2:$S$999=$E173)*('f1'!$P$2:$P$999=$F$6)*('f1'!$K$2:$K$999))</f>
        <v>0</v>
      </c>
      <c r="M173" s="27">
        <f>SUMPRODUCT(('f1'!$E$2:$E$999=K$3)*('f1'!$S$2:$S$999=$E173)*('f1'!$P$2:$P$999=$G$6)*('f1'!$K$2:$K$999))</f>
        <v>0</v>
      </c>
      <c r="N173" s="27">
        <f>SUMPRODUCT(('f1'!$E$2:$E$999=K$3)*('f1'!$S$2:$S$999=$E173)*('f1'!$P$2:$P$999=$H$6)*('f1'!$K$2:$K$999))</f>
        <v>0</v>
      </c>
      <c r="O173" s="27">
        <f>SUMPRODUCT(('f1'!$E$2:$E$999=K$3)*('f1'!$S$2:$S$999=$E173)*('f1'!$P$2:$P$999=$I$6)*('f1'!$K$2:$K$999))</f>
        <v>24</v>
      </c>
      <c r="Q173" s="26">
        <v>7.21875</v>
      </c>
      <c r="R173" s="27">
        <f>SUMPRODUCT(('f1'!$E$2:$E$999=Q$3)*('f1'!$S$2:$S$999=$E173)*('f1'!$P$2:$P$999=$F$6)*('f1'!$K$2:$K$999))</f>
        <v>0</v>
      </c>
      <c r="S173" s="27">
        <f>SUMPRODUCT(('f1'!$E$2:$E$999=Q$3)*('f1'!$S$2:$S$999=$E173)*('f1'!$P$2:$P$999=$G$6)*('f1'!$K$2:$K$999))</f>
        <v>0</v>
      </c>
      <c r="T173" s="27">
        <f>SUMPRODUCT(('f1'!$E$2:$E$999=Q$3)*('f1'!$S$2:$S$999=$E173)*('f1'!$P$2:$P$999=$H$6)*('f1'!$K$2:$K$999))</f>
        <v>0</v>
      </c>
      <c r="U173" s="27">
        <f>SUMPRODUCT(('f1'!$E$2:$E$999=Q$3)*('f1'!$S$2:$S$999=$E173)*('f1'!$P$2:$P$999=$I$6)*('f1'!$K$2:$K$999))</f>
        <v>17</v>
      </c>
    </row>
    <row r="174" spans="1:21" ht="13.5" thickBot="1" x14ac:dyDescent="0.25">
      <c r="A174" s="28"/>
      <c r="B174" s="3"/>
      <c r="C174" s="3"/>
      <c r="E174" s="26">
        <v>0.88194444444444453</v>
      </c>
      <c r="F174" s="27"/>
      <c r="G174" s="27"/>
      <c r="H174" s="27"/>
      <c r="I174" s="27"/>
      <c r="K174" s="26">
        <v>0.88194444444444453</v>
      </c>
      <c r="L174" s="27">
        <f>SUMPRODUCT(('f1'!$E$2:$E$999=K$3)*('f1'!$S$2:$S$999=$E174)*('f1'!$P$2:$P$999=$F$6)*('f1'!$K$2:$K$999))</f>
        <v>0</v>
      </c>
      <c r="M174" s="27">
        <f>SUMPRODUCT(('f1'!$E$2:$E$999=K$3)*('f1'!$S$2:$S$999=$E174)*('f1'!$P$2:$P$999=$G$6)*('f1'!$K$2:$K$999))</f>
        <v>0</v>
      </c>
      <c r="N174" s="27">
        <f>SUMPRODUCT(('f1'!$E$2:$E$999=K$3)*('f1'!$S$2:$S$999=$E174)*('f1'!$P$2:$P$999=$H$6)*('f1'!$K$2:$K$999))</f>
        <v>0</v>
      </c>
      <c r="O174" s="27">
        <f>SUMPRODUCT(('f1'!$E$2:$E$999=K$3)*('f1'!$S$2:$S$999=$E174)*('f1'!$P$2:$P$999=$I$6)*('f1'!$K$2:$K$999))</f>
        <v>0</v>
      </c>
      <c r="Q174" s="26">
        <v>7.2604166666666696</v>
      </c>
      <c r="R174" s="27">
        <f>SUMPRODUCT(('f1'!$E$2:$E$999=Q$3)*('f1'!$S$2:$S$999=$E174)*('f1'!$P$2:$P$999=$F$6)*('f1'!$K$2:$K$999))</f>
        <v>0</v>
      </c>
      <c r="S174" s="27">
        <f>SUMPRODUCT(('f1'!$E$2:$E$999=Q$3)*('f1'!$S$2:$S$999=$E174)*('f1'!$P$2:$P$999=$G$6)*('f1'!$K$2:$K$999))</f>
        <v>0</v>
      </c>
      <c r="T174" s="27">
        <f>SUMPRODUCT(('f1'!$E$2:$E$999=Q$3)*('f1'!$S$2:$S$999=$E174)*('f1'!$P$2:$P$999=$H$6)*('f1'!$K$2:$K$999))</f>
        <v>0</v>
      </c>
      <c r="U174" s="27">
        <f>SUMPRODUCT(('f1'!$E$2:$E$999=Q$3)*('f1'!$S$2:$S$999=$E174)*('f1'!$P$2:$P$999=$I$6)*('f1'!$K$2:$K$999))</f>
        <v>0</v>
      </c>
    </row>
    <row r="175" spans="1:21" ht="13.5" thickBot="1" x14ac:dyDescent="0.25">
      <c r="A175" s="28"/>
      <c r="B175" s="3"/>
      <c r="C175" s="3"/>
      <c r="E175" s="26">
        <v>0.88541666666666663</v>
      </c>
      <c r="F175" s="27"/>
      <c r="G175" s="27"/>
      <c r="H175" s="27"/>
      <c r="I175" s="27"/>
      <c r="K175" s="26">
        <v>0.88541666666666663</v>
      </c>
      <c r="L175" s="27">
        <f>SUMPRODUCT(('f1'!$E$2:$E$999=K$3)*('f1'!$S$2:$S$999=$E175)*('f1'!$P$2:$P$999=$F$6)*('f1'!$K$2:$K$999))</f>
        <v>0</v>
      </c>
      <c r="M175" s="27">
        <f>SUMPRODUCT(('f1'!$E$2:$E$999=K$3)*('f1'!$S$2:$S$999=$E175)*('f1'!$P$2:$P$999=$G$6)*('f1'!$K$2:$K$999))</f>
        <v>0</v>
      </c>
      <c r="N175" s="27">
        <f>SUMPRODUCT(('f1'!$E$2:$E$999=K$3)*('f1'!$S$2:$S$999=$E175)*('f1'!$P$2:$P$999=$H$6)*('f1'!$K$2:$K$999))</f>
        <v>0</v>
      </c>
      <c r="O175" s="27">
        <f>SUMPRODUCT(('f1'!$E$2:$E$999=K$3)*('f1'!$S$2:$S$999=$E175)*('f1'!$P$2:$P$999=$I$6)*('f1'!$K$2:$K$999))</f>
        <v>0</v>
      </c>
      <c r="Q175" s="26">
        <v>7.3020833333333304</v>
      </c>
      <c r="R175" s="27">
        <f>SUMPRODUCT(('f1'!$E$2:$E$999=Q$3)*('f1'!$S$2:$S$999=$E175)*('f1'!$P$2:$P$999=$F$6)*('f1'!$K$2:$K$999))</f>
        <v>0</v>
      </c>
      <c r="S175" s="27">
        <f>SUMPRODUCT(('f1'!$E$2:$E$999=Q$3)*('f1'!$S$2:$S$999=$E175)*('f1'!$P$2:$P$999=$G$6)*('f1'!$K$2:$K$999))</f>
        <v>0</v>
      </c>
      <c r="T175" s="27">
        <f>SUMPRODUCT(('f1'!$E$2:$E$999=Q$3)*('f1'!$S$2:$S$999=$E175)*('f1'!$P$2:$P$999=$H$6)*('f1'!$K$2:$K$999))</f>
        <v>0</v>
      </c>
      <c r="U175" s="27">
        <f>SUMPRODUCT(('f1'!$E$2:$E$999=Q$3)*('f1'!$S$2:$S$999=$E175)*('f1'!$P$2:$P$999=$I$6)*('f1'!$K$2:$K$999))</f>
        <v>0</v>
      </c>
    </row>
    <row r="176" spans="1:21" ht="13.5" thickBot="1" x14ac:dyDescent="0.25">
      <c r="A176" s="28"/>
      <c r="B176" s="3"/>
      <c r="C176" s="3"/>
      <c r="E176" s="26">
        <v>0.88888888888888884</v>
      </c>
      <c r="F176" s="27"/>
      <c r="G176" s="27"/>
      <c r="H176" s="27"/>
      <c r="I176" s="27"/>
      <c r="K176" s="26">
        <v>0.88888888888888884</v>
      </c>
      <c r="L176" s="27">
        <f>SUMPRODUCT(('f1'!$E$2:$E$999=K$3)*('f1'!$S$2:$S$999=$E176)*('f1'!$P$2:$P$999=$F$6)*('f1'!$K$2:$K$999))</f>
        <v>0</v>
      </c>
      <c r="M176" s="27">
        <f>SUMPRODUCT(('f1'!$E$2:$E$999=K$3)*('f1'!$S$2:$S$999=$E176)*('f1'!$P$2:$P$999=$G$6)*('f1'!$K$2:$K$999))</f>
        <v>0</v>
      </c>
      <c r="N176" s="27">
        <f>SUMPRODUCT(('f1'!$E$2:$E$999=K$3)*('f1'!$S$2:$S$999=$E176)*('f1'!$P$2:$P$999=$H$6)*('f1'!$K$2:$K$999))</f>
        <v>0</v>
      </c>
      <c r="O176" s="27">
        <f>SUMPRODUCT(('f1'!$E$2:$E$999=K$3)*('f1'!$S$2:$S$999=$E176)*('f1'!$P$2:$P$999=$I$6)*('f1'!$K$2:$K$999))</f>
        <v>0</v>
      </c>
      <c r="Q176" s="26">
        <v>7.34375</v>
      </c>
      <c r="R176" s="27">
        <f>SUMPRODUCT(('f1'!$E$2:$E$999=Q$3)*('f1'!$S$2:$S$999=$E176)*('f1'!$P$2:$P$999=$F$6)*('f1'!$K$2:$K$999))</f>
        <v>0</v>
      </c>
      <c r="S176" s="27">
        <f>SUMPRODUCT(('f1'!$E$2:$E$999=Q$3)*('f1'!$S$2:$S$999=$E176)*('f1'!$P$2:$P$999=$G$6)*('f1'!$K$2:$K$999))</f>
        <v>0</v>
      </c>
      <c r="T176" s="27">
        <f>SUMPRODUCT(('f1'!$E$2:$E$999=Q$3)*('f1'!$S$2:$S$999=$E176)*('f1'!$P$2:$P$999=$H$6)*('f1'!$K$2:$K$999))</f>
        <v>0</v>
      </c>
      <c r="U176" s="27">
        <f>SUMPRODUCT(('f1'!$E$2:$E$999=Q$3)*('f1'!$S$2:$S$999=$E176)*('f1'!$P$2:$P$999=$I$6)*('f1'!$K$2:$K$999))</f>
        <v>0</v>
      </c>
    </row>
    <row r="177" spans="1:21" ht="13.5" thickBot="1" x14ac:dyDescent="0.25">
      <c r="A177" s="28"/>
      <c r="B177" s="3"/>
      <c r="C177" s="3"/>
      <c r="E177" s="26">
        <v>0.89236111111111116</v>
      </c>
      <c r="F177" s="27"/>
      <c r="G177" s="27"/>
      <c r="H177" s="27"/>
      <c r="I177" s="27"/>
      <c r="K177" s="26">
        <v>0.89236111111111116</v>
      </c>
      <c r="L177" s="27">
        <f>SUMPRODUCT(('f1'!$E$2:$E$999=K$3)*('f1'!$S$2:$S$999=$E177)*('f1'!$P$2:$P$999=$F$6)*('f1'!$K$2:$K$999))</f>
        <v>0</v>
      </c>
      <c r="M177" s="27">
        <f>SUMPRODUCT(('f1'!$E$2:$E$999=K$3)*('f1'!$S$2:$S$999=$E177)*('f1'!$P$2:$P$999=$G$6)*('f1'!$K$2:$K$999))</f>
        <v>0</v>
      </c>
      <c r="N177" s="27">
        <f>SUMPRODUCT(('f1'!$E$2:$E$999=K$3)*('f1'!$S$2:$S$999=$E177)*('f1'!$P$2:$P$999=$H$6)*('f1'!$K$2:$K$999))</f>
        <v>0</v>
      </c>
      <c r="O177" s="27">
        <f>SUMPRODUCT(('f1'!$E$2:$E$999=K$3)*('f1'!$S$2:$S$999=$E177)*('f1'!$P$2:$P$999=$I$6)*('f1'!$K$2:$K$999))</f>
        <v>0</v>
      </c>
      <c r="Q177" s="26">
        <v>7.3854166666666696</v>
      </c>
      <c r="R177" s="27">
        <f>SUMPRODUCT(('f1'!$E$2:$E$999=Q$3)*('f1'!$S$2:$S$999=$E177)*('f1'!$P$2:$P$999=$F$6)*('f1'!$K$2:$K$999))</f>
        <v>0</v>
      </c>
      <c r="S177" s="27">
        <f>SUMPRODUCT(('f1'!$E$2:$E$999=Q$3)*('f1'!$S$2:$S$999=$E177)*('f1'!$P$2:$P$999=$G$6)*('f1'!$K$2:$K$999))</f>
        <v>0</v>
      </c>
      <c r="T177" s="27">
        <f>SUMPRODUCT(('f1'!$E$2:$E$999=Q$3)*('f1'!$S$2:$S$999=$E177)*('f1'!$P$2:$P$999=$H$6)*('f1'!$K$2:$K$999))</f>
        <v>0</v>
      </c>
      <c r="U177" s="27">
        <f>SUMPRODUCT(('f1'!$E$2:$E$999=Q$3)*('f1'!$S$2:$S$999=$E177)*('f1'!$P$2:$P$999=$I$6)*('f1'!$K$2:$K$999))</f>
        <v>0</v>
      </c>
    </row>
    <row r="178" spans="1:21" ht="13.5" thickBot="1" x14ac:dyDescent="0.25">
      <c r="A178" s="28"/>
      <c r="B178" s="3"/>
      <c r="C178" s="3"/>
      <c r="E178" s="26">
        <v>0.89583333333333337</v>
      </c>
      <c r="F178" s="27"/>
      <c r="G178" s="27"/>
      <c r="H178" s="27"/>
      <c r="I178" s="27"/>
      <c r="K178" s="26">
        <v>0.89583333333333337</v>
      </c>
      <c r="L178" s="27">
        <f>SUMPRODUCT(('f1'!$E$2:$E$999=K$3)*('f1'!$S$2:$S$999=$E178)*('f1'!$P$2:$P$999=$F$6)*('f1'!$K$2:$K$999))</f>
        <v>0</v>
      </c>
      <c r="M178" s="27">
        <f>SUMPRODUCT(('f1'!$E$2:$E$999=K$3)*('f1'!$S$2:$S$999=$E178)*('f1'!$P$2:$P$999=$G$6)*('f1'!$K$2:$K$999))</f>
        <v>0</v>
      </c>
      <c r="N178" s="27">
        <f>SUMPRODUCT(('f1'!$E$2:$E$999=K$3)*('f1'!$S$2:$S$999=$E178)*('f1'!$P$2:$P$999=$H$6)*('f1'!$K$2:$K$999))</f>
        <v>0</v>
      </c>
      <c r="O178" s="27">
        <f>SUMPRODUCT(('f1'!$E$2:$E$999=K$3)*('f1'!$S$2:$S$999=$E178)*('f1'!$P$2:$P$999=$I$6)*('f1'!$K$2:$K$999))</f>
        <v>0</v>
      </c>
      <c r="Q178" s="26">
        <v>7.4270833333333304</v>
      </c>
      <c r="R178" s="27">
        <f>SUMPRODUCT(('f1'!$E$2:$E$999=Q$3)*('f1'!$S$2:$S$999=$E178)*('f1'!$P$2:$P$999=$F$6)*('f1'!$K$2:$K$999))</f>
        <v>0</v>
      </c>
      <c r="S178" s="27">
        <f>SUMPRODUCT(('f1'!$E$2:$E$999=Q$3)*('f1'!$S$2:$S$999=$E178)*('f1'!$P$2:$P$999=$G$6)*('f1'!$K$2:$K$999))</f>
        <v>0</v>
      </c>
      <c r="T178" s="27">
        <f>SUMPRODUCT(('f1'!$E$2:$E$999=Q$3)*('f1'!$S$2:$S$999=$E178)*('f1'!$P$2:$P$999=$H$6)*('f1'!$K$2:$K$999))</f>
        <v>0</v>
      </c>
      <c r="U178" s="27">
        <f>SUMPRODUCT(('f1'!$E$2:$E$999=Q$3)*('f1'!$S$2:$S$999=$E178)*('f1'!$P$2:$P$999=$I$6)*('f1'!$K$2:$K$999))</f>
        <v>0</v>
      </c>
    </row>
    <row r="179" spans="1:21" ht="13.5" thickBot="1" x14ac:dyDescent="0.25">
      <c r="A179" s="28"/>
      <c r="B179" s="3"/>
      <c r="C179" s="3"/>
      <c r="E179" s="26">
        <v>0.89930555555555547</v>
      </c>
      <c r="F179" s="27"/>
      <c r="G179" s="27"/>
      <c r="H179" s="27"/>
      <c r="I179" s="27"/>
      <c r="K179" s="26">
        <v>0.89930555555555547</v>
      </c>
      <c r="L179" s="27">
        <f>SUMPRODUCT(('f1'!$E$2:$E$999=K$3)*('f1'!$S$2:$S$999=$E179)*('f1'!$P$2:$P$999=$F$6)*('f1'!$K$2:$K$999))</f>
        <v>0</v>
      </c>
      <c r="M179" s="27">
        <f>SUMPRODUCT(('f1'!$E$2:$E$999=K$3)*('f1'!$S$2:$S$999=$E179)*('f1'!$P$2:$P$999=$G$6)*('f1'!$K$2:$K$999))</f>
        <v>0</v>
      </c>
      <c r="N179" s="27">
        <f>SUMPRODUCT(('f1'!$E$2:$E$999=K$3)*('f1'!$S$2:$S$999=$E179)*('f1'!$P$2:$P$999=$H$6)*('f1'!$K$2:$K$999))</f>
        <v>0</v>
      </c>
      <c r="O179" s="27">
        <f>SUMPRODUCT(('f1'!$E$2:$E$999=K$3)*('f1'!$S$2:$S$999=$E179)*('f1'!$P$2:$P$999=$I$6)*('f1'!$K$2:$K$999))</f>
        <v>0</v>
      </c>
      <c r="Q179" s="26">
        <v>7.46875</v>
      </c>
      <c r="R179" s="27">
        <f>SUMPRODUCT(('f1'!$E$2:$E$999=Q$3)*('f1'!$S$2:$S$999=$E179)*('f1'!$P$2:$P$999=$F$6)*('f1'!$K$2:$K$999))</f>
        <v>0</v>
      </c>
      <c r="S179" s="27">
        <f>SUMPRODUCT(('f1'!$E$2:$E$999=Q$3)*('f1'!$S$2:$S$999=$E179)*('f1'!$P$2:$P$999=$G$6)*('f1'!$K$2:$K$999))</f>
        <v>0</v>
      </c>
      <c r="T179" s="27">
        <f>SUMPRODUCT(('f1'!$E$2:$E$999=Q$3)*('f1'!$S$2:$S$999=$E179)*('f1'!$P$2:$P$999=$H$6)*('f1'!$K$2:$K$999))</f>
        <v>0</v>
      </c>
      <c r="U179" s="27">
        <f>SUMPRODUCT(('f1'!$E$2:$E$999=Q$3)*('f1'!$S$2:$S$999=$E179)*('f1'!$P$2:$P$999=$I$6)*('f1'!$K$2:$K$999))</f>
        <v>0</v>
      </c>
    </row>
    <row r="180" spans="1:21" ht="13.5" thickBot="1" x14ac:dyDescent="0.25">
      <c r="A180" s="28"/>
      <c r="B180" s="3"/>
      <c r="C180" s="3"/>
      <c r="E180" s="26">
        <v>0.90277777777777779</v>
      </c>
      <c r="F180" s="27"/>
      <c r="G180" s="27"/>
      <c r="H180" s="27"/>
      <c r="I180" s="27"/>
      <c r="K180" s="26">
        <v>0.90277777777777779</v>
      </c>
      <c r="L180" s="27">
        <f>SUMPRODUCT(('f1'!$E$2:$E$999=K$3)*('f1'!$S$2:$S$999=$E180)*('f1'!$P$2:$P$999=$F$6)*('f1'!$K$2:$K$999))</f>
        <v>0</v>
      </c>
      <c r="M180" s="27">
        <f>SUMPRODUCT(('f1'!$E$2:$E$999=K$3)*('f1'!$S$2:$S$999=$E180)*('f1'!$P$2:$P$999=$G$6)*('f1'!$K$2:$K$999))</f>
        <v>0</v>
      </c>
      <c r="N180" s="27">
        <f>SUMPRODUCT(('f1'!$E$2:$E$999=K$3)*('f1'!$S$2:$S$999=$E180)*('f1'!$P$2:$P$999=$H$6)*('f1'!$K$2:$K$999))</f>
        <v>0</v>
      </c>
      <c r="O180" s="27">
        <f>SUMPRODUCT(('f1'!$E$2:$E$999=K$3)*('f1'!$S$2:$S$999=$E180)*('f1'!$P$2:$P$999=$I$6)*('f1'!$K$2:$K$999))</f>
        <v>0</v>
      </c>
      <c r="Q180" s="26">
        <v>7.5104166666666696</v>
      </c>
      <c r="R180" s="27">
        <f>SUMPRODUCT(('f1'!$E$2:$E$999=Q$3)*('f1'!$S$2:$S$999=$E180)*('f1'!$P$2:$P$999=$F$6)*('f1'!$K$2:$K$999))</f>
        <v>0</v>
      </c>
      <c r="S180" s="27">
        <f>SUMPRODUCT(('f1'!$E$2:$E$999=Q$3)*('f1'!$S$2:$S$999=$E180)*('f1'!$P$2:$P$999=$G$6)*('f1'!$K$2:$K$999))</f>
        <v>0</v>
      </c>
      <c r="T180" s="27">
        <f>SUMPRODUCT(('f1'!$E$2:$E$999=Q$3)*('f1'!$S$2:$S$999=$E180)*('f1'!$P$2:$P$999=$H$6)*('f1'!$K$2:$K$999))</f>
        <v>0</v>
      </c>
      <c r="U180" s="27">
        <f>SUMPRODUCT(('f1'!$E$2:$E$999=Q$3)*('f1'!$S$2:$S$999=$E180)*('f1'!$P$2:$P$999=$I$6)*('f1'!$K$2:$K$999))</f>
        <v>0</v>
      </c>
    </row>
    <row r="181" spans="1:21" ht="13.5" thickBot="1" x14ac:dyDescent="0.25">
      <c r="A181" s="28"/>
      <c r="B181" s="3"/>
      <c r="C181" s="3"/>
      <c r="E181" s="26">
        <v>0.90625</v>
      </c>
      <c r="F181" s="27"/>
      <c r="G181" s="27"/>
      <c r="H181" s="27"/>
      <c r="I181" s="27">
        <v>16</v>
      </c>
      <c r="K181" s="26">
        <v>0.90625</v>
      </c>
      <c r="L181" s="27">
        <f>SUMPRODUCT(('f1'!$E$2:$E$999=K$3)*('f1'!$S$2:$S$999=$E181)*('f1'!$P$2:$P$999=$F$6)*('f1'!$K$2:$K$999))</f>
        <v>0</v>
      </c>
      <c r="M181" s="27">
        <f>SUMPRODUCT(('f1'!$E$2:$E$999=K$3)*('f1'!$S$2:$S$999=$E181)*('f1'!$P$2:$P$999=$G$6)*('f1'!$K$2:$K$999))</f>
        <v>0</v>
      </c>
      <c r="N181" s="27">
        <f>SUMPRODUCT(('f1'!$E$2:$E$999=K$3)*('f1'!$S$2:$S$999=$E181)*('f1'!$P$2:$P$999=$H$6)*('f1'!$K$2:$K$999))</f>
        <v>0</v>
      </c>
      <c r="O181" s="27">
        <f>SUMPRODUCT(('f1'!$E$2:$E$999=K$3)*('f1'!$S$2:$S$999=$E181)*('f1'!$P$2:$P$999=$I$6)*('f1'!$K$2:$K$999))</f>
        <v>16</v>
      </c>
      <c r="Q181" s="26">
        <v>7.5520833333333304</v>
      </c>
      <c r="R181" s="27">
        <f>SUMPRODUCT(('f1'!$E$2:$E$999=Q$3)*('f1'!$S$2:$S$999=$E181)*('f1'!$P$2:$P$999=$F$6)*('f1'!$K$2:$K$999))</f>
        <v>0</v>
      </c>
      <c r="S181" s="27">
        <f>SUMPRODUCT(('f1'!$E$2:$E$999=Q$3)*('f1'!$S$2:$S$999=$E181)*('f1'!$P$2:$P$999=$G$6)*('f1'!$K$2:$K$999))</f>
        <v>0</v>
      </c>
      <c r="T181" s="27">
        <f>SUMPRODUCT(('f1'!$E$2:$E$999=Q$3)*('f1'!$S$2:$S$999=$E181)*('f1'!$P$2:$P$999=$H$6)*('f1'!$K$2:$K$999))</f>
        <v>0</v>
      </c>
      <c r="U181" s="27">
        <f>SUMPRODUCT(('f1'!$E$2:$E$999=Q$3)*('f1'!$S$2:$S$999=$E181)*('f1'!$P$2:$P$999=$I$6)*('f1'!$K$2:$K$999))</f>
        <v>20</v>
      </c>
    </row>
    <row r="182" spans="1:21" ht="13.5" thickBot="1" x14ac:dyDescent="0.25">
      <c r="A182" s="28"/>
      <c r="B182" s="3"/>
      <c r="C182" s="3"/>
      <c r="E182" s="26">
        <v>0.90972222222222221</v>
      </c>
      <c r="F182" s="27"/>
      <c r="G182" s="27"/>
      <c r="H182" s="27"/>
      <c r="I182" s="27"/>
      <c r="K182" s="26">
        <v>0.90972222222222221</v>
      </c>
      <c r="L182" s="27">
        <f>SUMPRODUCT(('f1'!$E$2:$E$999=K$3)*('f1'!$S$2:$S$999=$E182)*('f1'!$P$2:$P$999=$F$6)*('f1'!$K$2:$K$999))</f>
        <v>0</v>
      </c>
      <c r="M182" s="27">
        <f>SUMPRODUCT(('f1'!$E$2:$E$999=K$3)*('f1'!$S$2:$S$999=$E182)*('f1'!$P$2:$P$999=$G$6)*('f1'!$K$2:$K$999))</f>
        <v>0</v>
      </c>
      <c r="N182" s="27">
        <f>SUMPRODUCT(('f1'!$E$2:$E$999=K$3)*('f1'!$S$2:$S$999=$E182)*('f1'!$P$2:$P$999=$H$6)*('f1'!$K$2:$K$999))</f>
        <v>0</v>
      </c>
      <c r="O182" s="27">
        <f>SUMPRODUCT(('f1'!$E$2:$E$999=K$3)*('f1'!$S$2:$S$999=$E182)*('f1'!$P$2:$P$999=$I$6)*('f1'!$K$2:$K$999))</f>
        <v>0</v>
      </c>
      <c r="Q182" s="26">
        <v>7.59375</v>
      </c>
      <c r="R182" s="27">
        <f>SUMPRODUCT(('f1'!$E$2:$E$999=Q$3)*('f1'!$S$2:$S$999=$E182)*('f1'!$P$2:$P$999=$F$6)*('f1'!$K$2:$K$999))</f>
        <v>0</v>
      </c>
      <c r="S182" s="27">
        <f>SUMPRODUCT(('f1'!$E$2:$E$999=Q$3)*('f1'!$S$2:$S$999=$E182)*('f1'!$P$2:$P$999=$G$6)*('f1'!$K$2:$K$999))</f>
        <v>0</v>
      </c>
      <c r="T182" s="27">
        <f>SUMPRODUCT(('f1'!$E$2:$E$999=Q$3)*('f1'!$S$2:$S$999=$E182)*('f1'!$P$2:$P$999=$H$6)*('f1'!$K$2:$K$999))</f>
        <v>0</v>
      </c>
      <c r="U182" s="27">
        <f>SUMPRODUCT(('f1'!$E$2:$E$999=Q$3)*('f1'!$S$2:$S$999=$E182)*('f1'!$P$2:$P$999=$I$6)*('f1'!$K$2:$K$999))</f>
        <v>0</v>
      </c>
    </row>
    <row r="183" spans="1:21" ht="13.5" thickBot="1" x14ac:dyDescent="0.25">
      <c r="A183" s="28"/>
      <c r="B183" s="3"/>
      <c r="C183" s="3"/>
      <c r="E183" s="26">
        <v>0.91319444444444453</v>
      </c>
      <c r="F183" s="27"/>
      <c r="G183" s="27"/>
      <c r="H183" s="27"/>
      <c r="I183" s="27"/>
      <c r="K183" s="26">
        <v>0.91319444444444453</v>
      </c>
      <c r="L183" s="27">
        <f>SUMPRODUCT(('f1'!$E$2:$E$999=K$3)*('f1'!$S$2:$S$999=$E183)*('f1'!$P$2:$P$999=$F$6)*('f1'!$K$2:$K$999))</f>
        <v>0</v>
      </c>
      <c r="M183" s="27">
        <f>SUMPRODUCT(('f1'!$E$2:$E$999=K$3)*('f1'!$S$2:$S$999=$E183)*('f1'!$P$2:$P$999=$G$6)*('f1'!$K$2:$K$999))</f>
        <v>0</v>
      </c>
      <c r="N183" s="27">
        <f>SUMPRODUCT(('f1'!$E$2:$E$999=K$3)*('f1'!$S$2:$S$999=$E183)*('f1'!$P$2:$P$999=$H$6)*('f1'!$K$2:$K$999))</f>
        <v>0</v>
      </c>
      <c r="O183" s="27">
        <f>SUMPRODUCT(('f1'!$E$2:$E$999=K$3)*('f1'!$S$2:$S$999=$E183)*('f1'!$P$2:$P$999=$I$6)*('f1'!$K$2:$K$999))</f>
        <v>0</v>
      </c>
      <c r="Q183" s="26">
        <v>7.6354166666666696</v>
      </c>
      <c r="R183" s="27">
        <f>SUMPRODUCT(('f1'!$E$2:$E$999=Q$3)*('f1'!$S$2:$S$999=$E183)*('f1'!$P$2:$P$999=$F$6)*('f1'!$K$2:$K$999))</f>
        <v>0</v>
      </c>
      <c r="S183" s="27">
        <f>SUMPRODUCT(('f1'!$E$2:$E$999=Q$3)*('f1'!$S$2:$S$999=$E183)*('f1'!$P$2:$P$999=$G$6)*('f1'!$K$2:$K$999))</f>
        <v>0</v>
      </c>
      <c r="T183" s="27">
        <f>SUMPRODUCT(('f1'!$E$2:$E$999=Q$3)*('f1'!$S$2:$S$999=$E183)*('f1'!$P$2:$P$999=$H$6)*('f1'!$K$2:$K$999))</f>
        <v>0</v>
      </c>
      <c r="U183" s="27">
        <f>SUMPRODUCT(('f1'!$E$2:$E$999=Q$3)*('f1'!$S$2:$S$999=$E183)*('f1'!$P$2:$P$999=$I$6)*('f1'!$K$2:$K$999))</f>
        <v>0</v>
      </c>
    </row>
    <row r="184" spans="1:21" ht="13.5" thickBot="1" x14ac:dyDescent="0.25">
      <c r="A184" s="28"/>
      <c r="B184" s="3"/>
      <c r="C184" s="3"/>
      <c r="E184" s="26">
        <v>0.91666666666666663</v>
      </c>
      <c r="F184" s="27"/>
      <c r="G184" s="27"/>
      <c r="H184" s="27"/>
      <c r="I184" s="27"/>
      <c r="K184" s="26">
        <v>0.91666666666666663</v>
      </c>
      <c r="L184" s="27">
        <f>SUMPRODUCT(('f1'!$E$2:$E$999=K$3)*('f1'!$S$2:$S$999=$E184)*('f1'!$P$2:$P$999=$F$6)*('f1'!$K$2:$K$999))</f>
        <v>0</v>
      </c>
      <c r="M184" s="27">
        <f>SUMPRODUCT(('f1'!$E$2:$E$999=K$3)*('f1'!$S$2:$S$999=$E184)*('f1'!$P$2:$P$999=$G$6)*('f1'!$K$2:$K$999))</f>
        <v>0</v>
      </c>
      <c r="N184" s="27">
        <f>SUMPRODUCT(('f1'!$E$2:$E$999=K$3)*('f1'!$S$2:$S$999=$E184)*('f1'!$P$2:$P$999=$H$6)*('f1'!$K$2:$K$999))</f>
        <v>0</v>
      </c>
      <c r="O184" s="27">
        <f>SUMPRODUCT(('f1'!$E$2:$E$999=K$3)*('f1'!$S$2:$S$999=$E184)*('f1'!$P$2:$P$999=$I$6)*('f1'!$K$2:$K$999))</f>
        <v>0</v>
      </c>
      <c r="Q184" s="26">
        <v>7.6770833333333304</v>
      </c>
      <c r="R184" s="27">
        <f>SUMPRODUCT(('f1'!$E$2:$E$999=Q$3)*('f1'!$S$2:$S$999=$E184)*('f1'!$P$2:$P$999=$F$6)*('f1'!$K$2:$K$999))</f>
        <v>0</v>
      </c>
      <c r="S184" s="27">
        <f>SUMPRODUCT(('f1'!$E$2:$E$999=Q$3)*('f1'!$S$2:$S$999=$E184)*('f1'!$P$2:$P$999=$G$6)*('f1'!$K$2:$K$999))</f>
        <v>0</v>
      </c>
      <c r="T184" s="27">
        <f>SUMPRODUCT(('f1'!$E$2:$E$999=Q$3)*('f1'!$S$2:$S$999=$E184)*('f1'!$P$2:$P$999=$H$6)*('f1'!$K$2:$K$999))</f>
        <v>0</v>
      </c>
      <c r="U184" s="27">
        <f>SUMPRODUCT(('f1'!$E$2:$E$999=Q$3)*('f1'!$S$2:$S$999=$E184)*('f1'!$P$2:$P$999=$I$6)*('f1'!$K$2:$K$999))</f>
        <v>0</v>
      </c>
    </row>
    <row r="185" spans="1:21" ht="13.5" thickBot="1" x14ac:dyDescent="0.25">
      <c r="A185" s="28"/>
      <c r="B185" s="3"/>
      <c r="C185" s="3"/>
      <c r="E185" s="26">
        <v>0.92013888888888884</v>
      </c>
      <c r="F185" s="27"/>
      <c r="G185" s="27"/>
      <c r="H185" s="27"/>
      <c r="I185" s="27"/>
      <c r="K185" s="26">
        <v>0.92013888888888884</v>
      </c>
      <c r="L185" s="27">
        <f>SUMPRODUCT(('f1'!$E$2:$E$999=K$3)*('f1'!$S$2:$S$999=$E185)*('f1'!$P$2:$P$999=$F$6)*('f1'!$K$2:$K$999))</f>
        <v>0</v>
      </c>
      <c r="M185" s="27">
        <f>SUMPRODUCT(('f1'!$E$2:$E$999=K$3)*('f1'!$S$2:$S$999=$E185)*('f1'!$P$2:$P$999=$G$6)*('f1'!$K$2:$K$999))</f>
        <v>0</v>
      </c>
      <c r="N185" s="27">
        <f>SUMPRODUCT(('f1'!$E$2:$E$999=K$3)*('f1'!$S$2:$S$999=$E185)*('f1'!$P$2:$P$999=$H$6)*('f1'!$K$2:$K$999))</f>
        <v>0</v>
      </c>
      <c r="O185" s="27">
        <f>SUMPRODUCT(('f1'!$E$2:$E$999=K$3)*('f1'!$S$2:$S$999=$E185)*('f1'!$P$2:$P$999=$I$6)*('f1'!$K$2:$K$999))</f>
        <v>0</v>
      </c>
      <c r="Q185" s="26">
        <v>7.71875</v>
      </c>
      <c r="R185" s="27">
        <f>SUMPRODUCT(('f1'!$E$2:$E$999=Q$3)*('f1'!$S$2:$S$999=$E185)*('f1'!$P$2:$P$999=$F$6)*('f1'!$K$2:$K$999))</f>
        <v>0</v>
      </c>
      <c r="S185" s="27">
        <f>SUMPRODUCT(('f1'!$E$2:$E$999=Q$3)*('f1'!$S$2:$S$999=$E185)*('f1'!$P$2:$P$999=$G$6)*('f1'!$K$2:$K$999))</f>
        <v>0</v>
      </c>
      <c r="T185" s="27">
        <f>SUMPRODUCT(('f1'!$E$2:$E$999=Q$3)*('f1'!$S$2:$S$999=$E185)*('f1'!$P$2:$P$999=$H$6)*('f1'!$K$2:$K$999))</f>
        <v>0</v>
      </c>
      <c r="U185" s="27">
        <f>SUMPRODUCT(('f1'!$E$2:$E$999=Q$3)*('f1'!$S$2:$S$999=$E185)*('f1'!$P$2:$P$999=$I$6)*('f1'!$K$2:$K$999))</f>
        <v>0</v>
      </c>
    </row>
    <row r="186" spans="1:21" ht="13.5" thickBot="1" x14ac:dyDescent="0.25">
      <c r="A186" s="3"/>
      <c r="B186" s="3"/>
      <c r="C186" s="3"/>
      <c r="E186" s="26">
        <v>0.92361111111111116</v>
      </c>
      <c r="F186" s="27"/>
      <c r="G186" s="27"/>
      <c r="H186" s="27"/>
      <c r="I186" s="27"/>
      <c r="K186" s="26">
        <v>0.92361111111111116</v>
      </c>
      <c r="L186" s="27">
        <f>SUMPRODUCT(('f1'!$E$2:$E$999=K$3)*('f1'!$S$2:$S$999=$E186)*('f1'!$P$2:$P$999=$F$6)*('f1'!$K$2:$K$999))</f>
        <v>0</v>
      </c>
      <c r="M186" s="27">
        <f>SUMPRODUCT(('f1'!$E$2:$E$999=K$3)*('f1'!$S$2:$S$999=$E186)*('f1'!$P$2:$P$999=$G$6)*('f1'!$K$2:$K$999))</f>
        <v>0</v>
      </c>
      <c r="N186" s="27">
        <f>SUMPRODUCT(('f1'!$E$2:$E$999=K$3)*('f1'!$S$2:$S$999=$E186)*('f1'!$P$2:$P$999=$H$6)*('f1'!$K$2:$K$999))</f>
        <v>0</v>
      </c>
      <c r="O186" s="27">
        <f>SUMPRODUCT(('f1'!$E$2:$E$999=K$3)*('f1'!$S$2:$S$999=$E186)*('f1'!$P$2:$P$999=$I$6)*('f1'!$K$2:$K$999))</f>
        <v>0</v>
      </c>
      <c r="Q186" s="26">
        <v>7.7604166666666696</v>
      </c>
      <c r="R186" s="27">
        <f>SUMPRODUCT(('f1'!$E$2:$E$999=Q$3)*('f1'!$S$2:$S$999=$E186)*('f1'!$P$2:$P$999=$F$6)*('f1'!$K$2:$K$999))</f>
        <v>0</v>
      </c>
      <c r="S186" s="27">
        <f>SUMPRODUCT(('f1'!$E$2:$E$999=Q$3)*('f1'!$S$2:$S$999=$E186)*('f1'!$P$2:$P$999=$G$6)*('f1'!$K$2:$K$999))</f>
        <v>0</v>
      </c>
      <c r="T186" s="27">
        <f>SUMPRODUCT(('f1'!$E$2:$E$999=Q$3)*('f1'!$S$2:$S$999=$E186)*('f1'!$P$2:$P$999=$H$6)*('f1'!$K$2:$K$999))</f>
        <v>0</v>
      </c>
      <c r="U186" s="27">
        <f>SUMPRODUCT(('f1'!$E$2:$E$999=Q$3)*('f1'!$S$2:$S$999=$E186)*('f1'!$P$2:$P$999=$I$6)*('f1'!$K$2:$K$999))</f>
        <v>0</v>
      </c>
    </row>
    <row r="187" spans="1:21" ht="13.5" thickBot="1" x14ac:dyDescent="0.25">
      <c r="A187" s="3"/>
      <c r="B187" s="3"/>
      <c r="C187" s="3"/>
      <c r="E187" s="26">
        <v>0.92708333333333337</v>
      </c>
      <c r="F187" s="27"/>
      <c r="G187" s="27"/>
      <c r="H187" s="27"/>
      <c r="I187" s="27"/>
      <c r="K187" s="26">
        <v>0.92708333333333337</v>
      </c>
      <c r="L187" s="27">
        <f>SUMPRODUCT(('f1'!$E$2:$E$999=K$3)*('f1'!$S$2:$S$999=$E187)*('f1'!$P$2:$P$999=$F$6)*('f1'!$K$2:$K$999))</f>
        <v>0</v>
      </c>
      <c r="M187" s="27">
        <f>SUMPRODUCT(('f1'!$E$2:$E$999=K$3)*('f1'!$S$2:$S$999=$E187)*('f1'!$P$2:$P$999=$G$6)*('f1'!$K$2:$K$999))</f>
        <v>33</v>
      </c>
      <c r="N187" s="27">
        <f>SUMPRODUCT(('f1'!$E$2:$E$999=K$3)*('f1'!$S$2:$S$999=$E187)*('f1'!$P$2:$P$999=$H$6)*('f1'!$K$2:$K$999))</f>
        <v>0</v>
      </c>
      <c r="O187" s="27">
        <f>SUMPRODUCT(('f1'!$E$2:$E$999=K$3)*('f1'!$S$2:$S$999=$E187)*('f1'!$P$2:$P$999=$I$6)*('f1'!$K$2:$K$999))</f>
        <v>0</v>
      </c>
      <c r="Q187" s="26">
        <v>7.8020833333333304</v>
      </c>
      <c r="R187" s="27">
        <f>SUMPRODUCT(('f1'!$E$2:$E$999=Q$3)*('f1'!$S$2:$S$999=$E187)*('f1'!$P$2:$P$999=$F$6)*('f1'!$K$2:$K$999))</f>
        <v>0</v>
      </c>
      <c r="S187" s="27">
        <f>SUMPRODUCT(('f1'!$E$2:$E$999=Q$3)*('f1'!$S$2:$S$999=$E187)*('f1'!$P$2:$P$999=$G$6)*('f1'!$K$2:$K$999))</f>
        <v>28</v>
      </c>
      <c r="T187" s="27">
        <f>SUMPRODUCT(('f1'!$E$2:$E$999=Q$3)*('f1'!$S$2:$S$999=$E187)*('f1'!$P$2:$P$999=$H$6)*('f1'!$K$2:$K$999))</f>
        <v>0</v>
      </c>
      <c r="U187" s="27">
        <f>SUMPRODUCT(('f1'!$E$2:$E$999=Q$3)*('f1'!$S$2:$S$999=$E187)*('f1'!$P$2:$P$999=$I$6)*('f1'!$K$2:$K$999))</f>
        <v>0</v>
      </c>
    </row>
    <row r="188" spans="1:21" ht="13.5" thickBot="1" x14ac:dyDescent="0.25">
      <c r="A188" s="3"/>
      <c r="B188" s="3"/>
      <c r="C188" s="3"/>
      <c r="E188" s="26">
        <v>0.93055555555555547</v>
      </c>
      <c r="F188" s="27"/>
      <c r="G188" s="27"/>
      <c r="H188" s="27"/>
      <c r="I188" s="27"/>
      <c r="K188" s="26">
        <v>0.93055555555555547</v>
      </c>
      <c r="L188" s="27">
        <f>SUMPRODUCT(('f1'!$E$2:$E$999=K$3)*('f1'!$S$2:$S$999=$E188)*('f1'!$P$2:$P$999=$F$6)*('f1'!$K$2:$K$999))</f>
        <v>0</v>
      </c>
      <c r="M188" s="27">
        <f>SUMPRODUCT(('f1'!$E$2:$E$999=K$3)*('f1'!$S$2:$S$999=$E188)*('f1'!$P$2:$P$999=$G$6)*('f1'!$K$2:$K$999))</f>
        <v>0</v>
      </c>
      <c r="N188" s="27">
        <f>SUMPRODUCT(('f1'!$E$2:$E$999=K$3)*('f1'!$S$2:$S$999=$E188)*('f1'!$P$2:$P$999=$H$6)*('f1'!$K$2:$K$999))</f>
        <v>0</v>
      </c>
      <c r="O188" s="27">
        <f>SUMPRODUCT(('f1'!$E$2:$E$999=K$3)*('f1'!$S$2:$S$999=$E188)*('f1'!$P$2:$P$999=$I$6)*('f1'!$K$2:$K$999))</f>
        <v>0</v>
      </c>
      <c r="Q188" s="26">
        <v>7.84375</v>
      </c>
      <c r="R188" s="27">
        <f>SUMPRODUCT(('f1'!$E$2:$E$999=Q$3)*('f1'!$S$2:$S$999=$E188)*('f1'!$P$2:$P$999=$F$6)*('f1'!$K$2:$K$999))</f>
        <v>0</v>
      </c>
      <c r="S188" s="27">
        <f>SUMPRODUCT(('f1'!$E$2:$E$999=Q$3)*('f1'!$S$2:$S$999=$E188)*('f1'!$P$2:$P$999=$G$6)*('f1'!$K$2:$K$999))</f>
        <v>0</v>
      </c>
      <c r="T188" s="27">
        <f>SUMPRODUCT(('f1'!$E$2:$E$999=Q$3)*('f1'!$S$2:$S$999=$E188)*('f1'!$P$2:$P$999=$H$6)*('f1'!$K$2:$K$999))</f>
        <v>0</v>
      </c>
      <c r="U188" s="27">
        <f>SUMPRODUCT(('f1'!$E$2:$E$999=Q$3)*('f1'!$S$2:$S$999=$E188)*('f1'!$P$2:$P$999=$I$6)*('f1'!$K$2:$K$999))</f>
        <v>0</v>
      </c>
    </row>
    <row r="189" spans="1:21" ht="13.5" thickBot="1" x14ac:dyDescent="0.25">
      <c r="A189" s="3"/>
      <c r="B189" s="3"/>
      <c r="C189" s="3"/>
      <c r="E189" s="26">
        <v>0.93402777777777779</v>
      </c>
      <c r="F189" s="27"/>
      <c r="G189" s="27"/>
      <c r="H189" s="27"/>
      <c r="I189" s="27"/>
      <c r="K189" s="26">
        <v>0.93402777777777779</v>
      </c>
      <c r="L189" s="27">
        <f>SUMPRODUCT(('f1'!$E$2:$E$999=K$3)*('f1'!$S$2:$S$999=$E189)*('f1'!$P$2:$P$999=$F$6)*('f1'!$K$2:$K$999))</f>
        <v>0</v>
      </c>
      <c r="M189" s="27">
        <f>SUMPRODUCT(('f1'!$E$2:$E$999=K$3)*('f1'!$S$2:$S$999=$E189)*('f1'!$P$2:$P$999=$G$6)*('f1'!$K$2:$K$999))</f>
        <v>0</v>
      </c>
      <c r="N189" s="27">
        <f>SUMPRODUCT(('f1'!$E$2:$E$999=K$3)*('f1'!$S$2:$S$999=$E189)*('f1'!$P$2:$P$999=$H$6)*('f1'!$K$2:$K$999))</f>
        <v>0</v>
      </c>
      <c r="O189" s="27">
        <f>SUMPRODUCT(('f1'!$E$2:$E$999=K$3)*('f1'!$S$2:$S$999=$E189)*('f1'!$P$2:$P$999=$I$6)*('f1'!$K$2:$K$999))</f>
        <v>0</v>
      </c>
      <c r="Q189" s="26">
        <v>7.8854166666666696</v>
      </c>
      <c r="R189" s="27">
        <f>SUMPRODUCT(('f1'!$E$2:$E$999=Q$3)*('f1'!$S$2:$S$999=$E189)*('f1'!$P$2:$P$999=$F$6)*('f1'!$K$2:$K$999))</f>
        <v>0</v>
      </c>
      <c r="S189" s="27">
        <f>SUMPRODUCT(('f1'!$E$2:$E$999=Q$3)*('f1'!$S$2:$S$999=$E189)*('f1'!$P$2:$P$999=$G$6)*('f1'!$K$2:$K$999))</f>
        <v>0</v>
      </c>
      <c r="T189" s="27">
        <f>SUMPRODUCT(('f1'!$E$2:$E$999=Q$3)*('f1'!$S$2:$S$999=$E189)*('f1'!$P$2:$P$999=$H$6)*('f1'!$K$2:$K$999))</f>
        <v>0</v>
      </c>
      <c r="U189" s="27">
        <f>SUMPRODUCT(('f1'!$E$2:$E$999=Q$3)*('f1'!$S$2:$S$999=$E189)*('f1'!$P$2:$P$999=$I$6)*('f1'!$K$2:$K$999))</f>
        <v>0</v>
      </c>
    </row>
    <row r="190" spans="1:21" ht="13.5" thickBot="1" x14ac:dyDescent="0.25">
      <c r="A190" s="3"/>
      <c r="B190" s="3"/>
      <c r="C190" s="3"/>
      <c r="E190" s="26">
        <v>0.9375</v>
      </c>
      <c r="F190" s="27"/>
      <c r="G190" s="27"/>
      <c r="H190" s="27"/>
      <c r="I190" s="27"/>
      <c r="K190" s="26">
        <v>0.9375</v>
      </c>
      <c r="L190" s="27">
        <f>SUMPRODUCT(('f1'!$E$2:$E$999=K$3)*('f1'!$S$2:$S$999=$E190)*('f1'!$P$2:$P$999=$F$6)*('f1'!$K$2:$K$999))</f>
        <v>0</v>
      </c>
      <c r="M190" s="27">
        <f>SUMPRODUCT(('f1'!$E$2:$E$999=K$3)*('f1'!$S$2:$S$999=$E190)*('f1'!$P$2:$P$999=$G$6)*('f1'!$K$2:$K$999))</f>
        <v>0</v>
      </c>
      <c r="N190" s="27">
        <f>SUMPRODUCT(('f1'!$E$2:$E$999=K$3)*('f1'!$S$2:$S$999=$E190)*('f1'!$P$2:$P$999=$H$6)*('f1'!$K$2:$K$999))</f>
        <v>0</v>
      </c>
      <c r="O190" s="27">
        <f>SUMPRODUCT(('f1'!$E$2:$E$999=K$3)*('f1'!$S$2:$S$999=$E190)*('f1'!$P$2:$P$999=$I$6)*('f1'!$K$2:$K$999))</f>
        <v>0</v>
      </c>
      <c r="Q190" s="26">
        <v>7.9270833333333304</v>
      </c>
      <c r="R190" s="27">
        <f>SUMPRODUCT(('f1'!$E$2:$E$999=Q$3)*('f1'!$S$2:$S$999=$E190)*('f1'!$P$2:$P$999=$F$6)*('f1'!$K$2:$K$999))</f>
        <v>0</v>
      </c>
      <c r="S190" s="27">
        <f>SUMPRODUCT(('f1'!$E$2:$E$999=Q$3)*('f1'!$S$2:$S$999=$E190)*('f1'!$P$2:$P$999=$G$6)*('f1'!$K$2:$K$999))</f>
        <v>0</v>
      </c>
      <c r="T190" s="27">
        <f>SUMPRODUCT(('f1'!$E$2:$E$999=Q$3)*('f1'!$S$2:$S$999=$E190)*('f1'!$P$2:$P$999=$H$6)*('f1'!$K$2:$K$999))</f>
        <v>0</v>
      </c>
      <c r="U190" s="27">
        <f>SUMPRODUCT(('f1'!$E$2:$E$999=Q$3)*('f1'!$S$2:$S$999=$E190)*('f1'!$P$2:$P$999=$I$6)*('f1'!$K$2:$K$999))</f>
        <v>0</v>
      </c>
    </row>
    <row r="191" spans="1:21" ht="13.5" thickBot="1" x14ac:dyDescent="0.25">
      <c r="A191" s="3"/>
      <c r="B191" s="3"/>
      <c r="C191" s="3"/>
      <c r="E191" s="26">
        <v>0.94097222222222221</v>
      </c>
      <c r="F191" s="27"/>
      <c r="G191" s="27"/>
      <c r="H191" s="27"/>
      <c r="I191" s="27"/>
      <c r="K191" s="26">
        <v>0.94097222222222221</v>
      </c>
      <c r="L191" s="27">
        <f>SUMPRODUCT(('f1'!$E$2:$E$999=K$3)*('f1'!$S$2:$S$999=$E191)*('f1'!$P$2:$P$999=$F$6)*('f1'!$K$2:$K$999))</f>
        <v>0</v>
      </c>
      <c r="M191" s="27">
        <f>SUMPRODUCT(('f1'!$E$2:$E$999=K$3)*('f1'!$S$2:$S$999=$E191)*('f1'!$P$2:$P$999=$G$6)*('f1'!$K$2:$K$999))</f>
        <v>0</v>
      </c>
      <c r="N191" s="27">
        <f>SUMPRODUCT(('f1'!$E$2:$E$999=K$3)*('f1'!$S$2:$S$999=$E191)*('f1'!$P$2:$P$999=$H$6)*('f1'!$K$2:$K$999))</f>
        <v>0</v>
      </c>
      <c r="O191" s="27">
        <f>SUMPRODUCT(('f1'!$E$2:$E$999=K$3)*('f1'!$S$2:$S$999=$E191)*('f1'!$P$2:$P$999=$I$6)*('f1'!$K$2:$K$999))</f>
        <v>0</v>
      </c>
      <c r="Q191" s="26">
        <v>7.96875</v>
      </c>
      <c r="R191" s="27">
        <f>SUMPRODUCT(('f1'!$E$2:$E$999=Q$3)*('f1'!$S$2:$S$999=$E191)*('f1'!$P$2:$P$999=$F$6)*('f1'!$K$2:$K$999))</f>
        <v>0</v>
      </c>
      <c r="S191" s="27">
        <f>SUMPRODUCT(('f1'!$E$2:$E$999=Q$3)*('f1'!$S$2:$S$999=$E191)*('f1'!$P$2:$P$999=$G$6)*('f1'!$K$2:$K$999))</f>
        <v>0</v>
      </c>
      <c r="T191" s="27">
        <f>SUMPRODUCT(('f1'!$E$2:$E$999=Q$3)*('f1'!$S$2:$S$999=$E191)*('f1'!$P$2:$P$999=$H$6)*('f1'!$K$2:$K$999))</f>
        <v>0</v>
      </c>
      <c r="U191" s="27">
        <f>SUMPRODUCT(('f1'!$E$2:$E$999=Q$3)*('f1'!$S$2:$S$999=$E191)*('f1'!$P$2:$P$999=$I$6)*('f1'!$K$2:$K$999))</f>
        <v>0</v>
      </c>
    </row>
    <row r="192" spans="1:21" ht="13.5" thickBot="1" x14ac:dyDescent="0.25">
      <c r="A192" s="3"/>
      <c r="B192" s="3"/>
      <c r="C192" s="3"/>
      <c r="E192" s="26">
        <v>0.94444444444444453</v>
      </c>
      <c r="F192" s="27"/>
      <c r="G192" s="27"/>
      <c r="H192" s="27"/>
      <c r="I192" s="27"/>
      <c r="K192" s="26">
        <v>0.94444444444444453</v>
      </c>
      <c r="L192" s="27">
        <f>SUMPRODUCT(('f1'!$E$2:$E$999=K$3)*('f1'!$S$2:$S$999=$E192)*('f1'!$P$2:$P$999=$F$6)*('f1'!$K$2:$K$999))</f>
        <v>0</v>
      </c>
      <c r="M192" s="27">
        <f>SUMPRODUCT(('f1'!$E$2:$E$999=K$3)*('f1'!$S$2:$S$999=$E192)*('f1'!$P$2:$P$999=$G$6)*('f1'!$K$2:$K$999))</f>
        <v>0</v>
      </c>
      <c r="N192" s="27">
        <f>SUMPRODUCT(('f1'!$E$2:$E$999=K$3)*('f1'!$S$2:$S$999=$E192)*('f1'!$P$2:$P$999=$H$6)*('f1'!$K$2:$K$999))</f>
        <v>0</v>
      </c>
      <c r="O192" s="27">
        <f>SUMPRODUCT(('f1'!$E$2:$E$999=K$3)*('f1'!$S$2:$S$999=$E192)*('f1'!$P$2:$P$999=$I$6)*('f1'!$K$2:$K$999))</f>
        <v>0</v>
      </c>
      <c r="Q192" s="26">
        <v>8.0104166666666607</v>
      </c>
      <c r="R192" s="27">
        <f>SUMPRODUCT(('f1'!$E$2:$E$999=Q$3)*('f1'!$S$2:$S$999=$E192)*('f1'!$P$2:$P$999=$F$6)*('f1'!$K$2:$K$999))</f>
        <v>0</v>
      </c>
      <c r="S192" s="27">
        <f>SUMPRODUCT(('f1'!$E$2:$E$999=Q$3)*('f1'!$S$2:$S$999=$E192)*('f1'!$P$2:$P$999=$G$6)*('f1'!$K$2:$K$999))</f>
        <v>0</v>
      </c>
      <c r="T192" s="27">
        <f>SUMPRODUCT(('f1'!$E$2:$E$999=Q$3)*('f1'!$S$2:$S$999=$E192)*('f1'!$P$2:$P$999=$H$6)*('f1'!$K$2:$K$999))</f>
        <v>0</v>
      </c>
      <c r="U192" s="27">
        <f>SUMPRODUCT(('f1'!$E$2:$E$999=Q$3)*('f1'!$S$2:$S$999=$E192)*('f1'!$P$2:$P$999=$I$6)*('f1'!$K$2:$K$999))</f>
        <v>0</v>
      </c>
    </row>
    <row r="193" spans="1:21" ht="13.5" thickBot="1" x14ac:dyDescent="0.25">
      <c r="A193" s="3"/>
      <c r="B193" s="3"/>
      <c r="C193" s="3"/>
      <c r="E193" s="26">
        <v>0.94791666666666663</v>
      </c>
      <c r="F193" s="27"/>
      <c r="G193" s="27"/>
      <c r="H193" s="27"/>
      <c r="I193" s="27"/>
      <c r="K193" s="26">
        <v>0.94791666666666663</v>
      </c>
      <c r="L193" s="27">
        <f>SUMPRODUCT(('f1'!$E$2:$E$999=K$3)*('f1'!$S$2:$S$999=$E193)*('f1'!$P$2:$P$999=$F$6)*('f1'!$K$2:$K$999))</f>
        <v>0</v>
      </c>
      <c r="M193" s="27">
        <f>SUMPRODUCT(('f1'!$E$2:$E$999=K$3)*('f1'!$S$2:$S$999=$E193)*('f1'!$P$2:$P$999=$G$6)*('f1'!$K$2:$K$999))</f>
        <v>0</v>
      </c>
      <c r="N193" s="27">
        <f>SUMPRODUCT(('f1'!$E$2:$E$999=K$3)*('f1'!$S$2:$S$999=$E193)*('f1'!$P$2:$P$999=$H$6)*('f1'!$K$2:$K$999))</f>
        <v>0</v>
      </c>
      <c r="O193" s="27">
        <f>SUMPRODUCT(('f1'!$E$2:$E$999=K$3)*('f1'!$S$2:$S$999=$E193)*('f1'!$P$2:$P$999=$I$6)*('f1'!$K$2:$K$999))</f>
        <v>0</v>
      </c>
      <c r="Q193" s="26">
        <v>8.0520833333333304</v>
      </c>
      <c r="R193" s="27">
        <f>SUMPRODUCT(('f1'!$E$2:$E$999=Q$3)*('f1'!$S$2:$S$999=$E193)*('f1'!$P$2:$P$999=$F$6)*('f1'!$K$2:$K$999))</f>
        <v>0</v>
      </c>
      <c r="S193" s="27">
        <f>SUMPRODUCT(('f1'!$E$2:$E$999=Q$3)*('f1'!$S$2:$S$999=$E193)*('f1'!$P$2:$P$999=$G$6)*('f1'!$K$2:$K$999))</f>
        <v>0</v>
      </c>
      <c r="T193" s="27">
        <f>SUMPRODUCT(('f1'!$E$2:$E$999=Q$3)*('f1'!$S$2:$S$999=$E193)*('f1'!$P$2:$P$999=$H$6)*('f1'!$K$2:$K$999))</f>
        <v>0</v>
      </c>
      <c r="U193" s="27">
        <f>SUMPRODUCT(('f1'!$E$2:$E$999=Q$3)*('f1'!$S$2:$S$999=$E193)*('f1'!$P$2:$P$999=$I$6)*('f1'!$K$2:$K$999))</f>
        <v>0</v>
      </c>
    </row>
    <row r="194" spans="1:21" ht="13.5" thickBot="1" x14ac:dyDescent="0.25">
      <c r="A194" s="3"/>
      <c r="B194" s="3"/>
      <c r="C194" s="3"/>
      <c r="E194" s="26">
        <v>0.95138888888888884</v>
      </c>
      <c r="F194" s="27"/>
      <c r="G194" s="27"/>
      <c r="H194" s="27"/>
      <c r="I194" s="27"/>
      <c r="K194" s="26">
        <v>0.95138888888888884</v>
      </c>
      <c r="L194" s="27">
        <f>SUMPRODUCT(('f1'!$E$2:$E$999=K$3)*('f1'!$S$2:$S$999=$E194)*('f1'!$P$2:$P$999=$F$6)*('f1'!$K$2:$K$999))</f>
        <v>0</v>
      </c>
      <c r="M194" s="27">
        <f>SUMPRODUCT(('f1'!$E$2:$E$999=K$3)*('f1'!$S$2:$S$999=$E194)*('f1'!$P$2:$P$999=$G$6)*('f1'!$K$2:$K$999))</f>
        <v>0</v>
      </c>
      <c r="N194" s="27">
        <f>SUMPRODUCT(('f1'!$E$2:$E$999=K$3)*('f1'!$S$2:$S$999=$E194)*('f1'!$P$2:$P$999=$H$6)*('f1'!$K$2:$K$999))</f>
        <v>0</v>
      </c>
      <c r="O194" s="27">
        <f>SUMPRODUCT(('f1'!$E$2:$E$999=K$3)*('f1'!$S$2:$S$999=$E194)*('f1'!$P$2:$P$999=$I$6)*('f1'!$K$2:$K$999))</f>
        <v>0</v>
      </c>
      <c r="Q194" s="26">
        <v>8.09375</v>
      </c>
      <c r="R194" s="27">
        <f>SUMPRODUCT(('f1'!$E$2:$E$999=Q$3)*('f1'!$S$2:$S$999=$E194)*('f1'!$P$2:$P$999=$F$6)*('f1'!$K$2:$K$999))</f>
        <v>0</v>
      </c>
      <c r="S194" s="27">
        <f>SUMPRODUCT(('f1'!$E$2:$E$999=Q$3)*('f1'!$S$2:$S$999=$E194)*('f1'!$P$2:$P$999=$G$6)*('f1'!$K$2:$K$999))</f>
        <v>0</v>
      </c>
      <c r="T194" s="27">
        <f>SUMPRODUCT(('f1'!$E$2:$E$999=Q$3)*('f1'!$S$2:$S$999=$E194)*('f1'!$P$2:$P$999=$H$6)*('f1'!$K$2:$K$999))</f>
        <v>0</v>
      </c>
      <c r="U194" s="27">
        <f>SUMPRODUCT(('f1'!$E$2:$E$999=Q$3)*('f1'!$S$2:$S$999=$E194)*('f1'!$P$2:$P$999=$I$6)*('f1'!$K$2:$K$999))</f>
        <v>0</v>
      </c>
    </row>
    <row r="195" spans="1:21" x14ac:dyDescent="0.2">
      <c r="B195" s="3"/>
      <c r="C195" s="3"/>
      <c r="D195" s="3"/>
      <c r="E195" s="3"/>
      <c r="L195" s="27">
        <f>SUMPRODUCT(('f1'!$E$2:$E$999=K$3)*('f1'!$S$2:$S$999=$E195)*('f1'!$P$2:$P$999=$F$6)*('f1'!$K$2:$K$999))</f>
        <v>0</v>
      </c>
      <c r="M195" s="27">
        <f>SUMPRODUCT(('f1'!$E$2:$E$999=K$3)*('f1'!$S$2:$S$999=$E195)*('f1'!$P$2:$P$999=$G$6)*('f1'!$K$2:$K$999))</f>
        <v>0</v>
      </c>
      <c r="N195" s="27">
        <f>SUMPRODUCT(('f1'!$E$2:$E$999=K$3)*('f1'!$S$2:$S$999=$E195)*('f1'!$P$2:$P$999=$H$6)*('f1'!$K$2:$K$999))</f>
        <v>0</v>
      </c>
      <c r="O195" s="27">
        <f>SUMPRODUCT(('f1'!$E$2:$E$999=K$3)*('f1'!$S$2:$S$999=$E195)*('f1'!$P$2:$P$999=$I$6)*('f1'!$K$2:$K$999))</f>
        <v>0</v>
      </c>
      <c r="Q195" s="26">
        <v>8.1354166666666607</v>
      </c>
      <c r="R195" s="27">
        <f>SUMPRODUCT(('f1'!$E$2:$E$999=Q$3)*('f1'!$S$2:$S$999=$E195)*('f1'!$P$2:$P$999=$F$6)*('f1'!$K$2:$K$999))</f>
        <v>0</v>
      </c>
      <c r="S195" s="27">
        <f>SUMPRODUCT(('f1'!$E$2:$E$999=Q$3)*('f1'!$S$2:$S$999=$E195)*('f1'!$P$2:$P$999=$G$6)*('f1'!$K$2:$K$999))</f>
        <v>0</v>
      </c>
      <c r="T195" s="27">
        <f>SUMPRODUCT(('f1'!$E$2:$E$999=Q$3)*('f1'!$S$2:$S$999=$E195)*('f1'!$P$2:$P$999=$H$6)*('f1'!$K$2:$K$999))</f>
        <v>0</v>
      </c>
      <c r="U195" s="27">
        <f>SUMPRODUCT(('f1'!$E$2:$E$999=Q$3)*('f1'!$S$2:$S$999=$E195)*('f1'!$P$2:$P$999=$I$6)*('f1'!$K$2:$K$999))</f>
        <v>0</v>
      </c>
    </row>
  </sheetData>
  <mergeCells count="1">
    <mergeCell ref="C1:F1"/>
  </mergeCells>
  <conditionalFormatting sqref="G5:I5 F2 F7:I194">
    <cfRule type="cellIs" dxfId="22" priority="63" stopIfTrue="1" operator="greaterThan">
      <formula>0</formula>
    </cfRule>
  </conditionalFormatting>
  <conditionalFormatting sqref="G6:G194">
    <cfRule type="timePeriod" dxfId="21" priority="62" timePeriod="nextMonth">
      <formula>AND(MONTH(G6)=MONTH(EDATE(TODAY(),0+1)),YEAR(G6)=YEAR(EDATE(TODAY(),0+1)))</formula>
    </cfRule>
  </conditionalFormatting>
  <conditionalFormatting sqref="C27">
    <cfRule type="cellIs" dxfId="20" priority="61" stopIfTrue="1" operator="greaterThan">
      <formula>0</formula>
    </cfRule>
  </conditionalFormatting>
  <conditionalFormatting sqref="L7:O195">
    <cfRule type="cellIs" dxfId="19" priority="60" stopIfTrue="1" operator="greaterThan">
      <formula>0</formula>
    </cfRule>
  </conditionalFormatting>
  <conditionalFormatting sqref="M6:M195">
    <cfRule type="timePeriod" dxfId="18" priority="59" timePeriod="nextMonth">
      <formula>AND(MONTH(M6)=MONTH(EDATE(TODAY(),0+1)),YEAR(M6)=YEAR(EDATE(TODAY(),0+1)))</formula>
    </cfRule>
  </conditionalFormatting>
  <conditionalFormatting sqref="R7:U195">
    <cfRule type="cellIs" dxfId="17" priority="58" stopIfTrue="1" operator="greaterThan">
      <formula>0</formula>
    </cfRule>
  </conditionalFormatting>
  <conditionalFormatting sqref="S6:S195">
    <cfRule type="timePeriod" dxfId="16" priority="57" timePeriod="nextMonth">
      <formula>AND(MONTH(S6)=MONTH(EDATE(TODAY(),0+1)),YEAR(S6)=YEAR(EDATE(TODAY(),0+1)))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f1</vt:lpstr>
      <vt:lpstr>f2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Boban</dc:creator>
  <cp:lastModifiedBy>Eric</cp:lastModifiedBy>
  <dcterms:created xsi:type="dcterms:W3CDTF">2014-09-19T17:55:13Z</dcterms:created>
  <dcterms:modified xsi:type="dcterms:W3CDTF">2016-05-14T10:02:22Z</dcterms:modified>
</cp:coreProperties>
</file>