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2360" windowHeight="8490"/>
  </bookViews>
  <sheets>
    <sheet name="DATA" sheetId="14" r:id="rId1"/>
  </sheets>
  <calcPr calcId="145621" iterate="1" iterateCount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4" l="1" a="1"/>
  <c r="N4" i="14" s="1"/>
  <c r="N3" i="14" a="1"/>
  <c r="N3" i="14" s="1"/>
  <c r="N2" i="14" a="1"/>
  <c r="N2" i="14" s="1"/>
  <c r="M2" i="14" s="1"/>
  <c r="J2" i="14" l="1"/>
  <c r="K2" i="14"/>
  <c r="L2" i="14"/>
  <c r="K4" i="14"/>
  <c r="L4" i="14"/>
  <c r="M4" i="14"/>
  <c r="J4" i="14"/>
  <c r="J3" i="14"/>
  <c r="K3" i="14"/>
  <c r="L3" i="14"/>
  <c r="M3" i="14"/>
</calcChain>
</file>

<file path=xl/sharedStrings.xml><?xml version="1.0" encoding="utf-8"?>
<sst xmlns="http://schemas.openxmlformats.org/spreadsheetml/2006/main" count="32" uniqueCount="22">
  <si>
    <t>URS</t>
  </si>
  <si>
    <t>FAT</t>
  </si>
  <si>
    <t>SAT</t>
  </si>
  <si>
    <t>FMEA</t>
  </si>
  <si>
    <t>FS</t>
  </si>
  <si>
    <t>IC</t>
  </si>
  <si>
    <t>Date</t>
  </si>
  <si>
    <t>Status</t>
  </si>
  <si>
    <t>Version</t>
  </si>
  <si>
    <t>Type</t>
  </si>
  <si>
    <t>N.Equip</t>
  </si>
  <si>
    <t>Descr.</t>
  </si>
  <si>
    <t>asdf</t>
  </si>
  <si>
    <t>fvdsfg</t>
  </si>
  <si>
    <t>a</t>
  </si>
  <si>
    <t>b</t>
  </si>
  <si>
    <t>c</t>
  </si>
  <si>
    <t>d</t>
  </si>
  <si>
    <t>e</t>
  </si>
  <si>
    <t>f</t>
  </si>
  <si>
    <t>g</t>
  </si>
  <si>
    <t>lig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</si>
</sst>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</cellXfs>
  <cellStyles count="1">
    <cellStyle name="Normal" xfId="0" builtinId="0"/>
  </cellStyles>
  <dxfs count="8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m/d/yyyy"/>
    </dxf>
  </dxfs>
  <tableStyles count="0" defaultTableStyle="TableStyleMedium2" defaultPivotStyle="PivotStyleLight16"/>
  <colors>
    <mruColors>
      <color rgb="FF5D7F39"/>
      <color rgb="FF8DAF6A"/>
      <color rgb="FF91AB92"/>
      <color rgb="FFC48547"/>
      <color rgb="FFA86060"/>
      <color rgb="FFB87F7F"/>
      <color rgb="FF5E7782"/>
      <color rgb="FF8CA1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Equip_Tracker2" displayName="Equip_Tracker2" ref="A1:F8" totalsRowShown="0">
  <autoFilter ref="A1:F8"/>
  <tableColumns count="6">
    <tableColumn id="1" name="Date" dataDxfId="7"/>
    <tableColumn id="2" name="Version" dataDxfId="6"/>
    <tableColumn id="3" name="Status" dataDxfId="5"/>
    <tableColumn id="4" name="Type" dataDxfId="4"/>
    <tableColumn id="5" name="N.Equip" dataDxfId="3"/>
    <tableColumn id="6" name="Descr." dataDxf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1:N4" totalsRowShown="0" headerRowDxfId="1">
  <autoFilter ref="H1:N4"/>
  <tableColumns count="7">
    <tableColumn id="1" name="Date" dataDxfId="0"/>
    <tableColumn id="2" name="Type"/>
    <tableColumn id="3" name="Version">
      <calculatedColumnFormula>IF($N2=0,"-",INDEX($A:$F,$N2,2))</calculatedColumnFormula>
    </tableColumn>
    <tableColumn id="4" name="Status">
      <calculatedColumnFormula>IF($N2=0,"-",INDEX($A:$F,$N2,3))</calculatedColumnFormula>
    </tableColumn>
    <tableColumn id="5" name="N.Equip">
      <calculatedColumnFormula>IF($N2=0,"-",INDEX($A:$F,$N2,5))</calculatedColumnFormula>
    </tableColumn>
    <tableColumn id="6" name="Descr.">
      <calculatedColumnFormula>IF($N2=0,"-",INDEX($A:$F,$N2,6))</calculatedColumnFormula>
    </tableColumn>
    <tableColumn id="7" name="lig">
      <calculatedColumnFormula array="1">MAX((Equip_Tracker2[Date]&lt;=H2)*(Equip_Tracker2[Type]=I2)*(ROW(Equip_Tracker2[Date])))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8"/>
  <sheetViews>
    <sheetView tabSelected="1" zoomScale="80" zoomScaleNormal="80" workbookViewId="0">
      <selection activeCell="H2" sqref="H2"/>
    </sheetView>
  </sheetViews>
  <sheetFormatPr baseColWidth="10" defaultColWidth="9.140625" defaultRowHeight="15" x14ac:dyDescent="0.25"/>
  <cols>
    <col min="1" max="1" width="12.5703125" bestFit="1" customWidth="1"/>
    <col min="2" max="2" width="14.28515625" bestFit="1" customWidth="1"/>
    <col min="3" max="3" width="41.7109375" bestFit="1" customWidth="1"/>
    <col min="4" max="5" width="10.7109375" bestFit="1" customWidth="1"/>
    <col min="6" max="6" width="8.28515625" bestFit="1" customWidth="1"/>
    <col min="8" max="8" width="12.5703125" style="2" bestFit="1" customWidth="1"/>
    <col min="9" max="9" width="14.28515625" bestFit="1" customWidth="1"/>
    <col min="10" max="10" width="14.140625" customWidth="1"/>
    <col min="11" max="11" width="29.85546875" customWidth="1"/>
    <col min="12" max="12" width="10.7109375" bestFit="1" customWidth="1"/>
    <col min="13" max="13" width="8.7109375" customWidth="1"/>
    <col min="14" max="14" width="7" customWidth="1"/>
  </cols>
  <sheetData>
    <row r="1" spans="1:14" x14ac:dyDescent="0.25">
      <c r="A1" t="s">
        <v>6</v>
      </c>
      <c r="B1" t="s">
        <v>8</v>
      </c>
      <c r="C1" t="s">
        <v>7</v>
      </c>
      <c r="D1" t="s">
        <v>9</v>
      </c>
      <c r="E1" t="s">
        <v>10</v>
      </c>
      <c r="F1" t="s">
        <v>11</v>
      </c>
      <c r="H1" s="3" t="s">
        <v>6</v>
      </c>
      <c r="I1" s="3" t="s">
        <v>9</v>
      </c>
      <c r="J1" s="3" t="s">
        <v>8</v>
      </c>
      <c r="K1" s="3" t="s">
        <v>7</v>
      </c>
      <c r="L1" s="3" t="s">
        <v>10</v>
      </c>
      <c r="M1" s="4" t="s">
        <v>11</v>
      </c>
      <c r="N1" t="s">
        <v>21</v>
      </c>
    </row>
    <row r="2" spans="1:14" ht="14.45" x14ac:dyDescent="0.3">
      <c r="A2" s="2">
        <v>2052018</v>
      </c>
      <c r="B2" s="1">
        <v>1</v>
      </c>
      <c r="C2" s="1" t="s">
        <v>14</v>
      </c>
      <c r="D2" s="1" t="s">
        <v>0</v>
      </c>
      <c r="E2" s="1" t="s">
        <v>12</v>
      </c>
      <c r="F2" s="1" t="s">
        <v>13</v>
      </c>
      <c r="H2" s="2">
        <v>93</v>
      </c>
      <c r="I2" t="s">
        <v>0</v>
      </c>
      <c r="J2">
        <f>IF($N2=0,"-",INDEX($A:$F,$N2,2))</f>
        <v>3</v>
      </c>
      <c r="K2" t="str">
        <f>IF($N2=0,"-",INDEX($A:$F,$N2,3))</f>
        <v>c</v>
      </c>
      <c r="L2">
        <f>IF($N2=0,"-",INDEX($A:$F,$N2,5))</f>
        <v>2</v>
      </c>
      <c r="M2">
        <f>IF($N2=0,"-",INDEX($A:$F,$N2,6))</f>
        <v>1</v>
      </c>
      <c r="N2">
        <f t="array" ref="N2">MAX((Equip_Tracker2[Date]&lt;=H2)*(Equip_Tracker2[Type]=I2)*(ROW(Equip_Tracker2[Date])))</f>
        <v>4</v>
      </c>
    </row>
    <row r="3" spans="1:14" x14ac:dyDescent="0.25">
      <c r="A3" s="2">
        <v>23</v>
      </c>
      <c r="B3" s="1">
        <v>2</v>
      </c>
      <c r="C3" s="1" t="s">
        <v>15</v>
      </c>
      <c r="D3" s="1" t="s">
        <v>3</v>
      </c>
      <c r="E3" s="1">
        <v>1</v>
      </c>
      <c r="F3" s="1">
        <v>1</v>
      </c>
      <c r="H3" s="2">
        <v>93</v>
      </c>
      <c r="I3" t="s">
        <v>4</v>
      </c>
      <c r="J3">
        <f>IF($N3=0,"-",INDEX($A:$F,$N3,2))</f>
        <v>4</v>
      </c>
      <c r="K3" t="str">
        <f>IF($N3=0,"-",INDEX($A:$F,$N3,3))</f>
        <v>d</v>
      </c>
      <c r="L3">
        <f>IF($N3=0,"-",INDEX($A:$F,$N3,5))</f>
        <v>3</v>
      </c>
      <c r="M3">
        <f>IF($N3=0,"-",INDEX($A:$F,$N3,6))</f>
        <v>1</v>
      </c>
      <c r="N3">
        <f t="array" ref="N3">MAX((Equip_Tracker2[Date]&lt;=H3)*(Equip_Tracker2[Type]=I3)*(ROW(Equip_Tracker2[Date])))</f>
        <v>5</v>
      </c>
    </row>
    <row r="4" spans="1:14" x14ac:dyDescent="0.25">
      <c r="A4" s="2">
        <v>32</v>
      </c>
      <c r="B4" s="1">
        <v>3</v>
      </c>
      <c r="C4" s="1" t="s">
        <v>16</v>
      </c>
      <c r="D4" s="1" t="s">
        <v>0</v>
      </c>
      <c r="E4" s="1">
        <v>2</v>
      </c>
      <c r="F4" s="1">
        <v>1</v>
      </c>
      <c r="H4" s="2">
        <v>33</v>
      </c>
      <c r="I4" t="s">
        <v>4</v>
      </c>
      <c r="J4" t="str">
        <f>IF($N4=0,"-",INDEX($A:$F,$N4,2))</f>
        <v>-</v>
      </c>
      <c r="K4" t="str">
        <f>IF($N4=0,"-",INDEX($A:$F,$N4,3))</f>
        <v>-</v>
      </c>
      <c r="L4" t="str">
        <f>IF($N4=0,"-",INDEX($A:$F,$N4,5))</f>
        <v>-</v>
      </c>
      <c r="M4" t="str">
        <f>IF($N4=0,"-",INDEX($A:$F,$N4,6))</f>
        <v>-</v>
      </c>
      <c r="N4">
        <f t="array" ref="N4">MAX((Equip_Tracker2[Date]&lt;=H4)*(Equip_Tracker2[Type]=I4)*(ROW(Equip_Tracker2[Date])))</f>
        <v>0</v>
      </c>
    </row>
    <row r="5" spans="1:14" x14ac:dyDescent="0.25">
      <c r="A5" s="2">
        <v>61</v>
      </c>
      <c r="B5" s="1">
        <v>4</v>
      </c>
      <c r="C5" s="1" t="s">
        <v>17</v>
      </c>
      <c r="D5" s="1" t="s">
        <v>4</v>
      </c>
      <c r="E5" s="1">
        <v>3</v>
      </c>
      <c r="F5" s="1">
        <v>1</v>
      </c>
    </row>
    <row r="6" spans="1:14" x14ac:dyDescent="0.25">
      <c r="A6" s="2">
        <v>92</v>
      </c>
      <c r="B6" s="1">
        <v>5</v>
      </c>
      <c r="C6" s="1" t="s">
        <v>18</v>
      </c>
      <c r="D6" s="1" t="s">
        <v>5</v>
      </c>
      <c r="E6" s="1">
        <v>4</v>
      </c>
      <c r="F6" s="1">
        <v>1</v>
      </c>
    </row>
    <row r="7" spans="1:14" ht="14.45" x14ac:dyDescent="0.3">
      <c r="A7" s="2">
        <v>405</v>
      </c>
      <c r="B7" s="1">
        <v>6</v>
      </c>
      <c r="C7" s="1" t="s">
        <v>19</v>
      </c>
      <c r="D7" s="1" t="s">
        <v>2</v>
      </c>
      <c r="E7" s="1">
        <v>5</v>
      </c>
      <c r="F7" s="1">
        <v>3</v>
      </c>
    </row>
    <row r="8" spans="1:14" ht="14.45" x14ac:dyDescent="0.3">
      <c r="A8" s="2">
        <v>213</v>
      </c>
      <c r="B8" s="1">
        <v>7</v>
      </c>
      <c r="C8" s="1" t="s">
        <v>20</v>
      </c>
      <c r="D8" s="1" t="s">
        <v>1</v>
      </c>
      <c r="E8" s="1">
        <v>6</v>
      </c>
      <c r="F8" s="1">
        <v>3</v>
      </c>
    </row>
  </sheetData>
  <pageMargins left="0.7" right="0.7" top="0.75" bottom="0.75" header="0.3" footer="0.3"/>
  <pageSetup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F1EA15-962D-4F89-81D1-B16245413D3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Fautrai (EXTERNAL)</dc:creator>
  <cp:lastModifiedBy>Eric</cp:lastModifiedBy>
  <dcterms:created xsi:type="dcterms:W3CDTF">2018-05-28T07:48:03Z</dcterms:created>
  <dcterms:modified xsi:type="dcterms:W3CDTF">2018-06-05T09:32:36Z</dcterms:modified>
</cp:coreProperties>
</file>