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15345" windowHeight="4635"/>
  </bookViews>
  <sheets>
    <sheet name="Datas" sheetId="1" r:id="rId1"/>
    <sheet name="Cp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2" i="1" l="1"/>
  <c r="D26" i="2" l="1"/>
  <c r="E26" i="2" s="1"/>
  <c r="F26" i="2" s="1"/>
  <c r="D23" i="2"/>
  <c r="E23" i="2" s="1"/>
  <c r="F23" i="2" s="1"/>
  <c r="D20" i="2"/>
  <c r="E20" i="2" s="1"/>
  <c r="F20" i="2" s="1"/>
  <c r="D17" i="2"/>
  <c r="E17" i="2" s="1"/>
  <c r="F17" i="2" s="1"/>
  <c r="D14" i="2"/>
  <c r="E14" i="2" s="1"/>
  <c r="F14" i="2" s="1"/>
  <c r="D11" i="2"/>
  <c r="E11" i="2" s="1"/>
  <c r="F11" i="2" s="1"/>
  <c r="D8" i="2"/>
  <c r="E8" i="2" s="1"/>
  <c r="D5" i="2"/>
  <c r="E5" i="2" s="1"/>
  <c r="B3" i="2"/>
  <c r="A26" i="2"/>
  <c r="A23" i="2"/>
  <c r="A20" i="2"/>
  <c r="A17" i="2"/>
  <c r="A14" i="2"/>
  <c r="A11" i="2"/>
  <c r="A8" i="2"/>
  <c r="A5" i="2"/>
  <c r="I5" i="1"/>
  <c r="I6" i="1" s="1"/>
  <c r="I7" i="1" s="1"/>
  <c r="I8" i="1" s="1"/>
  <c r="I9" i="1" s="1"/>
  <c r="I10" i="1" s="1"/>
  <c r="I11" i="1" s="1"/>
  <c r="C5" i="1"/>
  <c r="C6" i="1" s="1"/>
  <c r="C7" i="1" s="1"/>
  <c r="C8" i="1" l="1"/>
  <c r="C9" i="1" s="1"/>
  <c r="C10" i="1" s="1"/>
  <c r="C11" i="1" s="1"/>
  <c r="C12" i="1" s="1"/>
  <c r="C13" i="1" s="1"/>
  <c r="C14" i="1" s="1"/>
  <c r="C15" i="1" s="1"/>
  <c r="C16" i="1" s="1"/>
  <c r="C17" i="1" s="1"/>
  <c r="C18" i="1" s="1"/>
  <c r="C14" i="2"/>
  <c r="C26" i="2"/>
  <c r="C5" i="2"/>
  <c r="C17" i="2"/>
  <c r="C8" i="2"/>
  <c r="C20" i="2"/>
  <c r="C11" i="2"/>
  <c r="C23" i="2"/>
  <c r="E29" i="2" l="1"/>
  <c r="F8" i="2" s="1"/>
  <c r="F5" i="2" l="1"/>
</calcChain>
</file>

<file path=xl/sharedStrings.xml><?xml version="1.0" encoding="utf-8"?>
<sst xmlns="http://schemas.openxmlformats.org/spreadsheetml/2006/main" count="28" uniqueCount="7">
  <si>
    <t>Nombre d'échantillons :</t>
  </si>
  <si>
    <t xml:space="preserve">Echantillon </t>
  </si>
  <si>
    <t>Gènes :</t>
  </si>
  <si>
    <t>Echantillons :</t>
  </si>
  <si>
    <t>Gène</t>
  </si>
  <si>
    <t>Nombre de gènes :</t>
  </si>
  <si>
    <t>Référence à utiliser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</si>
</sst>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Arial"/>
      <family val="2"/>
    </font>
    <font>
      <sz val="14"/>
      <color theme="1"/>
      <name val="Calibri"/>
      <family val="2"/>
      <scheme val="minor"/>
    </font>
    <font>
      <b/>
      <sz val="10"/>
      <name val="Arial"/>
      <family val="2"/>
    </font>
    <font>
      <b/>
      <i/>
      <sz val="10"/>
      <name val="Arial"/>
      <family val="2"/>
    </font>
    <font>
      <b/>
      <i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u/>
      <sz val="14"/>
      <name val="Arial"/>
      <family val="2"/>
    </font>
    <font>
      <b/>
      <sz val="14"/>
      <name val="Arial"/>
      <family val="2"/>
    </font>
    <font>
      <b/>
      <i/>
      <sz val="14"/>
      <name val="Arial"/>
      <family val="2"/>
    </font>
    <font>
      <b/>
      <sz val="12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4"/>
      <color rgb="FFFF0000"/>
      <name val="Calibri"/>
      <family val="2"/>
    </font>
    <font>
      <sz val="9"/>
      <color rgb="FF339966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34998626667073579"/>
        <bgColor theme="0" tint="-0.34998626667073579"/>
      </patternFill>
    </fill>
    <fill>
      <patternFill patternType="solid">
        <fgColor theme="0" tint="-4.9989318521683403E-2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7">
    <xf numFmtId="0" fontId="0" fillId="0" borderId="0" xfId="0"/>
    <xf numFmtId="0" fontId="0" fillId="0" borderId="0" xfId="0" applyBorder="1"/>
    <xf numFmtId="0" fontId="3" fillId="0" borderId="0" xfId="0" applyFont="1"/>
    <xf numFmtId="0" fontId="0" fillId="0" borderId="0" xfId="0" quotePrefix="1"/>
    <xf numFmtId="0" fontId="3" fillId="0" borderId="0" xfId="0" applyFont="1" applyBorder="1"/>
    <xf numFmtId="0" fontId="2" fillId="2" borderId="11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 wrapText="1"/>
    </xf>
    <xf numFmtId="0" fontId="5" fillId="4" borderId="0" xfId="0" applyFont="1" applyFill="1" applyAlignment="1">
      <alignment horizontal="center" vertical="center"/>
    </xf>
    <xf numFmtId="0" fontId="6" fillId="4" borderId="0" xfId="0" applyFont="1" applyFill="1"/>
    <xf numFmtId="0" fontId="0" fillId="0" borderId="10" xfId="0" applyBorder="1"/>
    <xf numFmtId="0" fontId="7" fillId="5" borderId="1" xfId="0" applyFont="1" applyFill="1" applyBorder="1" applyAlignment="1">
      <alignment horizontal="right"/>
    </xf>
    <xf numFmtId="0" fontId="9" fillId="5" borderId="2" xfId="0" applyFont="1" applyFill="1" applyBorder="1" applyAlignment="1">
      <alignment horizontal="left" vertical="center"/>
    </xf>
    <xf numFmtId="0" fontId="12" fillId="0" borderId="0" xfId="0" applyFont="1"/>
    <xf numFmtId="0" fontId="0" fillId="0" borderId="0" xfId="0" applyProtection="1">
      <protection locked="0"/>
    </xf>
    <xf numFmtId="0" fontId="0" fillId="0" borderId="0" xfId="0" applyAlignment="1" applyProtection="1">
      <alignment horizontal="left"/>
    </xf>
    <xf numFmtId="0" fontId="0" fillId="0" borderId="0" xfId="0" applyProtection="1"/>
    <xf numFmtId="0" fontId="0" fillId="0" borderId="0" xfId="0" applyAlignment="1" applyProtection="1">
      <alignment horizontal="right"/>
    </xf>
    <xf numFmtId="0" fontId="0" fillId="0" borderId="0" xfId="0" applyBorder="1" applyProtection="1">
      <protection locked="0"/>
    </xf>
    <xf numFmtId="0" fontId="0" fillId="0" borderId="10" xfId="0" applyBorder="1" applyProtection="1"/>
    <xf numFmtId="0" fontId="0" fillId="0" borderId="0" xfId="0" applyBorder="1" applyProtection="1"/>
    <xf numFmtId="0" fontId="0" fillId="0" borderId="10" xfId="0" applyBorder="1" applyAlignment="1" applyProtection="1">
      <alignment horizontal="right"/>
    </xf>
    <xf numFmtId="0" fontId="0" fillId="0" borderId="0" xfId="0" applyBorder="1" applyAlignment="1" applyProtection="1">
      <alignment horizontal="left"/>
    </xf>
    <xf numFmtId="0" fontId="1" fillId="0" borderId="0" xfId="0" applyFont="1" applyProtection="1"/>
    <xf numFmtId="0" fontId="0" fillId="0" borderId="23" xfId="0" applyFill="1" applyBorder="1" applyAlignment="1" applyProtection="1">
      <alignment horizontal="center"/>
      <protection locked="0"/>
    </xf>
    <xf numFmtId="0" fontId="0" fillId="0" borderId="24" xfId="0" applyFill="1" applyBorder="1" applyAlignment="1" applyProtection="1">
      <alignment horizontal="center"/>
      <protection locked="0"/>
    </xf>
    <xf numFmtId="0" fontId="0" fillId="0" borderId="27" xfId="0" applyFill="1" applyBorder="1" applyAlignment="1" applyProtection="1">
      <alignment horizontal="center"/>
      <protection locked="0"/>
    </xf>
    <xf numFmtId="0" fontId="0" fillId="0" borderId="25" xfId="0" applyFill="1" applyBorder="1" applyAlignment="1" applyProtection="1">
      <alignment horizontal="center"/>
      <protection locked="0"/>
    </xf>
    <xf numFmtId="0" fontId="0" fillId="0" borderId="26" xfId="0" applyFill="1" applyBorder="1" applyAlignment="1" applyProtection="1">
      <alignment horizontal="center"/>
      <protection locked="0"/>
    </xf>
    <xf numFmtId="0" fontId="0" fillId="0" borderId="4" xfId="0" applyBorder="1" applyProtection="1">
      <protection locked="0"/>
    </xf>
    <xf numFmtId="0" fontId="0" fillId="0" borderId="4" xfId="0" applyBorder="1" applyAlignment="1" applyProtection="1">
      <alignment horizontal="center" vertical="center"/>
      <protection locked="0"/>
    </xf>
    <xf numFmtId="0" fontId="0" fillId="3" borderId="4" xfId="0" applyFill="1" applyBorder="1" applyAlignment="1" applyProtection="1">
      <alignment horizontal="center"/>
      <protection locked="0"/>
    </xf>
    <xf numFmtId="0" fontId="11" fillId="0" borderId="0" xfId="0" applyFont="1" applyAlignment="1" applyProtection="1">
      <alignment horizontal="center"/>
    </xf>
    <xf numFmtId="0" fontId="11" fillId="0" borderId="6" xfId="0" applyFont="1" applyBorder="1" applyAlignment="1" applyProtection="1">
      <alignment horizontal="center"/>
    </xf>
    <xf numFmtId="0" fontId="11" fillId="0" borderId="10" xfId="0" applyFont="1" applyBorder="1" applyAlignment="1" applyProtection="1">
      <alignment horizontal="center"/>
    </xf>
    <xf numFmtId="0" fontId="10" fillId="5" borderId="1" xfId="0" applyNumberFormat="1" applyFont="1" applyFill="1" applyBorder="1" applyAlignment="1">
      <alignment horizontal="center" vertical="center"/>
    </xf>
    <xf numFmtId="0" fontId="10" fillId="5" borderId="2" xfId="0" applyNumberFormat="1" applyFont="1" applyFill="1" applyBorder="1" applyAlignment="1">
      <alignment horizontal="center" vertical="center"/>
    </xf>
    <xf numFmtId="0" fontId="10" fillId="5" borderId="3" xfId="0" applyNumberFormat="1" applyFont="1" applyFill="1" applyBorder="1" applyAlignment="1">
      <alignment horizontal="center" vertical="center"/>
    </xf>
    <xf numFmtId="0" fontId="1" fillId="2" borderId="28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29" xfId="0" applyFont="1" applyFill="1" applyBorder="1" applyAlignment="1">
      <alignment horizontal="center" vertical="center"/>
    </xf>
    <xf numFmtId="0" fontId="1" fillId="2" borderId="31" xfId="0" applyFont="1" applyFill="1" applyBorder="1" applyAlignment="1">
      <alignment horizontal="center" vertical="center"/>
    </xf>
    <xf numFmtId="0" fontId="1" fillId="2" borderId="30" xfId="0" applyFont="1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0" fillId="2" borderId="19" xfId="0" applyFill="1" applyBorder="1" applyAlignment="1">
      <alignment horizontal="center" vertical="center"/>
    </xf>
    <xf numFmtId="0" fontId="0" fillId="2" borderId="21" xfId="0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0" fontId="8" fillId="2" borderId="9" xfId="0" applyFont="1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0" fontId="0" fillId="2" borderId="20" xfId="0" applyFill="1" applyBorder="1" applyAlignment="1">
      <alignment horizontal="center" vertical="center"/>
    </xf>
    <xf numFmtId="0" fontId="0" fillId="2" borderId="22" xfId="0" applyFill="1" applyBorder="1" applyAlignment="1">
      <alignment horizontal="center" vertical="center"/>
    </xf>
  </cellXfs>
  <cellStyles count="1">
    <cellStyle name="Normal" xfId="0" builtinId="0"/>
  </cellStyles>
  <dxfs count="30">
    <dxf>
      <fill>
        <patternFill patternType="lightTrellis"/>
      </fill>
    </dxf>
    <dxf>
      <fill>
        <patternFill patternType="lightTrellis"/>
      </fill>
    </dxf>
    <dxf>
      <fill>
        <patternFill patternType="lightTrellis"/>
      </fill>
    </dxf>
    <dxf>
      <fill>
        <patternFill patternType="lightTrellis"/>
      </fill>
    </dxf>
    <dxf>
      <fill>
        <patternFill patternType="lightTrellis"/>
      </fill>
    </dxf>
    <dxf>
      <fill>
        <patternFill patternType="lightTrellis"/>
      </fill>
    </dxf>
    <dxf>
      <fill>
        <patternFill patternType="lightTrellis"/>
      </fill>
    </dxf>
    <dxf>
      <fill>
        <patternFill patternType="lightTrellis"/>
      </fill>
    </dxf>
    <dxf>
      <fill>
        <patternFill patternType="lightTrellis"/>
      </fill>
    </dxf>
    <dxf>
      <fill>
        <patternFill patternType="lightTrellis"/>
      </fill>
    </dxf>
    <dxf>
      <fill>
        <patternFill patternType="lightTrellis"/>
      </fill>
    </dxf>
    <dxf>
      <fill>
        <patternFill patternType="lightTrellis"/>
      </fill>
    </dxf>
    <dxf>
      <fill>
        <patternFill patternType="lightTrellis"/>
      </fill>
    </dxf>
    <dxf>
      <fill>
        <patternFill patternType="lightTrellis"/>
      </fill>
    </dxf>
    <dxf>
      <fill>
        <patternFill patternType="lightTrellis"/>
      </fill>
    </dxf>
    <dxf>
      <fill>
        <patternFill patternType="lightTrellis"/>
      </fill>
    </dxf>
    <dxf>
      <fill>
        <patternFill patternType="lightTrellis"/>
      </fill>
    </dxf>
    <dxf>
      <fill>
        <patternFill patternType="lightTrellis"/>
      </fill>
    </dxf>
    <dxf>
      <fill>
        <patternFill patternType="lightTrellis"/>
      </fill>
    </dxf>
    <dxf>
      <fill>
        <patternFill patternType="lightTrellis"/>
      </fill>
    </dxf>
    <dxf>
      <fill>
        <patternFill patternType="lightTrellis"/>
      </fill>
    </dxf>
    <dxf>
      <fill>
        <patternFill patternType="lightTrellis"/>
      </fill>
    </dxf>
    <dxf>
      <fill>
        <patternFill patternType="lightTrellis"/>
      </fill>
    </dxf>
    <dxf>
      <fill>
        <patternFill patternType="lightTrellis"/>
      </fill>
    </dxf>
    <dxf>
      <fill>
        <patternFill patternType="lightTrellis"/>
      </fill>
    </dxf>
    <dxf>
      <fill>
        <patternFill patternType="lightTrellis"/>
      </fill>
    </dxf>
    <dxf>
      <fill>
        <patternFill patternType="lightTrellis"/>
      </fill>
    </dxf>
    <dxf>
      <fill>
        <patternFill patternType="lightTrellis"/>
      </fill>
    </dxf>
    <dxf>
      <fill>
        <patternFill patternType="lightTrellis"/>
      </fill>
    </dxf>
    <dxf>
      <fill>
        <patternFill patternType="lightTrellis"/>
      </fill>
    </dxf>
  </dxfs>
  <tableStyles count="0" defaultTableStyle="TableStyleMedium2" defaultPivotStyle="PivotStyleLight16"/>
  <colors>
    <mruColors>
      <color rgb="FFD60093"/>
      <color rgb="FF0000FF"/>
      <color rgb="FF009999"/>
      <color rgb="FF990099"/>
      <color rgb="FFFF6600"/>
      <color rgb="FFA66CB8"/>
    </mruColors>
  </colors>
  <extLst>
    <ext xmlns:x14="http://schemas.microsoft.com/office/spreadsheetml/2009/9/main" uri="{46F421CA-312F-682f-3DD2-61675219B42D}">
      <x14:dxfs count="6">
        <dxf>
          <fill>
            <patternFill patternType="lightTrellis"/>
          </fill>
        </dxf>
        <dxf>
          <fill>
            <patternFill patternType="lightTrellis"/>
          </fill>
        </dxf>
        <dxf>
          <fill>
            <patternFill patternType="lightTrellis"/>
          </fill>
        </dxf>
        <dxf>
          <fill>
            <patternFill patternType="lightTrellis"/>
          </fill>
        </dxf>
        <dxf>
          <fill>
            <patternFill patternType="lightTrellis"/>
          </fill>
        </dxf>
        <dxf>
          <fill>
            <patternFill patternType="lightTrellis"/>
          </fill>
        </dxf>
      </x14:dxfs>
    </ex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752475</xdr:colOff>
          <xdr:row>15</xdr:row>
          <xdr:rowOff>0</xdr:rowOff>
        </xdr:from>
        <xdr:to>
          <xdr:col>10</xdr:col>
          <xdr:colOff>9525</xdr:colOff>
          <xdr:row>17</xdr:row>
          <xdr:rowOff>19050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FF0000"/>
                  </a:solidFill>
                  <a:latin typeface="Calibri"/>
                </a:rPr>
                <a:t>Réinitialiser</a:t>
              </a:r>
            </a:p>
          </xdr:txBody>
        </xdr:sp>
        <xdr:clientData fPrintsWithSheet="0"/>
      </xdr:twoCellAnchor>
    </mc:Choice>
    <mc:Fallback/>
  </mc:AlternateContent>
  <xdr:oneCellAnchor>
    <xdr:from>
      <xdr:col>8</xdr:col>
      <xdr:colOff>140804</xdr:colOff>
      <xdr:row>15</xdr:row>
      <xdr:rowOff>91108</xdr:rowOff>
    </xdr:from>
    <xdr:ext cx="184731" cy="264560"/>
    <xdr:sp macro="" textlink="">
      <xdr:nvSpPr>
        <xdr:cNvPr id="2" name="ZoneTexte 1"/>
        <xdr:cNvSpPr txBox="1"/>
      </xdr:nvSpPr>
      <xdr:spPr>
        <a:xfrm>
          <a:off x="6170543" y="295689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18</xdr:row>
          <xdr:rowOff>76200</xdr:rowOff>
        </xdr:from>
        <xdr:to>
          <xdr:col>6</xdr:col>
          <xdr:colOff>9525</xdr:colOff>
          <xdr:row>20</xdr:row>
          <xdr:rowOff>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900" b="0" i="0" u="none" strike="noStrike" baseline="0">
                  <a:solidFill>
                    <a:srgbClr val="339966"/>
                  </a:solidFill>
                  <a:latin typeface="Calibri"/>
                </a:rPr>
                <a:t>Référence identique partout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9525</xdr:rowOff>
    </xdr:from>
    <xdr:to>
      <xdr:col>0</xdr:col>
      <xdr:colOff>1857375</xdr:colOff>
      <xdr:row>3</xdr:row>
      <xdr:rowOff>190500</xdr:rowOff>
    </xdr:to>
    <xdr:cxnSp macro="">
      <xdr:nvCxnSpPr>
        <xdr:cNvPr id="3" name="Connecteur droit 2"/>
        <xdr:cNvCxnSpPr/>
      </xdr:nvCxnSpPr>
      <xdr:spPr>
        <a:xfrm>
          <a:off x="752475" y="9525"/>
          <a:ext cx="1866900" cy="371475"/>
        </a:xfrm>
        <a:prstGeom prst="line">
          <a:avLst/>
        </a:prstGeom>
        <a:ln w="12700"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142875</xdr:colOff>
          <xdr:row>0</xdr:row>
          <xdr:rowOff>47625</xdr:rowOff>
        </xdr:from>
        <xdr:to>
          <xdr:col>0</xdr:col>
          <xdr:colOff>1724025</xdr:colOff>
          <xdr:row>1</xdr:row>
          <xdr:rowOff>190500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FF0000"/>
                  </a:solidFill>
                  <a:latin typeface="Calibri"/>
                </a:rPr>
                <a:t>Réinitialiser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J22"/>
  <sheetViews>
    <sheetView tabSelected="1" topLeftCell="D1" zoomScale="115" zoomScaleNormal="115" workbookViewId="0">
      <selection activeCell="J4" sqref="J4"/>
    </sheetView>
  </sheetViews>
  <sheetFormatPr baseColWidth="10" defaultRowHeight="15" x14ac:dyDescent="0.25"/>
  <cols>
    <col min="2" max="2" width="12.140625" customWidth="1"/>
    <col min="4" max="4" width="23.7109375" customWidth="1"/>
    <col min="5" max="5" width="2.7109375" style="1" customWidth="1"/>
    <col min="6" max="6" width="27.140625" bestFit="1" customWidth="1"/>
    <col min="7" max="7" width="2.5703125" customWidth="1"/>
  </cols>
  <sheetData>
    <row r="1" spans="1:10" x14ac:dyDescent="0.25">
      <c r="A1" s="14"/>
    </row>
    <row r="2" spans="1:10" ht="15.75" x14ac:dyDescent="0.25">
      <c r="B2" s="33" t="s">
        <v>0</v>
      </c>
      <c r="C2" s="34"/>
      <c r="D2" s="32"/>
      <c r="F2" s="24" t="s">
        <v>6</v>
      </c>
      <c r="H2" s="35" t="s">
        <v>5</v>
      </c>
      <c r="I2" s="34"/>
      <c r="J2" s="32"/>
    </row>
    <row r="3" spans="1:10" x14ac:dyDescent="0.25">
      <c r="B3" s="17"/>
      <c r="C3" s="17"/>
      <c r="H3" s="20"/>
      <c r="I3" s="21"/>
      <c r="J3" s="15"/>
    </row>
    <row r="4" spans="1:10" x14ac:dyDescent="0.25">
      <c r="B4" s="18" t="s">
        <v>1</v>
      </c>
      <c r="C4" s="16">
        <v>1</v>
      </c>
      <c r="D4" s="30"/>
      <c r="E4" s="19"/>
      <c r="F4" s="31"/>
      <c r="G4" s="1"/>
      <c r="H4" s="22" t="s">
        <v>4</v>
      </c>
      <c r="I4" s="23">
        <v>1</v>
      </c>
      <c r="J4" s="30">
        <v>2</v>
      </c>
    </row>
    <row r="5" spans="1:10" x14ac:dyDescent="0.25">
      <c r="B5" s="18" t="s">
        <v>1</v>
      </c>
      <c r="C5" s="16">
        <f>C4+1</f>
        <v>2</v>
      </c>
      <c r="D5" s="30"/>
      <c r="E5" s="19"/>
      <c r="F5" s="31"/>
      <c r="G5" s="1"/>
      <c r="H5" s="22" t="s">
        <v>4</v>
      </c>
      <c r="I5" s="23">
        <f>I4+1</f>
        <v>2</v>
      </c>
      <c r="J5" s="30">
        <v>3</v>
      </c>
    </row>
    <row r="6" spans="1:10" x14ac:dyDescent="0.25">
      <c r="B6" s="18" t="s">
        <v>1</v>
      </c>
      <c r="C6" s="16">
        <f t="shared" ref="C6:C18" si="0">C5+1</f>
        <v>3</v>
      </c>
      <c r="D6" s="30"/>
      <c r="E6" s="19"/>
      <c r="F6" s="31"/>
      <c r="G6" s="1"/>
      <c r="H6" s="22" t="s">
        <v>4</v>
      </c>
      <c r="I6" s="23">
        <f t="shared" ref="I6:I11" si="1">I5+1</f>
        <v>3</v>
      </c>
      <c r="J6" s="30"/>
    </row>
    <row r="7" spans="1:10" x14ac:dyDescent="0.25">
      <c r="B7" s="18" t="s">
        <v>1</v>
      </c>
      <c r="C7" s="16">
        <f t="shared" si="0"/>
        <v>4</v>
      </c>
      <c r="D7" s="30"/>
      <c r="E7" s="19"/>
      <c r="F7" s="31"/>
      <c r="G7" s="1"/>
      <c r="H7" s="22" t="s">
        <v>4</v>
      </c>
      <c r="I7" s="23">
        <f t="shared" si="1"/>
        <v>4</v>
      </c>
      <c r="J7" s="30"/>
    </row>
    <row r="8" spans="1:10" x14ac:dyDescent="0.25">
      <c r="B8" s="18" t="s">
        <v>1</v>
      </c>
      <c r="C8" s="16">
        <f t="shared" si="0"/>
        <v>5</v>
      </c>
      <c r="D8" s="30"/>
      <c r="E8" s="19"/>
      <c r="F8" s="31"/>
      <c r="G8" s="1"/>
      <c r="H8" s="22" t="s">
        <v>4</v>
      </c>
      <c r="I8" s="23">
        <f t="shared" si="1"/>
        <v>5</v>
      </c>
      <c r="J8" s="30"/>
    </row>
    <row r="9" spans="1:10" x14ac:dyDescent="0.25">
      <c r="B9" s="18" t="s">
        <v>1</v>
      </c>
      <c r="C9" s="16">
        <f t="shared" si="0"/>
        <v>6</v>
      </c>
      <c r="D9" s="30"/>
      <c r="E9" s="19"/>
      <c r="F9" s="31"/>
      <c r="G9" s="1"/>
      <c r="H9" s="22" t="s">
        <v>4</v>
      </c>
      <c r="I9" s="23">
        <f t="shared" si="1"/>
        <v>6</v>
      </c>
      <c r="J9" s="30"/>
    </row>
    <row r="10" spans="1:10" x14ac:dyDescent="0.25">
      <c r="B10" s="18" t="s">
        <v>1</v>
      </c>
      <c r="C10" s="16">
        <f t="shared" si="0"/>
        <v>7</v>
      </c>
      <c r="D10" s="30"/>
      <c r="E10" s="19"/>
      <c r="F10" s="31"/>
      <c r="G10" s="1"/>
      <c r="H10" s="22" t="s">
        <v>4</v>
      </c>
      <c r="I10" s="23">
        <f t="shared" si="1"/>
        <v>7</v>
      </c>
      <c r="J10" s="30"/>
    </row>
    <row r="11" spans="1:10" x14ac:dyDescent="0.25">
      <c r="B11" s="18" t="s">
        <v>1</v>
      </c>
      <c r="C11" s="16">
        <f t="shared" si="0"/>
        <v>8</v>
      </c>
      <c r="D11" s="30"/>
      <c r="E11" s="19"/>
      <c r="F11" s="31"/>
      <c r="G11" s="1"/>
      <c r="H11" s="22" t="s">
        <v>4</v>
      </c>
      <c r="I11" s="23">
        <f t="shared" si="1"/>
        <v>8</v>
      </c>
      <c r="J11" s="30"/>
    </row>
    <row r="12" spans="1:10" x14ac:dyDescent="0.25">
      <c r="B12" s="18" t="s">
        <v>1</v>
      </c>
      <c r="C12" s="16">
        <f t="shared" si="0"/>
        <v>9</v>
      </c>
      <c r="D12" s="30"/>
      <c r="E12" s="19"/>
      <c r="F12" s="31"/>
      <c r="G12" s="1"/>
      <c r="H12" s="11"/>
    </row>
    <row r="13" spans="1:10" x14ac:dyDescent="0.25">
      <c r="B13" s="18" t="s">
        <v>1</v>
      </c>
      <c r="C13" s="16">
        <f t="shared" si="0"/>
        <v>10</v>
      </c>
      <c r="D13" s="30"/>
      <c r="E13" s="19"/>
      <c r="F13" s="31"/>
      <c r="G13" s="1"/>
      <c r="H13" s="11"/>
    </row>
    <row r="14" spans="1:10" x14ac:dyDescent="0.25">
      <c r="B14" s="18" t="s">
        <v>1</v>
      </c>
      <c r="C14" s="16">
        <f t="shared" si="0"/>
        <v>11</v>
      </c>
      <c r="D14" s="30"/>
      <c r="E14" s="19"/>
      <c r="F14" s="31"/>
      <c r="G14" s="1"/>
      <c r="H14" s="11"/>
    </row>
    <row r="15" spans="1:10" x14ac:dyDescent="0.25">
      <c r="B15" s="18" t="s">
        <v>1</v>
      </c>
      <c r="C15" s="16">
        <f t="shared" si="0"/>
        <v>12</v>
      </c>
      <c r="D15" s="30"/>
      <c r="E15" s="19"/>
      <c r="F15" s="31"/>
      <c r="G15" s="1"/>
      <c r="H15" s="11"/>
    </row>
    <row r="16" spans="1:10" x14ac:dyDescent="0.25">
      <c r="B16" s="18" t="s">
        <v>1</v>
      </c>
      <c r="C16" s="16">
        <f t="shared" si="0"/>
        <v>13</v>
      </c>
      <c r="D16" s="30"/>
      <c r="E16" s="19"/>
      <c r="F16" s="31"/>
      <c r="G16" s="1"/>
      <c r="H16" s="11"/>
    </row>
    <row r="17" spans="2:8" x14ac:dyDescent="0.25">
      <c r="B17" s="18" t="s">
        <v>1</v>
      </c>
      <c r="C17" s="16">
        <f t="shared" si="0"/>
        <v>14</v>
      </c>
      <c r="D17" s="30"/>
      <c r="E17" s="19"/>
      <c r="F17" s="31"/>
      <c r="G17" s="1"/>
      <c r="H17" s="11"/>
    </row>
    <row r="18" spans="2:8" x14ac:dyDescent="0.25">
      <c r="B18" s="18" t="s">
        <v>1</v>
      </c>
      <c r="C18" s="16">
        <f t="shared" si="0"/>
        <v>15</v>
      </c>
      <c r="D18" s="30"/>
      <c r="E18" s="19"/>
      <c r="F18" s="31"/>
      <c r="G18" s="1"/>
      <c r="H18" s="11"/>
    </row>
    <row r="21" spans="2:8" x14ac:dyDescent="0.25">
      <c r="F21" s="3"/>
    </row>
    <row r="22" spans="2:8" x14ac:dyDescent="0.25">
      <c r="F22" t="str">
        <f>IF(F21="","",F21)</f>
        <v/>
      </c>
    </row>
  </sheetData>
  <sheetProtection selectLockedCells="1"/>
  <mergeCells count="2">
    <mergeCell ref="B2:C2"/>
    <mergeCell ref="H2:I2"/>
  </mergeCells>
  <conditionalFormatting sqref="D7">
    <cfRule type="expression" dxfId="29" priority="59">
      <formula>$D$2&lt;4</formula>
    </cfRule>
  </conditionalFormatting>
  <conditionalFormatting sqref="D8">
    <cfRule type="expression" dxfId="28" priority="58">
      <formula>$D$2&lt;5</formula>
    </cfRule>
  </conditionalFormatting>
  <conditionalFormatting sqref="D9">
    <cfRule type="expression" dxfId="27" priority="57">
      <formula>$D$2&lt;6</formula>
    </cfRule>
  </conditionalFormatting>
  <conditionalFormatting sqref="D10">
    <cfRule type="expression" dxfId="26" priority="56">
      <formula>$D$2&lt;7</formula>
    </cfRule>
  </conditionalFormatting>
  <conditionalFormatting sqref="D11">
    <cfRule type="expression" dxfId="25" priority="55">
      <formula>$D$2&lt;8</formula>
    </cfRule>
  </conditionalFormatting>
  <conditionalFormatting sqref="D12">
    <cfRule type="expression" dxfId="24" priority="54">
      <formula>$D$2&lt;9</formula>
    </cfRule>
  </conditionalFormatting>
  <conditionalFormatting sqref="D13">
    <cfRule type="expression" dxfId="23" priority="53">
      <formula>$D$2&lt;10</formula>
    </cfRule>
  </conditionalFormatting>
  <conditionalFormatting sqref="D14">
    <cfRule type="expression" dxfId="22" priority="52">
      <formula>$D$2&lt;11</formula>
    </cfRule>
  </conditionalFormatting>
  <conditionalFormatting sqref="D15">
    <cfRule type="expression" dxfId="21" priority="51">
      <formula>$D$2&lt;12</formula>
    </cfRule>
  </conditionalFormatting>
  <conditionalFormatting sqref="D16">
    <cfRule type="expression" dxfId="20" priority="50">
      <formula>$D$2&lt;13</formula>
    </cfRule>
  </conditionalFormatting>
  <conditionalFormatting sqref="D17">
    <cfRule type="expression" dxfId="19" priority="49">
      <formula>$D$2&lt;14</formula>
    </cfRule>
  </conditionalFormatting>
  <conditionalFormatting sqref="D18">
    <cfRule type="expression" dxfId="18" priority="48">
      <formula>$D$2&lt;15</formula>
    </cfRule>
  </conditionalFormatting>
  <conditionalFormatting sqref="J6">
    <cfRule type="expression" dxfId="17" priority="19">
      <formula>$J$2&lt;3</formula>
    </cfRule>
  </conditionalFormatting>
  <conditionalFormatting sqref="J7">
    <cfRule type="expression" dxfId="16" priority="17">
      <formula>$J$2&lt;4</formula>
    </cfRule>
  </conditionalFormatting>
  <conditionalFormatting sqref="J8">
    <cfRule type="expression" dxfId="15" priority="16">
      <formula>$J$2&lt;5</formula>
    </cfRule>
  </conditionalFormatting>
  <conditionalFormatting sqref="J9">
    <cfRule type="expression" dxfId="14" priority="15">
      <formula>$J$2&lt;6</formula>
    </cfRule>
  </conditionalFormatting>
  <conditionalFormatting sqref="J10">
    <cfRule type="expression" dxfId="13" priority="14">
      <formula>$J$2&lt;7</formula>
    </cfRule>
  </conditionalFormatting>
  <conditionalFormatting sqref="J11">
    <cfRule type="expression" dxfId="12" priority="13">
      <formula>$J$2&lt;8</formula>
    </cfRule>
  </conditionalFormatting>
  <conditionalFormatting sqref="F7">
    <cfRule type="expression" dxfId="11" priority="12">
      <formula>$D$2&lt;4</formula>
    </cfRule>
  </conditionalFormatting>
  <conditionalFormatting sqref="F8">
    <cfRule type="expression" dxfId="10" priority="11">
      <formula>$D$2&lt;5</formula>
    </cfRule>
  </conditionalFormatting>
  <conditionalFormatting sqref="F9">
    <cfRule type="expression" dxfId="9" priority="10">
      <formula>$D$2&lt;6</formula>
    </cfRule>
  </conditionalFormatting>
  <conditionalFormatting sqref="F10">
    <cfRule type="expression" dxfId="8" priority="9">
      <formula>$D$2&lt;7</formula>
    </cfRule>
  </conditionalFormatting>
  <conditionalFormatting sqref="F11">
    <cfRule type="expression" dxfId="7" priority="8">
      <formula>$D$2&lt;8</formula>
    </cfRule>
  </conditionalFormatting>
  <conditionalFormatting sqref="F12">
    <cfRule type="expression" dxfId="6" priority="7">
      <formula>$D$2&lt;9</formula>
    </cfRule>
  </conditionalFormatting>
  <conditionalFormatting sqref="F13">
    <cfRule type="expression" dxfId="5" priority="6">
      <formula>$D$2&lt;10</formula>
    </cfRule>
  </conditionalFormatting>
  <conditionalFormatting sqref="F14">
    <cfRule type="expression" dxfId="4" priority="5">
      <formula>$D$2&lt;11</formula>
    </cfRule>
  </conditionalFormatting>
  <conditionalFormatting sqref="F15">
    <cfRule type="expression" dxfId="3" priority="4">
      <formula>$D$2&lt;12</formula>
    </cfRule>
  </conditionalFormatting>
  <conditionalFormatting sqref="F16">
    <cfRule type="expression" dxfId="2" priority="3">
      <formula>$D$2&lt;13</formula>
    </cfRule>
  </conditionalFormatting>
  <conditionalFormatting sqref="F17">
    <cfRule type="expression" dxfId="1" priority="2">
      <formula>$D$2&lt;14</formula>
    </cfRule>
  </conditionalFormatting>
  <conditionalFormatting sqref="F18">
    <cfRule type="expression" dxfId="0" priority="1">
      <formula>$D$2&lt;15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InitialiseF1" altText="Réinitialiser">
                <anchor moveWithCells="1" sizeWithCells="1">
                  <from>
                    <xdr:col>7</xdr:col>
                    <xdr:colOff>752475</xdr:colOff>
                    <xdr:row>15</xdr:row>
                    <xdr:rowOff>0</xdr:rowOff>
                  </from>
                  <to>
                    <xdr:col>10</xdr:col>
                    <xdr:colOff>9525</xdr:colOff>
                    <xdr:row>17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Button 2">
              <controlPr defaultSize="0" print="0" autoFill="0" autoPict="0" macro="[0]!copyref">
                <anchor moveWithCells="1">
                  <from>
                    <xdr:col>5</xdr:col>
                    <xdr:colOff>9525</xdr:colOff>
                    <xdr:row>18</xdr:row>
                    <xdr:rowOff>76200</xdr:rowOff>
                  </from>
                  <to>
                    <xdr:col>6</xdr:col>
                    <xdr:colOff>9525</xdr:colOff>
                    <xdr:row>20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F29"/>
  <sheetViews>
    <sheetView zoomScale="85" zoomScaleNormal="85" workbookViewId="0">
      <pane xSplit="1" topLeftCell="B1" activePane="topRight" state="frozen"/>
      <selection pane="topRight" activeCell="A8" sqref="A8:A10"/>
    </sheetView>
  </sheetViews>
  <sheetFormatPr baseColWidth="10" defaultRowHeight="18.75" x14ac:dyDescent="0.3"/>
  <cols>
    <col min="1" max="1" width="28" style="2" bestFit="1" customWidth="1"/>
    <col min="3" max="3" width="12.85546875" customWidth="1"/>
    <col min="5" max="5" width="12.5703125" bestFit="1" customWidth="1"/>
    <col min="6" max="6" width="17.28515625" customWidth="1"/>
  </cols>
  <sheetData>
    <row r="1" spans="1:6" ht="15.75" customHeight="1" x14ac:dyDescent="0.3"/>
    <row r="2" spans="1:6" ht="18.75" customHeight="1" thickBot="1" x14ac:dyDescent="0.35"/>
    <row r="3" spans="1:6" s="4" customFormat="1" x14ac:dyDescent="0.3">
      <c r="A3" s="12" t="s">
        <v>3</v>
      </c>
      <c r="B3" s="49" t="str">
        <f>IF(Datas!D4="","",Datas!D4)</f>
        <v/>
      </c>
      <c r="C3" s="50"/>
      <c r="D3" s="50"/>
      <c r="E3" s="50"/>
      <c r="F3" s="51"/>
    </row>
    <row r="4" spans="1:6" s="1" customFormat="1" thickBot="1" x14ac:dyDescent="0.3">
      <c r="A4" s="13" t="s">
        <v>2</v>
      </c>
      <c r="B4" s="5"/>
      <c r="C4" s="6"/>
      <c r="D4" s="7"/>
      <c r="E4" s="7"/>
      <c r="F4" s="8"/>
    </row>
    <row r="5" spans="1:6" s="1" customFormat="1" ht="15" x14ac:dyDescent="0.25">
      <c r="A5" s="36">
        <f>IF(Datas!J4="","",Datas!J4)</f>
        <v>2</v>
      </c>
      <c r="B5" s="25"/>
      <c r="C5" s="39" t="str">
        <f>IF($A$5="","",(IF($A$5=Datas!$F$4,"Référence","")))</f>
        <v/>
      </c>
      <c r="D5" s="44" t="str">
        <f>IFERROR(AVERAGE(B5:B7),"")</f>
        <v/>
      </c>
      <c r="E5" s="44" t="str">
        <f>IF(D5="","",POWER(2,-D5))</f>
        <v/>
      </c>
      <c r="F5" s="52" t="str">
        <f>IF(E5="","",E5/$E$29)</f>
        <v/>
      </c>
    </row>
    <row r="6" spans="1:6" s="1" customFormat="1" ht="15" x14ac:dyDescent="0.25">
      <c r="A6" s="37"/>
      <c r="B6" s="26"/>
      <c r="C6" s="40"/>
      <c r="D6" s="45"/>
      <c r="E6" s="45"/>
      <c r="F6" s="53"/>
    </row>
    <row r="7" spans="1:6" s="1" customFormat="1" ht="15.75" thickBot="1" x14ac:dyDescent="0.3">
      <c r="A7" s="38"/>
      <c r="B7" s="28"/>
      <c r="C7" s="41"/>
      <c r="D7" s="46"/>
      <c r="E7" s="46"/>
      <c r="F7" s="54"/>
    </row>
    <row r="8" spans="1:6" s="1" customFormat="1" ht="15" x14ac:dyDescent="0.25">
      <c r="A8" s="37">
        <f>IF(Datas!J5="","",Datas!J5)</f>
        <v>3</v>
      </c>
      <c r="B8" s="29"/>
      <c r="C8" s="39" t="str">
        <f>IF($A$8="","",(IF($A$8=Datas!$F$4,"Référence","")))</f>
        <v/>
      </c>
      <c r="D8" s="47" t="str">
        <f t="shared" ref="D8" si="0">IFERROR(AVERAGE(B8:B10),"")</f>
        <v/>
      </c>
      <c r="E8" s="47" t="str">
        <f t="shared" ref="E8" si="1">IF(D8="","",POWER(2,-D8))</f>
        <v/>
      </c>
      <c r="F8" s="55" t="str">
        <f t="shared" ref="F8" si="2">IF(E8="","",E8/$E$29)</f>
        <v/>
      </c>
    </row>
    <row r="9" spans="1:6" s="1" customFormat="1" ht="15" x14ac:dyDescent="0.25">
      <c r="A9" s="37"/>
      <c r="B9" s="26"/>
      <c r="C9" s="40"/>
      <c r="D9" s="45"/>
      <c r="E9" s="45"/>
      <c r="F9" s="53"/>
    </row>
    <row r="10" spans="1:6" s="1" customFormat="1" ht="15.75" thickBot="1" x14ac:dyDescent="0.3">
      <c r="A10" s="37"/>
      <c r="B10" s="27"/>
      <c r="C10" s="42"/>
      <c r="D10" s="48"/>
      <c r="E10" s="48"/>
      <c r="F10" s="56"/>
    </row>
    <row r="11" spans="1:6" s="1" customFormat="1" ht="15" customHeight="1" x14ac:dyDescent="0.25">
      <c r="A11" s="36" t="str">
        <f>IF(Datas!J6="","",Datas!J6)</f>
        <v/>
      </c>
      <c r="B11" s="25"/>
      <c r="C11" s="39" t="str">
        <f>IF($A$11="","",(IF($A$11=Datas!$F$4,"Référence","")))</f>
        <v/>
      </c>
      <c r="D11" s="44" t="str">
        <f t="shared" ref="D11" si="3">IFERROR(AVERAGE(B11:B13),"")</f>
        <v/>
      </c>
      <c r="E11" s="44" t="str">
        <f t="shared" ref="E11" si="4">IF(D11="","",POWER(2,-D11))</f>
        <v/>
      </c>
      <c r="F11" s="52" t="str">
        <f t="shared" ref="F11" si="5">IF(E11="","",E11/$E$29)</f>
        <v/>
      </c>
    </row>
    <row r="12" spans="1:6" s="1" customFormat="1" ht="15" customHeight="1" x14ac:dyDescent="0.25">
      <c r="A12" s="37"/>
      <c r="B12" s="26"/>
      <c r="C12" s="40"/>
      <c r="D12" s="45"/>
      <c r="E12" s="45"/>
      <c r="F12" s="53"/>
    </row>
    <row r="13" spans="1:6" s="1" customFormat="1" ht="15.75" customHeight="1" thickBot="1" x14ac:dyDescent="0.3">
      <c r="A13" s="38"/>
      <c r="B13" s="28"/>
      <c r="C13" s="41"/>
      <c r="D13" s="46"/>
      <c r="E13" s="46"/>
      <c r="F13" s="54"/>
    </row>
    <row r="14" spans="1:6" s="1" customFormat="1" ht="15" customHeight="1" x14ac:dyDescent="0.25">
      <c r="A14" s="37" t="str">
        <f>IF(Datas!J7="","",Datas!J7)</f>
        <v/>
      </c>
      <c r="B14" s="29"/>
      <c r="C14" s="43" t="str">
        <f>IF($A$14="","",(IF($A$14=Datas!$F$4,"Référence","")))</f>
        <v/>
      </c>
      <c r="D14" s="47" t="str">
        <f t="shared" ref="D14" si="6">IFERROR(AVERAGE(B14:B16),"")</f>
        <v/>
      </c>
      <c r="E14" s="47" t="str">
        <f t="shared" ref="E14" si="7">IF(D14="","",POWER(2,-D14))</f>
        <v/>
      </c>
      <c r="F14" s="55" t="str">
        <f t="shared" ref="F14" si="8">IF(E14="","",E14/$E$29)</f>
        <v/>
      </c>
    </row>
    <row r="15" spans="1:6" s="1" customFormat="1" ht="15" customHeight="1" x14ac:dyDescent="0.25">
      <c r="A15" s="37"/>
      <c r="B15" s="26"/>
      <c r="C15" s="40"/>
      <c r="D15" s="45"/>
      <c r="E15" s="45"/>
      <c r="F15" s="53"/>
    </row>
    <row r="16" spans="1:6" s="1" customFormat="1" ht="15.75" customHeight="1" thickBot="1" x14ac:dyDescent="0.3">
      <c r="A16" s="37"/>
      <c r="B16" s="27"/>
      <c r="C16" s="42"/>
      <c r="D16" s="48"/>
      <c r="E16" s="48"/>
      <c r="F16" s="56"/>
    </row>
    <row r="17" spans="1:6" ht="15" customHeight="1" x14ac:dyDescent="0.25">
      <c r="A17" s="36" t="str">
        <f>IF(Datas!J8="","",Datas!J8)</f>
        <v/>
      </c>
      <c r="B17" s="25"/>
      <c r="C17" s="39" t="str">
        <f>IF($A$17="","",(IF($A$17=Datas!$F$4,"Référence","")))</f>
        <v/>
      </c>
      <c r="D17" s="44" t="str">
        <f t="shared" ref="D17" si="9">IFERROR(AVERAGE(B17:B19),"")</f>
        <v/>
      </c>
      <c r="E17" s="44" t="str">
        <f t="shared" ref="E17" si="10">IF(D17="","",POWER(2,-D17))</f>
        <v/>
      </c>
      <c r="F17" s="52" t="str">
        <f t="shared" ref="F17" si="11">IF(E17="","",E17/$E$29)</f>
        <v/>
      </c>
    </row>
    <row r="18" spans="1:6" ht="15" customHeight="1" x14ac:dyDescent="0.25">
      <c r="A18" s="37"/>
      <c r="B18" s="26"/>
      <c r="C18" s="40"/>
      <c r="D18" s="45"/>
      <c r="E18" s="45"/>
      <c r="F18" s="53"/>
    </row>
    <row r="19" spans="1:6" ht="15.75" customHeight="1" thickBot="1" x14ac:dyDescent="0.3">
      <c r="A19" s="38"/>
      <c r="B19" s="28"/>
      <c r="C19" s="41"/>
      <c r="D19" s="46"/>
      <c r="E19" s="46"/>
      <c r="F19" s="54"/>
    </row>
    <row r="20" spans="1:6" ht="15" customHeight="1" x14ac:dyDescent="0.25">
      <c r="A20" s="36" t="str">
        <f>IF(Datas!J9="","",Datas!J9)</f>
        <v/>
      </c>
      <c r="B20" s="25"/>
      <c r="C20" s="39" t="str">
        <f>IF($A$20="","",(IF($A$20=Datas!$F$4,"Référence","")))</f>
        <v/>
      </c>
      <c r="D20" s="44" t="str">
        <f t="shared" ref="D20" si="12">IFERROR(AVERAGE(B20:B22),"")</f>
        <v/>
      </c>
      <c r="E20" s="44" t="str">
        <f t="shared" ref="E20" si="13">IF(D20="","",POWER(2,-D20))</f>
        <v/>
      </c>
      <c r="F20" s="52" t="str">
        <f t="shared" ref="F20" si="14">IF(E20="","",E20/$E$29)</f>
        <v/>
      </c>
    </row>
    <row r="21" spans="1:6" ht="15" customHeight="1" x14ac:dyDescent="0.25">
      <c r="A21" s="37"/>
      <c r="B21" s="26"/>
      <c r="C21" s="40"/>
      <c r="D21" s="45"/>
      <c r="E21" s="45"/>
      <c r="F21" s="53"/>
    </row>
    <row r="22" spans="1:6" ht="15.75" customHeight="1" thickBot="1" x14ac:dyDescent="0.3">
      <c r="A22" s="38"/>
      <c r="B22" s="28"/>
      <c r="C22" s="41"/>
      <c r="D22" s="46"/>
      <c r="E22" s="46"/>
      <c r="F22" s="54"/>
    </row>
    <row r="23" spans="1:6" ht="15" customHeight="1" x14ac:dyDescent="0.25">
      <c r="A23" s="36" t="str">
        <f>IF(Datas!J10="","",Datas!J10)</f>
        <v/>
      </c>
      <c r="B23" s="25"/>
      <c r="C23" s="39" t="str">
        <f>IF($A$23="","",(IF($A$23=Datas!$F$4,"Référence","")))</f>
        <v/>
      </c>
      <c r="D23" s="44" t="str">
        <f t="shared" ref="D23" si="15">IFERROR(AVERAGE(B23:B25),"")</f>
        <v/>
      </c>
      <c r="E23" s="44" t="str">
        <f t="shared" ref="E23" si="16">IF(D23="","",POWER(2,-D23))</f>
        <v/>
      </c>
      <c r="F23" s="52" t="str">
        <f t="shared" ref="F23" si="17">IF(E23="","",E23/$E$29)</f>
        <v/>
      </c>
    </row>
    <row r="24" spans="1:6" ht="15" customHeight="1" x14ac:dyDescent="0.25">
      <c r="A24" s="37"/>
      <c r="B24" s="26"/>
      <c r="C24" s="40"/>
      <c r="D24" s="45"/>
      <c r="E24" s="45"/>
      <c r="F24" s="53"/>
    </row>
    <row r="25" spans="1:6" ht="15.75" customHeight="1" thickBot="1" x14ac:dyDescent="0.3">
      <c r="A25" s="38"/>
      <c r="B25" s="28"/>
      <c r="C25" s="41"/>
      <c r="D25" s="46"/>
      <c r="E25" s="46"/>
      <c r="F25" s="54"/>
    </row>
    <row r="26" spans="1:6" ht="15" customHeight="1" x14ac:dyDescent="0.25">
      <c r="A26" s="36" t="str">
        <f>IF(Datas!J11="","",Datas!J11)</f>
        <v/>
      </c>
      <c r="B26" s="25"/>
      <c r="C26" s="39" t="str">
        <f>IF($A$26="","",(IF($A$26=Datas!$F$4,"Référence","")))</f>
        <v/>
      </c>
      <c r="D26" s="44" t="str">
        <f t="shared" ref="D26" si="18">IFERROR(AVERAGE(B26:B28),"")</f>
        <v/>
      </c>
      <c r="E26" s="44" t="str">
        <f t="shared" ref="E26" si="19">IF(D26="","",POWER(2,-D26))</f>
        <v/>
      </c>
      <c r="F26" s="52" t="str">
        <f t="shared" ref="F26" si="20">IF(E26="","",E26/$E$29)</f>
        <v/>
      </c>
    </row>
    <row r="27" spans="1:6" ht="15" customHeight="1" x14ac:dyDescent="0.25">
      <c r="A27" s="37"/>
      <c r="B27" s="26"/>
      <c r="C27" s="40"/>
      <c r="D27" s="45"/>
      <c r="E27" s="45"/>
      <c r="F27" s="53"/>
    </row>
    <row r="28" spans="1:6" ht="15.75" customHeight="1" thickBot="1" x14ac:dyDescent="0.3">
      <c r="A28" s="38"/>
      <c r="B28" s="28"/>
      <c r="C28" s="41"/>
      <c r="D28" s="46"/>
      <c r="E28" s="46"/>
      <c r="F28" s="54"/>
    </row>
    <row r="29" spans="1:6" x14ac:dyDescent="0.3">
      <c r="D29" s="9"/>
      <c r="E29" s="10" t="e">
        <f>VLOOKUP("Référence",C5:F28,3,FALSE)</f>
        <v>#N/A</v>
      </c>
    </row>
  </sheetData>
  <sheetProtection selectLockedCells="1"/>
  <mergeCells count="41">
    <mergeCell ref="B3:F3"/>
    <mergeCell ref="E26:E28"/>
    <mergeCell ref="F5:F7"/>
    <mergeCell ref="F8:F10"/>
    <mergeCell ref="F11:F13"/>
    <mergeCell ref="F14:F16"/>
    <mergeCell ref="F17:F19"/>
    <mergeCell ref="F20:F22"/>
    <mergeCell ref="F23:F25"/>
    <mergeCell ref="F26:F28"/>
    <mergeCell ref="D20:D22"/>
    <mergeCell ref="D23:D25"/>
    <mergeCell ref="D26:D28"/>
    <mergeCell ref="E5:E7"/>
    <mergeCell ref="E8:E10"/>
    <mergeCell ref="E11:E13"/>
    <mergeCell ref="E14:E16"/>
    <mergeCell ref="E17:E19"/>
    <mergeCell ref="E20:E22"/>
    <mergeCell ref="E23:E25"/>
    <mergeCell ref="A26:A28"/>
    <mergeCell ref="A23:A25"/>
    <mergeCell ref="A20:A22"/>
    <mergeCell ref="A17:A19"/>
    <mergeCell ref="C17:C19"/>
    <mergeCell ref="C20:C22"/>
    <mergeCell ref="C23:C25"/>
    <mergeCell ref="C26:C28"/>
    <mergeCell ref="D5:D7"/>
    <mergeCell ref="D8:D10"/>
    <mergeCell ref="D11:D13"/>
    <mergeCell ref="D14:D16"/>
    <mergeCell ref="D17:D19"/>
    <mergeCell ref="A5:A7"/>
    <mergeCell ref="A8:A10"/>
    <mergeCell ref="A11:A13"/>
    <mergeCell ref="A14:A16"/>
    <mergeCell ref="C5:C7"/>
    <mergeCell ref="C8:C10"/>
    <mergeCell ref="C11:C13"/>
    <mergeCell ref="C14:C16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InitialiseF2">
                <anchor moveWithCells="1">
                  <from>
                    <xdr:col>0</xdr:col>
                    <xdr:colOff>142875</xdr:colOff>
                    <xdr:row>0</xdr:row>
                    <xdr:rowOff>47625</xdr:rowOff>
                  </from>
                  <to>
                    <xdr:col>0</xdr:col>
                    <xdr:colOff>1724025</xdr:colOff>
                    <xdr:row>1</xdr:row>
                    <xdr:rowOff>190500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8" id="{F86613D1-E270-44CD-A52B-AFA123E2FA8C}">
            <xm:f>Datas!$J$2&lt;3</xm:f>
            <x14:dxf>
              <fill>
                <patternFill patternType="lightTrellis"/>
              </fill>
            </x14:dxf>
          </x14:cfRule>
          <xm:sqref>A11:F13</xm:sqref>
        </x14:conditionalFormatting>
        <x14:conditionalFormatting xmlns:xm="http://schemas.microsoft.com/office/excel/2006/main">
          <x14:cfRule type="expression" priority="17" id="{2EDC1E32-A4BF-4FA9-9D48-4CF140153576}">
            <xm:f>Datas!$J$2&lt;4</xm:f>
            <x14:dxf>
              <fill>
                <patternFill patternType="lightTrellis"/>
              </fill>
            </x14:dxf>
          </x14:cfRule>
          <xm:sqref>A14:F16</xm:sqref>
        </x14:conditionalFormatting>
        <x14:conditionalFormatting xmlns:xm="http://schemas.microsoft.com/office/excel/2006/main">
          <x14:cfRule type="expression" priority="16" id="{B774DE4A-987A-449F-9157-831C76E8D697}">
            <xm:f>Datas!$J$2&lt;5</xm:f>
            <x14:dxf>
              <fill>
                <patternFill patternType="lightTrellis"/>
              </fill>
            </x14:dxf>
          </x14:cfRule>
          <xm:sqref>A17:F19</xm:sqref>
        </x14:conditionalFormatting>
        <x14:conditionalFormatting xmlns:xm="http://schemas.microsoft.com/office/excel/2006/main">
          <x14:cfRule type="expression" priority="15" id="{9C213F07-16B1-4E8B-859E-09C96CA7527C}">
            <xm:f>Datas!$J$2&lt;6</xm:f>
            <x14:dxf>
              <fill>
                <patternFill patternType="lightTrellis"/>
              </fill>
            </x14:dxf>
          </x14:cfRule>
          <xm:sqref>A20:F22</xm:sqref>
        </x14:conditionalFormatting>
        <x14:conditionalFormatting xmlns:xm="http://schemas.microsoft.com/office/excel/2006/main">
          <x14:cfRule type="expression" priority="14" id="{310AA4F5-D9A2-4E61-A127-63F35F958437}">
            <xm:f>Datas!$J$2&lt;7</xm:f>
            <x14:dxf>
              <fill>
                <patternFill patternType="lightTrellis"/>
              </fill>
            </x14:dxf>
          </x14:cfRule>
          <xm:sqref>A23:F25</xm:sqref>
        </x14:conditionalFormatting>
        <x14:conditionalFormatting xmlns:xm="http://schemas.microsoft.com/office/excel/2006/main">
          <x14:cfRule type="expression" priority="13" id="{75955613-A2EC-4F63-8474-B4B4F135ACB8}">
            <xm:f>Datas!$J$2&lt;8</xm:f>
            <x14:dxf>
              <fill>
                <patternFill patternType="lightTrellis"/>
              </fill>
            </x14:dxf>
          </x14:cfRule>
          <xm:sqref>A26:F28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Datas</vt:lpstr>
      <vt:lpstr>Cp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Line</dc:creator>
  <cp:lastModifiedBy>Eric</cp:lastModifiedBy>
  <dcterms:created xsi:type="dcterms:W3CDTF">2015-01-14T10:39:53Z</dcterms:created>
  <dcterms:modified xsi:type="dcterms:W3CDTF">2015-01-20T18:56:08Z</dcterms:modified>
  <cp:contentStatus/>
</cp:coreProperties>
</file>