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2995" windowHeight="105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32" i="1" l="1"/>
  <c r="G31" i="1"/>
  <c r="G26" i="1"/>
  <c r="G21" i="1"/>
  <c r="G16" i="1"/>
  <c r="G11" i="1"/>
  <c r="G6" i="1"/>
  <c r="H2" i="1"/>
  <c r="H3" i="1" s="1"/>
  <c r="H4" i="1" s="1"/>
  <c r="H5" i="1" s="1"/>
  <c r="H7" i="1" s="1"/>
  <c r="H8" i="1" s="1"/>
  <c r="H9" i="1" s="1"/>
  <c r="H10" i="1" s="1"/>
  <c r="H12" i="1" s="1"/>
  <c r="H13" i="1" s="1"/>
  <c r="H14" i="1" s="1"/>
  <c r="H15" i="1" s="1"/>
  <c r="H17" i="1" s="1"/>
  <c r="H18" i="1" s="1"/>
  <c r="H19" i="1" s="1"/>
  <c r="H20" i="1" s="1"/>
  <c r="H22" i="1" s="1"/>
  <c r="H23" i="1" s="1"/>
  <c r="H24" i="1" s="1"/>
  <c r="H25" i="1" s="1"/>
  <c r="H27" i="1" s="1"/>
  <c r="H28" i="1" s="1"/>
  <c r="H29" i="1" s="1"/>
  <c r="H30" i="1" s="1"/>
  <c r="E30" i="1" l="1"/>
  <c r="E25" i="1"/>
  <c r="E20" i="1"/>
  <c r="E15" i="1"/>
  <c r="E10" i="1"/>
</calcChain>
</file>

<file path=xl/sharedStrings.xml><?xml version="1.0" encoding="utf-8"?>
<sst xmlns="http://schemas.openxmlformats.org/spreadsheetml/2006/main" count="63" uniqueCount="32">
  <si>
    <t>Description</t>
  </si>
  <si>
    <t>Start Date</t>
  </si>
  <si>
    <t>SO Amount</t>
  </si>
  <si>
    <t>$$CLEANING</t>
  </si>
  <si>
    <t>PCS</t>
  </si>
  <si>
    <t>$$MFL_MOB_TOOL</t>
  </si>
  <si>
    <t>DEF.GMFL MOB</t>
  </si>
  <si>
    <t>$$MFL_ONSITE</t>
  </si>
  <si>
    <t>DEF.GMFL ONSITE</t>
  </si>
  <si>
    <t>$$MFL_SUPPLY_FINAL</t>
  </si>
  <si>
    <t>DEF.GMFL Final</t>
  </si>
  <si>
    <t>DEF.GMFL.24</t>
  </si>
  <si>
    <t>MFL0.6</t>
  </si>
  <si>
    <t>MFL06</t>
  </si>
  <si>
    <t>MF06</t>
  </si>
  <si>
    <t>DEF.GMFL.XYZ.12</t>
  </si>
  <si>
    <t>$$SMFL_FINAL</t>
  </si>
  <si>
    <t>DEF.GMFL.32</t>
  </si>
  <si>
    <t>$$DEF_ONSITE</t>
  </si>
  <si>
    <t>$$DEF_SUPPLY_FINAL</t>
  </si>
  <si>
    <t>Item</t>
  </si>
  <si>
    <t>Code</t>
  </si>
  <si>
    <t>Type</t>
  </si>
  <si>
    <t>Vérif,</t>
  </si>
  <si>
    <t>Groupe</t>
  </si>
  <si>
    <t>Total 1</t>
  </si>
  <si>
    <t>Total 2</t>
  </si>
  <si>
    <t>Total 3</t>
  </si>
  <si>
    <t>Total 4</t>
  </si>
  <si>
    <t>Total 6</t>
  </si>
  <si>
    <t>Total général</t>
  </si>
  <si>
    <t>Total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</si>
</sst>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14" fontId="0" fillId="3" borderId="1" xfId="0" applyNumberFormat="1" applyFont="1" applyFill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Font="1" applyBorder="1"/>
    <xf numFmtId="14" fontId="0" fillId="0" borderId="1" xfId="0" applyNumberFormat="1" applyFont="1" applyBorder="1"/>
    <xf numFmtId="164" fontId="0" fillId="0" borderId="1" xfId="1" applyNumberFormat="1" applyFont="1" applyBorder="1"/>
    <xf numFmtId="49" fontId="0" fillId="3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/>
    <xf numFmtId="14" fontId="0" fillId="3" borderId="1" xfId="0" applyNumberFormat="1" applyFont="1" applyFill="1" applyBorder="1"/>
    <xf numFmtId="164" fontId="0" fillId="3" borderId="1" xfId="1" applyNumberFormat="1" applyFont="1" applyFill="1" applyBorder="1"/>
    <xf numFmtId="2" fontId="2" fillId="2" borderId="1" xfId="1" applyNumberFormat="1" applyFont="1" applyFill="1" applyBorder="1" applyAlignment="1">
      <alignment horizontal="right" wrapText="1"/>
    </xf>
    <xf numFmtId="2" fontId="0" fillId="3" borderId="1" xfId="1" applyNumberFormat="1" applyFont="1" applyFill="1" applyBorder="1" applyAlignment="1">
      <alignment horizontal="right"/>
    </xf>
    <xf numFmtId="2" fontId="0" fillId="0" borderId="1" xfId="1" applyNumberFormat="1" applyFont="1" applyBorder="1" applyAlignment="1">
      <alignment horizontal="right"/>
    </xf>
    <xf numFmtId="2" fontId="0" fillId="0" borderId="0" xfId="1" applyNumberFormat="1" applyFont="1" applyAlignment="1">
      <alignment horizontal="right"/>
    </xf>
    <xf numFmtId="0" fontId="0" fillId="0" borderId="0" xfId="0" quotePrefix="1"/>
    <xf numFmtId="0" fontId="2" fillId="2" borderId="1" xfId="1" applyNumberFormat="1" applyFont="1" applyFill="1" applyBorder="1" applyAlignment="1">
      <alignment horizontal="center" vertical="top" wrapText="1"/>
    </xf>
    <xf numFmtId="0" fontId="0" fillId="3" borderId="1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applyNumberFormat="1" applyFont="1" applyFill="1" applyBorder="1"/>
    <xf numFmtId="14" fontId="0" fillId="3" borderId="0" xfId="0" applyNumberFormat="1" applyFont="1" applyFill="1" applyBorder="1"/>
    <xf numFmtId="164" fontId="0" fillId="3" borderId="0" xfId="1" applyNumberFormat="1" applyFont="1" applyFill="1" applyBorder="1"/>
    <xf numFmtId="2" fontId="0" fillId="3" borderId="0" xfId="1" applyNumberFormat="1" applyFont="1" applyFill="1" applyBorder="1" applyAlignment="1">
      <alignment horizontal="right"/>
    </xf>
    <xf numFmtId="0" fontId="3" fillId="3" borderId="1" xfId="1" applyNumberFormat="1" applyFont="1" applyFill="1" applyBorder="1" applyAlignment="1">
      <alignment horizontal="center"/>
    </xf>
    <xf numFmtId="0" fontId="3" fillId="3" borderId="0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Google%20Drive\Suivi%20jobs%20&amp;%20facturation_version%20de%20travail_v02.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s"/>
      <sheetName val="Pipes"/>
      <sheetName val="SO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2"/>
  <sheetViews>
    <sheetView tabSelected="1" workbookViewId="0">
      <selection activeCell="H2" sqref="H2"/>
    </sheetView>
  </sheetViews>
  <sheetFormatPr baseColWidth="10" defaultColWidth="9.140625" defaultRowHeight="15" outlineLevelRow="2" x14ac:dyDescent="0.25"/>
  <cols>
    <col min="1" max="1" width="5.140625" bestFit="1" customWidth="1"/>
    <col min="2" max="2" width="20.42578125" bestFit="1" customWidth="1"/>
    <col min="3" max="3" width="16.7109375" bestFit="1" customWidth="1"/>
    <col min="4" max="4" width="31.42578125" bestFit="1" customWidth="1"/>
    <col min="5" max="5" width="10.7109375" bestFit="1" customWidth="1"/>
    <col min="6" max="6" width="11.42578125" bestFit="1" customWidth="1"/>
    <col min="7" max="7" width="14.42578125" style="24" bestFit="1" customWidth="1"/>
    <col min="8" max="8" width="7.7109375" style="28" bestFit="1" customWidth="1"/>
    <col min="9" max="9" width="14.42578125" bestFit="1" customWidth="1"/>
  </cols>
  <sheetData>
    <row r="1" spans="1:10" x14ac:dyDescent="0.25">
      <c r="A1" s="1" t="s">
        <v>20</v>
      </c>
      <c r="B1" s="1" t="s">
        <v>21</v>
      </c>
      <c r="C1" s="1" t="s">
        <v>22</v>
      </c>
      <c r="D1" s="2" t="s">
        <v>0</v>
      </c>
      <c r="E1" s="3" t="s">
        <v>1</v>
      </c>
      <c r="F1" s="4" t="s">
        <v>23</v>
      </c>
      <c r="G1" s="21" t="s">
        <v>2</v>
      </c>
      <c r="H1" s="26" t="s">
        <v>24</v>
      </c>
    </row>
    <row r="2" spans="1:10" outlineLevel="2" x14ac:dyDescent="0.25">
      <c r="A2" s="5">
        <v>1</v>
      </c>
      <c r="B2" s="5" t="s">
        <v>3</v>
      </c>
      <c r="C2" s="5" t="s">
        <v>4</v>
      </c>
      <c r="D2" s="6"/>
      <c r="E2" s="7">
        <v>42386</v>
      </c>
      <c r="F2" s="8">
        <v>8988.75</v>
      </c>
      <c r="G2" s="22">
        <v>8988.75</v>
      </c>
      <c r="H2" s="27">
        <f>SUM(H1)+(B2="$$CLEANING")</f>
        <v>1</v>
      </c>
      <c r="J2" s="25"/>
    </row>
    <row r="3" spans="1:10" outlineLevel="2" x14ac:dyDescent="0.25">
      <c r="A3" s="9">
        <v>2</v>
      </c>
      <c r="B3" s="9" t="s">
        <v>5</v>
      </c>
      <c r="C3" s="9" t="s">
        <v>6</v>
      </c>
      <c r="D3" s="10"/>
      <c r="E3" s="11">
        <v>42385</v>
      </c>
      <c r="F3" s="12">
        <v>22697.7</v>
      </c>
      <c r="G3" s="23">
        <v>22697.7</v>
      </c>
      <c r="H3" s="27">
        <f>SUM(H2)+(B3="$$CLEANING")</f>
        <v>1</v>
      </c>
    </row>
    <row r="4" spans="1:10" outlineLevel="2" x14ac:dyDescent="0.25">
      <c r="A4" s="5">
        <v>3</v>
      </c>
      <c r="B4" s="5" t="s">
        <v>7</v>
      </c>
      <c r="C4" s="5" t="s">
        <v>8</v>
      </c>
      <c r="D4" s="6"/>
      <c r="E4" s="7">
        <v>42386</v>
      </c>
      <c r="F4" s="8">
        <v>45393.03</v>
      </c>
      <c r="G4" s="22">
        <v>45393.03</v>
      </c>
      <c r="H4" s="27">
        <f>SUM(H3)+(B4="$$CLEANING")</f>
        <v>1</v>
      </c>
    </row>
    <row r="5" spans="1:10" outlineLevel="2" x14ac:dyDescent="0.25">
      <c r="A5" s="9">
        <v>4</v>
      </c>
      <c r="B5" s="9" t="s">
        <v>9</v>
      </c>
      <c r="C5" s="9" t="s">
        <v>10</v>
      </c>
      <c r="D5" s="10"/>
      <c r="E5" s="11">
        <v>42387</v>
      </c>
      <c r="F5" s="12"/>
      <c r="G5" s="23">
        <v>22697.7</v>
      </c>
      <c r="H5" s="27">
        <f>SUM(H4)+(B5="$$CLEANING")</f>
        <v>1</v>
      </c>
    </row>
    <row r="6" spans="1:10" outlineLevel="1" x14ac:dyDescent="0.25">
      <c r="A6" s="9"/>
      <c r="B6" s="9"/>
      <c r="C6" s="9"/>
      <c r="D6" s="10"/>
      <c r="E6" s="11"/>
      <c r="F6" s="12"/>
      <c r="G6" s="23">
        <f>SUBTOTAL(9,G2:G5)</f>
        <v>99777.18</v>
      </c>
      <c r="H6" s="34" t="s">
        <v>25</v>
      </c>
    </row>
    <row r="7" spans="1:10" outlineLevel="2" x14ac:dyDescent="0.25">
      <c r="A7" s="13">
        <v>6</v>
      </c>
      <c r="B7" s="13" t="s">
        <v>3</v>
      </c>
      <c r="C7" s="13" t="s">
        <v>4</v>
      </c>
      <c r="D7" s="14"/>
      <c r="E7" s="15">
        <v>42070</v>
      </c>
      <c r="F7" s="16">
        <v>721.65</v>
      </c>
      <c r="G7" s="23">
        <v>721.65</v>
      </c>
      <c r="H7" s="27">
        <f>SUM(H5)+(B7="$$CLEANING")</f>
        <v>2</v>
      </c>
    </row>
    <row r="8" spans="1:10" outlineLevel="2" x14ac:dyDescent="0.25">
      <c r="A8" s="17">
        <v>7</v>
      </c>
      <c r="B8" s="17" t="s">
        <v>5</v>
      </c>
      <c r="C8" s="17" t="s">
        <v>12</v>
      </c>
      <c r="D8" s="18"/>
      <c r="E8" s="19">
        <v>42436</v>
      </c>
      <c r="F8" s="20">
        <v>5542.85</v>
      </c>
      <c r="G8" s="22">
        <v>5542.85</v>
      </c>
      <c r="H8" s="27">
        <f>SUM(H7)+(B8="$$CLEANING")</f>
        <v>2</v>
      </c>
    </row>
    <row r="9" spans="1:10" outlineLevel="2" x14ac:dyDescent="0.25">
      <c r="A9" s="13">
        <v>8</v>
      </c>
      <c r="B9" s="13" t="s">
        <v>7</v>
      </c>
      <c r="C9" s="13" t="s">
        <v>13</v>
      </c>
      <c r="D9" s="14"/>
      <c r="E9" s="15">
        <v>42436</v>
      </c>
      <c r="F9" s="16">
        <v>11085.7</v>
      </c>
      <c r="G9" s="23">
        <v>11085.7</v>
      </c>
      <c r="H9" s="27">
        <f>SUM(H8)+(B9="$$CLEANING")</f>
        <v>2</v>
      </c>
    </row>
    <row r="10" spans="1:10" outlineLevel="2" x14ac:dyDescent="0.25">
      <c r="A10" s="17">
        <v>9</v>
      </c>
      <c r="B10" s="17" t="s">
        <v>9</v>
      </c>
      <c r="C10" s="17" t="s">
        <v>14</v>
      </c>
      <c r="D10" s="18"/>
      <c r="E10" s="19">
        <f>E9+60</f>
        <v>42496</v>
      </c>
      <c r="F10" s="6"/>
      <c r="G10" s="22">
        <v>5542.85</v>
      </c>
      <c r="H10" s="27">
        <f>SUM(H9)+(B10="$$CLEANING")</f>
        <v>2</v>
      </c>
    </row>
    <row r="11" spans="1:10" outlineLevel="1" x14ac:dyDescent="0.25">
      <c r="A11" s="17"/>
      <c r="B11" s="17"/>
      <c r="C11" s="17"/>
      <c r="D11" s="18"/>
      <c r="E11" s="19"/>
      <c r="F11" s="6"/>
      <c r="G11" s="22">
        <f>SUBTOTAL(9,G7:G10)</f>
        <v>22893.050000000003</v>
      </c>
      <c r="H11" s="34" t="s">
        <v>26</v>
      </c>
    </row>
    <row r="12" spans="1:10" outlineLevel="2" x14ac:dyDescent="0.25">
      <c r="A12" s="17">
        <v>11</v>
      </c>
      <c r="B12" s="17" t="s">
        <v>3</v>
      </c>
      <c r="C12" s="17" t="s">
        <v>4</v>
      </c>
      <c r="D12" s="18"/>
      <c r="E12" s="7">
        <v>42458</v>
      </c>
      <c r="F12" s="8">
        <v>0</v>
      </c>
      <c r="G12" s="22">
        <v>2533</v>
      </c>
      <c r="H12" s="27">
        <f>SUM(H10)+(B12="$$CLEANING")</f>
        <v>3</v>
      </c>
    </row>
    <row r="13" spans="1:10" outlineLevel="2" x14ac:dyDescent="0.25">
      <c r="A13" s="13">
        <v>12</v>
      </c>
      <c r="B13" s="13" t="s">
        <v>5</v>
      </c>
      <c r="C13" s="13" t="s">
        <v>15</v>
      </c>
      <c r="D13" s="14"/>
      <c r="E13" s="11">
        <v>42460</v>
      </c>
      <c r="F13" s="12"/>
      <c r="G13" s="23">
        <v>13434.23</v>
      </c>
      <c r="H13" s="27">
        <f>SUM(H12)+(B13="$$CLEANING")</f>
        <v>3</v>
      </c>
    </row>
    <row r="14" spans="1:10" outlineLevel="2" x14ac:dyDescent="0.25">
      <c r="A14" s="17">
        <v>13</v>
      </c>
      <c r="B14" s="17" t="s">
        <v>7</v>
      </c>
      <c r="C14" s="17" t="s">
        <v>15</v>
      </c>
      <c r="D14" s="18"/>
      <c r="E14" s="7">
        <v>42460</v>
      </c>
      <c r="F14" s="8"/>
      <c r="G14" s="22">
        <v>26868.449999999997</v>
      </c>
      <c r="H14" s="27">
        <f>SUM(H13)+(B14="$$CLEANING")</f>
        <v>3</v>
      </c>
    </row>
    <row r="15" spans="1:10" outlineLevel="2" x14ac:dyDescent="0.25">
      <c r="A15" s="13">
        <v>14</v>
      </c>
      <c r="B15" s="13" t="s">
        <v>9</v>
      </c>
      <c r="C15" s="13" t="s">
        <v>15</v>
      </c>
      <c r="D15" s="14"/>
      <c r="E15" s="11">
        <f>E14+60</f>
        <v>42520</v>
      </c>
      <c r="F15" s="12"/>
      <c r="G15" s="23">
        <v>13434.23</v>
      </c>
      <c r="H15" s="27">
        <f>SUM(H14)+(B15="$$CLEANING")</f>
        <v>3</v>
      </c>
    </row>
    <row r="16" spans="1:10" outlineLevel="1" x14ac:dyDescent="0.25">
      <c r="A16" s="13"/>
      <c r="B16" s="13"/>
      <c r="C16" s="13"/>
      <c r="D16" s="14"/>
      <c r="E16" s="11"/>
      <c r="F16" s="12"/>
      <c r="G16" s="23">
        <f>SUBTOTAL(9,G12:G15)</f>
        <v>56269.909999999989</v>
      </c>
      <c r="H16" s="34" t="s">
        <v>27</v>
      </c>
    </row>
    <row r="17" spans="1:8" outlineLevel="2" x14ac:dyDescent="0.25">
      <c r="A17" s="13">
        <v>16</v>
      </c>
      <c r="B17" s="13" t="s">
        <v>3</v>
      </c>
      <c r="C17" s="13" t="s">
        <v>4</v>
      </c>
      <c r="D17" s="14"/>
      <c r="E17" s="15">
        <v>42464.291666666664</v>
      </c>
      <c r="F17" s="16"/>
      <c r="G17" s="23">
        <v>8988.75</v>
      </c>
      <c r="H17" s="27">
        <f>SUM(H15)+(B17="$$CLEANING")</f>
        <v>4</v>
      </c>
    </row>
    <row r="18" spans="1:8" outlineLevel="2" x14ac:dyDescent="0.25">
      <c r="A18" s="17">
        <v>17</v>
      </c>
      <c r="B18" s="17" t="s">
        <v>5</v>
      </c>
      <c r="C18" s="17" t="s">
        <v>11</v>
      </c>
      <c r="D18" s="18"/>
      <c r="E18" s="19">
        <v>42466</v>
      </c>
      <c r="F18" s="20"/>
      <c r="G18" s="22">
        <v>22697.66</v>
      </c>
      <c r="H18" s="27">
        <f>SUM(H17)+(B18="$$CLEANING")</f>
        <v>4</v>
      </c>
    </row>
    <row r="19" spans="1:8" outlineLevel="2" x14ac:dyDescent="0.25">
      <c r="A19" s="13">
        <v>18</v>
      </c>
      <c r="B19" s="13" t="s">
        <v>7</v>
      </c>
      <c r="C19" s="13" t="s">
        <v>11</v>
      </c>
      <c r="D19" s="14"/>
      <c r="E19" s="15">
        <v>42466</v>
      </c>
      <c r="F19" s="16"/>
      <c r="G19" s="23">
        <v>45395.32</v>
      </c>
      <c r="H19" s="27">
        <f>SUM(H18)+(B19="$$CLEANING")</f>
        <v>4</v>
      </c>
    </row>
    <row r="20" spans="1:8" outlineLevel="2" x14ac:dyDescent="0.25">
      <c r="A20" s="17">
        <v>19</v>
      </c>
      <c r="B20" s="17" t="s">
        <v>16</v>
      </c>
      <c r="C20" s="17" t="s">
        <v>11</v>
      </c>
      <c r="D20" s="18"/>
      <c r="E20" s="19">
        <f>E19+60</f>
        <v>42526</v>
      </c>
      <c r="F20" s="20"/>
      <c r="G20" s="22">
        <v>22697.66</v>
      </c>
      <c r="H20" s="27">
        <f>SUM(H19)+(B20="$$CLEANING")</f>
        <v>4</v>
      </c>
    </row>
    <row r="21" spans="1:8" outlineLevel="1" x14ac:dyDescent="0.25">
      <c r="A21" s="17"/>
      <c r="B21" s="17"/>
      <c r="C21" s="17"/>
      <c r="D21" s="18"/>
      <c r="E21" s="19"/>
      <c r="F21" s="20"/>
      <c r="G21" s="22">
        <f>SUBTOTAL(9,G17:G20)</f>
        <v>99779.39</v>
      </c>
      <c r="H21" s="34" t="s">
        <v>28</v>
      </c>
    </row>
    <row r="22" spans="1:8" outlineLevel="2" x14ac:dyDescent="0.25">
      <c r="A22" s="17">
        <v>21</v>
      </c>
      <c r="B22" s="17" t="s">
        <v>3</v>
      </c>
      <c r="C22" s="17" t="s">
        <v>4</v>
      </c>
      <c r="D22" s="18"/>
      <c r="E22" s="19">
        <v>42471</v>
      </c>
      <c r="F22" s="20"/>
      <c r="G22" s="22">
        <v>16205.25</v>
      </c>
      <c r="H22" s="27">
        <f>SUM(H20)+(B22="$$CLEANING")</f>
        <v>5</v>
      </c>
    </row>
    <row r="23" spans="1:8" outlineLevel="2" x14ac:dyDescent="0.25">
      <c r="A23" s="13">
        <v>22</v>
      </c>
      <c r="B23" s="13" t="s">
        <v>5</v>
      </c>
      <c r="C23" s="13" t="s">
        <v>17</v>
      </c>
      <c r="D23" s="14"/>
      <c r="E23" s="15">
        <v>42473</v>
      </c>
      <c r="F23" s="16"/>
      <c r="G23" s="23">
        <v>17434.939999999999</v>
      </c>
      <c r="H23" s="27">
        <f>SUM(H22)+(B23="$$CLEANING")</f>
        <v>5</v>
      </c>
    </row>
    <row r="24" spans="1:8" outlineLevel="2" x14ac:dyDescent="0.25">
      <c r="A24" s="17">
        <v>23</v>
      </c>
      <c r="B24" s="17" t="s">
        <v>5</v>
      </c>
      <c r="C24" s="17" t="s">
        <v>17</v>
      </c>
      <c r="D24" s="18"/>
      <c r="E24" s="19">
        <v>42474</v>
      </c>
      <c r="F24" s="20"/>
      <c r="G24" s="22">
        <v>34869.879999999997</v>
      </c>
      <c r="H24" s="27">
        <f>SUM(H23)+(B24="$$CLEANING")</f>
        <v>5</v>
      </c>
    </row>
    <row r="25" spans="1:8" outlineLevel="2" x14ac:dyDescent="0.25">
      <c r="A25" s="13">
        <v>24</v>
      </c>
      <c r="B25" s="13" t="s">
        <v>9</v>
      </c>
      <c r="C25" s="13" t="s">
        <v>17</v>
      </c>
      <c r="D25" s="14"/>
      <c r="E25" s="15">
        <f>E24+60</f>
        <v>42534</v>
      </c>
      <c r="F25" s="16"/>
      <c r="G25" s="23">
        <v>17434.939999999999</v>
      </c>
      <c r="H25" s="27">
        <f>SUM(H24)+(B25="$$CLEANING")</f>
        <v>5</v>
      </c>
    </row>
    <row r="26" spans="1:8" outlineLevel="1" x14ac:dyDescent="0.25">
      <c r="A26" s="13"/>
      <c r="B26" s="13"/>
      <c r="C26" s="13"/>
      <c r="D26" s="14"/>
      <c r="E26" s="15"/>
      <c r="F26" s="16"/>
      <c r="G26" s="23">
        <f>SUBTOTAL(9,G22:G25)</f>
        <v>85945.010000000009</v>
      </c>
      <c r="H26" s="34" t="s">
        <v>31</v>
      </c>
    </row>
    <row r="27" spans="1:8" outlineLevel="2" x14ac:dyDescent="0.25">
      <c r="A27" s="13">
        <v>26</v>
      </c>
      <c r="B27" s="13" t="s">
        <v>3</v>
      </c>
      <c r="C27" s="13" t="s">
        <v>4</v>
      </c>
      <c r="D27" s="14"/>
      <c r="E27" s="15">
        <v>42478</v>
      </c>
      <c r="F27" s="16"/>
      <c r="G27" s="23">
        <v>16205.25</v>
      </c>
      <c r="H27" s="27">
        <f>SUM(H25)+(B27="$$CLEANING")</f>
        <v>6</v>
      </c>
    </row>
    <row r="28" spans="1:8" outlineLevel="2" x14ac:dyDescent="0.25">
      <c r="A28" s="17">
        <v>27</v>
      </c>
      <c r="B28" s="17" t="s">
        <v>5</v>
      </c>
      <c r="C28" s="17" t="s">
        <v>17</v>
      </c>
      <c r="D28" s="18"/>
      <c r="E28" s="19">
        <v>42480</v>
      </c>
      <c r="F28" s="20"/>
      <c r="G28" s="22">
        <v>21638.07</v>
      </c>
      <c r="H28" s="27">
        <f>SUM(H27)+(B28="$$CLEANING")</f>
        <v>6</v>
      </c>
    </row>
    <row r="29" spans="1:8" outlineLevel="2" x14ac:dyDescent="0.25">
      <c r="A29" s="13">
        <v>28</v>
      </c>
      <c r="B29" s="13" t="s">
        <v>18</v>
      </c>
      <c r="C29" s="13" t="s">
        <v>17</v>
      </c>
      <c r="D29" s="14"/>
      <c r="E29" s="15">
        <v>42480</v>
      </c>
      <c r="F29" s="16"/>
      <c r="G29" s="23">
        <v>43276.15</v>
      </c>
      <c r="H29" s="27">
        <f>SUM(H28)+(B29="$$CLEANING")</f>
        <v>6</v>
      </c>
    </row>
    <row r="30" spans="1:8" outlineLevel="2" x14ac:dyDescent="0.25">
      <c r="A30" s="17">
        <v>29</v>
      </c>
      <c r="B30" s="17" t="s">
        <v>19</v>
      </c>
      <c r="C30" s="17" t="s">
        <v>17</v>
      </c>
      <c r="D30" s="18"/>
      <c r="E30" s="19">
        <f>+E29+60</f>
        <v>42540</v>
      </c>
      <c r="F30" s="20"/>
      <c r="G30" s="22">
        <v>21638.07</v>
      </c>
      <c r="H30" s="27">
        <f>SUM(H29)+(B30="$$CLEANING")</f>
        <v>6</v>
      </c>
    </row>
    <row r="31" spans="1:8" outlineLevel="1" x14ac:dyDescent="0.25">
      <c r="A31" s="29"/>
      <c r="B31" s="29"/>
      <c r="C31" s="29"/>
      <c r="D31" s="30"/>
      <c r="E31" s="31"/>
      <c r="F31" s="32"/>
      <c r="G31" s="33">
        <f>SUBTOTAL(9,G27:G30)</f>
        <v>102757.54000000001</v>
      </c>
      <c r="H31" s="35" t="s">
        <v>29</v>
      </c>
    </row>
    <row r="32" spans="1:8" x14ac:dyDescent="0.25">
      <c r="A32" s="29"/>
      <c r="B32" s="29"/>
      <c r="C32" s="29"/>
      <c r="D32" s="30"/>
      <c r="E32" s="31"/>
      <c r="F32" s="32"/>
      <c r="G32" s="33">
        <f>SUBTOTAL(9,G2:G30)</f>
        <v>467422.08</v>
      </c>
      <c r="H32" s="35" t="s">
        <v>30</v>
      </c>
    </row>
  </sheetData>
  <dataValidations disablePrompts="1" count="2">
    <dataValidation type="list" allowBlank="1" showInputMessage="1" showErrorMessage="1" sqref="B8:B9 B2:B4">
      <formula1>$AAD$1:$AAD$5</formula1>
    </dataValidation>
    <dataValidation type="list" allowBlank="1" showInputMessage="1" showErrorMessage="1" sqref="B5 B10 B7">
      <formula1>$AAD$1:$AAD$17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[1]Pipes!#REF!</xm:f>
          </x14:formula1>
          <xm:sqref>B17:B20 B22:B25 B27:B30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Eric</cp:lastModifiedBy>
  <dcterms:created xsi:type="dcterms:W3CDTF">2016-03-19T19:13:32Z</dcterms:created>
  <dcterms:modified xsi:type="dcterms:W3CDTF">2016-03-19T23:43:08Z</dcterms:modified>
</cp:coreProperties>
</file>