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35" windowWidth="21840" windowHeight="9795" activeTab="1"/>
  </bookViews>
  <sheets>
    <sheet name="ACCUEIL" sheetId="1" r:id="rId1"/>
    <sheet name="T°C SAM" sheetId="5" r:id="rId2"/>
  </sheets>
  <calcPr calcId="145621" calcOnSave="0"/>
</workbook>
</file>

<file path=xl/calcChain.xml><?xml version="1.0" encoding="utf-8"?>
<calcChain xmlns="http://schemas.openxmlformats.org/spreadsheetml/2006/main">
  <c r="B19" i="1" l="1"/>
  <c r="B20" i="1"/>
  <c r="B21" i="1" s="1"/>
  <c r="B22" i="1" s="1"/>
  <c r="B18" i="1"/>
  <c r="B12" i="1"/>
  <c r="B13" i="1" s="1"/>
  <c r="B14" i="1" s="1"/>
  <c r="B15" i="1" s="1"/>
  <c r="B11" i="1"/>
  <c r="D12" i="5"/>
  <c r="D13" i="5"/>
  <c r="D14" i="5"/>
  <c r="E15" i="5"/>
  <c r="E16" i="5"/>
  <c r="E11" i="5"/>
  <c r="B2" i="1"/>
  <c r="B11" i="5" s="1"/>
  <c r="D11" i="5" s="1"/>
  <c r="D23" i="5" l="1"/>
  <c r="D21" i="5"/>
  <c r="D19" i="5"/>
  <c r="D22" i="5"/>
  <c r="D20" i="5"/>
  <c r="D18" i="5"/>
  <c r="B12" i="5"/>
  <c r="B18" i="5"/>
  <c r="B19" i="5" s="1"/>
  <c r="B20" i="5" s="1"/>
  <c r="B21" i="5" s="1"/>
  <c r="B22" i="5" s="1"/>
  <c r="B23" i="5" s="1"/>
  <c r="B17" i="1"/>
  <c r="B13" i="5" l="1"/>
  <c r="E12" i="5"/>
  <c r="B14" i="5" l="1"/>
  <c r="E13" i="5"/>
  <c r="B15" i="5" l="1"/>
  <c r="D15" i="5" s="1"/>
  <c r="E14" i="5"/>
  <c r="B16" i="5" l="1"/>
  <c r="D16" i="5" s="1"/>
</calcChain>
</file>

<file path=xl/sharedStrings.xml><?xml version="1.0" encoding="utf-8"?>
<sst xmlns="http://schemas.openxmlformats.org/spreadsheetml/2006/main" count="130" uniqueCount="65">
  <si>
    <t>CYCLE DE MENUS RA</t>
  </si>
  <si>
    <t>DATE</t>
  </si>
  <si>
    <t>sem</t>
  </si>
  <si>
    <t>Entrée</t>
  </si>
  <si>
    <t>Potage</t>
  </si>
  <si>
    <t>1</t>
  </si>
  <si>
    <t>Viande</t>
  </si>
  <si>
    <t xml:space="preserve">Plat </t>
  </si>
  <si>
    <t>Féculent</t>
  </si>
  <si>
    <t>Garniture</t>
  </si>
  <si>
    <t>Légume</t>
  </si>
  <si>
    <t>Fromage</t>
  </si>
  <si>
    <t>Dessert</t>
  </si>
  <si>
    <t>Plateau de Fromages ou laitages</t>
  </si>
  <si>
    <t>Pomme de terre</t>
  </si>
  <si>
    <t>Choux de Bruxelles</t>
  </si>
  <si>
    <t>Duo de choux blanc et rouge</t>
  </si>
  <si>
    <t>Fromage blanc au miel</t>
  </si>
  <si>
    <t>Crème de Céleri</t>
  </si>
  <si>
    <t>Quiche Lorraine</t>
  </si>
  <si>
    <t>Salade verte</t>
  </si>
  <si>
    <t>Salade de lentilles aux oignons rouges</t>
  </si>
  <si>
    <t>Emincé de bœuf au échalotes</t>
  </si>
  <si>
    <t>Carottes</t>
  </si>
  <si>
    <t>Velouté de Champignons</t>
  </si>
  <si>
    <t>Gratin de poisson</t>
  </si>
  <si>
    <t>Fondu de Poireaux</t>
  </si>
  <si>
    <t>Garniture 2</t>
  </si>
  <si>
    <t>Jour</t>
  </si>
  <si>
    <t>Midi / Soir</t>
  </si>
  <si>
    <t>Libellés produits</t>
  </si>
  <si>
    <t>Préparations froides</t>
  </si>
  <si>
    <t>Préparations chaudes</t>
  </si>
  <si>
    <t>Validation distribution</t>
  </si>
  <si>
    <t>Visa opérateur</t>
  </si>
  <si>
    <t>Heure envoi</t>
  </si>
  <si>
    <t>T°C</t>
  </si>
  <si>
    <t>Début de service</t>
  </si>
  <si>
    <t>Fin de service</t>
  </si>
  <si>
    <t>Préparation froide</t>
  </si>
  <si>
    <t>Préparation chaude</t>
  </si>
  <si>
    <t>Heure</t>
  </si>
  <si>
    <t>MIDI</t>
  </si>
  <si>
    <t>SOIR</t>
  </si>
  <si>
    <t>Plat FROID</t>
  </si>
  <si>
    <t>Rôti de porc</t>
  </si>
  <si>
    <t>Pommes Dauphine</t>
  </si>
  <si>
    <t>Mirabelles au sirop</t>
  </si>
  <si>
    <t>Poire aux amandes grillées</t>
  </si>
  <si>
    <t>Flan Pâtissier</t>
  </si>
  <si>
    <t>X</t>
  </si>
  <si>
    <t>Midi</t>
  </si>
  <si>
    <t>soir</t>
  </si>
  <si>
    <t>12h00</t>
  </si>
  <si>
    <t>12h15</t>
  </si>
  <si>
    <t>12h20</t>
  </si>
  <si>
    <t>12h50</t>
  </si>
  <si>
    <t>13h00</t>
  </si>
  <si>
    <t>13h10</t>
  </si>
  <si>
    <t>13h25</t>
  </si>
  <si>
    <t>18h50</t>
  </si>
  <si>
    <t>18h55</t>
  </si>
  <si>
    <t>18h10</t>
  </si>
  <si>
    <t>18h20</t>
  </si>
  <si>
    <t>18h40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</si>
</sst>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\ yyyy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16"/>
      <name val="Comic Sans MS"/>
      <family val="4"/>
    </font>
    <font>
      <b/>
      <sz val="12"/>
      <color rgb="FFFF0000"/>
      <name val="Arial"/>
      <family val="2"/>
    </font>
    <font>
      <sz val="20"/>
      <name val="Arial"/>
      <family val="2"/>
    </font>
    <font>
      <sz val="10"/>
      <color theme="1"/>
      <name val="Verdana"/>
      <family val="2"/>
    </font>
    <font>
      <b/>
      <sz val="8"/>
      <color theme="3"/>
      <name val="Verdana"/>
      <family val="2"/>
    </font>
    <font>
      <b/>
      <sz val="10"/>
      <color theme="1" tint="-0.249977111117893"/>
      <name val="Verdana"/>
      <family val="2"/>
    </font>
    <font>
      <b/>
      <sz val="10"/>
      <color theme="3"/>
      <name val="Verdana"/>
      <family val="2"/>
    </font>
    <font>
      <b/>
      <sz val="14"/>
      <color theme="3"/>
      <name val="Verdana"/>
      <family val="2"/>
    </font>
    <font>
      <b/>
      <sz val="10"/>
      <color rgb="FFFF0000"/>
      <name val="Verdana"/>
      <family val="2"/>
    </font>
    <font>
      <sz val="10"/>
      <color theme="3"/>
      <name val="Verdana"/>
      <family val="2"/>
    </font>
    <font>
      <b/>
      <sz val="12"/>
      <name val="Verdana"/>
      <family val="2"/>
    </font>
    <font>
      <b/>
      <sz val="9"/>
      <color theme="3"/>
      <name val="Verdana"/>
      <family val="2"/>
    </font>
    <font>
      <sz val="9"/>
      <color theme="1"/>
      <name val="Verdana"/>
      <family val="2"/>
    </font>
    <font>
      <sz val="8"/>
      <name val="Verdana"/>
      <family val="2"/>
    </font>
    <font>
      <sz val="9"/>
      <name val="Verdana"/>
      <family val="2"/>
    </font>
    <font>
      <b/>
      <sz val="7.5"/>
      <color theme="3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0" fontId="1" fillId="0" borderId="0" xfId="1"/>
    <xf numFmtId="49" fontId="4" fillId="2" borderId="0" xfId="1" applyNumberFormat="1" applyFont="1" applyFill="1" applyBorder="1" applyAlignment="1">
      <alignment vertical="center" wrapText="1"/>
    </xf>
    <xf numFmtId="49" fontId="3" fillId="2" borderId="0" xfId="1" applyNumberFormat="1" applyFont="1" applyFill="1" applyBorder="1" applyAlignment="1">
      <alignment vertical="center" wrapText="1"/>
    </xf>
    <xf numFmtId="49" fontId="5" fillId="2" borderId="0" xfId="1" applyNumberFormat="1" applyFont="1" applyFill="1" applyBorder="1" applyAlignment="1">
      <alignment horizontal="center" vertical="center" wrapText="1"/>
    </xf>
    <xf numFmtId="49" fontId="4" fillId="3" borderId="1" xfId="1" applyNumberFormat="1" applyFont="1" applyFill="1" applyBorder="1" applyAlignment="1">
      <alignment horizontal="center" vertical="center" wrapText="1"/>
    </xf>
    <xf numFmtId="49" fontId="4" fillId="2" borderId="0" xfId="1" applyNumberFormat="1" applyFont="1" applyFill="1" applyBorder="1" applyAlignment="1">
      <alignment horizontal="center" vertical="center" wrapText="1"/>
    </xf>
    <xf numFmtId="49" fontId="3" fillId="4" borderId="0" xfId="1" applyNumberFormat="1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164" fontId="2" fillId="2" borderId="0" xfId="1" applyNumberFormat="1" applyFont="1" applyFill="1" applyBorder="1" applyAlignment="1">
      <alignment horizontal="center" vertical="center" wrapText="1"/>
    </xf>
    <xf numFmtId="164" fontId="4" fillId="2" borderId="0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3" fillId="0" borderId="0" xfId="1" applyNumberFormat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wrapText="1"/>
      <protection locked="0"/>
    </xf>
    <xf numFmtId="0" fontId="6" fillId="5" borderId="4" xfId="1" applyFont="1" applyFill="1" applyBorder="1" applyAlignment="1" applyProtection="1">
      <alignment horizontal="center" vertical="center" wrapText="1"/>
      <protection locked="0"/>
    </xf>
    <xf numFmtId="164" fontId="5" fillId="3" borderId="4" xfId="1" applyNumberFormat="1" applyFont="1" applyFill="1" applyBorder="1" applyAlignment="1">
      <alignment horizontal="center" vertical="center" wrapText="1"/>
    </xf>
    <xf numFmtId="49" fontId="3" fillId="2" borderId="0" xfId="1" applyNumberFormat="1" applyFont="1" applyFill="1" applyBorder="1" applyAlignment="1">
      <alignment vertical="center" wrapText="1"/>
    </xf>
    <xf numFmtId="0" fontId="1" fillId="0" borderId="0" xfId="1" applyAlignment="1"/>
    <xf numFmtId="164" fontId="5" fillId="3" borderId="1" xfId="1" applyNumberFormat="1" applyFont="1" applyFill="1" applyBorder="1" applyAlignment="1">
      <alignment horizontal="center" vertical="center" wrapText="1"/>
    </xf>
    <xf numFmtId="0" fontId="1" fillId="7" borderId="0" xfId="1" applyFill="1"/>
    <xf numFmtId="0" fontId="9" fillId="7" borderId="0" xfId="0" applyFont="1" applyFill="1"/>
    <xf numFmtId="0" fontId="0" fillId="7" borderId="0" xfId="0" applyFill="1"/>
    <xf numFmtId="0" fontId="9" fillId="7" borderId="0" xfId="0" applyFont="1" applyFill="1" applyAlignment="1">
      <alignment vertical="center"/>
    </xf>
    <xf numFmtId="0" fontId="9" fillId="7" borderId="0" xfId="0" applyFont="1" applyFill="1" applyBorder="1" applyAlignment="1">
      <alignment vertical="center"/>
    </xf>
    <xf numFmtId="0" fontId="9" fillId="7" borderId="0" xfId="0" applyFont="1" applyFill="1" applyAlignment="1">
      <alignment horizontal="left" vertical="center"/>
    </xf>
    <xf numFmtId="0" fontId="15" fillId="7" borderId="0" xfId="0" applyFont="1" applyFill="1" applyAlignment="1">
      <alignment horizontal="right" vertical="center"/>
    </xf>
    <xf numFmtId="0" fontId="9" fillId="7" borderId="0" xfId="0" applyFont="1" applyFill="1" applyBorder="1"/>
    <xf numFmtId="0" fontId="10" fillId="7" borderId="0" xfId="0" applyFont="1" applyFill="1" applyBorder="1" applyAlignment="1">
      <alignment vertical="center"/>
    </xf>
    <xf numFmtId="0" fontId="9" fillId="7" borderId="0" xfId="0" applyFont="1" applyFill="1" applyAlignment="1"/>
    <xf numFmtId="0" fontId="9" fillId="7" borderId="0" xfId="0" applyFont="1" applyFill="1" applyAlignment="1">
      <alignment horizontal="center"/>
    </xf>
    <xf numFmtId="0" fontId="18" fillId="7" borderId="0" xfId="0" applyFont="1" applyFill="1"/>
    <xf numFmtId="0" fontId="16" fillId="7" borderId="0" xfId="0" applyFont="1" applyFill="1" applyBorder="1" applyAlignment="1">
      <alignment horizontal="left" vertical="center"/>
    </xf>
    <xf numFmtId="22" fontId="0" fillId="0" borderId="0" xfId="0" applyNumberFormat="1"/>
    <xf numFmtId="0" fontId="1" fillId="7" borderId="0" xfId="1" applyFill="1" applyAlignment="1"/>
    <xf numFmtId="49" fontId="4" fillId="7" borderId="0" xfId="1" applyNumberFormat="1" applyFont="1" applyFill="1" applyBorder="1" applyAlignment="1">
      <alignment horizontal="center" vertical="center" wrapText="1"/>
    </xf>
    <xf numFmtId="0" fontId="1" fillId="7" borderId="0" xfId="1" applyFill="1" applyBorder="1" applyAlignment="1"/>
    <xf numFmtId="49" fontId="6" fillId="2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49" fontId="7" fillId="0" borderId="0" xfId="1" applyNumberFormat="1" applyFont="1" applyFill="1" applyBorder="1" applyAlignment="1">
      <alignment horizontal="center" vertical="center" wrapText="1"/>
    </xf>
    <xf numFmtId="49" fontId="7" fillId="7" borderId="0" xfId="1" applyNumberFormat="1" applyFont="1" applyFill="1" applyBorder="1" applyAlignment="1">
      <alignment horizontal="center" vertical="center" wrapText="1"/>
    </xf>
    <xf numFmtId="14" fontId="8" fillId="7" borderId="0" xfId="1" applyNumberFormat="1" applyFont="1" applyFill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14" fontId="8" fillId="11" borderId="0" xfId="1" applyNumberFormat="1" applyFont="1" applyFill="1" applyAlignment="1">
      <alignment horizontal="center" vertical="center"/>
    </xf>
    <xf numFmtId="16" fontId="19" fillId="7" borderId="10" xfId="0" applyNumberFormat="1" applyFont="1" applyFill="1" applyBorder="1" applyAlignment="1">
      <alignment horizontal="center" vertical="center"/>
    </xf>
    <xf numFmtId="0" fontId="20" fillId="7" borderId="9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16" fontId="19" fillId="11" borderId="10" xfId="0" applyNumberFormat="1" applyFont="1" applyFill="1" applyBorder="1" applyAlignment="1">
      <alignment horizontal="center" vertical="center"/>
    </xf>
    <xf numFmtId="49" fontId="4" fillId="3" borderId="5" xfId="1" applyNumberFormat="1" applyFont="1" applyFill="1" applyBorder="1" applyAlignment="1">
      <alignment horizontal="center" vertical="center" wrapText="1"/>
    </xf>
    <xf numFmtId="49" fontId="4" fillId="3" borderId="7" xfId="1" applyNumberFormat="1" applyFont="1" applyFill="1" applyBorder="1" applyAlignment="1">
      <alignment horizontal="center" vertical="center" wrapText="1"/>
    </xf>
    <xf numFmtId="49" fontId="5" fillId="6" borderId="5" xfId="1" applyNumberFormat="1" applyFont="1" applyFill="1" applyBorder="1" applyAlignment="1">
      <alignment horizontal="center" vertical="center" wrapText="1"/>
    </xf>
    <xf numFmtId="49" fontId="5" fillId="6" borderId="6" xfId="1" applyNumberFormat="1" applyFont="1" applyFill="1" applyBorder="1" applyAlignment="1">
      <alignment horizontal="center" vertical="center" wrapText="1"/>
    </xf>
    <xf numFmtId="49" fontId="5" fillId="6" borderId="7" xfId="1" applyNumberFormat="1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left" vertical="center"/>
    </xf>
    <xf numFmtId="0" fontId="17" fillId="7" borderId="8" xfId="0" applyFont="1" applyFill="1" applyBorder="1" applyAlignment="1">
      <alignment horizontal="center" vertical="center"/>
    </xf>
    <xf numFmtId="0" fontId="17" fillId="7" borderId="15" xfId="0" applyFont="1" applyFill="1" applyBorder="1" applyAlignment="1">
      <alignment horizontal="center" vertical="center"/>
    </xf>
    <xf numFmtId="0" fontId="17" fillId="7" borderId="18" xfId="0" applyFont="1" applyFill="1" applyBorder="1" applyAlignment="1">
      <alignment horizontal="center" vertical="center"/>
    </xf>
    <xf numFmtId="0" fontId="17" fillId="7" borderId="8" xfId="0" applyFont="1" applyFill="1" applyBorder="1" applyAlignment="1">
      <alignment horizontal="center" vertical="center" wrapText="1"/>
    </xf>
    <xf numFmtId="0" fontId="17" fillId="7" borderId="15" xfId="0" applyFont="1" applyFill="1" applyBorder="1" applyAlignment="1">
      <alignment horizontal="center" vertical="center" wrapText="1"/>
    </xf>
    <xf numFmtId="0" fontId="17" fillId="7" borderId="18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21" fillId="7" borderId="12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 wrapText="1"/>
    </xf>
    <xf numFmtId="0" fontId="21" fillId="7" borderId="14" xfId="0" applyFont="1" applyFill="1" applyBorder="1" applyAlignment="1">
      <alignment horizontal="center" vertical="center" wrapText="1"/>
    </xf>
    <xf numFmtId="0" fontId="21" fillId="7" borderId="16" xfId="0" applyFont="1" applyFill="1" applyBorder="1" applyAlignment="1">
      <alignment horizontal="center" vertical="center" wrapText="1"/>
    </xf>
    <xf numFmtId="0" fontId="21" fillId="7" borderId="0" xfId="0" applyFont="1" applyFill="1" applyBorder="1" applyAlignment="1">
      <alignment horizontal="center" vertical="center" wrapText="1"/>
    </xf>
    <xf numFmtId="0" fontId="21" fillId="7" borderId="17" xfId="0" applyFont="1" applyFill="1" applyBorder="1" applyAlignment="1">
      <alignment horizontal="center" vertical="center" wrapText="1"/>
    </xf>
    <xf numFmtId="0" fontId="21" fillId="7" borderId="19" xfId="0" applyFont="1" applyFill="1" applyBorder="1" applyAlignment="1">
      <alignment horizontal="center" vertical="center" wrapText="1"/>
    </xf>
    <xf numFmtId="0" fontId="21" fillId="7" borderId="20" xfId="0" applyFont="1" applyFill="1" applyBorder="1" applyAlignment="1">
      <alignment horizontal="center" vertical="center" wrapText="1"/>
    </xf>
    <xf numFmtId="0" fontId="21" fillId="7" borderId="21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/>
    </xf>
    <xf numFmtId="0" fontId="13" fillId="7" borderId="0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 wrapText="1"/>
    </xf>
    <xf numFmtId="0" fontId="19" fillId="7" borderId="10" xfId="0" applyFont="1" applyFill="1" applyBorder="1" applyAlignment="1">
      <alignment horizontal="center" vertical="center"/>
    </xf>
    <xf numFmtId="0" fontId="19" fillId="7" borderId="11" xfId="0" applyFont="1" applyFill="1" applyBorder="1" applyAlignment="1">
      <alignment horizontal="center" vertical="center"/>
    </xf>
    <xf numFmtId="0" fontId="19" fillId="7" borderId="22" xfId="0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19" fillId="8" borderId="9" xfId="0" applyFont="1" applyFill="1" applyBorder="1" applyAlignment="1">
      <alignment horizontal="center" vertical="center"/>
    </xf>
    <xf numFmtId="0" fontId="19" fillId="9" borderId="9" xfId="0" applyFont="1" applyFill="1" applyBorder="1" applyAlignment="1">
      <alignment horizontal="center" vertical="center"/>
    </xf>
    <xf numFmtId="49" fontId="9" fillId="7" borderId="0" xfId="0" applyNumberFormat="1" applyFont="1" applyFill="1" applyAlignment="1">
      <alignment horizontal="center"/>
    </xf>
    <xf numFmtId="0" fontId="15" fillId="7" borderId="0" xfId="0" applyFont="1" applyFill="1" applyAlignment="1">
      <alignment horizontal="right" vertical="center"/>
    </xf>
    <xf numFmtId="16" fontId="19" fillId="10" borderId="10" xfId="0" applyNumberFormat="1" applyFont="1" applyFill="1" applyBorder="1" applyAlignment="1">
      <alignment vertical="center"/>
    </xf>
    <xf numFmtId="16" fontId="19" fillId="10" borderId="11" xfId="0" applyNumberFormat="1" applyFont="1" applyFill="1" applyBorder="1" applyAlignment="1">
      <alignment vertical="center"/>
    </xf>
    <xf numFmtId="16" fontId="19" fillId="10" borderId="22" xfId="0" applyNumberFormat="1" applyFont="1" applyFill="1" applyBorder="1" applyAlignment="1">
      <alignment vertical="center"/>
    </xf>
    <xf numFmtId="0" fontId="19" fillId="9" borderId="10" xfId="0" applyFont="1" applyFill="1" applyBorder="1" applyAlignment="1">
      <alignment vertical="center"/>
    </xf>
    <xf numFmtId="0" fontId="19" fillId="8" borderId="10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28575</xdr:rowOff>
    </xdr:from>
    <xdr:to>
      <xdr:col>49</xdr:col>
      <xdr:colOff>30483</xdr:colOff>
      <xdr:row>4</xdr:row>
      <xdr:rowOff>1815</xdr:rowOff>
    </xdr:to>
    <xdr:sp macro="" textlink="">
      <xdr:nvSpPr>
        <xdr:cNvPr id="3" name="Rectangle à coins arrondis 2"/>
        <xdr:cNvSpPr/>
      </xdr:nvSpPr>
      <xdr:spPr>
        <a:xfrm>
          <a:off x="38100" y="85725"/>
          <a:ext cx="11089008" cy="716190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3"/>
  <sheetViews>
    <sheetView topLeftCell="A7" zoomScale="70" zoomScaleNormal="70" workbookViewId="0">
      <selection activeCell="B21" sqref="B21"/>
    </sheetView>
  </sheetViews>
  <sheetFormatPr baseColWidth="10" defaultRowHeight="15" x14ac:dyDescent="0.25"/>
  <cols>
    <col min="1" max="1" width="6" customWidth="1"/>
    <col min="2" max="2" width="31.5703125" customWidth="1"/>
    <col min="3" max="3" width="12.7109375" customWidth="1"/>
    <col min="4" max="4" width="75.7109375" customWidth="1"/>
    <col min="5" max="5" width="10.85546875" customWidth="1"/>
    <col min="6" max="6" width="12.7109375" customWidth="1"/>
    <col min="7" max="7" width="75.7109375" customWidth="1"/>
    <col min="8" max="8" width="10.85546875" customWidth="1"/>
    <col min="12" max="12" width="17.42578125" bestFit="1" customWidth="1"/>
  </cols>
  <sheetData>
    <row r="1" spans="1:12" x14ac:dyDescent="0.25">
      <c r="A1" s="24"/>
      <c r="B1" s="24"/>
      <c r="C1" s="24"/>
      <c r="D1" s="24"/>
      <c r="E1" s="24"/>
      <c r="F1" s="24"/>
      <c r="G1" s="24"/>
      <c r="H1" s="24"/>
    </row>
    <row r="2" spans="1:12" ht="34.5" customHeight="1" x14ac:dyDescent="0.25">
      <c r="A2" s="36"/>
      <c r="B2" s="46">
        <f ca="1">TODAY()</f>
        <v>42651</v>
      </c>
      <c r="C2" s="38"/>
      <c r="D2" s="36"/>
      <c r="E2" s="36"/>
      <c r="F2" s="36"/>
      <c r="G2" s="36"/>
      <c r="H2" s="36"/>
    </row>
    <row r="3" spans="1:12" ht="34.5" customHeight="1" x14ac:dyDescent="0.25">
      <c r="A3" s="36"/>
      <c r="B3" s="43"/>
      <c r="C3" s="38"/>
      <c r="D3" s="36"/>
      <c r="E3" s="36"/>
      <c r="F3" s="36"/>
      <c r="G3" s="36"/>
      <c r="H3" s="36"/>
    </row>
    <row r="4" spans="1:12" ht="34.5" customHeight="1" thickBot="1" x14ac:dyDescent="0.3">
      <c r="A4" s="36"/>
      <c r="B4" s="43"/>
      <c r="C4" s="38"/>
      <c r="D4" s="36"/>
      <c r="E4" s="36"/>
      <c r="F4" s="36"/>
      <c r="G4" s="36"/>
      <c r="H4" s="36"/>
    </row>
    <row r="5" spans="1:12" ht="34.5" customHeight="1" thickBot="1" x14ac:dyDescent="0.3">
      <c r="A5" s="22"/>
      <c r="B5" s="20"/>
      <c r="C5" s="19"/>
      <c r="D5" s="54" t="s">
        <v>0</v>
      </c>
      <c r="E5" s="55"/>
      <c r="F5" s="55"/>
      <c r="G5" s="55"/>
      <c r="H5" s="56"/>
    </row>
    <row r="6" spans="1:12" ht="34.5" customHeight="1" thickBot="1" x14ac:dyDescent="0.3">
      <c r="A6" s="22"/>
      <c r="B6" s="3"/>
      <c r="C6" s="2"/>
      <c r="D6" s="4"/>
      <c r="E6" s="4"/>
      <c r="F6" s="4"/>
      <c r="G6" s="4"/>
      <c r="H6" s="4"/>
    </row>
    <row r="7" spans="1:12" ht="34.5" customHeight="1" thickBot="1" x14ac:dyDescent="0.3">
      <c r="A7" s="22"/>
      <c r="B7" s="5" t="s">
        <v>1</v>
      </c>
      <c r="C7" s="22"/>
      <c r="D7" s="52" t="s">
        <v>42</v>
      </c>
      <c r="E7" s="53"/>
      <c r="F7" s="41"/>
      <c r="G7" s="52" t="s">
        <v>43</v>
      </c>
      <c r="H7" s="53"/>
    </row>
    <row r="8" spans="1:12" ht="34.5" customHeight="1" x14ac:dyDescent="0.25">
      <c r="A8" s="22"/>
      <c r="B8" s="37"/>
      <c r="C8" s="22"/>
      <c r="D8" s="37"/>
      <c r="E8" s="37"/>
      <c r="F8" s="42"/>
      <c r="G8" s="37"/>
    </row>
    <row r="9" spans="1:12" ht="34.5" customHeight="1" x14ac:dyDescent="0.25">
      <c r="A9" s="22"/>
      <c r="B9" s="6"/>
      <c r="C9" s="1"/>
      <c r="D9" s="6"/>
      <c r="E9" s="44" t="s">
        <v>44</v>
      </c>
      <c r="F9" s="6"/>
      <c r="G9" s="6"/>
      <c r="H9" s="44" t="s">
        <v>44</v>
      </c>
      <c r="L9" s="35"/>
    </row>
    <row r="10" spans="1:12" ht="34.5" customHeight="1" x14ac:dyDescent="0.25">
      <c r="A10" s="7" t="s">
        <v>2</v>
      </c>
      <c r="B10" s="45">
        <v>42651</v>
      </c>
      <c r="C10" s="21" t="s">
        <v>3</v>
      </c>
      <c r="D10" s="14" t="s">
        <v>16</v>
      </c>
      <c r="E10" s="14" t="s">
        <v>50</v>
      </c>
      <c r="F10" s="21" t="s">
        <v>4</v>
      </c>
      <c r="G10" s="14" t="s">
        <v>18</v>
      </c>
      <c r="H10" s="14"/>
    </row>
    <row r="11" spans="1:12" ht="34.5" customHeight="1" x14ac:dyDescent="0.25">
      <c r="A11" s="15" t="s">
        <v>5</v>
      </c>
      <c r="B11" s="45">
        <f>B10</f>
        <v>42651</v>
      </c>
      <c r="C11" s="18" t="s">
        <v>6</v>
      </c>
      <c r="D11" s="14" t="s">
        <v>45</v>
      </c>
      <c r="E11" s="39"/>
      <c r="F11" s="18" t="s">
        <v>7</v>
      </c>
      <c r="G11" s="14" t="s">
        <v>19</v>
      </c>
      <c r="H11" s="39"/>
    </row>
    <row r="12" spans="1:12" ht="34.5" customHeight="1" x14ac:dyDescent="0.25">
      <c r="A12" s="1"/>
      <c r="B12" s="45">
        <f t="shared" ref="B12:B15" si="0">B11</f>
        <v>42651</v>
      </c>
      <c r="C12" s="18" t="s">
        <v>8</v>
      </c>
      <c r="D12" s="12" t="s">
        <v>46</v>
      </c>
      <c r="E12" s="40"/>
      <c r="F12" s="18" t="s">
        <v>9</v>
      </c>
      <c r="G12" s="12" t="s">
        <v>20</v>
      </c>
      <c r="H12" s="40" t="s">
        <v>50</v>
      </c>
    </row>
    <row r="13" spans="1:12" ht="34.5" customHeight="1" x14ac:dyDescent="0.25">
      <c r="A13" s="1"/>
      <c r="B13" s="45">
        <f t="shared" si="0"/>
        <v>42651</v>
      </c>
      <c r="C13" s="18" t="s">
        <v>10</v>
      </c>
      <c r="D13" s="12" t="s">
        <v>15</v>
      </c>
      <c r="E13" s="40"/>
      <c r="F13" s="18" t="s">
        <v>27</v>
      </c>
      <c r="G13" s="12"/>
      <c r="H13" s="40"/>
    </row>
    <row r="14" spans="1:12" ht="34.5" customHeight="1" x14ac:dyDescent="0.25">
      <c r="A14" s="1"/>
      <c r="B14" s="45">
        <f t="shared" si="0"/>
        <v>42651</v>
      </c>
      <c r="C14" s="18" t="s">
        <v>11</v>
      </c>
      <c r="D14" s="12" t="s">
        <v>13</v>
      </c>
      <c r="E14" s="40" t="s">
        <v>50</v>
      </c>
      <c r="F14" s="18" t="s">
        <v>11</v>
      </c>
      <c r="G14" s="12" t="s">
        <v>13</v>
      </c>
      <c r="H14" s="40" t="s">
        <v>50</v>
      </c>
    </row>
    <row r="15" spans="1:12" ht="34.5" customHeight="1" x14ac:dyDescent="0.25">
      <c r="A15" s="1"/>
      <c r="B15" s="45">
        <f t="shared" si="0"/>
        <v>42651</v>
      </c>
      <c r="C15" s="18" t="s">
        <v>12</v>
      </c>
      <c r="D15" s="14" t="s">
        <v>17</v>
      </c>
      <c r="E15" s="39" t="s">
        <v>50</v>
      </c>
      <c r="F15" s="18" t="s">
        <v>12</v>
      </c>
      <c r="G15" s="14" t="s">
        <v>47</v>
      </c>
      <c r="H15" s="39" t="s">
        <v>50</v>
      </c>
    </row>
    <row r="16" spans="1:12" ht="34.5" customHeight="1" x14ac:dyDescent="0.25">
      <c r="A16" s="1"/>
      <c r="B16" s="9"/>
      <c r="C16" s="10"/>
      <c r="D16" s="13"/>
      <c r="E16" s="13"/>
      <c r="F16" s="6"/>
      <c r="G16" s="13"/>
      <c r="H16" s="13"/>
    </row>
    <row r="17" spans="1:8" ht="34.5" customHeight="1" x14ac:dyDescent="0.25">
      <c r="A17" s="7" t="s">
        <v>2</v>
      </c>
      <c r="B17" s="11">
        <f>$B$10+1</f>
        <v>42652</v>
      </c>
      <c r="C17" s="21" t="s">
        <v>3</v>
      </c>
      <c r="D17" s="12" t="s">
        <v>21</v>
      </c>
      <c r="E17" s="12" t="s">
        <v>50</v>
      </c>
      <c r="F17" s="21" t="s">
        <v>4</v>
      </c>
      <c r="G17" s="12" t="s">
        <v>24</v>
      </c>
      <c r="H17" s="12"/>
    </row>
    <row r="18" spans="1:8" ht="34.5" customHeight="1" x14ac:dyDescent="0.25">
      <c r="A18" s="15" t="s">
        <v>5</v>
      </c>
      <c r="B18" s="8">
        <f>B17</f>
        <v>42652</v>
      </c>
      <c r="C18" s="18" t="s">
        <v>6</v>
      </c>
      <c r="D18" s="12" t="s">
        <v>22</v>
      </c>
      <c r="E18" s="40"/>
      <c r="F18" s="18" t="s">
        <v>7</v>
      </c>
      <c r="G18" s="12" t="s">
        <v>25</v>
      </c>
      <c r="H18" s="40"/>
    </row>
    <row r="19" spans="1:8" ht="34.5" customHeight="1" x14ac:dyDescent="0.25">
      <c r="A19" s="15"/>
      <c r="B19" s="8">
        <f t="shared" ref="B19:B22" si="1">B18</f>
        <v>42652</v>
      </c>
      <c r="C19" s="18" t="s">
        <v>8</v>
      </c>
      <c r="D19" s="16" t="s">
        <v>14</v>
      </c>
      <c r="E19" s="17"/>
      <c r="F19" s="18" t="s">
        <v>9</v>
      </c>
      <c r="G19" s="16" t="s">
        <v>26</v>
      </c>
      <c r="H19" s="17"/>
    </row>
    <row r="20" spans="1:8" ht="34.5" customHeight="1" x14ac:dyDescent="0.25">
      <c r="A20" s="1"/>
      <c r="B20" s="8">
        <f t="shared" si="1"/>
        <v>42652</v>
      </c>
      <c r="C20" s="18" t="s">
        <v>10</v>
      </c>
      <c r="D20" s="16" t="s">
        <v>23</v>
      </c>
      <c r="E20" s="17"/>
      <c r="F20" s="18" t="s">
        <v>27</v>
      </c>
      <c r="G20" s="16"/>
      <c r="H20" s="17"/>
    </row>
    <row r="21" spans="1:8" ht="34.5" customHeight="1" x14ac:dyDescent="0.25">
      <c r="A21" s="1"/>
      <c r="B21" s="8">
        <f t="shared" si="1"/>
        <v>42652</v>
      </c>
      <c r="C21" s="18" t="s">
        <v>11</v>
      </c>
      <c r="D21" s="12" t="s">
        <v>13</v>
      </c>
      <c r="E21" s="40" t="s">
        <v>50</v>
      </c>
      <c r="F21" s="18" t="s">
        <v>11</v>
      </c>
      <c r="G21" s="12" t="s">
        <v>13</v>
      </c>
      <c r="H21" s="40" t="s">
        <v>50</v>
      </c>
    </row>
    <row r="22" spans="1:8" ht="34.5" customHeight="1" x14ac:dyDescent="0.25">
      <c r="A22" s="1"/>
      <c r="B22" s="8">
        <f t="shared" si="1"/>
        <v>42652</v>
      </c>
      <c r="C22" s="18" t="s">
        <v>12</v>
      </c>
      <c r="D22" s="14" t="s">
        <v>48</v>
      </c>
      <c r="E22" s="39" t="s">
        <v>50</v>
      </c>
      <c r="F22" s="18" t="s">
        <v>12</v>
      </c>
      <c r="G22" s="14" t="s">
        <v>49</v>
      </c>
      <c r="H22" s="39" t="s">
        <v>50</v>
      </c>
    </row>
    <row r="23" spans="1:8" ht="34.5" customHeight="1" x14ac:dyDescent="0.25">
      <c r="A23" s="1"/>
      <c r="B23" s="9"/>
      <c r="C23" s="10"/>
      <c r="D23" s="13"/>
      <c r="E23" s="13"/>
      <c r="F23" s="6"/>
      <c r="G23" s="13"/>
      <c r="H23" s="13"/>
    </row>
  </sheetData>
  <mergeCells count="3">
    <mergeCell ref="D7:E7"/>
    <mergeCell ref="G7:H7"/>
    <mergeCell ref="D5:H5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BF28"/>
  <sheetViews>
    <sheetView showZeros="0" tabSelected="1" zoomScale="90" zoomScaleNormal="90" workbookViewId="0">
      <selection activeCell="D11" sqref="D11"/>
    </sheetView>
  </sheetViews>
  <sheetFormatPr baseColWidth="10" defaultRowHeight="15" x14ac:dyDescent="0.25"/>
  <cols>
    <col min="1" max="1" width="1.140625" style="23" customWidth="1"/>
    <col min="2" max="3" width="7.28515625" style="23" customWidth="1"/>
    <col min="4" max="5" width="29.140625" style="23" customWidth="1"/>
    <col min="6" max="10" width="1.7109375" style="23" customWidth="1"/>
    <col min="11" max="15" width="2.140625" style="23" customWidth="1"/>
    <col min="16" max="21" width="1.7109375" style="23" customWidth="1"/>
    <col min="22" max="26" width="2.140625" style="23" customWidth="1"/>
    <col min="27" max="32" width="1.7109375" style="23" customWidth="1"/>
    <col min="33" max="37" width="2.140625" style="23" customWidth="1"/>
    <col min="38" max="49" width="1.7109375" style="23" customWidth="1"/>
    <col min="50" max="50" width="1.140625" style="24" customWidth="1"/>
    <col min="51" max="232" width="11.42578125" style="23"/>
    <col min="233" max="233" width="1.140625" style="23" customWidth="1"/>
    <col min="234" max="253" width="2.28515625" style="23" customWidth="1"/>
    <col min="254" max="254" width="2.7109375" style="23" customWidth="1"/>
    <col min="255" max="262" width="2.28515625" style="23" customWidth="1"/>
    <col min="263" max="263" width="2.5703125" style="23" customWidth="1"/>
    <col min="264" max="305" width="2.28515625" style="23" customWidth="1"/>
    <col min="306" max="306" width="1.140625" style="23" customWidth="1"/>
    <col min="307" max="488" width="11.42578125" style="23"/>
    <col min="489" max="489" width="1.140625" style="23" customWidth="1"/>
    <col min="490" max="509" width="2.28515625" style="23" customWidth="1"/>
    <col min="510" max="510" width="2.7109375" style="23" customWidth="1"/>
    <col min="511" max="518" width="2.28515625" style="23" customWidth="1"/>
    <col min="519" max="519" width="2.5703125" style="23" customWidth="1"/>
    <col min="520" max="561" width="2.28515625" style="23" customWidth="1"/>
    <col min="562" max="562" width="1.140625" style="23" customWidth="1"/>
    <col min="563" max="744" width="11.42578125" style="23"/>
    <col min="745" max="745" width="1.140625" style="23" customWidth="1"/>
    <col min="746" max="765" width="2.28515625" style="23" customWidth="1"/>
    <col min="766" max="766" width="2.7109375" style="23" customWidth="1"/>
    <col min="767" max="774" width="2.28515625" style="23" customWidth="1"/>
    <col min="775" max="775" width="2.5703125" style="23" customWidth="1"/>
    <col min="776" max="817" width="2.28515625" style="23" customWidth="1"/>
    <col min="818" max="818" width="1.140625" style="23" customWidth="1"/>
    <col min="819" max="1000" width="11.42578125" style="23"/>
    <col min="1001" max="1001" width="1.140625" style="23" customWidth="1"/>
    <col min="1002" max="1021" width="2.28515625" style="23" customWidth="1"/>
    <col min="1022" max="1022" width="2.7109375" style="23" customWidth="1"/>
    <col min="1023" max="1030" width="2.28515625" style="23" customWidth="1"/>
    <col min="1031" max="1031" width="2.5703125" style="23" customWidth="1"/>
    <col min="1032" max="1073" width="2.28515625" style="23" customWidth="1"/>
    <col min="1074" max="1074" width="1.140625" style="23" customWidth="1"/>
    <col min="1075" max="1256" width="11.42578125" style="23"/>
    <col min="1257" max="1257" width="1.140625" style="23" customWidth="1"/>
    <col min="1258" max="1277" width="2.28515625" style="23" customWidth="1"/>
    <col min="1278" max="1278" width="2.7109375" style="23" customWidth="1"/>
    <col min="1279" max="1286" width="2.28515625" style="23" customWidth="1"/>
    <col min="1287" max="1287" width="2.5703125" style="23" customWidth="1"/>
    <col min="1288" max="1329" width="2.28515625" style="23" customWidth="1"/>
    <col min="1330" max="1330" width="1.140625" style="23" customWidth="1"/>
    <col min="1331" max="1512" width="11.42578125" style="23"/>
    <col min="1513" max="1513" width="1.140625" style="23" customWidth="1"/>
    <col min="1514" max="1533" width="2.28515625" style="23" customWidth="1"/>
    <col min="1534" max="1534" width="2.7109375" style="23" customWidth="1"/>
    <col min="1535" max="1542" width="2.28515625" style="23" customWidth="1"/>
    <col min="1543" max="1543" width="2.5703125" style="23" customWidth="1"/>
    <col min="1544" max="1585" width="2.28515625" style="23" customWidth="1"/>
    <col min="1586" max="1586" width="1.140625" style="23" customWidth="1"/>
    <col min="1587" max="1768" width="11.42578125" style="23"/>
    <col min="1769" max="1769" width="1.140625" style="23" customWidth="1"/>
    <col min="1770" max="1789" width="2.28515625" style="23" customWidth="1"/>
    <col min="1790" max="1790" width="2.7109375" style="23" customWidth="1"/>
    <col min="1791" max="1798" width="2.28515625" style="23" customWidth="1"/>
    <col min="1799" max="1799" width="2.5703125" style="23" customWidth="1"/>
    <col min="1800" max="1841" width="2.28515625" style="23" customWidth="1"/>
    <col min="1842" max="1842" width="1.140625" style="23" customWidth="1"/>
    <col min="1843" max="2024" width="11.42578125" style="23"/>
    <col min="2025" max="2025" width="1.140625" style="23" customWidth="1"/>
    <col min="2026" max="2045" width="2.28515625" style="23" customWidth="1"/>
    <col min="2046" max="2046" width="2.7109375" style="23" customWidth="1"/>
    <col min="2047" max="2054" width="2.28515625" style="23" customWidth="1"/>
    <col min="2055" max="2055" width="2.5703125" style="23" customWidth="1"/>
    <col min="2056" max="2097" width="2.28515625" style="23" customWidth="1"/>
    <col min="2098" max="2098" width="1.140625" style="23" customWidth="1"/>
    <col min="2099" max="2280" width="11.42578125" style="23"/>
    <col min="2281" max="2281" width="1.140625" style="23" customWidth="1"/>
    <col min="2282" max="2301" width="2.28515625" style="23" customWidth="1"/>
    <col min="2302" max="2302" width="2.7109375" style="23" customWidth="1"/>
    <col min="2303" max="2310" width="2.28515625" style="23" customWidth="1"/>
    <col min="2311" max="2311" width="2.5703125" style="23" customWidth="1"/>
    <col min="2312" max="2353" width="2.28515625" style="23" customWidth="1"/>
    <col min="2354" max="2354" width="1.140625" style="23" customWidth="1"/>
    <col min="2355" max="2536" width="11.42578125" style="23"/>
    <col min="2537" max="2537" width="1.140625" style="23" customWidth="1"/>
    <col min="2538" max="2557" width="2.28515625" style="23" customWidth="1"/>
    <col min="2558" max="2558" width="2.7109375" style="23" customWidth="1"/>
    <col min="2559" max="2566" width="2.28515625" style="23" customWidth="1"/>
    <col min="2567" max="2567" width="2.5703125" style="23" customWidth="1"/>
    <col min="2568" max="2609" width="2.28515625" style="23" customWidth="1"/>
    <col min="2610" max="2610" width="1.140625" style="23" customWidth="1"/>
    <col min="2611" max="2792" width="11.42578125" style="23"/>
    <col min="2793" max="2793" width="1.140625" style="23" customWidth="1"/>
    <col min="2794" max="2813" width="2.28515625" style="23" customWidth="1"/>
    <col min="2814" max="2814" width="2.7109375" style="23" customWidth="1"/>
    <col min="2815" max="2822" width="2.28515625" style="23" customWidth="1"/>
    <col min="2823" max="2823" width="2.5703125" style="23" customWidth="1"/>
    <col min="2824" max="2865" width="2.28515625" style="23" customWidth="1"/>
    <col min="2866" max="2866" width="1.140625" style="23" customWidth="1"/>
    <col min="2867" max="3048" width="11.42578125" style="23"/>
    <col min="3049" max="3049" width="1.140625" style="23" customWidth="1"/>
    <col min="3050" max="3069" width="2.28515625" style="23" customWidth="1"/>
    <col min="3070" max="3070" width="2.7109375" style="23" customWidth="1"/>
    <col min="3071" max="3078" width="2.28515625" style="23" customWidth="1"/>
    <col min="3079" max="3079" width="2.5703125" style="23" customWidth="1"/>
    <col min="3080" max="3121" width="2.28515625" style="23" customWidth="1"/>
    <col min="3122" max="3122" width="1.140625" style="23" customWidth="1"/>
    <col min="3123" max="3304" width="11.42578125" style="23"/>
    <col min="3305" max="3305" width="1.140625" style="23" customWidth="1"/>
    <col min="3306" max="3325" width="2.28515625" style="23" customWidth="1"/>
    <col min="3326" max="3326" width="2.7109375" style="23" customWidth="1"/>
    <col min="3327" max="3334" width="2.28515625" style="23" customWidth="1"/>
    <col min="3335" max="3335" width="2.5703125" style="23" customWidth="1"/>
    <col min="3336" max="3377" width="2.28515625" style="23" customWidth="1"/>
    <col min="3378" max="3378" width="1.140625" style="23" customWidth="1"/>
    <col min="3379" max="3560" width="11.42578125" style="23"/>
    <col min="3561" max="3561" width="1.140625" style="23" customWidth="1"/>
    <col min="3562" max="3581" width="2.28515625" style="23" customWidth="1"/>
    <col min="3582" max="3582" width="2.7109375" style="23" customWidth="1"/>
    <col min="3583" max="3590" width="2.28515625" style="23" customWidth="1"/>
    <col min="3591" max="3591" width="2.5703125" style="23" customWidth="1"/>
    <col min="3592" max="3633" width="2.28515625" style="23" customWidth="1"/>
    <col min="3634" max="3634" width="1.140625" style="23" customWidth="1"/>
    <col min="3635" max="3816" width="11.42578125" style="23"/>
    <col min="3817" max="3817" width="1.140625" style="23" customWidth="1"/>
    <col min="3818" max="3837" width="2.28515625" style="23" customWidth="1"/>
    <col min="3838" max="3838" width="2.7109375" style="23" customWidth="1"/>
    <col min="3839" max="3846" width="2.28515625" style="23" customWidth="1"/>
    <col min="3847" max="3847" width="2.5703125" style="23" customWidth="1"/>
    <col min="3848" max="3889" width="2.28515625" style="23" customWidth="1"/>
    <col min="3890" max="3890" width="1.140625" style="23" customWidth="1"/>
    <col min="3891" max="4072" width="11.42578125" style="23"/>
    <col min="4073" max="4073" width="1.140625" style="23" customWidth="1"/>
    <col min="4074" max="4093" width="2.28515625" style="23" customWidth="1"/>
    <col min="4094" max="4094" width="2.7109375" style="23" customWidth="1"/>
    <col min="4095" max="4102" width="2.28515625" style="23" customWidth="1"/>
    <col min="4103" max="4103" width="2.5703125" style="23" customWidth="1"/>
    <col min="4104" max="4145" width="2.28515625" style="23" customWidth="1"/>
    <col min="4146" max="4146" width="1.140625" style="23" customWidth="1"/>
    <col min="4147" max="4328" width="11.42578125" style="23"/>
    <col min="4329" max="4329" width="1.140625" style="23" customWidth="1"/>
    <col min="4330" max="4349" width="2.28515625" style="23" customWidth="1"/>
    <col min="4350" max="4350" width="2.7109375" style="23" customWidth="1"/>
    <col min="4351" max="4358" width="2.28515625" style="23" customWidth="1"/>
    <col min="4359" max="4359" width="2.5703125" style="23" customWidth="1"/>
    <col min="4360" max="4401" width="2.28515625" style="23" customWidth="1"/>
    <col min="4402" max="4402" width="1.140625" style="23" customWidth="1"/>
    <col min="4403" max="4584" width="11.42578125" style="23"/>
    <col min="4585" max="4585" width="1.140625" style="23" customWidth="1"/>
    <col min="4586" max="4605" width="2.28515625" style="23" customWidth="1"/>
    <col min="4606" max="4606" width="2.7109375" style="23" customWidth="1"/>
    <col min="4607" max="4614" width="2.28515625" style="23" customWidth="1"/>
    <col min="4615" max="4615" width="2.5703125" style="23" customWidth="1"/>
    <col min="4616" max="4657" width="2.28515625" style="23" customWidth="1"/>
    <col min="4658" max="4658" width="1.140625" style="23" customWidth="1"/>
    <col min="4659" max="4840" width="11.42578125" style="23"/>
    <col min="4841" max="4841" width="1.140625" style="23" customWidth="1"/>
    <col min="4842" max="4861" width="2.28515625" style="23" customWidth="1"/>
    <col min="4862" max="4862" width="2.7109375" style="23" customWidth="1"/>
    <col min="4863" max="4870" width="2.28515625" style="23" customWidth="1"/>
    <col min="4871" max="4871" width="2.5703125" style="23" customWidth="1"/>
    <col min="4872" max="4913" width="2.28515625" style="23" customWidth="1"/>
    <col min="4914" max="4914" width="1.140625" style="23" customWidth="1"/>
    <col min="4915" max="5096" width="11.42578125" style="23"/>
    <col min="5097" max="5097" width="1.140625" style="23" customWidth="1"/>
    <col min="5098" max="5117" width="2.28515625" style="23" customWidth="1"/>
    <col min="5118" max="5118" width="2.7109375" style="23" customWidth="1"/>
    <col min="5119" max="5126" width="2.28515625" style="23" customWidth="1"/>
    <col min="5127" max="5127" width="2.5703125" style="23" customWidth="1"/>
    <col min="5128" max="5169" width="2.28515625" style="23" customWidth="1"/>
    <col min="5170" max="5170" width="1.140625" style="23" customWidth="1"/>
    <col min="5171" max="5352" width="11.42578125" style="23"/>
    <col min="5353" max="5353" width="1.140625" style="23" customWidth="1"/>
    <col min="5354" max="5373" width="2.28515625" style="23" customWidth="1"/>
    <col min="5374" max="5374" width="2.7109375" style="23" customWidth="1"/>
    <col min="5375" max="5382" width="2.28515625" style="23" customWidth="1"/>
    <col min="5383" max="5383" width="2.5703125" style="23" customWidth="1"/>
    <col min="5384" max="5425" width="2.28515625" style="23" customWidth="1"/>
    <col min="5426" max="5426" width="1.140625" style="23" customWidth="1"/>
    <col min="5427" max="5608" width="11.42578125" style="23"/>
    <col min="5609" max="5609" width="1.140625" style="23" customWidth="1"/>
    <col min="5610" max="5629" width="2.28515625" style="23" customWidth="1"/>
    <col min="5630" max="5630" width="2.7109375" style="23" customWidth="1"/>
    <col min="5631" max="5638" width="2.28515625" style="23" customWidth="1"/>
    <col min="5639" max="5639" width="2.5703125" style="23" customWidth="1"/>
    <col min="5640" max="5681" width="2.28515625" style="23" customWidth="1"/>
    <col min="5682" max="5682" width="1.140625" style="23" customWidth="1"/>
    <col min="5683" max="5864" width="11.42578125" style="23"/>
    <col min="5865" max="5865" width="1.140625" style="23" customWidth="1"/>
    <col min="5866" max="5885" width="2.28515625" style="23" customWidth="1"/>
    <col min="5886" max="5886" width="2.7109375" style="23" customWidth="1"/>
    <col min="5887" max="5894" width="2.28515625" style="23" customWidth="1"/>
    <col min="5895" max="5895" width="2.5703125" style="23" customWidth="1"/>
    <col min="5896" max="5937" width="2.28515625" style="23" customWidth="1"/>
    <col min="5938" max="5938" width="1.140625" style="23" customWidth="1"/>
    <col min="5939" max="6120" width="11.42578125" style="23"/>
    <col min="6121" max="6121" width="1.140625" style="23" customWidth="1"/>
    <col min="6122" max="6141" width="2.28515625" style="23" customWidth="1"/>
    <col min="6142" max="6142" width="2.7109375" style="23" customWidth="1"/>
    <col min="6143" max="6150" width="2.28515625" style="23" customWidth="1"/>
    <col min="6151" max="6151" width="2.5703125" style="23" customWidth="1"/>
    <col min="6152" max="6193" width="2.28515625" style="23" customWidth="1"/>
    <col min="6194" max="6194" width="1.140625" style="23" customWidth="1"/>
    <col min="6195" max="6376" width="11.42578125" style="23"/>
    <col min="6377" max="6377" width="1.140625" style="23" customWidth="1"/>
    <col min="6378" max="6397" width="2.28515625" style="23" customWidth="1"/>
    <col min="6398" max="6398" width="2.7109375" style="23" customWidth="1"/>
    <col min="6399" max="6406" width="2.28515625" style="23" customWidth="1"/>
    <col min="6407" max="6407" width="2.5703125" style="23" customWidth="1"/>
    <col min="6408" max="6449" width="2.28515625" style="23" customWidth="1"/>
    <col min="6450" max="6450" width="1.140625" style="23" customWidth="1"/>
    <col min="6451" max="6632" width="11.42578125" style="23"/>
    <col min="6633" max="6633" width="1.140625" style="23" customWidth="1"/>
    <col min="6634" max="6653" width="2.28515625" style="23" customWidth="1"/>
    <col min="6654" max="6654" width="2.7109375" style="23" customWidth="1"/>
    <col min="6655" max="6662" width="2.28515625" style="23" customWidth="1"/>
    <col min="6663" max="6663" width="2.5703125" style="23" customWidth="1"/>
    <col min="6664" max="6705" width="2.28515625" style="23" customWidth="1"/>
    <col min="6706" max="6706" width="1.140625" style="23" customWidth="1"/>
    <col min="6707" max="6888" width="11.42578125" style="23"/>
    <col min="6889" max="6889" width="1.140625" style="23" customWidth="1"/>
    <col min="6890" max="6909" width="2.28515625" style="23" customWidth="1"/>
    <col min="6910" max="6910" width="2.7109375" style="23" customWidth="1"/>
    <col min="6911" max="6918" width="2.28515625" style="23" customWidth="1"/>
    <col min="6919" max="6919" width="2.5703125" style="23" customWidth="1"/>
    <col min="6920" max="6961" width="2.28515625" style="23" customWidth="1"/>
    <col min="6962" max="6962" width="1.140625" style="23" customWidth="1"/>
    <col min="6963" max="7144" width="11.42578125" style="23"/>
    <col min="7145" max="7145" width="1.140625" style="23" customWidth="1"/>
    <col min="7146" max="7165" width="2.28515625" style="23" customWidth="1"/>
    <col min="7166" max="7166" width="2.7109375" style="23" customWidth="1"/>
    <col min="7167" max="7174" width="2.28515625" style="23" customWidth="1"/>
    <col min="7175" max="7175" width="2.5703125" style="23" customWidth="1"/>
    <col min="7176" max="7217" width="2.28515625" style="23" customWidth="1"/>
    <col min="7218" max="7218" width="1.140625" style="23" customWidth="1"/>
    <col min="7219" max="7400" width="11.42578125" style="23"/>
    <col min="7401" max="7401" width="1.140625" style="23" customWidth="1"/>
    <col min="7402" max="7421" width="2.28515625" style="23" customWidth="1"/>
    <col min="7422" max="7422" width="2.7109375" style="23" customWidth="1"/>
    <col min="7423" max="7430" width="2.28515625" style="23" customWidth="1"/>
    <col min="7431" max="7431" width="2.5703125" style="23" customWidth="1"/>
    <col min="7432" max="7473" width="2.28515625" style="23" customWidth="1"/>
    <col min="7474" max="7474" width="1.140625" style="23" customWidth="1"/>
    <col min="7475" max="7656" width="11.42578125" style="23"/>
    <col min="7657" max="7657" width="1.140625" style="23" customWidth="1"/>
    <col min="7658" max="7677" width="2.28515625" style="23" customWidth="1"/>
    <col min="7678" max="7678" width="2.7109375" style="23" customWidth="1"/>
    <col min="7679" max="7686" width="2.28515625" style="23" customWidth="1"/>
    <col min="7687" max="7687" width="2.5703125" style="23" customWidth="1"/>
    <col min="7688" max="7729" width="2.28515625" style="23" customWidth="1"/>
    <col min="7730" max="7730" width="1.140625" style="23" customWidth="1"/>
    <col min="7731" max="7912" width="11.42578125" style="23"/>
    <col min="7913" max="7913" width="1.140625" style="23" customWidth="1"/>
    <col min="7914" max="7933" width="2.28515625" style="23" customWidth="1"/>
    <col min="7934" max="7934" width="2.7109375" style="23" customWidth="1"/>
    <col min="7935" max="7942" width="2.28515625" style="23" customWidth="1"/>
    <col min="7943" max="7943" width="2.5703125" style="23" customWidth="1"/>
    <col min="7944" max="7985" width="2.28515625" style="23" customWidth="1"/>
    <col min="7986" max="7986" width="1.140625" style="23" customWidth="1"/>
    <col min="7987" max="8168" width="11.42578125" style="23"/>
    <col min="8169" max="8169" width="1.140625" style="23" customWidth="1"/>
    <col min="8170" max="8189" width="2.28515625" style="23" customWidth="1"/>
    <col min="8190" max="8190" width="2.7109375" style="23" customWidth="1"/>
    <col min="8191" max="8198" width="2.28515625" style="23" customWidth="1"/>
    <col min="8199" max="8199" width="2.5703125" style="23" customWidth="1"/>
    <col min="8200" max="8241" width="2.28515625" style="23" customWidth="1"/>
    <col min="8242" max="8242" width="1.140625" style="23" customWidth="1"/>
    <col min="8243" max="8424" width="11.42578125" style="23"/>
    <col min="8425" max="8425" width="1.140625" style="23" customWidth="1"/>
    <col min="8426" max="8445" width="2.28515625" style="23" customWidth="1"/>
    <col min="8446" max="8446" width="2.7109375" style="23" customWidth="1"/>
    <col min="8447" max="8454" width="2.28515625" style="23" customWidth="1"/>
    <col min="8455" max="8455" width="2.5703125" style="23" customWidth="1"/>
    <col min="8456" max="8497" width="2.28515625" style="23" customWidth="1"/>
    <col min="8498" max="8498" width="1.140625" style="23" customWidth="1"/>
    <col min="8499" max="8680" width="11.42578125" style="23"/>
    <col min="8681" max="8681" width="1.140625" style="23" customWidth="1"/>
    <col min="8682" max="8701" width="2.28515625" style="23" customWidth="1"/>
    <col min="8702" max="8702" width="2.7109375" style="23" customWidth="1"/>
    <col min="8703" max="8710" width="2.28515625" style="23" customWidth="1"/>
    <col min="8711" max="8711" width="2.5703125" style="23" customWidth="1"/>
    <col min="8712" max="8753" width="2.28515625" style="23" customWidth="1"/>
    <col min="8754" max="8754" width="1.140625" style="23" customWidth="1"/>
    <col min="8755" max="8936" width="11.42578125" style="23"/>
    <col min="8937" max="8937" width="1.140625" style="23" customWidth="1"/>
    <col min="8938" max="8957" width="2.28515625" style="23" customWidth="1"/>
    <col min="8958" max="8958" width="2.7109375" style="23" customWidth="1"/>
    <col min="8959" max="8966" width="2.28515625" style="23" customWidth="1"/>
    <col min="8967" max="8967" width="2.5703125" style="23" customWidth="1"/>
    <col min="8968" max="9009" width="2.28515625" style="23" customWidth="1"/>
    <col min="9010" max="9010" width="1.140625" style="23" customWidth="1"/>
    <col min="9011" max="9192" width="11.42578125" style="23"/>
    <col min="9193" max="9193" width="1.140625" style="23" customWidth="1"/>
    <col min="9194" max="9213" width="2.28515625" style="23" customWidth="1"/>
    <col min="9214" max="9214" width="2.7109375" style="23" customWidth="1"/>
    <col min="9215" max="9222" width="2.28515625" style="23" customWidth="1"/>
    <col min="9223" max="9223" width="2.5703125" style="23" customWidth="1"/>
    <col min="9224" max="9265" width="2.28515625" style="23" customWidth="1"/>
    <col min="9266" max="9266" width="1.140625" style="23" customWidth="1"/>
    <col min="9267" max="9448" width="11.42578125" style="23"/>
    <col min="9449" max="9449" width="1.140625" style="23" customWidth="1"/>
    <col min="9450" max="9469" width="2.28515625" style="23" customWidth="1"/>
    <col min="9470" max="9470" width="2.7109375" style="23" customWidth="1"/>
    <col min="9471" max="9478" width="2.28515625" style="23" customWidth="1"/>
    <col min="9479" max="9479" width="2.5703125" style="23" customWidth="1"/>
    <col min="9480" max="9521" width="2.28515625" style="23" customWidth="1"/>
    <col min="9522" max="9522" width="1.140625" style="23" customWidth="1"/>
    <col min="9523" max="9704" width="11.42578125" style="23"/>
    <col min="9705" max="9705" width="1.140625" style="23" customWidth="1"/>
    <col min="9706" max="9725" width="2.28515625" style="23" customWidth="1"/>
    <col min="9726" max="9726" width="2.7109375" style="23" customWidth="1"/>
    <col min="9727" max="9734" width="2.28515625" style="23" customWidth="1"/>
    <col min="9735" max="9735" width="2.5703125" style="23" customWidth="1"/>
    <col min="9736" max="9777" width="2.28515625" style="23" customWidth="1"/>
    <col min="9778" max="9778" width="1.140625" style="23" customWidth="1"/>
    <col min="9779" max="9960" width="11.42578125" style="23"/>
    <col min="9961" max="9961" width="1.140625" style="23" customWidth="1"/>
    <col min="9962" max="9981" width="2.28515625" style="23" customWidth="1"/>
    <col min="9982" max="9982" width="2.7109375" style="23" customWidth="1"/>
    <col min="9983" max="9990" width="2.28515625" style="23" customWidth="1"/>
    <col min="9991" max="9991" width="2.5703125" style="23" customWidth="1"/>
    <col min="9992" max="10033" width="2.28515625" style="23" customWidth="1"/>
    <col min="10034" max="10034" width="1.140625" style="23" customWidth="1"/>
    <col min="10035" max="10216" width="11.42578125" style="23"/>
    <col min="10217" max="10217" width="1.140625" style="23" customWidth="1"/>
    <col min="10218" max="10237" width="2.28515625" style="23" customWidth="1"/>
    <col min="10238" max="10238" width="2.7109375" style="23" customWidth="1"/>
    <col min="10239" max="10246" width="2.28515625" style="23" customWidth="1"/>
    <col min="10247" max="10247" width="2.5703125" style="23" customWidth="1"/>
    <col min="10248" max="10289" width="2.28515625" style="23" customWidth="1"/>
    <col min="10290" max="10290" width="1.140625" style="23" customWidth="1"/>
    <col min="10291" max="10472" width="11.42578125" style="23"/>
    <col min="10473" max="10473" width="1.140625" style="23" customWidth="1"/>
    <col min="10474" max="10493" width="2.28515625" style="23" customWidth="1"/>
    <col min="10494" max="10494" width="2.7109375" style="23" customWidth="1"/>
    <col min="10495" max="10502" width="2.28515625" style="23" customWidth="1"/>
    <col min="10503" max="10503" width="2.5703125" style="23" customWidth="1"/>
    <col min="10504" max="10545" width="2.28515625" style="23" customWidth="1"/>
    <col min="10546" max="10546" width="1.140625" style="23" customWidth="1"/>
    <col min="10547" max="10728" width="11.42578125" style="23"/>
    <col min="10729" max="10729" width="1.140625" style="23" customWidth="1"/>
    <col min="10730" max="10749" width="2.28515625" style="23" customWidth="1"/>
    <col min="10750" max="10750" width="2.7109375" style="23" customWidth="1"/>
    <col min="10751" max="10758" width="2.28515625" style="23" customWidth="1"/>
    <col min="10759" max="10759" width="2.5703125" style="23" customWidth="1"/>
    <col min="10760" max="10801" width="2.28515625" style="23" customWidth="1"/>
    <col min="10802" max="10802" width="1.140625" style="23" customWidth="1"/>
    <col min="10803" max="10984" width="11.42578125" style="23"/>
    <col min="10985" max="10985" width="1.140625" style="23" customWidth="1"/>
    <col min="10986" max="11005" width="2.28515625" style="23" customWidth="1"/>
    <col min="11006" max="11006" width="2.7109375" style="23" customWidth="1"/>
    <col min="11007" max="11014" width="2.28515625" style="23" customWidth="1"/>
    <col min="11015" max="11015" width="2.5703125" style="23" customWidth="1"/>
    <col min="11016" max="11057" width="2.28515625" style="23" customWidth="1"/>
    <col min="11058" max="11058" width="1.140625" style="23" customWidth="1"/>
    <col min="11059" max="11240" width="11.42578125" style="23"/>
    <col min="11241" max="11241" width="1.140625" style="23" customWidth="1"/>
    <col min="11242" max="11261" width="2.28515625" style="23" customWidth="1"/>
    <col min="11262" max="11262" width="2.7109375" style="23" customWidth="1"/>
    <col min="11263" max="11270" width="2.28515625" style="23" customWidth="1"/>
    <col min="11271" max="11271" width="2.5703125" style="23" customWidth="1"/>
    <col min="11272" max="11313" width="2.28515625" style="23" customWidth="1"/>
    <col min="11314" max="11314" width="1.140625" style="23" customWidth="1"/>
    <col min="11315" max="11496" width="11.42578125" style="23"/>
    <col min="11497" max="11497" width="1.140625" style="23" customWidth="1"/>
    <col min="11498" max="11517" width="2.28515625" style="23" customWidth="1"/>
    <col min="11518" max="11518" width="2.7109375" style="23" customWidth="1"/>
    <col min="11519" max="11526" width="2.28515625" style="23" customWidth="1"/>
    <col min="11527" max="11527" width="2.5703125" style="23" customWidth="1"/>
    <col min="11528" max="11569" width="2.28515625" style="23" customWidth="1"/>
    <col min="11570" max="11570" width="1.140625" style="23" customWidth="1"/>
    <col min="11571" max="11752" width="11.42578125" style="23"/>
    <col min="11753" max="11753" width="1.140625" style="23" customWidth="1"/>
    <col min="11754" max="11773" width="2.28515625" style="23" customWidth="1"/>
    <col min="11774" max="11774" width="2.7109375" style="23" customWidth="1"/>
    <col min="11775" max="11782" width="2.28515625" style="23" customWidth="1"/>
    <col min="11783" max="11783" width="2.5703125" style="23" customWidth="1"/>
    <col min="11784" max="11825" width="2.28515625" style="23" customWidth="1"/>
    <col min="11826" max="11826" width="1.140625" style="23" customWidth="1"/>
    <col min="11827" max="12008" width="11.42578125" style="23"/>
    <col min="12009" max="12009" width="1.140625" style="23" customWidth="1"/>
    <col min="12010" max="12029" width="2.28515625" style="23" customWidth="1"/>
    <col min="12030" max="12030" width="2.7109375" style="23" customWidth="1"/>
    <col min="12031" max="12038" width="2.28515625" style="23" customWidth="1"/>
    <col min="12039" max="12039" width="2.5703125" style="23" customWidth="1"/>
    <col min="12040" max="12081" width="2.28515625" style="23" customWidth="1"/>
    <col min="12082" max="12082" width="1.140625" style="23" customWidth="1"/>
    <col min="12083" max="12264" width="11.42578125" style="23"/>
    <col min="12265" max="12265" width="1.140625" style="23" customWidth="1"/>
    <col min="12266" max="12285" width="2.28515625" style="23" customWidth="1"/>
    <col min="12286" max="12286" width="2.7109375" style="23" customWidth="1"/>
    <col min="12287" max="12294" width="2.28515625" style="23" customWidth="1"/>
    <col min="12295" max="12295" width="2.5703125" style="23" customWidth="1"/>
    <col min="12296" max="12337" width="2.28515625" style="23" customWidth="1"/>
    <col min="12338" max="12338" width="1.140625" style="23" customWidth="1"/>
    <col min="12339" max="12520" width="11.42578125" style="23"/>
    <col min="12521" max="12521" width="1.140625" style="23" customWidth="1"/>
    <col min="12522" max="12541" width="2.28515625" style="23" customWidth="1"/>
    <col min="12542" max="12542" width="2.7109375" style="23" customWidth="1"/>
    <col min="12543" max="12550" width="2.28515625" style="23" customWidth="1"/>
    <col min="12551" max="12551" width="2.5703125" style="23" customWidth="1"/>
    <col min="12552" max="12593" width="2.28515625" style="23" customWidth="1"/>
    <col min="12594" max="12594" width="1.140625" style="23" customWidth="1"/>
    <col min="12595" max="12776" width="11.42578125" style="23"/>
    <col min="12777" max="12777" width="1.140625" style="23" customWidth="1"/>
    <col min="12778" max="12797" width="2.28515625" style="23" customWidth="1"/>
    <col min="12798" max="12798" width="2.7109375" style="23" customWidth="1"/>
    <col min="12799" max="12806" width="2.28515625" style="23" customWidth="1"/>
    <col min="12807" max="12807" width="2.5703125" style="23" customWidth="1"/>
    <col min="12808" max="12849" width="2.28515625" style="23" customWidth="1"/>
    <col min="12850" max="12850" width="1.140625" style="23" customWidth="1"/>
    <col min="12851" max="13032" width="11.42578125" style="23"/>
    <col min="13033" max="13033" width="1.140625" style="23" customWidth="1"/>
    <col min="13034" max="13053" width="2.28515625" style="23" customWidth="1"/>
    <col min="13054" max="13054" width="2.7109375" style="23" customWidth="1"/>
    <col min="13055" max="13062" width="2.28515625" style="23" customWidth="1"/>
    <col min="13063" max="13063" width="2.5703125" style="23" customWidth="1"/>
    <col min="13064" max="13105" width="2.28515625" style="23" customWidth="1"/>
    <col min="13106" max="13106" width="1.140625" style="23" customWidth="1"/>
    <col min="13107" max="13288" width="11.42578125" style="23"/>
    <col min="13289" max="13289" width="1.140625" style="23" customWidth="1"/>
    <col min="13290" max="13309" width="2.28515625" style="23" customWidth="1"/>
    <col min="13310" max="13310" width="2.7109375" style="23" customWidth="1"/>
    <col min="13311" max="13318" width="2.28515625" style="23" customWidth="1"/>
    <col min="13319" max="13319" width="2.5703125" style="23" customWidth="1"/>
    <col min="13320" max="13361" width="2.28515625" style="23" customWidth="1"/>
    <col min="13362" max="13362" width="1.140625" style="23" customWidth="1"/>
    <col min="13363" max="13544" width="11.42578125" style="23"/>
    <col min="13545" max="13545" width="1.140625" style="23" customWidth="1"/>
    <col min="13546" max="13565" width="2.28515625" style="23" customWidth="1"/>
    <col min="13566" max="13566" width="2.7109375" style="23" customWidth="1"/>
    <col min="13567" max="13574" width="2.28515625" style="23" customWidth="1"/>
    <col min="13575" max="13575" width="2.5703125" style="23" customWidth="1"/>
    <col min="13576" max="13617" width="2.28515625" style="23" customWidth="1"/>
    <col min="13618" max="13618" width="1.140625" style="23" customWidth="1"/>
    <col min="13619" max="13800" width="11.42578125" style="23"/>
    <col min="13801" max="13801" width="1.140625" style="23" customWidth="1"/>
    <col min="13802" max="13821" width="2.28515625" style="23" customWidth="1"/>
    <col min="13822" max="13822" width="2.7109375" style="23" customWidth="1"/>
    <col min="13823" max="13830" width="2.28515625" style="23" customWidth="1"/>
    <col min="13831" max="13831" width="2.5703125" style="23" customWidth="1"/>
    <col min="13832" max="13873" width="2.28515625" style="23" customWidth="1"/>
    <col min="13874" max="13874" width="1.140625" style="23" customWidth="1"/>
    <col min="13875" max="14056" width="11.42578125" style="23"/>
    <col min="14057" max="14057" width="1.140625" style="23" customWidth="1"/>
    <col min="14058" max="14077" width="2.28515625" style="23" customWidth="1"/>
    <col min="14078" max="14078" width="2.7109375" style="23" customWidth="1"/>
    <col min="14079" max="14086" width="2.28515625" style="23" customWidth="1"/>
    <col min="14087" max="14087" width="2.5703125" style="23" customWidth="1"/>
    <col min="14088" max="14129" width="2.28515625" style="23" customWidth="1"/>
    <col min="14130" max="14130" width="1.140625" style="23" customWidth="1"/>
    <col min="14131" max="14312" width="11.42578125" style="23"/>
    <col min="14313" max="14313" width="1.140625" style="23" customWidth="1"/>
    <col min="14314" max="14333" width="2.28515625" style="23" customWidth="1"/>
    <col min="14334" max="14334" width="2.7109375" style="23" customWidth="1"/>
    <col min="14335" max="14342" width="2.28515625" style="23" customWidth="1"/>
    <col min="14343" max="14343" width="2.5703125" style="23" customWidth="1"/>
    <col min="14344" max="14385" width="2.28515625" style="23" customWidth="1"/>
    <col min="14386" max="14386" width="1.140625" style="23" customWidth="1"/>
    <col min="14387" max="14568" width="11.42578125" style="23"/>
    <col min="14569" max="14569" width="1.140625" style="23" customWidth="1"/>
    <col min="14570" max="14589" width="2.28515625" style="23" customWidth="1"/>
    <col min="14590" max="14590" width="2.7109375" style="23" customWidth="1"/>
    <col min="14591" max="14598" width="2.28515625" style="23" customWidth="1"/>
    <col min="14599" max="14599" width="2.5703125" style="23" customWidth="1"/>
    <col min="14600" max="14641" width="2.28515625" style="23" customWidth="1"/>
    <col min="14642" max="14642" width="1.140625" style="23" customWidth="1"/>
    <col min="14643" max="14824" width="11.42578125" style="23"/>
    <col min="14825" max="14825" width="1.140625" style="23" customWidth="1"/>
    <col min="14826" max="14845" width="2.28515625" style="23" customWidth="1"/>
    <col min="14846" max="14846" width="2.7109375" style="23" customWidth="1"/>
    <col min="14847" max="14854" width="2.28515625" style="23" customWidth="1"/>
    <col min="14855" max="14855" width="2.5703125" style="23" customWidth="1"/>
    <col min="14856" max="14897" width="2.28515625" style="23" customWidth="1"/>
    <col min="14898" max="14898" width="1.140625" style="23" customWidth="1"/>
    <col min="14899" max="15080" width="11.42578125" style="23"/>
    <col min="15081" max="15081" width="1.140625" style="23" customWidth="1"/>
    <col min="15082" max="15101" width="2.28515625" style="23" customWidth="1"/>
    <col min="15102" max="15102" width="2.7109375" style="23" customWidth="1"/>
    <col min="15103" max="15110" width="2.28515625" style="23" customWidth="1"/>
    <col min="15111" max="15111" width="2.5703125" style="23" customWidth="1"/>
    <col min="15112" max="15153" width="2.28515625" style="23" customWidth="1"/>
    <col min="15154" max="15154" width="1.140625" style="23" customWidth="1"/>
    <col min="15155" max="15336" width="11.42578125" style="23"/>
    <col min="15337" max="15337" width="1.140625" style="23" customWidth="1"/>
    <col min="15338" max="15357" width="2.28515625" style="23" customWidth="1"/>
    <col min="15358" max="15358" width="2.7109375" style="23" customWidth="1"/>
    <col min="15359" max="15366" width="2.28515625" style="23" customWidth="1"/>
    <col min="15367" max="15367" width="2.5703125" style="23" customWidth="1"/>
    <col min="15368" max="15409" width="2.28515625" style="23" customWidth="1"/>
    <col min="15410" max="15410" width="1.140625" style="23" customWidth="1"/>
    <col min="15411" max="15592" width="11.42578125" style="23"/>
    <col min="15593" max="15593" width="1.140625" style="23" customWidth="1"/>
    <col min="15594" max="15613" width="2.28515625" style="23" customWidth="1"/>
    <col min="15614" max="15614" width="2.7109375" style="23" customWidth="1"/>
    <col min="15615" max="15622" width="2.28515625" style="23" customWidth="1"/>
    <col min="15623" max="15623" width="2.5703125" style="23" customWidth="1"/>
    <col min="15624" max="15665" width="2.28515625" style="23" customWidth="1"/>
    <col min="15666" max="15666" width="1.140625" style="23" customWidth="1"/>
    <col min="15667" max="15848" width="11.42578125" style="23"/>
    <col min="15849" max="15849" width="1.140625" style="23" customWidth="1"/>
    <col min="15850" max="15869" width="2.28515625" style="23" customWidth="1"/>
    <col min="15870" max="15870" width="2.7109375" style="23" customWidth="1"/>
    <col min="15871" max="15878" width="2.28515625" style="23" customWidth="1"/>
    <col min="15879" max="15879" width="2.5703125" style="23" customWidth="1"/>
    <col min="15880" max="15921" width="2.28515625" style="23" customWidth="1"/>
    <col min="15922" max="15922" width="1.140625" style="23" customWidth="1"/>
    <col min="15923" max="16104" width="11.42578125" style="23"/>
    <col min="16105" max="16105" width="1.140625" style="23" customWidth="1"/>
    <col min="16106" max="16125" width="2.28515625" style="23" customWidth="1"/>
    <col min="16126" max="16126" width="2.7109375" style="23" customWidth="1"/>
    <col min="16127" max="16134" width="2.28515625" style="23" customWidth="1"/>
    <col min="16135" max="16135" width="2.5703125" style="23" customWidth="1"/>
    <col min="16136" max="16177" width="2.28515625" style="23" customWidth="1"/>
    <col min="16178" max="16178" width="1.140625" style="23" customWidth="1"/>
    <col min="16179" max="16384" width="11.42578125" style="23"/>
  </cols>
  <sheetData>
    <row r="1" spans="2:54" ht="5.0999999999999996" customHeight="1" x14ac:dyDescent="0.25"/>
    <row r="2" spans="2:54" s="25" customFormat="1" ht="17.25" customHeight="1" x14ac:dyDescent="0.25">
      <c r="B2" s="76"/>
      <c r="C2" s="76"/>
      <c r="D2" s="76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</row>
    <row r="3" spans="2:54" s="25" customFormat="1" ht="14.25" customHeight="1" x14ac:dyDescent="0.25">
      <c r="B3" s="26"/>
      <c r="C3" s="26"/>
      <c r="D3" s="26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</row>
    <row r="4" spans="2:54" s="25" customFormat="1" ht="14.25" customHeight="1" x14ac:dyDescent="0.25">
      <c r="B4" s="26"/>
      <c r="C4" s="26"/>
      <c r="D4" s="26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</row>
    <row r="5" spans="2:54" s="27" customFormat="1" ht="12.75" customHeight="1" x14ac:dyDescent="0.25">
      <c r="B5" s="89"/>
      <c r="C5" s="89"/>
      <c r="D5" s="8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</row>
    <row r="6" spans="2:54" s="27" customFormat="1" ht="4.5" customHeight="1" x14ac:dyDescent="0.25">
      <c r="B6" s="28"/>
      <c r="C6" s="28"/>
      <c r="D6" s="28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</row>
    <row r="7" spans="2:54" ht="13.5" customHeight="1" x14ac:dyDescent="0.2">
      <c r="B7" s="89"/>
      <c r="C7" s="89"/>
      <c r="D7" s="89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23"/>
    </row>
    <row r="8" spans="2:54" s="29" customFormat="1" ht="12.75" customHeight="1" x14ac:dyDescent="0.2">
      <c r="B8" s="58" t="s">
        <v>28</v>
      </c>
      <c r="C8" s="61" t="s">
        <v>29</v>
      </c>
      <c r="D8" s="64" t="s">
        <v>30</v>
      </c>
      <c r="E8" s="64"/>
      <c r="F8" s="64" t="s">
        <v>31</v>
      </c>
      <c r="G8" s="64"/>
      <c r="H8" s="64"/>
      <c r="I8" s="64"/>
      <c r="J8" s="64"/>
      <c r="K8" s="64"/>
      <c r="L8" s="64"/>
      <c r="M8" s="64"/>
      <c r="N8" s="64"/>
      <c r="O8" s="64"/>
      <c r="P8" s="65" t="s">
        <v>32</v>
      </c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7" t="s">
        <v>33</v>
      </c>
      <c r="AM8" s="68"/>
      <c r="AN8" s="68"/>
      <c r="AO8" s="68"/>
      <c r="AP8" s="68"/>
      <c r="AQ8" s="69"/>
      <c r="AR8" s="81" t="s">
        <v>34</v>
      </c>
      <c r="AS8" s="81"/>
      <c r="AT8" s="81"/>
      <c r="AU8" s="81"/>
      <c r="AV8" s="81"/>
      <c r="AW8" s="81"/>
      <c r="AX8" s="30"/>
      <c r="AY8" s="30"/>
      <c r="AZ8" s="30"/>
      <c r="BA8" s="30"/>
      <c r="BB8" s="30"/>
    </row>
    <row r="9" spans="2:54" s="29" customFormat="1" ht="11.25" customHeight="1" x14ac:dyDescent="0.2">
      <c r="B9" s="59"/>
      <c r="C9" s="62"/>
      <c r="D9" s="64"/>
      <c r="E9" s="64"/>
      <c r="F9" s="81" t="s">
        <v>35</v>
      </c>
      <c r="G9" s="81"/>
      <c r="H9" s="81"/>
      <c r="I9" s="81"/>
      <c r="J9" s="81"/>
      <c r="K9" s="64" t="s">
        <v>36</v>
      </c>
      <c r="L9" s="64"/>
      <c r="M9" s="64"/>
      <c r="N9" s="64"/>
      <c r="O9" s="64"/>
      <c r="P9" s="64" t="s">
        <v>37</v>
      </c>
      <c r="Q9" s="64"/>
      <c r="R9" s="64"/>
      <c r="S9" s="64"/>
      <c r="T9" s="64"/>
      <c r="U9" s="64"/>
      <c r="V9" s="64"/>
      <c r="W9" s="64"/>
      <c r="X9" s="64"/>
      <c r="Y9" s="64"/>
      <c r="Z9" s="64"/>
      <c r="AA9" s="64" t="s">
        <v>38</v>
      </c>
      <c r="AB9" s="64"/>
      <c r="AC9" s="64"/>
      <c r="AD9" s="64"/>
      <c r="AE9" s="64"/>
      <c r="AF9" s="64"/>
      <c r="AG9" s="64"/>
      <c r="AH9" s="64"/>
      <c r="AI9" s="64"/>
      <c r="AJ9" s="64"/>
      <c r="AK9" s="65"/>
      <c r="AL9" s="70"/>
      <c r="AM9" s="71"/>
      <c r="AN9" s="71"/>
      <c r="AO9" s="71"/>
      <c r="AP9" s="71"/>
      <c r="AQ9" s="72"/>
      <c r="AR9" s="81"/>
      <c r="AS9" s="81"/>
      <c r="AT9" s="81"/>
      <c r="AU9" s="81"/>
      <c r="AV9" s="81"/>
      <c r="AW9" s="81"/>
      <c r="AX9" s="30"/>
      <c r="AY9" s="30"/>
      <c r="AZ9" s="30"/>
      <c r="BA9" s="30"/>
      <c r="BB9" s="30"/>
    </row>
    <row r="10" spans="2:54" s="29" customFormat="1" ht="12" customHeight="1" x14ac:dyDescent="0.2">
      <c r="B10" s="60"/>
      <c r="C10" s="63"/>
      <c r="D10" s="49" t="s">
        <v>39</v>
      </c>
      <c r="E10" s="50" t="s">
        <v>40</v>
      </c>
      <c r="F10" s="81"/>
      <c r="G10" s="81"/>
      <c r="H10" s="81"/>
      <c r="I10" s="81"/>
      <c r="J10" s="81"/>
      <c r="K10" s="64"/>
      <c r="L10" s="64"/>
      <c r="M10" s="64"/>
      <c r="N10" s="64"/>
      <c r="O10" s="64"/>
      <c r="P10" s="64" t="s">
        <v>41</v>
      </c>
      <c r="Q10" s="64"/>
      <c r="R10" s="64"/>
      <c r="S10" s="64"/>
      <c r="T10" s="64"/>
      <c r="U10" s="64"/>
      <c r="V10" s="64" t="s">
        <v>36</v>
      </c>
      <c r="W10" s="64"/>
      <c r="X10" s="64"/>
      <c r="Y10" s="64"/>
      <c r="Z10" s="64"/>
      <c r="AA10" s="64" t="s">
        <v>41</v>
      </c>
      <c r="AB10" s="64"/>
      <c r="AC10" s="64"/>
      <c r="AD10" s="64"/>
      <c r="AE10" s="64"/>
      <c r="AF10" s="64"/>
      <c r="AG10" s="64" t="s">
        <v>36</v>
      </c>
      <c r="AH10" s="64"/>
      <c r="AI10" s="64"/>
      <c r="AJ10" s="64"/>
      <c r="AK10" s="65"/>
      <c r="AL10" s="73"/>
      <c r="AM10" s="74"/>
      <c r="AN10" s="74"/>
      <c r="AO10" s="74"/>
      <c r="AP10" s="74"/>
      <c r="AQ10" s="75"/>
      <c r="AR10" s="81"/>
      <c r="AS10" s="81"/>
      <c r="AT10" s="81"/>
      <c r="AU10" s="81"/>
      <c r="AV10" s="81"/>
      <c r="AW10" s="81"/>
      <c r="AX10" s="30"/>
      <c r="AY10" s="30"/>
      <c r="AZ10" s="30"/>
      <c r="BA10" s="30"/>
      <c r="BB10" s="30"/>
    </row>
    <row r="11" spans="2:54" s="29" customFormat="1" ht="20.100000000000001" customHeight="1" x14ac:dyDescent="0.2">
      <c r="B11" s="51">
        <f ca="1">ACCUEIL!B2</f>
        <v>42651</v>
      </c>
      <c r="C11" s="48" t="s">
        <v>51</v>
      </c>
      <c r="D11" s="93" t="str">
        <f ca="1">IF(ACCUEIL!$E10="","",IF($B11=ACCUEIL!$B10,ACCUEIL!$D10,IF($B11=ACCUEIL!$B17,ACCUEIL!$D17,"")))</f>
        <v>Duo de choux blanc et rouge</v>
      </c>
      <c r="E11" s="93" t="str">
        <f>IF(ACCUEIL!$E10="x","",IF($B11=ACCUEIL!$B10,ACCUEIL!$D10,IF($B11=ACCUEIL!$B17,ACCUEIL!$D17,"")))</f>
        <v/>
      </c>
      <c r="F11" s="87" t="s">
        <v>53</v>
      </c>
      <c r="G11" s="87"/>
      <c r="H11" s="87"/>
      <c r="I11" s="87"/>
      <c r="J11" s="87"/>
      <c r="K11" s="85"/>
      <c r="L11" s="85"/>
      <c r="M11" s="85"/>
      <c r="N11" s="85"/>
      <c r="O11" s="85"/>
      <c r="P11" s="86" t="s">
        <v>53</v>
      </c>
      <c r="Q11" s="86"/>
      <c r="R11" s="86"/>
      <c r="S11" s="86"/>
      <c r="T11" s="86"/>
      <c r="U11" s="86"/>
      <c r="V11" s="85"/>
      <c r="W11" s="85"/>
      <c r="X11" s="85"/>
      <c r="Y11" s="85"/>
      <c r="Z11" s="85"/>
      <c r="AA11" s="86" t="s">
        <v>54</v>
      </c>
      <c r="AB11" s="86"/>
      <c r="AC11" s="86"/>
      <c r="AD11" s="86"/>
      <c r="AE11" s="86"/>
      <c r="AF11" s="86"/>
      <c r="AG11" s="85"/>
      <c r="AH11" s="85"/>
      <c r="AI11" s="85"/>
      <c r="AJ11" s="85"/>
      <c r="AK11" s="85"/>
      <c r="AL11" s="82"/>
      <c r="AM11" s="83"/>
      <c r="AN11" s="83"/>
      <c r="AO11" s="83"/>
      <c r="AP11" s="83"/>
      <c r="AQ11" s="84"/>
      <c r="AR11" s="85"/>
      <c r="AS11" s="85"/>
      <c r="AT11" s="85"/>
      <c r="AU11" s="85"/>
      <c r="AV11" s="85"/>
      <c r="AW11" s="85"/>
      <c r="AX11" s="30"/>
      <c r="AY11" s="30"/>
      <c r="AZ11" s="30"/>
      <c r="BA11" s="30"/>
      <c r="BB11" s="30"/>
    </row>
    <row r="12" spans="2:54" s="29" customFormat="1" ht="20.100000000000001" customHeight="1" x14ac:dyDescent="0.2">
      <c r="B12" s="47">
        <f ca="1">B11</f>
        <v>42651</v>
      </c>
      <c r="C12" s="48" t="s">
        <v>51</v>
      </c>
      <c r="D12" s="93" t="str">
        <f>IF(ACCUEIL!$E11="","",IF($B12=ACCUEIL!$B11,ACCUEIL!$D11,IF($B12=ACCUEIL!$B18,ACCUEIL!$D18,"")))</f>
        <v/>
      </c>
      <c r="E12" s="93" t="str">
        <f ca="1">IF(ACCUEIL!$E11="x","",IF($B12=ACCUEIL!$B11,ACCUEIL!$D11,IF($B12=ACCUEIL!$B18,ACCUEIL!$D18,"")))</f>
        <v>Rôti de porc</v>
      </c>
      <c r="F12" s="87" t="s">
        <v>55</v>
      </c>
      <c r="G12" s="87"/>
      <c r="H12" s="87"/>
      <c r="I12" s="87"/>
      <c r="J12" s="87"/>
      <c r="K12" s="85"/>
      <c r="L12" s="85"/>
      <c r="M12" s="85"/>
      <c r="N12" s="85"/>
      <c r="O12" s="85"/>
      <c r="P12" s="86" t="s">
        <v>55</v>
      </c>
      <c r="Q12" s="86"/>
      <c r="R12" s="86"/>
      <c r="S12" s="86"/>
      <c r="T12" s="86"/>
      <c r="U12" s="86"/>
      <c r="V12" s="85"/>
      <c r="W12" s="85"/>
      <c r="X12" s="85"/>
      <c r="Y12" s="85"/>
      <c r="Z12" s="85"/>
      <c r="AA12" s="86" t="s">
        <v>56</v>
      </c>
      <c r="AB12" s="86"/>
      <c r="AC12" s="86"/>
      <c r="AD12" s="86"/>
      <c r="AE12" s="86"/>
      <c r="AF12" s="86"/>
      <c r="AG12" s="85"/>
      <c r="AH12" s="85"/>
      <c r="AI12" s="85"/>
      <c r="AJ12" s="85"/>
      <c r="AK12" s="85"/>
      <c r="AL12" s="82"/>
      <c r="AM12" s="83"/>
      <c r="AN12" s="83"/>
      <c r="AO12" s="83"/>
      <c r="AP12" s="83"/>
      <c r="AQ12" s="84"/>
      <c r="AR12" s="85"/>
      <c r="AS12" s="85"/>
      <c r="AT12" s="85"/>
      <c r="AU12" s="85"/>
      <c r="AV12" s="85"/>
      <c r="AW12" s="85"/>
      <c r="AX12" s="30"/>
      <c r="AY12" s="30"/>
      <c r="AZ12" s="30"/>
      <c r="BA12" s="30"/>
      <c r="BB12" s="30"/>
    </row>
    <row r="13" spans="2:54" s="29" customFormat="1" ht="20.100000000000001" customHeight="1" x14ac:dyDescent="0.2">
      <c r="B13" s="47">
        <f t="shared" ref="B13:B23" ca="1" si="0">B12</f>
        <v>42651</v>
      </c>
      <c r="C13" s="48" t="s">
        <v>51</v>
      </c>
      <c r="D13" s="93" t="str">
        <f>IF(ACCUEIL!$E12="","",IF($B13=ACCUEIL!$B12,ACCUEIL!$D12,IF($B13=ACCUEIL!$B19,ACCUEIL!$D19,"")))</f>
        <v/>
      </c>
      <c r="E13" s="93" t="str">
        <f ca="1">IF(ACCUEIL!$E12="x","",IF($B13=ACCUEIL!$B12,ACCUEIL!$D12,IF($B13=ACCUEIL!$B19,ACCUEIL!$D19,"")))</f>
        <v>Pommes Dauphine</v>
      </c>
      <c r="F13" s="87" t="s">
        <v>55</v>
      </c>
      <c r="G13" s="87"/>
      <c r="H13" s="87"/>
      <c r="I13" s="87"/>
      <c r="J13" s="87"/>
      <c r="K13" s="85"/>
      <c r="L13" s="85"/>
      <c r="M13" s="85"/>
      <c r="N13" s="85"/>
      <c r="O13" s="85"/>
      <c r="P13" s="86" t="s">
        <v>55</v>
      </c>
      <c r="Q13" s="86"/>
      <c r="R13" s="86"/>
      <c r="S13" s="86"/>
      <c r="T13" s="86"/>
      <c r="U13" s="86"/>
      <c r="V13" s="85"/>
      <c r="W13" s="85"/>
      <c r="X13" s="85"/>
      <c r="Y13" s="85"/>
      <c r="Z13" s="85"/>
      <c r="AA13" s="86" t="s">
        <v>56</v>
      </c>
      <c r="AB13" s="86"/>
      <c r="AC13" s="86"/>
      <c r="AD13" s="86"/>
      <c r="AE13" s="86"/>
      <c r="AF13" s="86"/>
      <c r="AG13" s="85"/>
      <c r="AH13" s="85"/>
      <c r="AI13" s="85"/>
      <c r="AJ13" s="85"/>
      <c r="AK13" s="85"/>
      <c r="AL13" s="82"/>
      <c r="AM13" s="83"/>
      <c r="AN13" s="83"/>
      <c r="AO13" s="83"/>
      <c r="AP13" s="83"/>
      <c r="AQ13" s="84"/>
      <c r="AR13" s="85"/>
      <c r="AS13" s="85"/>
      <c r="AT13" s="85"/>
      <c r="AU13" s="85"/>
      <c r="AV13" s="85"/>
      <c r="AW13" s="85"/>
      <c r="AX13" s="30"/>
      <c r="AY13" s="30"/>
      <c r="AZ13" s="30"/>
      <c r="BA13" s="30"/>
      <c r="BB13" s="30"/>
    </row>
    <row r="14" spans="2:54" s="29" customFormat="1" ht="20.100000000000001" customHeight="1" x14ac:dyDescent="0.2">
      <c r="B14" s="47">
        <f t="shared" ca="1" si="0"/>
        <v>42651</v>
      </c>
      <c r="C14" s="48" t="s">
        <v>51</v>
      </c>
      <c r="D14" s="93" t="str">
        <f>IF(ACCUEIL!$E13="","",IF($B14=ACCUEIL!$B13,ACCUEIL!$D13,IF($B14=ACCUEIL!$B20,ACCUEIL!$D20,"")))</f>
        <v/>
      </c>
      <c r="E14" s="93" t="str">
        <f ca="1">IF(ACCUEIL!$E13="x","",IF($B14=ACCUEIL!$B13,ACCUEIL!$D13,IF($B14=ACCUEIL!$B20,ACCUEIL!$D20,"")))</f>
        <v>Choux de Bruxelles</v>
      </c>
      <c r="F14" s="87" t="s">
        <v>55</v>
      </c>
      <c r="G14" s="87"/>
      <c r="H14" s="87"/>
      <c r="I14" s="87"/>
      <c r="J14" s="87"/>
      <c r="K14" s="85"/>
      <c r="L14" s="85"/>
      <c r="M14" s="85"/>
      <c r="N14" s="85"/>
      <c r="O14" s="85"/>
      <c r="P14" s="86" t="s">
        <v>55</v>
      </c>
      <c r="Q14" s="86"/>
      <c r="R14" s="86"/>
      <c r="S14" s="86"/>
      <c r="T14" s="86"/>
      <c r="U14" s="86"/>
      <c r="V14" s="85"/>
      <c r="W14" s="85"/>
      <c r="X14" s="85"/>
      <c r="Y14" s="85"/>
      <c r="Z14" s="85"/>
      <c r="AA14" s="86" t="s">
        <v>56</v>
      </c>
      <c r="AB14" s="86"/>
      <c r="AC14" s="86"/>
      <c r="AD14" s="86"/>
      <c r="AE14" s="86"/>
      <c r="AF14" s="86"/>
      <c r="AG14" s="85"/>
      <c r="AH14" s="85"/>
      <c r="AI14" s="85"/>
      <c r="AJ14" s="85"/>
      <c r="AK14" s="85"/>
      <c r="AL14" s="82"/>
      <c r="AM14" s="83"/>
      <c r="AN14" s="83"/>
      <c r="AO14" s="83"/>
      <c r="AP14" s="83"/>
      <c r="AQ14" s="84"/>
      <c r="AR14" s="85"/>
      <c r="AS14" s="85"/>
      <c r="AT14" s="85"/>
      <c r="AU14" s="85"/>
      <c r="AV14" s="85"/>
      <c r="AW14" s="85"/>
      <c r="AX14" s="30"/>
      <c r="AY14" s="30"/>
      <c r="AZ14" s="30"/>
      <c r="BA14" s="30"/>
      <c r="BB14" s="30"/>
    </row>
    <row r="15" spans="2:54" s="29" customFormat="1" ht="20.100000000000001" customHeight="1" x14ac:dyDescent="0.2">
      <c r="B15" s="47">
        <f t="shared" ca="1" si="0"/>
        <v>42651</v>
      </c>
      <c r="C15" s="48" t="s">
        <v>51</v>
      </c>
      <c r="D15" s="93" t="str">
        <f ca="1">IF(ACCUEIL!$E14="","",IF($B15=ACCUEIL!$B14,ACCUEIL!$D14,IF($B15=ACCUEIL!$B21,ACCUEIL!$D21,"")))</f>
        <v>Plateau de Fromages ou laitages</v>
      </c>
      <c r="E15" s="93" t="str">
        <f>IF(ACCUEIL!$E14="x","",IF($B15=ACCUEIL!$B14,ACCUEIL!$D14,IF($B15=ACCUEIL!$B21,ACCUEIL!$D21,"")))</f>
        <v/>
      </c>
      <c r="F15" s="87" t="s">
        <v>57</v>
      </c>
      <c r="G15" s="87"/>
      <c r="H15" s="87"/>
      <c r="I15" s="87"/>
      <c r="J15" s="87"/>
      <c r="K15" s="85"/>
      <c r="L15" s="85"/>
      <c r="M15" s="85"/>
      <c r="N15" s="85"/>
      <c r="O15" s="85"/>
      <c r="P15" s="86"/>
      <c r="Q15" s="86"/>
      <c r="R15" s="86"/>
      <c r="S15" s="86"/>
      <c r="T15" s="86"/>
      <c r="U15" s="86"/>
      <c r="V15" s="85"/>
      <c r="W15" s="85"/>
      <c r="X15" s="85"/>
      <c r="Y15" s="85"/>
      <c r="Z15" s="85"/>
      <c r="AA15" s="86"/>
      <c r="AB15" s="86"/>
      <c r="AC15" s="86"/>
      <c r="AD15" s="86"/>
      <c r="AE15" s="86"/>
      <c r="AF15" s="86"/>
      <c r="AG15" s="85"/>
      <c r="AH15" s="85"/>
      <c r="AI15" s="85"/>
      <c r="AJ15" s="85"/>
      <c r="AK15" s="85"/>
      <c r="AL15" s="82"/>
      <c r="AM15" s="83"/>
      <c r="AN15" s="83"/>
      <c r="AO15" s="83"/>
      <c r="AP15" s="83"/>
      <c r="AQ15" s="84"/>
      <c r="AR15" s="85"/>
      <c r="AS15" s="85"/>
      <c r="AT15" s="85"/>
      <c r="AU15" s="85"/>
      <c r="AV15" s="85"/>
      <c r="AW15" s="85"/>
      <c r="AX15" s="30"/>
    </row>
    <row r="16" spans="2:54" s="29" customFormat="1" ht="20.100000000000001" customHeight="1" x14ac:dyDescent="0.2">
      <c r="B16" s="47">
        <f t="shared" ca="1" si="0"/>
        <v>42651</v>
      </c>
      <c r="C16" s="48" t="s">
        <v>51</v>
      </c>
      <c r="D16" s="93" t="str">
        <f ca="1">IF(ACCUEIL!$E15="","",IF($B16=ACCUEIL!$B15,ACCUEIL!$D15,IF($B16=ACCUEIL!$B22,ACCUEIL!$D22,"")))</f>
        <v>Fromage blanc au miel</v>
      </c>
      <c r="E16" s="93" t="str">
        <f>IF(ACCUEIL!$E15="x","",IF($B16=ACCUEIL!$B15,ACCUEIL!$D15,IF($B16=ACCUEIL!$B22,ACCUEIL!$D22,"")))</f>
        <v/>
      </c>
      <c r="F16" s="87" t="s">
        <v>58</v>
      </c>
      <c r="G16" s="87"/>
      <c r="H16" s="87"/>
      <c r="I16" s="87"/>
      <c r="J16" s="87"/>
      <c r="K16" s="85"/>
      <c r="L16" s="85"/>
      <c r="M16" s="85"/>
      <c r="N16" s="85"/>
      <c r="O16" s="85"/>
      <c r="P16" s="86" t="s">
        <v>58</v>
      </c>
      <c r="Q16" s="86"/>
      <c r="R16" s="86"/>
      <c r="S16" s="86"/>
      <c r="T16" s="86"/>
      <c r="U16" s="86"/>
      <c r="V16" s="85"/>
      <c r="W16" s="85"/>
      <c r="X16" s="85"/>
      <c r="Y16" s="85"/>
      <c r="Z16" s="85"/>
      <c r="AA16" s="86" t="s">
        <v>59</v>
      </c>
      <c r="AB16" s="86"/>
      <c r="AC16" s="86"/>
      <c r="AD16" s="86"/>
      <c r="AE16" s="86"/>
      <c r="AF16" s="86"/>
      <c r="AG16" s="85"/>
      <c r="AH16" s="85"/>
      <c r="AI16" s="85"/>
      <c r="AJ16" s="85"/>
      <c r="AK16" s="85"/>
      <c r="AL16" s="82"/>
      <c r="AM16" s="83"/>
      <c r="AN16" s="83"/>
      <c r="AO16" s="83"/>
      <c r="AP16" s="83"/>
      <c r="AQ16" s="84"/>
      <c r="AR16" s="85"/>
      <c r="AS16" s="85"/>
      <c r="AT16" s="85"/>
      <c r="AU16" s="85"/>
      <c r="AV16" s="85"/>
      <c r="AW16" s="85"/>
      <c r="AX16" s="30"/>
    </row>
    <row r="17" spans="2:58" s="29" customFormat="1" ht="20.100000000000001" customHeight="1" x14ac:dyDescent="0.2">
      <c r="B17" s="90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2"/>
      <c r="AX17" s="30"/>
    </row>
    <row r="18" spans="2:58" s="29" customFormat="1" ht="20.100000000000001" customHeight="1" x14ac:dyDescent="0.2">
      <c r="B18" s="47">
        <f ca="1">B11</f>
        <v>42651</v>
      </c>
      <c r="C18" s="48" t="s">
        <v>52</v>
      </c>
      <c r="D18" s="93" t="str">
        <f ca="1">IF(B11=ACCUEIL!B10,ACCUEIL!G10,IF(B11=ACCUEIL!B17,ACCUEIL!G17,""))</f>
        <v>Crème de Céleri</v>
      </c>
      <c r="E18" s="94"/>
      <c r="F18" s="87" t="s">
        <v>62</v>
      </c>
      <c r="G18" s="87"/>
      <c r="H18" s="87"/>
      <c r="I18" s="87"/>
      <c r="J18" s="87"/>
      <c r="K18" s="85"/>
      <c r="L18" s="85"/>
      <c r="M18" s="85"/>
      <c r="N18" s="85"/>
      <c r="O18" s="85"/>
      <c r="P18" s="86" t="s">
        <v>62</v>
      </c>
      <c r="Q18" s="86"/>
      <c r="R18" s="86"/>
      <c r="S18" s="86"/>
      <c r="T18" s="86"/>
      <c r="U18" s="86"/>
      <c r="V18" s="85"/>
      <c r="W18" s="85"/>
      <c r="X18" s="85"/>
      <c r="Y18" s="85"/>
      <c r="Z18" s="85"/>
      <c r="AA18" s="86" t="s">
        <v>63</v>
      </c>
      <c r="AB18" s="86"/>
      <c r="AC18" s="86"/>
      <c r="AD18" s="86"/>
      <c r="AE18" s="86"/>
      <c r="AF18" s="86"/>
      <c r="AG18" s="85"/>
      <c r="AH18" s="85"/>
      <c r="AI18" s="85"/>
      <c r="AJ18" s="85"/>
      <c r="AK18" s="85"/>
      <c r="AL18" s="82"/>
      <c r="AM18" s="83"/>
      <c r="AN18" s="83"/>
      <c r="AO18" s="83"/>
      <c r="AP18" s="83"/>
      <c r="AQ18" s="84"/>
      <c r="AR18" s="85"/>
      <c r="AS18" s="85"/>
      <c r="AT18" s="85"/>
      <c r="AU18" s="85"/>
      <c r="AV18" s="85"/>
      <c r="AW18" s="85"/>
      <c r="AX18" s="30"/>
    </row>
    <row r="19" spans="2:58" s="29" customFormat="1" ht="20.100000000000001" customHeight="1" x14ac:dyDescent="0.2">
      <c r="B19" s="47">
        <f t="shared" ca="1" si="0"/>
        <v>42651</v>
      </c>
      <c r="C19" s="48" t="s">
        <v>52</v>
      </c>
      <c r="D19" s="93" t="str">
        <f ca="1">IF(B11=ACCUEIL!B10,ACCUEIL!G11,IF(B11=ACCUEIL!B17,ACCUEIL!G18,""))</f>
        <v>Quiche Lorraine</v>
      </c>
      <c r="E19" s="94"/>
      <c r="F19" s="87" t="s">
        <v>63</v>
      </c>
      <c r="G19" s="87"/>
      <c r="H19" s="87"/>
      <c r="I19" s="87"/>
      <c r="J19" s="87"/>
      <c r="K19" s="85"/>
      <c r="L19" s="85"/>
      <c r="M19" s="85"/>
      <c r="N19" s="85"/>
      <c r="O19" s="85"/>
      <c r="P19" s="86" t="s">
        <v>63</v>
      </c>
      <c r="Q19" s="86"/>
      <c r="R19" s="86"/>
      <c r="S19" s="86"/>
      <c r="T19" s="86"/>
      <c r="U19" s="86"/>
      <c r="V19" s="85"/>
      <c r="W19" s="85"/>
      <c r="X19" s="85"/>
      <c r="Y19" s="85"/>
      <c r="Z19" s="85"/>
      <c r="AA19" s="86" t="s">
        <v>64</v>
      </c>
      <c r="AB19" s="86"/>
      <c r="AC19" s="86"/>
      <c r="AD19" s="86"/>
      <c r="AE19" s="86"/>
      <c r="AF19" s="86"/>
      <c r="AG19" s="85"/>
      <c r="AH19" s="85"/>
      <c r="AI19" s="85"/>
      <c r="AJ19" s="85"/>
      <c r="AK19" s="85"/>
      <c r="AL19" s="82"/>
      <c r="AM19" s="83"/>
      <c r="AN19" s="83"/>
      <c r="AO19" s="83"/>
      <c r="AP19" s="83"/>
      <c r="AQ19" s="84"/>
      <c r="AR19" s="85"/>
      <c r="AS19" s="85"/>
      <c r="AT19" s="85"/>
      <c r="AU19" s="85"/>
      <c r="AV19" s="85"/>
      <c r="AW19" s="85"/>
      <c r="AX19" s="30"/>
    </row>
    <row r="20" spans="2:58" s="29" customFormat="1" ht="20.100000000000001" customHeight="1" x14ac:dyDescent="0.2">
      <c r="B20" s="47">
        <f t="shared" ca="1" si="0"/>
        <v>42651</v>
      </c>
      <c r="C20" s="48" t="s">
        <v>52</v>
      </c>
      <c r="D20" s="93" t="str">
        <f ca="1">IF(B11=ACCUEIL!B10,ACCUEIL!G12,IF(B11=ACCUEIL!B17,ACCUEIL!G19,""))</f>
        <v>Salade verte</v>
      </c>
      <c r="E20" s="94"/>
      <c r="F20" s="87" t="s">
        <v>63</v>
      </c>
      <c r="G20" s="87"/>
      <c r="H20" s="87"/>
      <c r="I20" s="87"/>
      <c r="J20" s="87"/>
      <c r="K20" s="85"/>
      <c r="L20" s="85"/>
      <c r="M20" s="85"/>
      <c r="N20" s="85"/>
      <c r="O20" s="85"/>
      <c r="P20" s="86" t="s">
        <v>63</v>
      </c>
      <c r="Q20" s="86"/>
      <c r="R20" s="86"/>
      <c r="S20" s="86"/>
      <c r="T20" s="86"/>
      <c r="U20" s="86"/>
      <c r="V20" s="85"/>
      <c r="W20" s="85"/>
      <c r="X20" s="85"/>
      <c r="Y20" s="85"/>
      <c r="Z20" s="85"/>
      <c r="AA20" s="86" t="s">
        <v>64</v>
      </c>
      <c r="AB20" s="86"/>
      <c r="AC20" s="86"/>
      <c r="AD20" s="86"/>
      <c r="AE20" s="86"/>
      <c r="AF20" s="86"/>
      <c r="AG20" s="85"/>
      <c r="AH20" s="85"/>
      <c r="AI20" s="85"/>
      <c r="AJ20" s="85"/>
      <c r="AK20" s="85"/>
      <c r="AL20" s="82"/>
      <c r="AM20" s="83"/>
      <c r="AN20" s="83"/>
      <c r="AO20" s="83"/>
      <c r="AP20" s="83"/>
      <c r="AQ20" s="84"/>
      <c r="AR20" s="85"/>
      <c r="AS20" s="85"/>
      <c r="AT20" s="85"/>
      <c r="AU20" s="85"/>
      <c r="AV20" s="85"/>
      <c r="AW20" s="85"/>
      <c r="AX20" s="30"/>
    </row>
    <row r="21" spans="2:58" ht="20.100000000000001" customHeight="1" x14ac:dyDescent="0.2">
      <c r="B21" s="47">
        <f t="shared" ca="1" si="0"/>
        <v>42651</v>
      </c>
      <c r="C21" s="48" t="s">
        <v>52</v>
      </c>
      <c r="D21" s="93">
        <f ca="1">IF(B11=ACCUEIL!B10,ACCUEIL!G13,IF(B11=ACCUEIL!B17,ACCUEIL!G20,""))</f>
        <v>0</v>
      </c>
      <c r="E21" s="94"/>
      <c r="F21" s="87" t="s">
        <v>63</v>
      </c>
      <c r="G21" s="87"/>
      <c r="H21" s="87"/>
      <c r="I21" s="87"/>
      <c r="J21" s="87"/>
      <c r="K21" s="85"/>
      <c r="L21" s="85"/>
      <c r="M21" s="85"/>
      <c r="N21" s="85"/>
      <c r="O21" s="85"/>
      <c r="P21" s="86" t="s">
        <v>63</v>
      </c>
      <c r="Q21" s="86"/>
      <c r="R21" s="86"/>
      <c r="S21" s="86"/>
      <c r="T21" s="86"/>
      <c r="U21" s="86"/>
      <c r="V21" s="85"/>
      <c r="W21" s="85"/>
      <c r="X21" s="85"/>
      <c r="Y21" s="85"/>
      <c r="Z21" s="85"/>
      <c r="AA21" s="86" t="s">
        <v>64</v>
      </c>
      <c r="AB21" s="86"/>
      <c r="AC21" s="86"/>
      <c r="AD21" s="86"/>
      <c r="AE21" s="86"/>
      <c r="AF21" s="86"/>
      <c r="AG21" s="85"/>
      <c r="AH21" s="85"/>
      <c r="AI21" s="85"/>
      <c r="AJ21" s="85"/>
      <c r="AK21" s="85"/>
      <c r="AL21" s="82"/>
      <c r="AM21" s="83"/>
      <c r="AN21" s="83"/>
      <c r="AO21" s="83"/>
      <c r="AP21" s="83"/>
      <c r="AQ21" s="84"/>
      <c r="AR21" s="85"/>
      <c r="AS21" s="85"/>
      <c r="AT21" s="85"/>
      <c r="AU21" s="85"/>
      <c r="AV21" s="85"/>
      <c r="AW21" s="85"/>
      <c r="AX21" s="31"/>
      <c r="AY21" s="31"/>
      <c r="AZ21" s="31"/>
      <c r="BA21" s="32"/>
      <c r="BB21" s="32"/>
      <c r="BC21" s="32"/>
      <c r="BD21" s="32"/>
      <c r="BE21" s="32"/>
      <c r="BF21" s="32"/>
    </row>
    <row r="22" spans="2:58" ht="20.100000000000001" customHeight="1" x14ac:dyDescent="0.2">
      <c r="B22" s="47">
        <f t="shared" ca="1" si="0"/>
        <v>42651</v>
      </c>
      <c r="C22" s="48" t="s">
        <v>52</v>
      </c>
      <c r="D22" s="93" t="str">
        <f ca="1">IF(B11=ACCUEIL!B10,ACCUEIL!G14,IF(B11=ACCUEIL!B17,ACCUEIL!G21,""))</f>
        <v>Plateau de Fromages ou laitages</v>
      </c>
      <c r="E22" s="94"/>
      <c r="F22" s="87" t="s">
        <v>64</v>
      </c>
      <c r="G22" s="87"/>
      <c r="H22" s="87"/>
      <c r="I22" s="87"/>
      <c r="J22" s="87"/>
      <c r="K22" s="85"/>
      <c r="L22" s="85"/>
      <c r="M22" s="85"/>
      <c r="N22" s="85"/>
      <c r="O22" s="85"/>
      <c r="P22" s="86" t="s">
        <v>64</v>
      </c>
      <c r="Q22" s="86"/>
      <c r="R22" s="86"/>
      <c r="S22" s="86"/>
      <c r="T22" s="86"/>
      <c r="U22" s="86"/>
      <c r="V22" s="85"/>
      <c r="W22" s="85"/>
      <c r="X22" s="85"/>
      <c r="Y22" s="85"/>
      <c r="Z22" s="85"/>
      <c r="AA22" s="86" t="s">
        <v>60</v>
      </c>
      <c r="AB22" s="86"/>
      <c r="AC22" s="86"/>
      <c r="AD22" s="86"/>
      <c r="AE22" s="86"/>
      <c r="AF22" s="86"/>
      <c r="AG22" s="85"/>
      <c r="AH22" s="85"/>
      <c r="AI22" s="85"/>
      <c r="AJ22" s="85"/>
      <c r="AK22" s="85"/>
      <c r="AL22" s="82"/>
      <c r="AM22" s="83"/>
      <c r="AN22" s="83"/>
      <c r="AO22" s="83"/>
      <c r="AP22" s="83"/>
      <c r="AQ22" s="84"/>
      <c r="AR22" s="85"/>
      <c r="AS22" s="85"/>
      <c r="AT22" s="85"/>
      <c r="AU22" s="85"/>
      <c r="AV22" s="85"/>
      <c r="AW22" s="85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2:58" ht="20.100000000000001" customHeight="1" x14ac:dyDescent="0.2">
      <c r="B23" s="47">
        <f t="shared" ca="1" si="0"/>
        <v>42651</v>
      </c>
      <c r="C23" s="48" t="s">
        <v>52</v>
      </c>
      <c r="D23" s="93" t="str">
        <f ca="1">IF(B11=ACCUEIL!B10,ACCUEIL!G15,IF(B11=ACCUEIL!B17,ACCUEIL!G22,""))</f>
        <v>Mirabelles au sirop</v>
      </c>
      <c r="E23" s="94"/>
      <c r="F23" s="87" t="s">
        <v>60</v>
      </c>
      <c r="G23" s="87"/>
      <c r="H23" s="87"/>
      <c r="I23" s="87"/>
      <c r="J23" s="87"/>
      <c r="K23" s="85"/>
      <c r="L23" s="85"/>
      <c r="M23" s="85"/>
      <c r="N23" s="85"/>
      <c r="O23" s="85"/>
      <c r="P23" s="86" t="s">
        <v>60</v>
      </c>
      <c r="Q23" s="86"/>
      <c r="R23" s="86"/>
      <c r="S23" s="86"/>
      <c r="T23" s="86"/>
      <c r="U23" s="86"/>
      <c r="V23" s="85"/>
      <c r="W23" s="85"/>
      <c r="X23" s="85"/>
      <c r="Y23" s="85"/>
      <c r="Z23" s="85"/>
      <c r="AA23" s="86" t="s">
        <v>61</v>
      </c>
      <c r="AB23" s="86"/>
      <c r="AC23" s="86"/>
      <c r="AD23" s="86"/>
      <c r="AE23" s="86"/>
      <c r="AF23" s="86"/>
      <c r="AG23" s="85"/>
      <c r="AH23" s="85"/>
      <c r="AI23" s="85"/>
      <c r="AJ23" s="85"/>
      <c r="AK23" s="85"/>
      <c r="AL23" s="82"/>
      <c r="AM23" s="83"/>
      <c r="AN23" s="83"/>
      <c r="AO23" s="83"/>
      <c r="AP23" s="83"/>
      <c r="AQ23" s="84"/>
      <c r="AR23" s="85"/>
      <c r="AS23" s="85"/>
      <c r="AT23" s="85"/>
      <c r="AU23" s="85"/>
      <c r="AV23" s="85"/>
      <c r="AW23" s="85"/>
      <c r="AX23" s="32"/>
      <c r="AY23" s="32"/>
      <c r="AZ23" s="32"/>
      <c r="BA23" s="32"/>
      <c r="BB23" s="32"/>
      <c r="BC23" s="32"/>
      <c r="BD23" s="32"/>
      <c r="BE23" s="32"/>
      <c r="BF23" s="32"/>
    </row>
    <row r="24" spans="2:58" ht="6.95" customHeight="1" x14ac:dyDescent="0.2"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23"/>
    </row>
    <row r="25" spans="2:58" x14ac:dyDescent="0.25">
      <c r="B25" s="33"/>
      <c r="C25" s="33"/>
      <c r="D25" s="33"/>
      <c r="E25" s="33"/>
      <c r="F25" s="33"/>
      <c r="G25" s="33"/>
      <c r="H25" s="33"/>
      <c r="I25" s="33"/>
      <c r="J25" s="33"/>
      <c r="K25" s="33"/>
    </row>
    <row r="26" spans="2:58" x14ac:dyDescent="0.25">
      <c r="B26" s="33"/>
      <c r="C26" s="33"/>
      <c r="D26" s="33"/>
      <c r="E26" s="33"/>
      <c r="F26" s="33"/>
      <c r="G26" s="33"/>
      <c r="H26" s="33"/>
      <c r="I26" s="33"/>
      <c r="J26" s="33"/>
      <c r="K26" s="33"/>
    </row>
    <row r="28" spans="2:58" ht="60" customHeight="1" x14ac:dyDescent="0.2"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8"/>
      <c r="AY28" s="88"/>
      <c r="AZ28" s="88"/>
      <c r="BA28" s="88"/>
    </row>
  </sheetData>
  <mergeCells count="123">
    <mergeCell ref="P18:U18"/>
    <mergeCell ref="AR16:AW16"/>
    <mergeCell ref="K16:O16"/>
    <mergeCell ref="P16:U16"/>
    <mergeCell ref="V16:Z16"/>
    <mergeCell ref="AA16:AF16"/>
    <mergeCell ref="D28:BA28"/>
    <mergeCell ref="B5:D5"/>
    <mergeCell ref="V18:Z18"/>
    <mergeCell ref="AA18:AF18"/>
    <mergeCell ref="AG18:AK18"/>
    <mergeCell ref="AL18:AQ18"/>
    <mergeCell ref="AR18:AW18"/>
    <mergeCell ref="B7:D7"/>
    <mergeCell ref="AG19:AK19"/>
    <mergeCell ref="AL19:AQ19"/>
    <mergeCell ref="AR19:AW19"/>
    <mergeCell ref="F18:J18"/>
    <mergeCell ref="K18:O18"/>
    <mergeCell ref="AG16:AK16"/>
    <mergeCell ref="AL16:AQ16"/>
    <mergeCell ref="F16:J16"/>
    <mergeCell ref="P23:U23"/>
    <mergeCell ref="V23:Z23"/>
    <mergeCell ref="AA23:AF23"/>
    <mergeCell ref="AG23:AK23"/>
    <mergeCell ref="AL23:AQ23"/>
    <mergeCell ref="P21:U21"/>
    <mergeCell ref="V21:Z21"/>
    <mergeCell ref="AA21:AF21"/>
    <mergeCell ref="AG21:AK21"/>
    <mergeCell ref="AL21:AQ21"/>
    <mergeCell ref="F19:J19"/>
    <mergeCell ref="K19:O19"/>
    <mergeCell ref="P19:U19"/>
    <mergeCell ref="V19:Z19"/>
    <mergeCell ref="AA19:AF19"/>
    <mergeCell ref="AR23:AW23"/>
    <mergeCell ref="F23:J23"/>
    <mergeCell ref="K23:O23"/>
    <mergeCell ref="P22:U22"/>
    <mergeCell ref="V22:Z22"/>
    <mergeCell ref="AA22:AF22"/>
    <mergeCell ref="AG22:AK22"/>
    <mergeCell ref="AL22:AQ22"/>
    <mergeCell ref="AR22:AW22"/>
    <mergeCell ref="F22:J22"/>
    <mergeCell ref="K22:O22"/>
    <mergeCell ref="AR21:AW21"/>
    <mergeCell ref="F21:J21"/>
    <mergeCell ref="K21:O21"/>
    <mergeCell ref="P20:U20"/>
    <mergeCell ref="V20:Z20"/>
    <mergeCell ref="AA20:AF20"/>
    <mergeCell ref="AG20:AK20"/>
    <mergeCell ref="AL20:AQ20"/>
    <mergeCell ref="AR20:AW20"/>
    <mergeCell ref="F20:J20"/>
    <mergeCell ref="K20:O20"/>
    <mergeCell ref="P15:U15"/>
    <mergeCell ref="V15:Z15"/>
    <mergeCell ref="AA15:AF15"/>
    <mergeCell ref="AG15:AK15"/>
    <mergeCell ref="AL15:AQ15"/>
    <mergeCell ref="AR15:AW15"/>
    <mergeCell ref="F15:J15"/>
    <mergeCell ref="K15:O15"/>
    <mergeCell ref="AL12:AQ12"/>
    <mergeCell ref="AR12:AW12"/>
    <mergeCell ref="P14:U14"/>
    <mergeCell ref="V14:Z14"/>
    <mergeCell ref="AA14:AF14"/>
    <mergeCell ref="AG14:AK14"/>
    <mergeCell ref="AL14:AQ14"/>
    <mergeCell ref="AR14:AW14"/>
    <mergeCell ref="F14:J14"/>
    <mergeCell ref="K14:O14"/>
    <mergeCell ref="F13:J13"/>
    <mergeCell ref="K13:O13"/>
    <mergeCell ref="P13:U13"/>
    <mergeCell ref="V13:Z13"/>
    <mergeCell ref="AA13:AF13"/>
    <mergeCell ref="AG13:AK13"/>
    <mergeCell ref="AL13:AQ13"/>
    <mergeCell ref="AR13:AW13"/>
    <mergeCell ref="AA12:AF12"/>
    <mergeCell ref="AG12:AK12"/>
    <mergeCell ref="AA10:AF10"/>
    <mergeCell ref="AG10:AK10"/>
    <mergeCell ref="F11:J11"/>
    <mergeCell ref="K11:O11"/>
    <mergeCell ref="P11:U11"/>
    <mergeCell ref="V11:Z11"/>
    <mergeCell ref="AA11:AF11"/>
    <mergeCell ref="AG11:AK11"/>
    <mergeCell ref="AL11:AQ11"/>
    <mergeCell ref="AR11:AW11"/>
    <mergeCell ref="F12:J12"/>
    <mergeCell ref="K12:O12"/>
    <mergeCell ref="P12:U12"/>
    <mergeCell ref="V12:Z12"/>
    <mergeCell ref="E5:AW5"/>
    <mergeCell ref="E7:AW7"/>
    <mergeCell ref="B8:B10"/>
    <mergeCell ref="C8:C10"/>
    <mergeCell ref="D8:E9"/>
    <mergeCell ref="F8:O8"/>
    <mergeCell ref="P8:AK8"/>
    <mergeCell ref="AL8:AQ10"/>
    <mergeCell ref="B2:D2"/>
    <mergeCell ref="E2:AH2"/>
    <mergeCell ref="AI2:AW2"/>
    <mergeCell ref="E3:AH3"/>
    <mergeCell ref="AI3:AW3"/>
    <mergeCell ref="E4:AH4"/>
    <mergeCell ref="AI4:AW4"/>
    <mergeCell ref="AR8:AW10"/>
    <mergeCell ref="F9:J10"/>
    <mergeCell ref="K9:O10"/>
    <mergeCell ref="P9:Z9"/>
    <mergeCell ref="AA9:AK9"/>
    <mergeCell ref="P10:U10"/>
    <mergeCell ref="V10:Z10"/>
  </mergeCells>
  <pageMargins left="7.874015748031496E-2" right="7.874015748031496E-2" top="7.874015748031496E-2" bottom="7.874015748031496E-2" header="0" footer="0"/>
  <pageSetup paperSize="9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T°C SAM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Eric</cp:lastModifiedBy>
  <cp:lastPrinted>2016-10-08T09:23:20Z</cp:lastPrinted>
  <dcterms:created xsi:type="dcterms:W3CDTF">2016-10-05T16:44:07Z</dcterms:created>
  <dcterms:modified xsi:type="dcterms:W3CDTF">2016-10-08T11:42:40Z</dcterms:modified>
</cp:coreProperties>
</file>