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50" windowWidth="25440" windowHeight="1008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C3" i="1"/>
  <c r="B14" i="1" l="1"/>
  <c r="A14" i="1"/>
  <c r="B13" i="1"/>
  <c r="A13" i="1"/>
  <c r="B12" i="1"/>
  <c r="A12" i="1"/>
  <c r="B11" i="1"/>
  <c r="A11" i="1"/>
  <c r="B10" i="1"/>
  <c r="A10" i="1"/>
  <c r="B9" i="1"/>
  <c r="A9" i="1"/>
  <c r="I3" i="1"/>
  <c r="B3" i="1"/>
  <c r="A3" i="1"/>
  <c r="G3" i="1" l="1"/>
  <c r="J3" i="1"/>
  <c r="E3" i="1"/>
  <c r="F3" i="1" s="1"/>
</calcChain>
</file>

<file path=xl/sharedStrings.xml><?xml version="1.0" encoding="utf-8"?>
<sst xmlns="http://schemas.openxmlformats.org/spreadsheetml/2006/main" count="19" uniqueCount="18">
  <si>
    <t>Nom du produit</t>
  </si>
  <si>
    <t>Prix régulier</t>
  </si>
  <si>
    <t>Qté Min. pour rabais</t>
  </si>
  <si>
    <t>Prix Réduit</t>
  </si>
  <si>
    <t>Rabais Volume $</t>
  </si>
  <si>
    <t>Rabais Volume %</t>
  </si>
  <si>
    <r>
      <t xml:space="preserve">Budget </t>
    </r>
    <r>
      <rPr>
        <u/>
        <sz val="14"/>
        <color theme="1"/>
        <rFont val="Calibri"/>
        <family val="2"/>
        <scheme val="minor"/>
      </rPr>
      <t>minimal</t>
    </r>
    <r>
      <rPr>
        <sz val="14"/>
        <color theme="1"/>
        <rFont val="Calibri"/>
        <family val="2"/>
        <scheme val="minor"/>
      </rPr>
      <t xml:space="preserve"> pour rabais</t>
    </r>
  </si>
  <si>
    <t>Frais supp. à ajouter</t>
  </si>
  <si>
    <t>Quantité commandée</t>
  </si>
  <si>
    <t>Prix Total</t>
  </si>
  <si>
    <t>Données financières</t>
  </si>
  <si>
    <t>Prix Régulier</t>
  </si>
  <si>
    <t>Qté - seuil inférieur braquette de prix</t>
  </si>
  <si>
    <t>Prix Spécial</t>
  </si>
  <si>
    <t>Pommes</t>
  </si>
  <si>
    <t>-</t>
  </si>
  <si>
    <t>Quantité Requise</t>
  </si>
  <si>
    <t>NOTE: Seulement les cases jaunes sont modifiables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</si>
</sst>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#,##0.00\ &quot;$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C3300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 applyProtection="1">
      <alignment horizontal="center" vertical="top" wrapText="1"/>
    </xf>
    <xf numFmtId="164" fontId="3" fillId="0" borderId="0" xfId="1" applyFont="1" applyAlignment="1" applyProtection="1">
      <alignment horizontal="center" vertical="top" wrapText="1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</xf>
    <xf numFmtId="164" fontId="5" fillId="0" borderId="0" xfId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9" fontId="5" fillId="0" borderId="0" xfId="2" applyFont="1" applyAlignment="1" applyProtection="1">
      <alignment horizontal="center" vertical="center"/>
    </xf>
    <xf numFmtId="164" fontId="5" fillId="2" borderId="0" xfId="1" applyFont="1" applyFill="1" applyAlignment="1" applyProtection="1">
      <alignment vertical="center"/>
      <protection locked="0"/>
    </xf>
    <xf numFmtId="0" fontId="5" fillId="0" borderId="0" xfId="1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6" fillId="0" borderId="0" xfId="0" applyFont="1" applyAlignment="1" applyProtection="1">
      <alignment horizontal="center"/>
    </xf>
    <xf numFmtId="0" fontId="0" fillId="0" borderId="0" xfId="0" applyProtection="1"/>
    <xf numFmtId="164" fontId="0" fillId="0" borderId="0" xfId="1" applyFont="1" applyAlignment="1" applyProtection="1"/>
    <xf numFmtId="0" fontId="0" fillId="0" borderId="0" xfId="0" applyAlignment="1" applyProtection="1">
      <alignment horizontal="center"/>
    </xf>
    <xf numFmtId="164" fontId="0" fillId="0" borderId="0" xfId="1" applyFont="1" applyProtection="1"/>
    <xf numFmtId="9" fontId="0" fillId="0" borderId="0" xfId="2" applyFont="1" applyAlignment="1" applyProtection="1">
      <alignment horizontal="center"/>
    </xf>
    <xf numFmtId="0" fontId="0" fillId="0" borderId="0" xfId="1" applyNumberFormat="1" applyFont="1" applyAlignment="1" applyProtection="1">
      <alignment horizontal="center"/>
    </xf>
    <xf numFmtId="164" fontId="0" fillId="0" borderId="0" xfId="1" applyFont="1" applyProtection="1">
      <protection locked="0"/>
    </xf>
    <xf numFmtId="0" fontId="3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center" vertical="top"/>
    </xf>
    <xf numFmtId="164" fontId="7" fillId="0" borderId="0" xfId="1" applyFont="1" applyAlignment="1" applyProtection="1">
      <alignment vertical="top"/>
    </xf>
    <xf numFmtId="0" fontId="7" fillId="0" borderId="0" xfId="0" applyFont="1" applyAlignment="1" applyProtection="1">
      <alignment vertical="top"/>
    </xf>
    <xf numFmtId="0" fontId="7" fillId="0" borderId="0" xfId="1" applyNumberFormat="1" applyFont="1" applyAlignment="1" applyProtection="1">
      <alignment horizontal="center" vertical="top"/>
    </xf>
    <xf numFmtId="0" fontId="7" fillId="0" borderId="0" xfId="0" applyFont="1" applyAlignment="1" applyProtection="1">
      <alignment vertical="top"/>
      <protection locked="0"/>
    </xf>
    <xf numFmtId="0" fontId="6" fillId="2" borderId="0" xfId="0" applyFont="1" applyFill="1" applyAlignment="1" applyProtection="1">
      <alignment horizontal="center"/>
      <protection locked="0"/>
    </xf>
    <xf numFmtId="164" fontId="2" fillId="2" borderId="0" xfId="1" applyFont="1" applyFill="1" applyProtection="1">
      <protection locked="0"/>
    </xf>
    <xf numFmtId="0" fontId="8" fillId="0" borderId="0" xfId="1" applyNumberFormat="1" applyFont="1" applyAlignment="1" applyProtection="1">
      <alignment horizontal="center" wrapText="1"/>
    </xf>
    <xf numFmtId="165" fontId="0" fillId="0" borderId="0" xfId="0" applyNumberForma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64" fontId="8" fillId="0" borderId="0" xfId="1" applyFont="1" applyProtection="1"/>
    <xf numFmtId="0" fontId="0" fillId="2" borderId="0" xfId="1" applyNumberFormat="1" applyFont="1" applyFill="1" applyAlignment="1" applyProtection="1">
      <alignment horizontal="center" wrapText="1"/>
      <protection locked="0"/>
    </xf>
    <xf numFmtId="165" fontId="0" fillId="2" borderId="0" xfId="0" applyNumberFormat="1" applyFill="1" applyAlignment="1" applyProtection="1">
      <alignment horizontal="center"/>
      <protection locked="0"/>
    </xf>
    <xf numFmtId="9" fontId="10" fillId="3" borderId="1" xfId="2" applyFont="1" applyFill="1" applyBorder="1" applyAlignment="1" applyProtection="1">
      <alignment horizontal="center" vertical="center"/>
    </xf>
    <xf numFmtId="0" fontId="7" fillId="2" borderId="1" xfId="1" applyNumberFormat="1" applyFont="1" applyFill="1" applyBorder="1" applyAlignment="1" applyProtection="1">
      <alignment horizontal="center" vertical="center"/>
      <protection locked="0"/>
    </xf>
    <xf numFmtId="0" fontId="12" fillId="0" borderId="0" xfId="1" applyNumberFormat="1" applyFont="1" applyAlignment="1" applyProtection="1">
      <alignment vertical="center"/>
    </xf>
    <xf numFmtId="164" fontId="12" fillId="0" borderId="0" xfId="1" applyFont="1" applyAlignment="1" applyProtection="1">
      <alignment vertical="center"/>
    </xf>
    <xf numFmtId="9" fontId="12" fillId="0" borderId="0" xfId="2" applyFont="1" applyAlignment="1" applyProtection="1">
      <alignment horizontal="center" vertical="center"/>
    </xf>
    <xf numFmtId="0" fontId="12" fillId="0" borderId="0" xfId="1" applyNumberFormat="1" applyFont="1" applyAlignment="1" applyProtection="1">
      <alignment horizontal="center" vertical="center"/>
    </xf>
    <xf numFmtId="164" fontId="12" fillId="0" borderId="0" xfId="1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1" applyNumberFormat="1" applyFont="1" applyProtection="1">
      <protection locked="0"/>
    </xf>
    <xf numFmtId="9" fontId="0" fillId="0" borderId="0" xfId="2" applyFont="1" applyAlignment="1" applyProtection="1">
      <alignment horizontal="center"/>
      <protection locked="0"/>
    </xf>
    <xf numFmtId="0" fontId="0" fillId="0" borderId="0" xfId="1" applyNumberFormat="1" applyFont="1" applyAlignment="1" applyProtection="1">
      <alignment horizontal="center"/>
      <protection locked="0"/>
    </xf>
    <xf numFmtId="0" fontId="11" fillId="2" borderId="2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8">
    <dxf>
      <numFmt numFmtId="165" formatCode="#,##0.00\ &quot;$&quot;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1" indent="0" justifyLastLine="0" shrinkToFit="0" readingOrder="0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vertical="top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$&quot;_ ;_ * \(#,##0.00\)\ &quot;$&quot;_ ;_ * &quot;-&quot;??_)\ &quot;$&quot;_ ;_ @_ "/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$&quot;_ ;_ * \(#,##0.00\)\ &quot;$&quot;_ ;_ * &quot;-&quot;??_)\ &quot;$&quot;_ ;_ @_ "/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3" formatCode="0%"/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$&quot;_ ;_ * \(#,##0.00\)\ &quot;$&quot;_ ;_ * &quot;-&quot;??_)\ &quot;$&quot;_ ;_ @_ 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top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5" displayName="Tableau15" ref="A2:J3" totalsRowShown="0" headerRowDxfId="17" dataDxfId="16">
  <autoFilter ref="A2:J3"/>
  <tableColumns count="10">
    <tableColumn id="14" name="Nom du produit" dataDxfId="15">
      <calculatedColumnFormula>A8</calculatedColumnFormula>
    </tableColumn>
    <tableColumn id="2" name="Prix régulier" dataDxfId="14" dataCellStyle="Monétaire">
      <calculatedColumnFormula>B8</calculatedColumnFormula>
    </tableColumn>
    <tableColumn id="15" name="Qté Min. pour rabais" dataDxfId="13" dataCellStyle="Monétaire">
      <calculatedColumnFormula>INDEX(Tableau10[Qté - seuil inférieur braquette de prix],MATCH(B16,Tableau10[Qté - seuil inférieur braquette de prix],1))</calculatedColumnFormula>
    </tableColumn>
    <tableColumn id="3" name="Prix Réduit" dataDxfId="12" dataCellStyle="Monétaire">
      <calculatedColumnFormula>INDEX(Tableau10[Prix Spécial],MATCH(B16,Tableau10[Qté - seuil inférieur braquette de prix],1))</calculatedColumnFormula>
    </tableColumn>
    <tableColumn id="4" name="Rabais Volume $" dataDxfId="11" dataCellStyle="Monétaire">
      <calculatedColumnFormula>IF(D3=0,0,B3-D3)</calculatedColumnFormula>
    </tableColumn>
    <tableColumn id="5" name="Rabais Volume %" dataDxfId="10" dataCellStyle="Pourcentage">
      <calculatedColumnFormula>IFERROR(Tableau15[[#This Row],[Rabais Volume $]]/Tableau15[[#This Row],[Prix régulier]],0)</calculatedColumnFormula>
    </tableColumn>
    <tableColumn id="16" name="Budget minimal pour rabais" dataDxfId="9" dataCellStyle="Monétaire">
      <calculatedColumnFormula>Tableau15[[#This Row],[Qté Min. pour rabais]]*Tableau15[[#This Row],[Prix Réduit]]</calculatedColumnFormula>
    </tableColumn>
    <tableColumn id="17" name="Frais supp. à ajouter" dataDxfId="8" dataCellStyle="Monétaire"/>
    <tableColumn id="19" name="Quantité commandée" dataDxfId="7" dataCellStyle="Monétaire">
      <calculatedColumnFormula>B16</calculatedColumnFormula>
    </tableColumn>
    <tableColumn id="18" name="Prix Total" dataDxfId="6" dataCellStyle="Monétaire">
      <calculatedColumnFormula>IF(Tableau15[Prix Réduit]=0,B8*B16,(Tableau15[Quantité commandée]*Tableau15[Prix Réduit]))+Tableau15[Frais supp. à ajouter]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Tableau10" displayName="Tableau10" ref="A7:D14" totalsRowShown="0" headerRowDxfId="5" dataDxfId="4">
  <autoFilter ref="A7:D14"/>
  <sortState ref="A8:D14">
    <sortCondition ref="C7:C14"/>
  </sortState>
  <tableColumns count="4">
    <tableColumn id="1" name="Nom du produit" dataDxfId="3"/>
    <tableColumn id="2" name="Prix Régulier" dataDxfId="2" dataCellStyle="Monétaire"/>
    <tableColumn id="3" name="Qté - seuil inférieur braquette de prix" dataDxfId="1" dataCellStyle="Monétaire"/>
    <tableColumn id="4" name="Prix Spécial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9"/>
  <sheetViews>
    <sheetView tabSelected="1" workbookViewId="0">
      <selection activeCell="D3" sqref="D3"/>
    </sheetView>
  </sheetViews>
  <sheetFormatPr baseColWidth="10" defaultRowHeight="15" x14ac:dyDescent="0.25"/>
  <cols>
    <col min="1" max="1" width="35.7109375" style="10" customWidth="1"/>
    <col min="2" max="2" width="20" style="10" customWidth="1"/>
    <col min="3" max="3" width="26" style="10" customWidth="1"/>
    <col min="4" max="4" width="15.28515625" style="10" customWidth="1"/>
    <col min="5" max="5" width="17.7109375" style="10" customWidth="1"/>
    <col min="6" max="6" width="30.7109375" style="10" customWidth="1"/>
    <col min="7" max="7" width="21.140625" style="10" bestFit="1" customWidth="1"/>
    <col min="8" max="8" width="20.5703125" style="10" bestFit="1" customWidth="1"/>
    <col min="9" max="9" width="17.5703125" style="10" customWidth="1"/>
    <col min="10" max="10" width="19.140625" style="10" bestFit="1" customWidth="1"/>
    <col min="11" max="11" width="27.140625" style="10" customWidth="1"/>
    <col min="12" max="16384" width="11.42578125" style="10"/>
  </cols>
  <sheetData>
    <row r="2" spans="1:11" s="3" customFormat="1" ht="37.5" x14ac:dyDescent="0.25">
      <c r="A2" s="1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ht="21" x14ac:dyDescent="0.25">
      <c r="A3" s="4" t="str">
        <f>A8</f>
        <v>Pommes</v>
      </c>
      <c r="B3" s="5">
        <f>B8</f>
        <v>1</v>
      </c>
      <c r="C3" s="6">
        <f>INDEX(Tableau10[Qté - seuil inférieur braquette de prix],MATCH(B16,Tableau10[Qté - seuil inférieur braquette de prix],1))</f>
        <v>1000</v>
      </c>
      <c r="D3" s="5">
        <f>INDEX(Tableau10[Prix Spécial],MATCH(B16,Tableau10[Qté - seuil inférieur braquette de prix],1))</f>
        <v>0.7</v>
      </c>
      <c r="E3" s="5">
        <f>IF(D3=0,0,B3-D3)</f>
        <v>0.30000000000000004</v>
      </c>
      <c r="F3" s="7">
        <f>IFERROR(Tableau15[[#This Row],[Rabais Volume $]]/Tableau15[[#This Row],[Prix régulier]],0)</f>
        <v>0.30000000000000004</v>
      </c>
      <c r="G3" s="5">
        <f>Tableau15[[#This Row],[Qté Min. pour rabais]]*Tableau15[[#This Row],[Prix Réduit]]</f>
        <v>700</v>
      </c>
      <c r="H3" s="8">
        <v>25</v>
      </c>
      <c r="I3" s="9">
        <f>B16</f>
        <v>1000</v>
      </c>
      <c r="J3" s="5">
        <f>IF(Tableau15[Prix Réduit]=0,B8*B16,(Tableau15[Quantité commandée]*Tableau15[Prix Réduit]))+Tableau15[Frais supp. à ajouter]</f>
        <v>725</v>
      </c>
    </row>
    <row r="4" spans="1:11" ht="15.75" x14ac:dyDescent="0.25">
      <c r="A4" s="11"/>
      <c r="B4" s="12"/>
      <c r="C4" s="13"/>
      <c r="D4" s="14"/>
      <c r="E4" s="15"/>
      <c r="F4" s="15"/>
      <c r="G4" s="16"/>
      <c r="H4" s="15"/>
      <c r="I4" s="15"/>
      <c r="J4" s="17"/>
      <c r="K4" s="18"/>
    </row>
    <row r="5" spans="1:11" ht="18.75" x14ac:dyDescent="0.3">
      <c r="A5" s="19" t="s">
        <v>10</v>
      </c>
      <c r="B5" s="12"/>
      <c r="C5" s="13"/>
      <c r="D5" s="14"/>
      <c r="E5" s="15"/>
      <c r="F5" s="15"/>
      <c r="G5" s="16"/>
      <c r="H5" s="15"/>
      <c r="I5" s="15"/>
      <c r="J5" s="17"/>
      <c r="K5" s="18"/>
    </row>
    <row r="6" spans="1:11" ht="15.75" x14ac:dyDescent="0.25">
      <c r="A6" s="11"/>
      <c r="B6" s="12"/>
      <c r="C6" s="13"/>
      <c r="D6" s="14"/>
      <c r="E6" s="15"/>
      <c r="F6" s="15"/>
      <c r="G6" s="16"/>
      <c r="H6" s="15"/>
      <c r="I6" s="15"/>
      <c r="J6" s="17"/>
      <c r="K6" s="18"/>
    </row>
    <row r="7" spans="1:11" s="24" customFormat="1" ht="37.5" x14ac:dyDescent="0.25">
      <c r="A7" s="20" t="s">
        <v>0</v>
      </c>
      <c r="B7" s="20" t="s">
        <v>11</v>
      </c>
      <c r="C7" s="2" t="s">
        <v>12</v>
      </c>
      <c r="D7" s="20" t="s">
        <v>13</v>
      </c>
      <c r="E7" s="21"/>
      <c r="F7" s="22"/>
      <c r="G7" s="22"/>
      <c r="H7" s="21"/>
      <c r="I7" s="23"/>
      <c r="J7" s="21"/>
    </row>
    <row r="8" spans="1:11" ht="15.75" x14ac:dyDescent="0.25">
      <c r="A8" s="25" t="s">
        <v>14</v>
      </c>
      <c r="B8" s="26">
        <v>1</v>
      </c>
      <c r="C8" s="27">
        <v>0</v>
      </c>
      <c r="D8" s="28" t="s">
        <v>15</v>
      </c>
      <c r="E8" s="15"/>
      <c r="F8" s="16"/>
      <c r="G8" s="15"/>
      <c r="H8" s="15"/>
      <c r="I8" s="17"/>
      <c r="J8" s="15"/>
    </row>
    <row r="9" spans="1:11" ht="15.75" x14ac:dyDescent="0.25">
      <c r="A9" s="29" t="str">
        <f t="shared" ref="A9:A14" si="0">$A$8</f>
        <v>Pommes</v>
      </c>
      <c r="B9" s="30">
        <f t="shared" ref="B9:B14" si="1">$B$8</f>
        <v>1</v>
      </c>
      <c r="C9" s="31">
        <v>100</v>
      </c>
      <c r="D9" s="32">
        <v>0.9</v>
      </c>
      <c r="E9" s="15"/>
      <c r="F9" s="16"/>
      <c r="G9" s="15"/>
      <c r="H9" s="15"/>
      <c r="I9" s="17"/>
      <c r="J9" s="15"/>
    </row>
    <row r="10" spans="1:11" ht="15.75" x14ac:dyDescent="0.25">
      <c r="A10" s="29" t="str">
        <f t="shared" si="0"/>
        <v>Pommes</v>
      </c>
      <c r="B10" s="30">
        <f t="shared" si="1"/>
        <v>1</v>
      </c>
      <c r="C10" s="31">
        <v>200</v>
      </c>
      <c r="D10" s="32">
        <v>0.85</v>
      </c>
      <c r="E10" s="15"/>
      <c r="F10" s="16"/>
      <c r="G10" s="15"/>
      <c r="H10" s="15"/>
      <c r="I10" s="17"/>
      <c r="J10" s="15"/>
    </row>
    <row r="11" spans="1:11" ht="15.75" x14ac:dyDescent="0.25">
      <c r="A11" s="29" t="str">
        <f t="shared" si="0"/>
        <v>Pommes</v>
      </c>
      <c r="B11" s="30">
        <f t="shared" si="1"/>
        <v>1</v>
      </c>
      <c r="C11" s="31">
        <v>500</v>
      </c>
      <c r="D11" s="32">
        <v>0.8</v>
      </c>
      <c r="E11" s="15"/>
      <c r="F11" s="16"/>
      <c r="G11" s="15"/>
      <c r="H11" s="15"/>
      <c r="I11" s="17"/>
      <c r="J11" s="15"/>
    </row>
    <row r="12" spans="1:11" ht="15.75" x14ac:dyDescent="0.25">
      <c r="A12" s="29" t="str">
        <f t="shared" si="0"/>
        <v>Pommes</v>
      </c>
      <c r="B12" s="30">
        <f t="shared" si="1"/>
        <v>1</v>
      </c>
      <c r="C12" s="31">
        <v>1000</v>
      </c>
      <c r="D12" s="32">
        <v>0.7</v>
      </c>
      <c r="E12" s="15"/>
      <c r="F12" s="16"/>
      <c r="G12" s="15"/>
      <c r="H12" s="15"/>
      <c r="I12" s="17"/>
      <c r="J12" s="15"/>
    </row>
    <row r="13" spans="1:11" ht="15.75" x14ac:dyDescent="0.25">
      <c r="A13" s="29" t="str">
        <f t="shared" si="0"/>
        <v>Pommes</v>
      </c>
      <c r="B13" s="30">
        <f t="shared" si="1"/>
        <v>1</v>
      </c>
      <c r="C13" s="31">
        <v>5000</v>
      </c>
      <c r="D13" s="32">
        <v>0.65</v>
      </c>
      <c r="E13" s="15"/>
      <c r="F13" s="16"/>
      <c r="G13" s="15"/>
      <c r="H13" s="15"/>
      <c r="I13" s="17"/>
      <c r="J13" s="15"/>
    </row>
    <row r="14" spans="1:11" ht="15.75" x14ac:dyDescent="0.25">
      <c r="A14" s="29" t="str">
        <f t="shared" si="0"/>
        <v>Pommes</v>
      </c>
      <c r="B14" s="30">
        <f t="shared" si="1"/>
        <v>1</v>
      </c>
      <c r="C14" s="31">
        <v>10000</v>
      </c>
      <c r="D14" s="32">
        <v>0.6</v>
      </c>
      <c r="E14" s="15"/>
      <c r="F14" s="16"/>
      <c r="G14" s="15"/>
      <c r="H14" s="15"/>
      <c r="I14" s="17"/>
      <c r="J14" s="15"/>
    </row>
    <row r="15" spans="1:11" ht="16.5" thickBot="1" x14ac:dyDescent="0.3">
      <c r="A15" s="11"/>
      <c r="B15" s="12"/>
      <c r="C15" s="15"/>
      <c r="D15" s="14"/>
      <c r="E15" s="15"/>
      <c r="F15" s="15"/>
      <c r="G15" s="16"/>
      <c r="H15" s="15"/>
      <c r="I15" s="15"/>
      <c r="J15" s="17"/>
      <c r="K15" s="18"/>
    </row>
    <row r="16" spans="1:11" ht="30" thickTop="1" thickBot="1" x14ac:dyDescent="0.3">
      <c r="A16" s="33" t="s">
        <v>16</v>
      </c>
      <c r="B16" s="34">
        <v>1000</v>
      </c>
      <c r="C16" s="15"/>
      <c r="D16" s="14"/>
      <c r="E16" s="15"/>
      <c r="F16" s="15"/>
      <c r="G16" s="16"/>
      <c r="H16" s="15"/>
      <c r="I16" s="15"/>
      <c r="J16" s="17"/>
      <c r="K16" s="18"/>
    </row>
    <row r="17" spans="1:11" ht="15.75" thickTop="1" x14ac:dyDescent="0.25">
      <c r="A17" s="12"/>
      <c r="B17" s="12"/>
      <c r="C17" s="15"/>
      <c r="D17" s="14"/>
      <c r="E17" s="15"/>
      <c r="F17" s="15"/>
      <c r="G17" s="16"/>
      <c r="H17" s="15"/>
      <c r="I17" s="15"/>
      <c r="J17" s="17"/>
      <c r="K17" s="18"/>
    </row>
    <row r="18" spans="1:11" ht="15.75" x14ac:dyDescent="0.25">
      <c r="A18" s="11"/>
      <c r="B18" s="12"/>
      <c r="C18" s="15"/>
      <c r="D18" s="14"/>
      <c r="E18" s="15"/>
      <c r="F18" s="15"/>
      <c r="G18" s="16"/>
      <c r="H18" s="15"/>
      <c r="I18" s="15"/>
      <c r="J18" s="17"/>
      <c r="K18" s="18"/>
    </row>
    <row r="19" spans="1:11" ht="15.75" x14ac:dyDescent="0.25">
      <c r="A19" s="11"/>
      <c r="B19" s="12"/>
      <c r="C19" s="15"/>
      <c r="D19" s="14"/>
      <c r="E19" s="15"/>
      <c r="F19" s="15"/>
      <c r="G19" s="16"/>
      <c r="H19" s="15"/>
      <c r="I19" s="15"/>
      <c r="J19" s="17"/>
      <c r="K19" s="18"/>
    </row>
    <row r="20" spans="1:11" ht="15.75" x14ac:dyDescent="0.25">
      <c r="A20" s="11"/>
      <c r="B20" s="12"/>
      <c r="C20" s="15"/>
      <c r="D20" s="14"/>
      <c r="E20" s="15"/>
      <c r="F20" s="15"/>
      <c r="G20" s="16"/>
      <c r="H20" s="15"/>
      <c r="I20" s="15"/>
      <c r="J20" s="17"/>
      <c r="K20" s="18"/>
    </row>
    <row r="21" spans="1:11" ht="15.75" x14ac:dyDescent="0.25">
      <c r="A21" s="11"/>
      <c r="B21" s="12"/>
      <c r="C21" s="15"/>
      <c r="D21" s="14"/>
      <c r="E21" s="15"/>
      <c r="F21" s="15"/>
      <c r="G21" s="16"/>
      <c r="H21" s="15"/>
      <c r="I21" s="15"/>
      <c r="J21" s="17"/>
      <c r="K21" s="18"/>
    </row>
    <row r="22" spans="1:11" s="40" customFormat="1" ht="26.25" x14ac:dyDescent="0.25">
      <c r="A22" s="45" t="s">
        <v>17</v>
      </c>
      <c r="B22" s="46"/>
      <c r="C22" s="46"/>
      <c r="D22" s="47"/>
      <c r="E22" s="35"/>
      <c r="F22" s="36"/>
      <c r="G22" s="37"/>
      <c r="H22" s="36"/>
      <c r="I22" s="36"/>
      <c r="J22" s="38"/>
      <c r="K22" s="39"/>
    </row>
    <row r="23" spans="1:11" ht="15.75" x14ac:dyDescent="0.25">
      <c r="A23" s="41"/>
      <c r="C23" s="18"/>
      <c r="D23" s="3"/>
      <c r="E23" s="42"/>
      <c r="F23" s="18"/>
      <c r="G23" s="43"/>
      <c r="H23" s="18"/>
      <c r="I23" s="18"/>
      <c r="J23" s="44"/>
      <c r="K23" s="18"/>
    </row>
    <row r="24" spans="1:11" ht="15.75" x14ac:dyDescent="0.25">
      <c r="A24" s="41"/>
      <c r="C24" s="18"/>
      <c r="D24" s="3"/>
      <c r="E24" s="42"/>
      <c r="F24" s="18"/>
      <c r="G24" s="43"/>
      <c r="H24" s="18"/>
      <c r="I24" s="18"/>
      <c r="J24" s="44"/>
      <c r="K24" s="18"/>
    </row>
    <row r="25" spans="1:11" ht="15.75" x14ac:dyDescent="0.25">
      <c r="A25" s="41"/>
      <c r="C25" s="18"/>
      <c r="D25" s="3"/>
      <c r="E25" s="18"/>
      <c r="F25" s="18"/>
      <c r="G25" s="43"/>
      <c r="H25" s="18"/>
      <c r="I25" s="18"/>
      <c r="J25" s="44"/>
      <c r="K25" s="18"/>
    </row>
    <row r="26" spans="1:11" ht="15.75" x14ac:dyDescent="0.25">
      <c r="A26" s="41"/>
      <c r="C26" s="18"/>
      <c r="D26" s="3"/>
      <c r="E26" s="18"/>
      <c r="F26" s="18"/>
      <c r="G26" s="43"/>
      <c r="H26" s="18"/>
      <c r="I26" s="18"/>
      <c r="J26" s="44"/>
      <c r="K26" s="18"/>
    </row>
    <row r="27" spans="1:11" ht="15.75" x14ac:dyDescent="0.25">
      <c r="A27" s="41"/>
      <c r="C27" s="18"/>
      <c r="D27" s="3"/>
      <c r="E27" s="18"/>
      <c r="F27" s="18"/>
      <c r="G27" s="43"/>
      <c r="H27" s="18"/>
      <c r="I27" s="18"/>
      <c r="J27" s="44"/>
      <c r="K27" s="18"/>
    </row>
    <row r="28" spans="1:11" ht="15.75" x14ac:dyDescent="0.25">
      <c r="A28" s="41"/>
      <c r="C28" s="18"/>
      <c r="D28" s="3"/>
      <c r="E28" s="18"/>
      <c r="F28" s="18"/>
      <c r="G28" s="43"/>
      <c r="H28" s="18"/>
      <c r="I28" s="18"/>
      <c r="J28" s="44"/>
      <c r="K28" s="18"/>
    </row>
    <row r="29" spans="1:11" ht="15.75" x14ac:dyDescent="0.25">
      <c r="A29" s="41"/>
      <c r="C29" s="18"/>
      <c r="D29" s="3"/>
      <c r="E29" s="18"/>
      <c r="F29" s="18"/>
      <c r="G29" s="43"/>
      <c r="H29" s="18"/>
      <c r="I29" s="18"/>
      <c r="J29" s="44"/>
      <c r="K29" s="18"/>
    </row>
  </sheetData>
  <mergeCells count="1">
    <mergeCell ref="A22:D22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Marc-Andre Jones</dc:creator>
  <cp:lastModifiedBy>Eric</cp:lastModifiedBy>
  <dcterms:created xsi:type="dcterms:W3CDTF">2019-05-24T14:40:37Z</dcterms:created>
  <dcterms:modified xsi:type="dcterms:W3CDTF">2019-05-28T16:59:28Z</dcterms:modified>
</cp:coreProperties>
</file>