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170" windowHeight="1020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K4" i="1"/>
  <c r="L4" i="1"/>
  <c r="M4" i="1"/>
  <c r="G5" i="1"/>
  <c r="N5" i="1" s="1"/>
  <c r="H5" i="1"/>
  <c r="I5" i="1"/>
  <c r="J5" i="1"/>
  <c r="K5" i="1"/>
  <c r="L5" i="1"/>
  <c r="M5" i="1"/>
  <c r="G6" i="1"/>
  <c r="H6" i="1"/>
  <c r="I6" i="1"/>
  <c r="J6" i="1"/>
  <c r="K6" i="1"/>
  <c r="L6" i="1"/>
  <c r="M6" i="1"/>
  <c r="G7" i="1"/>
  <c r="H7" i="1"/>
  <c r="I7" i="1"/>
  <c r="J7" i="1"/>
  <c r="K7" i="1"/>
  <c r="L7" i="1"/>
  <c r="M7" i="1"/>
  <c r="G8" i="1"/>
  <c r="H8" i="1"/>
  <c r="I8" i="1"/>
  <c r="J8" i="1"/>
  <c r="K8" i="1"/>
  <c r="L8" i="1"/>
  <c r="M8" i="1"/>
  <c r="G9" i="1"/>
  <c r="H9" i="1"/>
  <c r="I9" i="1"/>
  <c r="J9" i="1"/>
  <c r="K9" i="1"/>
  <c r="L9" i="1"/>
  <c r="M9" i="1"/>
  <c r="G10" i="1"/>
  <c r="H10" i="1"/>
  <c r="I10" i="1"/>
  <c r="J10" i="1"/>
  <c r="K10" i="1"/>
  <c r="L10" i="1"/>
  <c r="M10" i="1"/>
  <c r="G11" i="1"/>
  <c r="H11" i="1"/>
  <c r="I11" i="1"/>
  <c r="J11" i="1"/>
  <c r="K11" i="1"/>
  <c r="L11" i="1"/>
  <c r="M11" i="1"/>
  <c r="I3" i="1"/>
  <c r="J3" i="1"/>
  <c r="K3" i="1"/>
  <c r="L3" i="1"/>
  <c r="M3" i="1"/>
  <c r="G3" i="1"/>
  <c r="H3" i="1"/>
  <c r="N3" i="1" l="1"/>
  <c r="N8" i="1"/>
  <c r="N6" i="1"/>
  <c r="N10" i="1"/>
  <c r="N7" i="1"/>
  <c r="N9" i="1"/>
  <c r="N11" i="1"/>
  <c r="N4" i="1"/>
  <c r="E11" i="1"/>
  <c r="B11" i="1"/>
  <c r="E10" i="1"/>
  <c r="B10" i="1"/>
  <c r="E9" i="1"/>
  <c r="B9" i="1"/>
  <c r="E8" i="1"/>
  <c r="B8" i="1"/>
  <c r="E7" i="1"/>
  <c r="B7" i="1"/>
  <c r="E6" i="1"/>
  <c r="B6" i="1"/>
  <c r="E5" i="1"/>
  <c r="B5" i="1"/>
  <c r="E4" i="1"/>
  <c r="B4" i="1"/>
  <c r="E3" i="1"/>
  <c r="B3" i="1"/>
</calcChain>
</file>

<file path=xl/sharedStrings.xml><?xml version="1.0" encoding="utf-8"?>
<sst xmlns="http://schemas.openxmlformats.org/spreadsheetml/2006/main" count="16" uniqueCount="9">
  <si>
    <t>Bureau</t>
  </si>
  <si>
    <t>Admin</t>
  </si>
  <si>
    <t xml:space="preserve">        Nb hrs (fraction décimales) entre...</t>
  </si>
  <si>
    <t>Tâche</t>
  </si>
  <si>
    <t>Durée Totale</t>
  </si>
  <si>
    <r>
      <rPr>
        <b/>
        <sz val="11"/>
        <color theme="1"/>
        <rFont val="Calibri"/>
        <family val="2"/>
        <scheme val="minor"/>
      </rPr>
      <t>Jour</t>
    </r>
    <r>
      <rPr>
        <sz val="11"/>
        <color theme="1"/>
        <rFont val="Calibri"/>
        <family val="2"/>
        <scheme val="minor"/>
      </rPr>
      <t xml:space="preserve"> =C_Format cell = jjjj</t>
    </r>
  </si>
  <si>
    <r>
      <rPr>
        <b/>
        <sz val="11"/>
        <color theme="1"/>
        <rFont val="Calibri"/>
        <family val="2"/>
        <scheme val="minor"/>
      </rPr>
      <t>h arrivée</t>
    </r>
    <r>
      <rPr>
        <sz val="11"/>
        <color theme="1"/>
        <rFont val="Calibri"/>
        <family val="2"/>
        <scheme val="minor"/>
      </rPr>
      <t>_Format cell: pers_jj" "mmm" '"aa"   " hh" h "mm</t>
    </r>
  </si>
  <si>
    <r>
      <rPr>
        <b/>
        <sz val="11"/>
        <color theme="1"/>
        <rFont val="Calibri"/>
        <family val="2"/>
        <scheme val="minor"/>
      </rPr>
      <t>h départ</t>
    </r>
    <r>
      <rPr>
        <sz val="11"/>
        <color theme="1"/>
        <rFont val="Calibri"/>
        <family val="2"/>
        <scheme val="minor"/>
      </rPr>
      <t>_Format cell=Heure</t>
    </r>
  </si>
  <si>
    <r>
      <rPr>
        <b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= (D-C)*24_format cell=Nombre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</si>
</sst>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dd&quot; &quot;mmm&quot; '&quot;yy&quot;   &quot;\ hh&quot; h &quot;mm"/>
    <numFmt numFmtId="166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165" fontId="0" fillId="0" borderId="0" xfId="0" applyNumberFormat="1" applyFont="1" applyAlignment="1">
      <alignment horizontal="center"/>
    </xf>
    <xf numFmtId="22" fontId="0" fillId="0" borderId="0" xfId="0" applyNumberFormat="1" applyFont="1" applyAlignment="1">
      <alignment horizontal="center"/>
    </xf>
    <xf numFmtId="2" fontId="0" fillId="0" borderId="0" xfId="0" applyNumberFormat="1" applyFont="1" applyAlignment="1">
      <alignment horizontal="center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0" fontId="0" fillId="2" borderId="0" xfId="0" applyFont="1" applyFill="1"/>
    <xf numFmtId="164" fontId="0" fillId="2" borderId="0" xfId="0" applyNumberFormat="1" applyFont="1" applyFill="1" applyAlignment="1">
      <alignment horizontal="center"/>
    </xf>
    <xf numFmtId="165" fontId="0" fillId="2" borderId="0" xfId="0" applyNumberFormat="1" applyFont="1" applyFill="1" applyAlignment="1">
      <alignment horizontal="center"/>
    </xf>
    <xf numFmtId="2" fontId="0" fillId="2" borderId="0" xfId="0" applyNumberFormat="1" applyFont="1" applyFill="1" applyAlignment="1">
      <alignment horizontal="center"/>
    </xf>
    <xf numFmtId="164" fontId="0" fillId="3" borderId="0" xfId="0" applyNumberFormat="1" applyFont="1" applyFill="1" applyAlignment="1">
      <alignment horizontal="center"/>
    </xf>
    <xf numFmtId="0" fontId="0" fillId="3" borderId="0" xfId="0" applyFont="1" applyFill="1"/>
    <xf numFmtId="165" fontId="0" fillId="3" borderId="0" xfId="0" applyNumberFormat="1" applyFont="1" applyFill="1" applyAlignment="1">
      <alignment horizontal="center"/>
    </xf>
    <xf numFmtId="2" fontId="0" fillId="3" borderId="0" xfId="0" applyNumberFormat="1" applyFont="1" applyFill="1" applyAlignment="1">
      <alignment horizontal="center"/>
    </xf>
    <xf numFmtId="0" fontId="1" fillId="3" borderId="1" xfId="0" applyFont="1" applyFill="1" applyBorder="1"/>
    <xf numFmtId="166" fontId="1" fillId="3" borderId="1" xfId="0" applyNumberFormat="1" applyFont="1" applyFill="1" applyBorder="1" applyAlignment="1">
      <alignment horizontal="center"/>
    </xf>
    <xf numFmtId="166" fontId="1" fillId="3" borderId="0" xfId="0" applyNumberFormat="1" applyFont="1" applyFill="1" applyBorder="1" applyAlignment="1">
      <alignment horizontal="center"/>
    </xf>
    <xf numFmtId="2" fontId="0" fillId="0" borderId="0" xfId="0" applyNumberFormat="1" applyFont="1"/>
    <xf numFmtId="0" fontId="0" fillId="2" borderId="0" xfId="0" applyFont="1" applyFill="1" applyBorder="1"/>
    <xf numFmtId="164" fontId="0" fillId="2" borderId="0" xfId="0" applyNumberFormat="1" applyFont="1" applyFill="1" applyBorder="1" applyAlignment="1">
      <alignment horizontal="center"/>
    </xf>
    <xf numFmtId="165" fontId="0" fillId="2" borderId="0" xfId="0" applyNumberFormat="1" applyFont="1" applyFill="1" applyBorder="1" applyAlignment="1">
      <alignment horizontal="center"/>
    </xf>
    <xf numFmtId="2" fontId="0" fillId="2" borderId="0" xfId="0" applyNumberFormat="1" applyFont="1" applyFill="1" applyBorder="1" applyAlignment="1">
      <alignment horizontal="center"/>
    </xf>
    <xf numFmtId="2" fontId="0" fillId="0" borderId="0" xfId="0" applyNumberFormat="1" applyFont="1" applyBorder="1"/>
    <xf numFmtId="0" fontId="0" fillId="0" borderId="0" xfId="0" applyFont="1" applyBorder="1"/>
  </cellXfs>
  <cellStyles count="1">
    <cellStyle name="Normal" xfId="0" builtinId="0"/>
  </cellStyles>
  <dxfs count="32">
    <dxf>
      <border>
        <top style="thin">
          <color rgb="FFFF0000"/>
        </top>
        <vertical/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1" max="1" width="19.42578125" style="1" customWidth="1"/>
    <col min="2" max="2" width="10.28515625" style="2" customWidth="1"/>
    <col min="3" max="3" width="18.42578125" style="2" customWidth="1"/>
    <col min="4" max="4" width="23.140625" style="3" customWidth="1"/>
    <col min="5" max="5" width="17" style="2" customWidth="1"/>
    <col min="6" max="6" width="9.140625" style="1"/>
    <col min="7" max="7" width="10.7109375" style="2" customWidth="1"/>
    <col min="8" max="8" width="9.140625" style="2" customWidth="1"/>
    <col min="9" max="10" width="9.140625" style="2"/>
    <col min="11" max="11" width="6.140625" style="2" customWidth="1"/>
    <col min="12" max="13" width="10.140625" style="2" customWidth="1"/>
    <col min="14" max="16384" width="9.140625" style="1"/>
  </cols>
  <sheetData>
    <row r="1" spans="1:14" x14ac:dyDescent="0.25">
      <c r="G1" s="2" t="s">
        <v>2</v>
      </c>
      <c r="N1" s="1" t="s">
        <v>4</v>
      </c>
    </row>
    <row r="2" spans="1:14" ht="18" customHeight="1" x14ac:dyDescent="0.25">
      <c r="A2" s="17" t="s">
        <v>3</v>
      </c>
      <c r="B2" s="7" t="s">
        <v>5</v>
      </c>
      <c r="C2" s="7" t="s">
        <v>6</v>
      </c>
      <c r="D2" s="8" t="s">
        <v>7</v>
      </c>
      <c r="E2" s="7" t="s">
        <v>8</v>
      </c>
      <c r="F2" s="6"/>
      <c r="G2" s="18">
        <v>0</v>
      </c>
      <c r="H2" s="18">
        <v>0.33333333333333331</v>
      </c>
      <c r="I2" s="18">
        <v>0.5</v>
      </c>
      <c r="J2" s="18">
        <v>0.75</v>
      </c>
      <c r="K2" s="18">
        <v>0.83333333333333337</v>
      </c>
      <c r="L2" s="19">
        <v>0.91666666666666663</v>
      </c>
      <c r="M2" s="19">
        <v>1</v>
      </c>
    </row>
    <row r="3" spans="1:14" ht="18" customHeight="1" x14ac:dyDescent="0.25">
      <c r="A3" s="9" t="s">
        <v>0</v>
      </c>
      <c r="B3" s="10">
        <f t="shared" ref="B3:B11" si="0">C3</f>
        <v>42698.363888888889</v>
      </c>
      <c r="C3" s="11">
        <v>42698.363888888889</v>
      </c>
      <c r="D3" s="11">
        <v>42698.5</v>
      </c>
      <c r="E3" s="12">
        <f t="shared" ref="E3:E11" si="1">(D3-C3)*24</f>
        <v>3.2666666666627862</v>
      </c>
      <c r="F3" s="9"/>
      <c r="G3" s="12">
        <f>MAX(0,MIN(H$2,MOD($D3,1)+(INT($D3)&gt;INT($C3)))-MAX(G$2,MOD($C3,1)))*24</f>
        <v>0</v>
      </c>
      <c r="H3" s="12">
        <f>MAX(0,MIN(I$2,MOD($D3,1)+(INT($D3)&gt;INT($C3)))-MAX(H$2,MOD($C3,1)))*24</f>
        <v>3.2666666666627862</v>
      </c>
      <c r="I3" s="12">
        <f t="shared" ref="I3:M3" si="2">MAX(0,MIN(J$2,MOD($D3,1)+(INT($D3)&gt;INT($C3)))-MAX(I$2,MOD($C3,1)))*24</f>
        <v>0</v>
      </c>
      <c r="J3" s="12">
        <f t="shared" si="2"/>
        <v>0</v>
      </c>
      <c r="K3" s="12">
        <f t="shared" si="2"/>
        <v>0</v>
      </c>
      <c r="L3" s="12">
        <f t="shared" si="2"/>
        <v>0</v>
      </c>
      <c r="M3" s="12">
        <f t="shared" si="2"/>
        <v>0</v>
      </c>
      <c r="N3" s="20">
        <f>SUM(G3:M3)</f>
        <v>3.2666666666627862</v>
      </c>
    </row>
    <row r="4" spans="1:14" ht="18" customHeight="1" x14ac:dyDescent="0.25">
      <c r="A4" s="9" t="s">
        <v>0</v>
      </c>
      <c r="B4" s="10">
        <f t="shared" si="0"/>
        <v>42698.5</v>
      </c>
      <c r="C4" s="11">
        <v>42698.5</v>
      </c>
      <c r="D4" s="11">
        <v>42698.853472222225</v>
      </c>
      <c r="E4" s="12">
        <f t="shared" si="1"/>
        <v>8.4833333333954215</v>
      </c>
      <c r="F4" s="9"/>
      <c r="G4" s="12">
        <f t="shared" ref="G4:M4" si="3">MAX(0,MIN(H$2,MOD($D4,1)+(INT($D4)&gt;INT($C4)))-MAX(G$2,MOD($C4,1)))*24</f>
        <v>0</v>
      </c>
      <c r="H4" s="12">
        <f t="shared" si="3"/>
        <v>0</v>
      </c>
      <c r="I4" s="12">
        <f t="shared" si="3"/>
        <v>6</v>
      </c>
      <c r="J4" s="12">
        <f t="shared" si="3"/>
        <v>2.0000000000000009</v>
      </c>
      <c r="K4" s="12">
        <f t="shared" si="3"/>
        <v>0.48333333339542062</v>
      </c>
      <c r="L4" s="12">
        <f t="shared" si="3"/>
        <v>0</v>
      </c>
      <c r="M4" s="12">
        <f t="shared" si="3"/>
        <v>0</v>
      </c>
      <c r="N4" s="20">
        <f t="shared" ref="N4:N11" si="4">SUM(G4:M4)</f>
        <v>8.4833333333954215</v>
      </c>
    </row>
    <row r="5" spans="1:14" ht="18" customHeight="1" x14ac:dyDescent="0.25">
      <c r="A5" s="9" t="s">
        <v>0</v>
      </c>
      <c r="B5" s="10">
        <f t="shared" si="0"/>
        <v>42699.365277777775</v>
      </c>
      <c r="C5" s="11">
        <v>42699.365277777775</v>
      </c>
      <c r="D5" s="11">
        <v>42699.368055555555</v>
      </c>
      <c r="E5" s="12">
        <f t="shared" si="1"/>
        <v>6.6666666709352285E-2</v>
      </c>
      <c r="F5" s="9"/>
      <c r="G5" s="12">
        <f t="shared" ref="G5:M5" si="5">MAX(0,MIN(H$2,MOD($D5,1)+(INT($D5)&gt;INT($C5)))-MAX(G$2,MOD($C5,1)))*24</f>
        <v>0</v>
      </c>
      <c r="H5" s="12">
        <f t="shared" si="5"/>
        <v>6.6666666709352285E-2</v>
      </c>
      <c r="I5" s="12">
        <f t="shared" si="5"/>
        <v>0</v>
      </c>
      <c r="J5" s="12">
        <f t="shared" si="5"/>
        <v>0</v>
      </c>
      <c r="K5" s="12">
        <f t="shared" si="5"/>
        <v>0</v>
      </c>
      <c r="L5" s="12">
        <f t="shared" si="5"/>
        <v>0</v>
      </c>
      <c r="M5" s="12">
        <f t="shared" si="5"/>
        <v>0</v>
      </c>
      <c r="N5" s="20">
        <f t="shared" si="4"/>
        <v>6.6666666709352285E-2</v>
      </c>
    </row>
    <row r="6" spans="1:14" ht="18" customHeight="1" x14ac:dyDescent="0.25">
      <c r="A6" s="9" t="s">
        <v>0</v>
      </c>
      <c r="B6" s="10">
        <f t="shared" si="0"/>
        <v>42699.393750000003</v>
      </c>
      <c r="C6" s="11">
        <v>42699.393750000003</v>
      </c>
      <c r="D6" s="11">
        <v>42699.525694444441</v>
      </c>
      <c r="E6" s="12">
        <f t="shared" si="1"/>
        <v>3.1666666665114462</v>
      </c>
      <c r="F6" s="9"/>
      <c r="G6" s="12">
        <f t="shared" ref="G6:M6" si="6">MAX(0,MIN(H$2,MOD($D6,1)+(INT($D6)&gt;INT($C6)))-MAX(G$2,MOD($C6,1)))*24</f>
        <v>0</v>
      </c>
      <c r="H6" s="12">
        <f t="shared" si="6"/>
        <v>2.5499999999301508</v>
      </c>
      <c r="I6" s="12">
        <f t="shared" si="6"/>
        <v>0.61666666658129543</v>
      </c>
      <c r="J6" s="12">
        <f t="shared" si="6"/>
        <v>0</v>
      </c>
      <c r="K6" s="12">
        <f t="shared" si="6"/>
        <v>0</v>
      </c>
      <c r="L6" s="12">
        <f t="shared" si="6"/>
        <v>0</v>
      </c>
      <c r="M6" s="12">
        <f t="shared" si="6"/>
        <v>0</v>
      </c>
      <c r="N6" s="20">
        <f t="shared" si="4"/>
        <v>3.1666666665114462</v>
      </c>
    </row>
    <row r="7" spans="1:14" ht="18" customHeight="1" x14ac:dyDescent="0.25">
      <c r="A7" s="1" t="s">
        <v>1</v>
      </c>
      <c r="B7" s="13">
        <f t="shared" si="0"/>
        <v>42699.510416666664</v>
      </c>
      <c r="C7" s="4">
        <v>42699.510416666664</v>
      </c>
      <c r="D7" s="3">
        <v>42699.520833333336</v>
      </c>
      <c r="E7" s="5">
        <f t="shared" si="1"/>
        <v>0.25000000011641532</v>
      </c>
      <c r="G7" s="12">
        <f t="shared" ref="G7:M7" si="7">MAX(0,MIN(H$2,MOD($D7,1)+(INT($D7)&gt;INT($C7)))-MAX(G$2,MOD($C7,1)))*24</f>
        <v>0</v>
      </c>
      <c r="H7" s="12">
        <f t="shared" si="7"/>
        <v>0</v>
      </c>
      <c r="I7" s="12">
        <f t="shared" si="7"/>
        <v>0.25000000011641532</v>
      </c>
      <c r="J7" s="12">
        <f t="shared" si="7"/>
        <v>0</v>
      </c>
      <c r="K7" s="12">
        <f t="shared" si="7"/>
        <v>0</v>
      </c>
      <c r="L7" s="12">
        <f t="shared" si="7"/>
        <v>0</v>
      </c>
      <c r="M7" s="12">
        <f t="shared" si="7"/>
        <v>0</v>
      </c>
      <c r="N7" s="20">
        <f t="shared" si="4"/>
        <v>0.25000000011641532</v>
      </c>
    </row>
    <row r="8" spans="1:14" ht="18" customHeight="1" x14ac:dyDescent="0.25">
      <c r="A8" s="9" t="s">
        <v>0</v>
      </c>
      <c r="B8" s="10">
        <f t="shared" si="0"/>
        <v>42699.670138888891</v>
      </c>
      <c r="C8" s="11">
        <v>42699.670138888891</v>
      </c>
      <c r="D8" s="11">
        <v>42699.75</v>
      </c>
      <c r="E8" s="12">
        <f t="shared" si="1"/>
        <v>1.9166666666278616</v>
      </c>
      <c r="F8" s="9"/>
      <c r="G8" s="12">
        <f t="shared" ref="G8:M8" si="8">MAX(0,MIN(H$2,MOD($D8,1)+(INT($D8)&gt;INT($C8)))-MAX(G$2,MOD($C8,1)))*24</f>
        <v>0</v>
      </c>
      <c r="H8" s="12">
        <f t="shared" si="8"/>
        <v>0</v>
      </c>
      <c r="I8" s="12">
        <f t="shared" si="8"/>
        <v>1.9166666666278616</v>
      </c>
      <c r="J8" s="12">
        <f t="shared" si="8"/>
        <v>0</v>
      </c>
      <c r="K8" s="12">
        <f t="shared" si="8"/>
        <v>0</v>
      </c>
      <c r="L8" s="12">
        <f t="shared" si="8"/>
        <v>0</v>
      </c>
      <c r="M8" s="12">
        <f t="shared" si="8"/>
        <v>0</v>
      </c>
      <c r="N8" s="20">
        <f t="shared" si="4"/>
        <v>1.9166666666278616</v>
      </c>
    </row>
    <row r="9" spans="1:14" s="26" customFormat="1" ht="18" customHeight="1" x14ac:dyDescent="0.25">
      <c r="A9" s="21" t="s">
        <v>0</v>
      </c>
      <c r="B9" s="22">
        <f t="shared" si="0"/>
        <v>42699.75</v>
      </c>
      <c r="C9" s="23">
        <v>42699.75</v>
      </c>
      <c r="D9" s="23">
        <v>42700.11041666667</v>
      </c>
      <c r="E9" s="24">
        <f t="shared" si="1"/>
        <v>8.6500000000814907</v>
      </c>
      <c r="F9" s="21"/>
      <c r="G9" s="24">
        <f t="shared" ref="G9:M9" si="9">MAX(0,MIN(H$2,MOD($D9,1)+(INT($D9)&gt;INT($C9)))-MAX(G$2,MOD($C9,1)))*24</f>
        <v>0</v>
      </c>
      <c r="H9" s="24">
        <f t="shared" si="9"/>
        <v>0</v>
      </c>
      <c r="I9" s="24">
        <f t="shared" si="9"/>
        <v>0</v>
      </c>
      <c r="J9" s="24">
        <f t="shared" si="9"/>
        <v>2.0000000000000009</v>
      </c>
      <c r="K9" s="24">
        <f t="shared" si="9"/>
        <v>1.9999999999999982</v>
      </c>
      <c r="L9" s="24">
        <f t="shared" si="9"/>
        <v>2.0000000000000009</v>
      </c>
      <c r="M9" s="24">
        <f t="shared" si="9"/>
        <v>2.6500000000814907</v>
      </c>
      <c r="N9" s="25">
        <f t="shared" si="4"/>
        <v>8.6500000000814907</v>
      </c>
    </row>
    <row r="10" spans="1:14" ht="18" customHeight="1" x14ac:dyDescent="0.25">
      <c r="A10" s="14" t="s">
        <v>0</v>
      </c>
      <c r="B10" s="13">
        <f t="shared" si="0"/>
        <v>42702.361111111109</v>
      </c>
      <c r="C10" s="15">
        <v>42702.361111111109</v>
      </c>
      <c r="D10" s="15">
        <v>42702.538194444445</v>
      </c>
      <c r="E10" s="16">
        <f t="shared" si="1"/>
        <v>4.2500000000582077</v>
      </c>
      <c r="F10" s="14"/>
      <c r="G10" s="12">
        <f t="shared" ref="G10:M10" si="10">MAX(0,MIN(H$2,MOD($D10,1)+(INT($D10)&gt;INT($C10)))-MAX(G$2,MOD($C10,1)))*24</f>
        <v>0</v>
      </c>
      <c r="H10" s="12">
        <f t="shared" si="10"/>
        <v>3.3333333333721384</v>
      </c>
      <c r="I10" s="12">
        <f t="shared" si="10"/>
        <v>0.91666666668606922</v>
      </c>
      <c r="J10" s="12">
        <f t="shared" si="10"/>
        <v>0</v>
      </c>
      <c r="K10" s="12">
        <f t="shared" si="10"/>
        <v>0</v>
      </c>
      <c r="L10" s="12">
        <f t="shared" si="10"/>
        <v>0</v>
      </c>
      <c r="M10" s="12">
        <f t="shared" si="10"/>
        <v>0</v>
      </c>
      <c r="N10" s="20">
        <f t="shared" si="4"/>
        <v>4.2500000000582077</v>
      </c>
    </row>
    <row r="11" spans="1:14" ht="18" customHeight="1" x14ac:dyDescent="0.25">
      <c r="A11" s="14" t="s">
        <v>0</v>
      </c>
      <c r="B11" s="13">
        <f t="shared" si="0"/>
        <v>42702.552083333336</v>
      </c>
      <c r="C11" s="15">
        <v>42702.552083333336</v>
      </c>
      <c r="D11" s="15">
        <v>42702.875</v>
      </c>
      <c r="E11" s="16">
        <f t="shared" si="1"/>
        <v>7.7499999999417923</v>
      </c>
      <c r="F11" s="14"/>
      <c r="G11" s="12">
        <f t="shared" ref="G11:M11" si="11">MAX(0,MIN(H$2,MOD($D11,1)+(INT($D11)&gt;INT($C11)))-MAX(G$2,MOD($C11,1)))*24</f>
        <v>0</v>
      </c>
      <c r="H11" s="12">
        <f t="shared" si="11"/>
        <v>0</v>
      </c>
      <c r="I11" s="12">
        <f t="shared" si="11"/>
        <v>4.7499999999417923</v>
      </c>
      <c r="J11" s="12">
        <f t="shared" si="11"/>
        <v>2.0000000000000009</v>
      </c>
      <c r="K11" s="12">
        <f t="shared" si="11"/>
        <v>0.99999999999999911</v>
      </c>
      <c r="L11" s="12">
        <f t="shared" si="11"/>
        <v>0</v>
      </c>
      <c r="M11" s="12">
        <f t="shared" si="11"/>
        <v>0</v>
      </c>
      <c r="N11" s="20">
        <f t="shared" si="4"/>
        <v>7.7499999999417923</v>
      </c>
    </row>
  </sheetData>
  <conditionalFormatting sqref="C3">
    <cfRule type="duplicateValues" dxfId="7" priority="5"/>
  </conditionalFormatting>
  <conditionalFormatting sqref="C7">
    <cfRule type="duplicateValues" dxfId="6" priority="3"/>
  </conditionalFormatting>
  <conditionalFormatting sqref="C2">
    <cfRule type="duplicateValues" dxfId="5" priority="2"/>
  </conditionalFormatting>
  <conditionalFormatting sqref="C4:C6 C8:C11">
    <cfRule type="duplicateValues" dxfId="1" priority="9"/>
  </conditionalFormatting>
  <conditionalFormatting sqref="A3:N11">
    <cfRule type="expression" dxfId="0" priority="1">
      <formula>WEEKDAY($C3,2)&lt;WEEKDAY($C2,2)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8" operator="beginsWith" id="{F0E6ED0A-0B79-4494-B4CA-DE04BEECC9D5}">
            <xm:f>LEFT(A4,LEN($B$128))=$B$128</xm:f>
            <xm:f>$B$128</xm:f>
            <x14:dxf>
              <fill>
                <patternFill>
                  <bgColor theme="6" tint="0.39994506668294322"/>
                </patternFill>
              </fill>
            </x14:dxf>
          </x14:cfRule>
          <xm:sqref>A4:F6 A8:F11 G4:M11</xm:sqref>
        </x14:conditionalFormatting>
        <x14:conditionalFormatting xmlns:xm="http://schemas.microsoft.com/office/excel/2006/main">
          <x14:cfRule type="beginsWith" priority="6" operator="beginsWith" id="{B91B3112-8E1E-4E67-B94E-4E1EBFE86125}">
            <xm:f>LEFT(A3,LEN($B$128))=$B$128</xm:f>
            <xm:f>$B$128</xm:f>
            <x14:dxf>
              <fill>
                <patternFill>
                  <bgColor theme="6" tint="0.39994506668294322"/>
                </patternFill>
              </fill>
            </x14:dxf>
          </x14:cfRule>
          <xm:sqref>A3:M3</xm:sqref>
        </x14:conditionalFormatting>
        <x14:conditionalFormatting xmlns:xm="http://schemas.microsoft.com/office/excel/2006/main">
          <x14:cfRule type="beginsWith" priority="4" operator="beginsWith" id="{9CBEA41C-650F-4CD1-97D5-3C77FD201E45}">
            <xm:f>LEFT(A7,LEN($B$128))=$B$128</xm:f>
            <xm:f>$B$128</xm:f>
            <x14:dxf>
              <fill>
                <patternFill>
                  <bgColor theme="6" tint="0.39994506668294322"/>
                </patternFill>
              </fill>
            </x14:dxf>
          </x14:cfRule>
          <xm:sqref>A7:F7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Leclerc-Soubrier</dc:creator>
  <cp:lastModifiedBy>Eric</cp:lastModifiedBy>
  <dcterms:created xsi:type="dcterms:W3CDTF">2017-05-26T03:51:10Z</dcterms:created>
  <dcterms:modified xsi:type="dcterms:W3CDTF">2017-05-26T08:40:29Z</dcterms:modified>
</cp:coreProperties>
</file>