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970" windowHeight="612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3" i="1" l="1" a="1"/>
  <c r="AC17" i="1" a="1"/>
  <c r="AA17" i="1"/>
  <c r="AA16" i="1"/>
  <c r="AA20" i="1" a="1"/>
  <c r="AA19" i="1" a="1"/>
  <c r="AC19" i="1" a="1"/>
  <c r="AC13" i="1" l="1"/>
  <c r="AD13" i="1"/>
  <c r="AD17" i="1"/>
  <c r="AF17" i="1"/>
  <c r="AC17" i="1"/>
  <c r="AE17" i="1"/>
  <c r="AA20" i="1"/>
  <c r="AA19" i="1"/>
  <c r="AC19" i="1"/>
  <c r="AD19" i="1"/>
  <c r="AE19" i="1"/>
  <c r="AF19" i="1"/>
  <c r="AH8" i="1"/>
  <c r="AI8" i="1"/>
  <c r="AJ8" i="1"/>
  <c r="AK8" i="1"/>
  <c r="AL8" i="1"/>
  <c r="AH9" i="1"/>
  <c r="AI9" i="1"/>
  <c r="AJ9" i="1"/>
  <c r="AK9" i="1"/>
  <c r="AL9" i="1"/>
  <c r="AH10" i="1"/>
  <c r="AI10" i="1"/>
  <c r="AJ10" i="1"/>
  <c r="AK10" i="1"/>
  <c r="AL10" i="1"/>
  <c r="AH11" i="1"/>
  <c r="AI11" i="1"/>
  <c r="AJ11" i="1"/>
  <c r="AK11" i="1"/>
  <c r="AL11" i="1"/>
  <c r="AH7" i="1"/>
  <c r="AL7" i="1"/>
  <c r="AK7" i="1"/>
  <c r="AJ7" i="1"/>
  <c r="AI7" i="1"/>
  <c r="AC12" i="1" a="1"/>
  <c r="AC20" i="1" a="1"/>
  <c r="AC14" i="1" a="1"/>
  <c r="AA13" i="1"/>
  <c r="AA10" i="1"/>
  <c r="AA15" i="1"/>
  <c r="AA11" i="1"/>
  <c r="AC8" i="1" a="1"/>
  <c r="AC9" i="1" a="1"/>
  <c r="AA12" i="1"/>
  <c r="AC11" i="1" a="1"/>
  <c r="AA7" i="1"/>
  <c r="AC15" i="1" a="1"/>
  <c r="AA9" i="1"/>
  <c r="AA14" i="1"/>
  <c r="AC10" i="1" a="1"/>
  <c r="AC16" i="1" a="1"/>
  <c r="AC7" i="1" a="1"/>
  <c r="AA8" i="1"/>
  <c r="AC20" i="1" l="1"/>
  <c r="AD20" i="1"/>
  <c r="AF20" i="1"/>
  <c r="AE20" i="1"/>
  <c r="AC12" i="1"/>
  <c r="AD12" i="1"/>
  <c r="AE12" i="1"/>
  <c r="AF12" i="1"/>
  <c r="AE14" i="1"/>
  <c r="AC14" i="1"/>
  <c r="AD14" i="1"/>
  <c r="AF14" i="1"/>
  <c r="AE15" i="1"/>
  <c r="AF15" i="1"/>
  <c r="AC15" i="1"/>
  <c r="AD15" i="1"/>
  <c r="AC16" i="1"/>
  <c r="AE16" i="1"/>
  <c r="AF16" i="1"/>
  <c r="AD16" i="1"/>
  <c r="AC11" i="1"/>
  <c r="AD11" i="1"/>
  <c r="AE11" i="1"/>
  <c r="AF11" i="1"/>
  <c r="AE9" i="1"/>
  <c r="AF9" i="1"/>
  <c r="AD9" i="1"/>
  <c r="AC9" i="1"/>
  <c r="AC10" i="1"/>
  <c r="AD10" i="1"/>
  <c r="AF10" i="1"/>
  <c r="AE10" i="1"/>
  <c r="AC8" i="1"/>
  <c r="AD8" i="1"/>
  <c r="AE8" i="1"/>
  <c r="AF8" i="1"/>
  <c r="AC7" i="1"/>
  <c r="AD7" i="1"/>
  <c r="AE7" i="1"/>
  <c r="AF7" i="1"/>
  <c r="AM11" i="1" a="1"/>
  <c r="AM11" i="1" s="1"/>
  <c r="AM10" i="1" a="1"/>
  <c r="AM10" i="1" s="1"/>
  <c r="AM9" i="1" a="1"/>
  <c r="AM9" i="1" s="1"/>
  <c r="AM7" i="1" a="1"/>
  <c r="AM7" i="1" s="1"/>
  <c r="AM8" i="1" a="1"/>
  <c r="AM8" i="1" s="1"/>
</calcChain>
</file>

<file path=xl/comments1.xml><?xml version="1.0" encoding="utf-8"?>
<comments xmlns="http://schemas.openxmlformats.org/spreadsheetml/2006/main">
  <authors>
    <author>Eric</author>
  </authors>
  <commentList>
    <comment ref="AC3" authorId="0">
      <text>
        <r>
          <rPr>
            <sz val="9"/>
            <color indexed="81"/>
            <rFont val="Tahoma"/>
            <family val="2"/>
          </rPr>
          <t>sélectionner 2 cellules contigües avant de valider la formule avec Shift+Ctrl+Entrée</t>
        </r>
      </text>
    </comment>
  </commentList>
</comments>
</file>

<file path=xl/sharedStrings.xml><?xml version="1.0" encoding="utf-8"?>
<sst xmlns="http://schemas.openxmlformats.org/spreadsheetml/2006/main" count="42" uniqueCount="29">
  <si>
    <t>mars</t>
  </si>
  <si>
    <t>avril</t>
  </si>
  <si>
    <t>mai</t>
  </si>
  <si>
    <t>juin</t>
  </si>
  <si>
    <t>juillet</t>
  </si>
  <si>
    <t>août</t>
  </si>
  <si>
    <t>element A</t>
  </si>
  <si>
    <t>element B</t>
  </si>
  <si>
    <t>1 sur :</t>
  </si>
  <si>
    <t>99=aucun n'a atteint le seuil</t>
  </si>
  <si>
    <t>meilleur 1/x</t>
  </si>
  <si>
    <t>Seuil d'acceptabilité</t>
  </si>
  <si>
    <t>jan</t>
  </si>
  <si>
    <t>fév</t>
  </si>
  <si>
    <t>sept</t>
  </si>
  <si>
    <t>oct</t>
  </si>
  <si>
    <t>nov</t>
  </si>
  <si>
    <t>déc</t>
  </si>
  <si>
    <t>element C</t>
  </si>
  <si>
    <t>element D</t>
  </si>
  <si>
    <t>element E</t>
  </si>
  <si>
    <t>freq</t>
  </si>
  <si>
    <t>taux</t>
  </si>
  <si>
    <t>simple</t>
  </si>
  <si>
    <t>matricielle</t>
  </si>
  <si>
    <t>meilleure freq admissible</t>
  </si>
  <si>
    <t>meilleur taux</t>
  </si>
  <si>
    <t xml:space="preserve"> sur 2 cellules seulement</t>
  </si>
  <si>
    <t>plus petite fréquence au meilleur taux à f=10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</si>
</sst>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1" applyNumberFormat="1" applyFont="1"/>
    <xf numFmtId="0" fontId="0" fillId="0" borderId="1" xfId="1" applyNumberFormat="1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quotePrefix="1"/>
    <xf numFmtId="164" fontId="0" fillId="0" borderId="2" xfId="1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N20"/>
  <sheetViews>
    <sheetView tabSelected="1" workbookViewId="0">
      <selection activeCell="AC7" sqref="AC7"/>
    </sheetView>
  </sheetViews>
  <sheetFormatPr baseColWidth="10" defaultRowHeight="15" x14ac:dyDescent="0.25"/>
  <cols>
    <col min="2" max="2" width="3.7109375" bestFit="1" customWidth="1"/>
    <col min="3" max="3" width="3.85546875" bestFit="1" customWidth="1"/>
    <col min="4" max="4" width="5.28515625" bestFit="1" customWidth="1"/>
    <col min="5" max="5" width="4.85546875" bestFit="1" customWidth="1"/>
    <col min="6" max="6" width="4.28515625" bestFit="1" customWidth="1"/>
    <col min="7" max="7" width="4.42578125" bestFit="1" customWidth="1"/>
    <col min="8" max="8" width="6.28515625" bestFit="1" customWidth="1"/>
    <col min="9" max="9" width="5" bestFit="1" customWidth="1"/>
    <col min="10" max="10" width="4.85546875" bestFit="1" customWidth="1"/>
    <col min="11" max="11" width="3.7109375" bestFit="1" customWidth="1"/>
    <col min="12" max="12" width="4.28515625" bestFit="1" customWidth="1"/>
    <col min="13" max="13" width="4.140625" bestFit="1" customWidth="1"/>
    <col min="14" max="14" width="3.7109375" bestFit="1" customWidth="1"/>
    <col min="15" max="15" width="3.85546875" bestFit="1" customWidth="1"/>
    <col min="16" max="16" width="5.28515625" bestFit="1" customWidth="1"/>
    <col min="17" max="17" width="4.85546875" bestFit="1" customWidth="1"/>
    <col min="18" max="18" width="4.28515625" bestFit="1" customWidth="1"/>
    <col min="19" max="19" width="4.42578125" bestFit="1" customWidth="1"/>
    <col min="20" max="20" width="6.28515625" bestFit="1" customWidth="1"/>
    <col min="21" max="21" width="5" bestFit="1" customWidth="1"/>
    <col min="22" max="22" width="4.85546875" bestFit="1" customWidth="1"/>
    <col min="23" max="23" width="3.7109375" bestFit="1" customWidth="1"/>
    <col min="24" max="24" width="4.28515625" bestFit="1" customWidth="1"/>
    <col min="25" max="25" width="4.140625" bestFit="1" customWidth="1"/>
    <col min="26" max="27" width="4.140625" customWidth="1"/>
    <col min="28" max="28" width="3.7109375" customWidth="1"/>
    <col min="29" max="29" width="7.42578125" customWidth="1"/>
    <col min="30" max="30" width="7.42578125" style="6" customWidth="1"/>
    <col min="31" max="31" width="7.42578125" style="11" customWidth="1"/>
    <col min="32" max="32" width="7.42578125" style="6" customWidth="1"/>
    <col min="33" max="33" width="4" customWidth="1"/>
    <col min="34" max="38" width="7.5703125" style="1" customWidth="1"/>
    <col min="39" max="39" width="11.5703125" style="1" customWidth="1"/>
  </cols>
  <sheetData>
    <row r="3" spans="1:40" x14ac:dyDescent="0.25">
      <c r="AA3" s="9" t="s">
        <v>23</v>
      </c>
      <c r="AC3" s="14" t="s">
        <v>24</v>
      </c>
      <c r="AD3" s="14"/>
      <c r="AM3" s="1" t="s">
        <v>11</v>
      </c>
    </row>
    <row r="4" spans="1:40" ht="31.5" customHeight="1" x14ac:dyDescent="0.25">
      <c r="B4" s="13">
        <v>2016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>
        <v>2017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5"/>
      <c r="AB4" s="10"/>
      <c r="AC4" s="15" t="s">
        <v>25</v>
      </c>
      <c r="AD4" s="15"/>
      <c r="AE4" s="15" t="s">
        <v>26</v>
      </c>
      <c r="AF4" s="15"/>
      <c r="AM4" s="4">
        <v>0.8</v>
      </c>
    </row>
    <row r="5" spans="1:40" x14ac:dyDescent="0.25">
      <c r="B5" t="s">
        <v>12</v>
      </c>
      <c r="C5" t="s">
        <v>13</v>
      </c>
      <c r="D5" t="s">
        <v>0</v>
      </c>
      <c r="E5" t="s">
        <v>1</v>
      </c>
      <c r="F5" t="s">
        <v>2</v>
      </c>
      <c r="G5" t="s">
        <v>3</v>
      </c>
      <c r="H5" t="s">
        <v>4</v>
      </c>
      <c r="I5" t="s">
        <v>5</v>
      </c>
      <c r="J5" t="s">
        <v>14</v>
      </c>
      <c r="K5" t="s">
        <v>15</v>
      </c>
      <c r="L5" t="s">
        <v>16</v>
      </c>
      <c r="M5" t="s">
        <v>17</v>
      </c>
      <c r="N5" t="s">
        <v>12</v>
      </c>
      <c r="O5" t="s">
        <v>13</v>
      </c>
      <c r="P5" t="s">
        <v>0</v>
      </c>
      <c r="Q5" t="s">
        <v>1</v>
      </c>
      <c r="R5" t="s">
        <v>2</v>
      </c>
      <c r="S5" t="s">
        <v>3</v>
      </c>
      <c r="T5" t="s">
        <v>4</v>
      </c>
      <c r="U5" t="s">
        <v>5</v>
      </c>
      <c r="V5" t="s">
        <v>14</v>
      </c>
      <c r="W5" t="s">
        <v>15</v>
      </c>
      <c r="X5" t="s">
        <v>16</v>
      </c>
      <c r="Y5" t="s">
        <v>17</v>
      </c>
      <c r="AA5" t="s">
        <v>21</v>
      </c>
      <c r="AC5" t="s">
        <v>21</v>
      </c>
      <c r="AD5" s="6" t="s">
        <v>22</v>
      </c>
      <c r="AH5" s="1" t="s">
        <v>8</v>
      </c>
      <c r="AM5" s="1">
        <v>24</v>
      </c>
    </row>
    <row r="6" spans="1:40" x14ac:dyDescent="0.25">
      <c r="AH6" s="1">
        <v>1</v>
      </c>
      <c r="AI6" s="1">
        <v>2</v>
      </c>
      <c r="AJ6" s="1">
        <v>4</v>
      </c>
      <c r="AK6" s="1">
        <v>6</v>
      </c>
      <c r="AL6" s="1">
        <v>12</v>
      </c>
      <c r="AM6" s="1" t="s">
        <v>10</v>
      </c>
    </row>
    <row r="7" spans="1:40" x14ac:dyDescent="0.25">
      <c r="A7" t="s">
        <v>6</v>
      </c>
      <c r="B7" s="7">
        <v>1</v>
      </c>
      <c r="C7" s="7"/>
      <c r="D7" s="7">
        <v>1</v>
      </c>
      <c r="E7" s="7"/>
      <c r="F7" s="7">
        <v>1</v>
      </c>
      <c r="G7" s="7"/>
      <c r="H7" s="7">
        <v>1</v>
      </c>
      <c r="I7" s="7"/>
      <c r="J7" s="7">
        <v>1</v>
      </c>
      <c r="K7" s="7"/>
      <c r="L7" s="7">
        <v>1</v>
      </c>
      <c r="M7" s="7"/>
      <c r="N7" s="7">
        <v>1</v>
      </c>
      <c r="O7" s="7"/>
      <c r="P7" s="7">
        <v>1</v>
      </c>
      <c r="Q7" s="7"/>
      <c r="R7" s="7">
        <v>1</v>
      </c>
      <c r="S7" s="7"/>
      <c r="T7" s="7">
        <v>1</v>
      </c>
      <c r="U7" s="7"/>
      <c r="V7" s="7">
        <v>1</v>
      </c>
      <c r="W7" s="7"/>
      <c r="X7" s="7">
        <v>1</v>
      </c>
      <c r="Y7" s="7"/>
      <c r="AA7" s="7">
        <f t="shared" ref="AA7:AA11" si="0">freq(B7:Y7,80%)</f>
        <v>2</v>
      </c>
      <c r="AC7" s="7">
        <f t="array" ref="AC7:AF7">freq(B7:Y7,80%)</f>
        <v>2</v>
      </c>
      <c r="AD7" s="8">
        <v>1</v>
      </c>
      <c r="AE7" s="12">
        <v>0</v>
      </c>
      <c r="AF7" s="8">
        <v>0</v>
      </c>
      <c r="AH7" s="3">
        <f>SUM(B7:Y7)/$AM$5</f>
        <v>0.5</v>
      </c>
      <c r="AI7" s="3">
        <f>MAX(SUMPRODUCT((MOD(COLUMN($B7:$Y7),AI$6)=0)*($B7:$Y7))/($AM$5/AI$6),SUMPRODUCT((MOD(COLUMN($B7:$Y7),AI$6)=1)*($B7:$Y7))/($AM$5/AI$6))</f>
        <v>1</v>
      </c>
      <c r="AJ7" s="3">
        <f>MAX(SUMPRODUCT((MOD(COLUMN($B7:$Y7),AJ$6)=0)*($B7:$Y7))/($AM$5/AJ$6),SUMPRODUCT((MOD(COLUMN($B7:$Y7),AJ$6)=1)*($B7:$Y7))/($AM$5/AJ$6),SUMPRODUCT((MOD(COLUMN($B7:$Y7),AJ$6)=2)*($B7:$Y7))/($AM$5/AJ$6))</f>
        <v>1</v>
      </c>
      <c r="AK7" s="3">
        <f>MAX(SUMPRODUCT((MOD(COLUMN($B7:$Y7),AK$6)=0)*($B7:$Y7))/($AM$5/AK$6),SUMPRODUCT((MOD(COLUMN($B7:$Y7),AK$6)=1)*($B7:$Y7))/($AM$5/AK$6),SUMPRODUCT((MOD(COLUMN($B7:$Y7),AK$6)=2)*($B7:$Y7))/($AM$5/AK$6),SUMPRODUCT((MOD(COLUMN($B7:$Y7),AK$6)=3)*($B7:$Y7))/($AM$5/AK$6),SUMPRODUCT((MOD(COLUMN($B7:$Y7),AK$6)=4)*($B7:$Y7))/($AM$5/AK$6),SUMPRODUCT((MOD(COLUMN($B7:$Y7),AK$6)=5)*($B7:$Y7))/($AM$5/AK$6))</f>
        <v>1</v>
      </c>
      <c r="AL7" s="3">
        <f>MAX(SUMPRODUCT((MOD(COLUMN($B7:$Y7),AL$6)=0)*($B7:$Y7))/($AM$5/AL$6),SUMPRODUCT((MOD(COLUMN($B7:$Y7),AL$6)=1)*($B7:$Y7))/($AM$5/AL$6),SUMPRODUCT((MOD(COLUMN($B7:$Y7),AL$6)=2)*($B7:$Y7))/($AM$5/AL$6),SUMPRODUCT((MOD(COLUMN($B7:$Y7),AL$6)=3)*($B7:$Y7))/($AM$5/AL$6))</f>
        <v>1</v>
      </c>
      <c r="AM7" s="2">
        <f t="array" ref="AM7">MIN(IF((AH7:AL7&gt;=$AM$4)*($AH$6:$AL$6)=0,99,$AH$6:$AL$6))</f>
        <v>2</v>
      </c>
    </row>
    <row r="8" spans="1:40" x14ac:dyDescent="0.25">
      <c r="A8" t="s">
        <v>7</v>
      </c>
      <c r="B8" s="7">
        <v>1</v>
      </c>
      <c r="C8" s="7"/>
      <c r="D8" s="7"/>
      <c r="E8" s="7">
        <v>1</v>
      </c>
      <c r="F8" s="7"/>
      <c r="G8" s="7"/>
      <c r="H8" s="7">
        <v>1</v>
      </c>
      <c r="I8" s="7"/>
      <c r="J8" s="7"/>
      <c r="K8" s="7">
        <v>1</v>
      </c>
      <c r="L8" s="7"/>
      <c r="M8" s="7"/>
      <c r="N8" s="7">
        <v>1</v>
      </c>
      <c r="O8" s="7"/>
      <c r="P8" s="7"/>
      <c r="Q8" s="7">
        <v>1</v>
      </c>
      <c r="R8" s="7"/>
      <c r="S8" s="7"/>
      <c r="T8" s="7">
        <v>1</v>
      </c>
      <c r="U8" s="7"/>
      <c r="V8" s="7"/>
      <c r="W8" s="7">
        <v>1</v>
      </c>
      <c r="X8" s="7"/>
      <c r="Y8" s="7"/>
      <c r="AA8" s="7">
        <f t="shared" si="0"/>
        <v>3</v>
      </c>
      <c r="AC8" s="7">
        <f t="array" ref="AC8:AF8">freq(B8:Y8,80%)</f>
        <v>3</v>
      </c>
      <c r="AD8" s="8">
        <v>1</v>
      </c>
      <c r="AE8" s="12">
        <v>0</v>
      </c>
      <c r="AF8" s="8">
        <v>0</v>
      </c>
      <c r="AH8" s="3">
        <f t="shared" ref="AH8:AH11" si="1">SUM(B8:Y8)/$AM$5</f>
        <v>0.33333333333333331</v>
      </c>
      <c r="AI8" s="3">
        <f t="shared" ref="AI8:AI11" si="2">MAX(SUMPRODUCT((MOD(COLUMN($B8:$Y8),AI$6)=0)*($B8:$Y8))/($AM$5/AI$6),SUMPRODUCT((MOD(COLUMN($B8:$Y8),AI$6)=1)*($B8:$Y8))/($AM$5/AI$6))</f>
        <v>0.33333333333333331</v>
      </c>
      <c r="AJ8" s="3">
        <f t="shared" ref="AJ8:AJ11" si="3">MAX(SUMPRODUCT((MOD(COLUMN($B8:$Y8),AJ$6)=0)*($B8:$Y8))/($AM$5/AJ$6),SUMPRODUCT((MOD(COLUMN($B8:$Y8),AJ$6)=1)*($B8:$Y8))/($AM$5/AJ$6),SUMPRODUCT((MOD(COLUMN($B8:$Y8),AJ$6)=2)*($B8:$Y8))/($AM$5/AJ$6))</f>
        <v>0.33333333333333331</v>
      </c>
      <c r="AK8" s="3">
        <f t="shared" ref="AK8:AK11" si="4">MAX(SUMPRODUCT((MOD(COLUMN($B8:$Y8),AK$6)=0)*($B8:$Y8))/($AM$5/AK$6),SUMPRODUCT((MOD(COLUMN($B8:$Y8),AK$6)=1)*($B8:$Y8))/($AM$5/AK$6),SUMPRODUCT((MOD(COLUMN($B8:$Y8),AK$6)=2)*($B8:$Y8))/($AM$5/AK$6),SUMPRODUCT((MOD(COLUMN($B8:$Y8),AK$6)=3)*($B8:$Y8))/($AM$5/AK$6),SUMPRODUCT((MOD(COLUMN($B8:$Y8),AK$6)=4)*($B8:$Y8))/($AM$5/AK$6),SUMPRODUCT((MOD(COLUMN($B8:$Y8),AK$6)=5)*($B8:$Y8))/($AM$5/AK$6))</f>
        <v>1</v>
      </c>
      <c r="AL8" s="3">
        <f t="shared" ref="AL8:AL11" si="5">MAX(SUMPRODUCT((MOD(COLUMN($B8:$Y8),AL$6)=0)*($B8:$Y8))/($AM$5/AL$6),SUMPRODUCT((MOD(COLUMN($B8:$Y8),AL$6)=1)*($B8:$Y8))/($AM$5/AL$6),SUMPRODUCT((MOD(COLUMN($B8:$Y8),AL$6)=2)*($B8:$Y8))/($AM$5/AL$6),SUMPRODUCT((MOD(COLUMN($B8:$Y8),AL$6)=3)*($B8:$Y8))/($AM$5/AL$6))</f>
        <v>1</v>
      </c>
      <c r="AM8" s="2">
        <f t="array" ref="AM8">MIN(IF((AH8:AL8&gt;=$AM$4)*($AH$6:$AL$6)=0,99,$AH$6:$AL$6))</f>
        <v>6</v>
      </c>
      <c r="AN8" t="s">
        <v>9</v>
      </c>
    </row>
    <row r="9" spans="1:40" x14ac:dyDescent="0.25">
      <c r="A9" t="s">
        <v>18</v>
      </c>
      <c r="B9" s="7">
        <v>1</v>
      </c>
      <c r="C9" s="7"/>
      <c r="D9" s="7"/>
      <c r="E9" s="7"/>
      <c r="F9" s="7">
        <v>1</v>
      </c>
      <c r="G9" s="7"/>
      <c r="H9" s="7"/>
      <c r="I9" s="7"/>
      <c r="J9" s="7">
        <v>1</v>
      </c>
      <c r="K9" s="7"/>
      <c r="L9" s="7"/>
      <c r="M9" s="7"/>
      <c r="N9" s="7">
        <v>1</v>
      </c>
      <c r="O9" s="7"/>
      <c r="P9" s="7"/>
      <c r="Q9" s="7"/>
      <c r="R9" s="7">
        <v>1</v>
      </c>
      <c r="S9" s="7"/>
      <c r="T9" s="7"/>
      <c r="U9" s="7"/>
      <c r="V9" s="7">
        <v>1</v>
      </c>
      <c r="W9" s="7"/>
      <c r="X9" s="7"/>
      <c r="Y9" s="7"/>
      <c r="AA9" s="7">
        <f t="shared" si="0"/>
        <v>4</v>
      </c>
      <c r="AC9" s="7">
        <f t="array" ref="AC9:AF9">freq(B9:Y9,80%)</f>
        <v>4</v>
      </c>
      <c r="AD9" s="8">
        <v>1</v>
      </c>
      <c r="AE9" s="12">
        <v>0</v>
      </c>
      <c r="AF9" s="8">
        <v>0</v>
      </c>
      <c r="AH9" s="3">
        <f t="shared" si="1"/>
        <v>0.25</v>
      </c>
      <c r="AI9" s="3">
        <f t="shared" si="2"/>
        <v>0.5</v>
      </c>
      <c r="AJ9" s="3">
        <f t="shared" si="3"/>
        <v>1</v>
      </c>
      <c r="AK9" s="3">
        <f t="shared" si="4"/>
        <v>0.5</v>
      </c>
      <c r="AL9" s="3">
        <f t="shared" si="5"/>
        <v>1</v>
      </c>
      <c r="AM9" s="2">
        <f t="array" ref="AM9">MIN(IF((AH9:AL9&gt;=$AM$4)*($AH$6:$AL$6)=0,99,$AH$6:$AL$6))</f>
        <v>4</v>
      </c>
    </row>
    <row r="10" spans="1:40" x14ac:dyDescent="0.25">
      <c r="A10" t="s">
        <v>19</v>
      </c>
      <c r="B10" s="7">
        <v>1</v>
      </c>
      <c r="C10" s="7"/>
      <c r="D10" s="7"/>
      <c r="E10" s="7"/>
      <c r="F10" s="7"/>
      <c r="G10" s="7"/>
      <c r="H10" s="7">
        <v>1</v>
      </c>
      <c r="I10" s="7"/>
      <c r="J10" s="7"/>
      <c r="K10" s="7"/>
      <c r="L10" s="7"/>
      <c r="M10" s="7"/>
      <c r="N10" s="7">
        <v>1</v>
      </c>
      <c r="O10" s="7"/>
      <c r="P10" s="7"/>
      <c r="Q10" s="7"/>
      <c r="R10" s="7"/>
      <c r="S10" s="7"/>
      <c r="T10" s="7">
        <v>1</v>
      </c>
      <c r="U10" s="7"/>
      <c r="V10" s="7"/>
      <c r="W10" s="7"/>
      <c r="X10" s="7"/>
      <c r="Y10" s="7"/>
      <c r="AA10" s="7">
        <f t="shared" si="0"/>
        <v>6</v>
      </c>
      <c r="AC10" s="7">
        <f t="array" ref="AC10:AF10">freq(B10:Y10,80%)</f>
        <v>6</v>
      </c>
      <c r="AD10" s="8">
        <v>1</v>
      </c>
      <c r="AE10" s="12">
        <v>0</v>
      </c>
      <c r="AF10" s="8">
        <v>0</v>
      </c>
      <c r="AH10" s="3">
        <f t="shared" si="1"/>
        <v>0.16666666666666666</v>
      </c>
      <c r="AI10" s="3">
        <f t="shared" si="2"/>
        <v>0.33333333333333331</v>
      </c>
      <c r="AJ10" s="3">
        <f t="shared" si="3"/>
        <v>0.33333333333333331</v>
      </c>
      <c r="AK10" s="3">
        <f t="shared" si="4"/>
        <v>1</v>
      </c>
      <c r="AL10" s="3">
        <f t="shared" si="5"/>
        <v>1</v>
      </c>
      <c r="AM10" s="2">
        <f t="array" ref="AM10">MIN(IF((AH10:AL10&gt;=$AM$4)*($AH$6:$AL$6)=0,99,$AH$6:$AL$6))</f>
        <v>6</v>
      </c>
    </row>
    <row r="11" spans="1:40" x14ac:dyDescent="0.25">
      <c r="A11" t="s">
        <v>20</v>
      </c>
      <c r="B11" s="7">
        <v>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>
        <v>1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AA11" s="7">
        <f t="shared" si="0"/>
        <v>12</v>
      </c>
      <c r="AC11" s="7">
        <f t="array" ref="AC11:AF11">freq(B11:Y11,80%)</f>
        <v>12</v>
      </c>
      <c r="AD11" s="8">
        <v>1</v>
      </c>
      <c r="AE11" s="12">
        <v>0</v>
      </c>
      <c r="AF11" s="8">
        <v>0</v>
      </c>
      <c r="AH11" s="3">
        <f t="shared" si="1"/>
        <v>8.3333333333333329E-2</v>
      </c>
      <c r="AI11" s="3">
        <f t="shared" si="2"/>
        <v>0.16666666666666666</v>
      </c>
      <c r="AJ11" s="3">
        <f t="shared" si="3"/>
        <v>0.33333333333333331</v>
      </c>
      <c r="AK11" s="3">
        <f t="shared" si="4"/>
        <v>0.5</v>
      </c>
      <c r="AL11" s="3">
        <f t="shared" si="5"/>
        <v>1</v>
      </c>
      <c r="AM11" s="2">
        <f t="array" ref="AM11">MIN(IF((AH11:AL11&gt;=$AM$4)*($AH$6:$AL$6)=0,99,$AH$6:$AL$6))</f>
        <v>12</v>
      </c>
    </row>
    <row r="12" spans="1:40" x14ac:dyDescent="0.25">
      <c r="B12" s="7">
        <v>1</v>
      </c>
      <c r="C12" s="7"/>
      <c r="D12" s="7"/>
      <c r="E12" s="7"/>
      <c r="F12" s="7"/>
      <c r="G12" s="7">
        <v>1</v>
      </c>
      <c r="H12" s="7"/>
      <c r="I12" s="7"/>
      <c r="J12" s="7"/>
      <c r="K12" s="7"/>
      <c r="L12" s="7">
        <v>1</v>
      </c>
      <c r="M12" s="7"/>
      <c r="N12" s="7"/>
      <c r="O12" s="7"/>
      <c r="P12" s="7"/>
      <c r="Q12" s="7">
        <v>1</v>
      </c>
      <c r="R12" s="7"/>
      <c r="S12" s="7"/>
      <c r="T12" s="7"/>
      <c r="U12" s="7"/>
      <c r="V12" s="7">
        <v>1</v>
      </c>
      <c r="W12" s="7"/>
      <c r="X12" s="7"/>
      <c r="Y12" s="7"/>
      <c r="AA12" s="7">
        <f>freq(B12:Y12,80%)</f>
        <v>5</v>
      </c>
      <c r="AC12" s="7">
        <f t="array" ref="AC12:AF12">freq(B12:Y12,80%)</f>
        <v>5</v>
      </c>
      <c r="AD12" s="8">
        <v>1</v>
      </c>
      <c r="AE12" s="12">
        <v>0</v>
      </c>
      <c r="AF12" s="8">
        <v>0</v>
      </c>
    </row>
    <row r="13" spans="1:40" x14ac:dyDescent="0.25">
      <c r="B13" s="7"/>
      <c r="C13" s="7">
        <v>1</v>
      </c>
      <c r="D13" s="7"/>
      <c r="E13" s="7"/>
      <c r="F13" s="7"/>
      <c r="G13" s="7"/>
      <c r="H13" s="7">
        <v>1</v>
      </c>
      <c r="I13" s="7"/>
      <c r="J13" s="7"/>
      <c r="K13" s="7"/>
      <c r="L13" s="7"/>
      <c r="M13" s="7">
        <v>1</v>
      </c>
      <c r="N13" s="7"/>
      <c r="O13" s="7"/>
      <c r="P13" s="7"/>
      <c r="Q13" s="7"/>
      <c r="R13" s="7">
        <v>1</v>
      </c>
      <c r="S13" s="7"/>
      <c r="T13" s="7"/>
      <c r="U13" s="7"/>
      <c r="V13" s="7"/>
      <c r="W13" s="7">
        <v>1</v>
      </c>
      <c r="X13" s="7"/>
      <c r="Y13" s="7"/>
      <c r="AA13" s="7">
        <f t="shared" ref="AA13:AA16" si="6">freq(B13:Y13,80%)</f>
        <v>5</v>
      </c>
      <c r="AC13" s="7">
        <f t="array" ref="AC13:AD13">freq(B13:Y13,80%)</f>
        <v>5</v>
      </c>
      <c r="AD13" s="8">
        <v>1</v>
      </c>
      <c r="AF13" s="17"/>
      <c r="AG13" s="16" t="s">
        <v>27</v>
      </c>
    </row>
    <row r="14" spans="1:40" x14ac:dyDescent="0.25">
      <c r="B14" s="7"/>
      <c r="C14" s="7"/>
      <c r="D14" s="7">
        <v>1</v>
      </c>
      <c r="E14" s="7"/>
      <c r="F14" s="7"/>
      <c r="G14" s="7"/>
      <c r="H14" s="7"/>
      <c r="I14" s="7">
        <v>1</v>
      </c>
      <c r="J14" s="7"/>
      <c r="K14" s="7"/>
      <c r="L14" s="7"/>
      <c r="M14" s="7"/>
      <c r="N14" s="7">
        <v>1</v>
      </c>
      <c r="O14" s="7"/>
      <c r="P14" s="7"/>
      <c r="Q14" s="7"/>
      <c r="R14" s="7"/>
      <c r="S14" s="7">
        <v>1</v>
      </c>
      <c r="T14" s="7"/>
      <c r="U14" s="7"/>
      <c r="V14" s="7"/>
      <c r="W14" s="7"/>
      <c r="X14" s="7">
        <v>1</v>
      </c>
      <c r="Y14" s="7"/>
      <c r="AA14" s="7">
        <f t="shared" si="6"/>
        <v>5</v>
      </c>
      <c r="AC14" s="7">
        <f t="array" ref="AC14:AF14">freq(B14:Y14,80%)</f>
        <v>5</v>
      </c>
      <c r="AD14" s="8">
        <v>1</v>
      </c>
      <c r="AE14" s="12">
        <v>0</v>
      </c>
      <c r="AF14" s="8">
        <v>0</v>
      </c>
    </row>
    <row r="15" spans="1:40" x14ac:dyDescent="0.25">
      <c r="B15" s="7"/>
      <c r="C15" s="7"/>
      <c r="D15" s="7"/>
      <c r="E15" s="7">
        <v>1</v>
      </c>
      <c r="F15" s="7"/>
      <c r="G15" s="7"/>
      <c r="H15" s="7"/>
      <c r="I15" s="7"/>
      <c r="J15" s="7">
        <v>1</v>
      </c>
      <c r="K15" s="7"/>
      <c r="L15" s="7"/>
      <c r="M15" s="7"/>
      <c r="N15" s="7"/>
      <c r="O15" s="7">
        <v>1</v>
      </c>
      <c r="P15" s="7"/>
      <c r="Q15" s="7"/>
      <c r="R15" s="7"/>
      <c r="S15" s="7"/>
      <c r="T15" s="7">
        <v>1</v>
      </c>
      <c r="U15" s="7"/>
      <c r="V15" s="7"/>
      <c r="W15" s="7"/>
      <c r="X15" s="7"/>
      <c r="Y15" s="7">
        <v>1</v>
      </c>
      <c r="AA15" s="7">
        <f t="shared" si="6"/>
        <v>5</v>
      </c>
      <c r="AC15" s="7">
        <f t="array" ref="AC15:AF15">freq(B15:Y15,80%)</f>
        <v>5</v>
      </c>
      <c r="AD15" s="8">
        <v>1</v>
      </c>
      <c r="AE15" s="12">
        <v>0</v>
      </c>
      <c r="AF15" s="8">
        <v>0</v>
      </c>
    </row>
    <row r="16" spans="1:40" x14ac:dyDescent="0.25">
      <c r="B16" s="7"/>
      <c r="C16" s="7"/>
      <c r="D16" s="7"/>
      <c r="E16" s="7"/>
      <c r="F16" s="7">
        <v>1</v>
      </c>
      <c r="G16" s="7"/>
      <c r="H16" s="7"/>
      <c r="I16" s="7"/>
      <c r="J16" s="7"/>
      <c r="K16" s="7">
        <v>1</v>
      </c>
      <c r="L16" s="7"/>
      <c r="M16" s="7"/>
      <c r="N16" s="7"/>
      <c r="O16" s="7"/>
      <c r="P16" s="7">
        <v>1</v>
      </c>
      <c r="Q16" s="7"/>
      <c r="R16" s="7"/>
      <c r="S16" s="7"/>
      <c r="T16" s="7"/>
      <c r="U16" s="7">
        <v>1</v>
      </c>
      <c r="V16" s="7"/>
      <c r="W16" s="7"/>
      <c r="X16" s="7"/>
      <c r="Y16" s="7"/>
      <c r="AA16" s="7">
        <f>freq(B16:Y16,80%)</f>
        <v>5</v>
      </c>
      <c r="AC16" s="7">
        <f t="array" ref="AC16:AF16">freq(B16:Y16,80%)</f>
        <v>5</v>
      </c>
      <c r="AD16" s="8">
        <v>1</v>
      </c>
      <c r="AE16" s="12">
        <v>0</v>
      </c>
      <c r="AF16" s="8">
        <v>0</v>
      </c>
    </row>
    <row r="17" spans="2:33" x14ac:dyDescent="0.25">
      <c r="B17" s="7">
        <v>1</v>
      </c>
      <c r="C17" s="7"/>
      <c r="D17" s="7"/>
      <c r="E17" s="7"/>
      <c r="F17" s="7"/>
      <c r="G17" s="7">
        <v>1</v>
      </c>
      <c r="H17" s="7"/>
      <c r="I17" s="7"/>
      <c r="J17" s="7"/>
      <c r="K17" s="7"/>
      <c r="L17" s="7">
        <v>1</v>
      </c>
      <c r="M17" s="7"/>
      <c r="N17" s="7"/>
      <c r="O17" s="7"/>
      <c r="P17" s="7"/>
      <c r="Q17" s="7"/>
      <c r="R17" s="7"/>
      <c r="S17" s="7"/>
      <c r="T17" s="7"/>
      <c r="U17" s="7"/>
      <c r="V17" s="7">
        <v>1</v>
      </c>
      <c r="W17" s="7"/>
      <c r="X17" s="7"/>
      <c r="Y17" s="7"/>
      <c r="AA17" s="7">
        <f>freq(B17:Y17,80%)</f>
        <v>5</v>
      </c>
      <c r="AC17" s="7">
        <f t="array" ref="AC17:AF17">freq(B17:Y17,80%)</f>
        <v>5</v>
      </c>
      <c r="AD17" s="8">
        <v>0.80000001192092896</v>
      </c>
      <c r="AE17" s="12">
        <v>10</v>
      </c>
      <c r="AF17" s="8">
        <v>1</v>
      </c>
      <c r="AG17" t="s">
        <v>28</v>
      </c>
    </row>
    <row r="19" spans="2:33" x14ac:dyDescent="0.25">
      <c r="B19" s="7">
        <v>1</v>
      </c>
      <c r="C19" s="7"/>
      <c r="D19" s="7">
        <v>1</v>
      </c>
      <c r="E19" s="7"/>
      <c r="F19" s="7">
        <v>1</v>
      </c>
      <c r="G19" s="7"/>
      <c r="H19" s="7">
        <v>1</v>
      </c>
      <c r="I19" s="7"/>
      <c r="J19" s="7">
        <v>1</v>
      </c>
      <c r="K19" s="7"/>
      <c r="L19" s="7"/>
      <c r="M19" s="7">
        <v>1</v>
      </c>
      <c r="AA19" s="7">
        <f t="array" ref="AA19">freq(B19:M19,80%)</f>
        <v>2</v>
      </c>
      <c r="AC19" s="7">
        <f t="array" ref="AC19:AF19">freq(B19:M19,80%)</f>
        <v>2</v>
      </c>
      <c r="AD19" s="8">
        <v>0.83333331346511841</v>
      </c>
      <c r="AE19" s="12">
        <v>4</v>
      </c>
      <c r="AF19" s="8">
        <v>1</v>
      </c>
    </row>
    <row r="20" spans="2:33" x14ac:dyDescent="0.25">
      <c r="B20" s="7">
        <v>1</v>
      </c>
      <c r="C20" s="7">
        <v>1</v>
      </c>
      <c r="D20" s="7"/>
      <c r="E20" s="7"/>
      <c r="F20" s="7"/>
      <c r="G20" s="7">
        <v>1</v>
      </c>
      <c r="H20" s="7"/>
      <c r="I20" s="7"/>
      <c r="J20" s="7">
        <v>1</v>
      </c>
      <c r="K20" s="7"/>
      <c r="L20" s="7"/>
      <c r="M20" s="7"/>
      <c r="AA20" s="7">
        <f t="array" ref="AA20">freq(B20:M20,80%)</f>
        <v>7</v>
      </c>
      <c r="AC20" s="7">
        <f t="array" ref="AC20:AF20">freq(B20:M20,80%)</f>
        <v>7</v>
      </c>
      <c r="AD20" s="8">
        <v>1</v>
      </c>
      <c r="AE20" s="12">
        <v>0</v>
      </c>
      <c r="AF20" s="8">
        <v>0</v>
      </c>
    </row>
  </sheetData>
  <mergeCells count="5">
    <mergeCell ref="B4:M4"/>
    <mergeCell ref="N4:Y4"/>
    <mergeCell ref="AC3:AD3"/>
    <mergeCell ref="AC4:AD4"/>
    <mergeCell ref="AE4:AF4"/>
  </mergeCells>
  <conditionalFormatting sqref="AH7:AL11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yanick</dc:creator>
  <cp:lastModifiedBy>Eric</cp:lastModifiedBy>
  <dcterms:created xsi:type="dcterms:W3CDTF">2017-10-13T15:34:34Z</dcterms:created>
  <dcterms:modified xsi:type="dcterms:W3CDTF">2017-10-19T21:19:01Z</dcterms:modified>
</cp:coreProperties>
</file>