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105" windowWidth="21315" windowHeight="10005" activeTab="3"/>
  </bookViews>
  <sheets>
    <sheet name="Tableau" sheetId="2" r:id="rId1"/>
    <sheet name="Stock" sheetId="3" r:id="rId2"/>
    <sheet name="Questionnaire" sheetId="1" r:id="rId3"/>
    <sheet name="Résultats" sheetId="4" r:id="rId4"/>
  </sheets>
  <definedNames>
    <definedName name="ADRESSE">Questionnaire!$D$3</definedName>
    <definedName name="ADRESSE2">Questionnaire!$D$4</definedName>
    <definedName name="Duree">Questionnaire!$H$8</definedName>
    <definedName name="Forfait">Questionnaire!$H$10</definedName>
    <definedName name="Nationalité">Questionnaire!$G$6</definedName>
    <definedName name="NbAdulte">Questionnaire!$H$6</definedName>
    <definedName name="NbEnfant">Questionnaire!$I$6</definedName>
    <definedName name="NOM">Questionnaire!$A$3</definedName>
    <definedName name="Piscine">Questionnaire!$I$8</definedName>
    <definedName name="Piscinenb">Questionnaire!$J$8</definedName>
    <definedName name="PRENOM">Questionnaire!$C$3</definedName>
    <definedName name="QuelForfait">Questionnaire!$I$10</definedName>
    <definedName name="Sexe">Questionnaire!$G$8</definedName>
    <definedName name="Tennis">Questionnaire!$G$10</definedName>
  </definedNames>
  <calcPr calcId="125725"/>
</workbook>
</file>

<file path=xl/calcChain.xml><?xml version="1.0" encoding="utf-8"?>
<calcChain xmlns="http://schemas.openxmlformats.org/spreadsheetml/2006/main">
  <c r="J3" i="4"/>
  <c r="I3"/>
  <c r="H3"/>
  <c r="G3"/>
  <c r="F3"/>
  <c r="E3"/>
  <c r="D3"/>
  <c r="C3"/>
  <c r="B3"/>
  <c r="A3"/>
  <c r="B12" i="3"/>
  <c r="A12"/>
  <c r="C5"/>
</calcChain>
</file>

<file path=xl/sharedStrings.xml><?xml version="1.0" encoding="utf-8"?>
<sst xmlns="http://schemas.openxmlformats.org/spreadsheetml/2006/main" count="78" uniqueCount="73">
  <si>
    <t>SEXE</t>
  </si>
  <si>
    <t xml:space="preserve">NOMBRE DE PERSONNES A PARTICIPER </t>
  </si>
  <si>
    <t>NATIONALITE</t>
  </si>
  <si>
    <t>ADRESSE</t>
  </si>
  <si>
    <t>PRENOM</t>
  </si>
  <si>
    <t>NOM</t>
  </si>
  <si>
    <t>Questionnaire</t>
  </si>
  <si>
    <t xml:space="preserve">Anglaise </t>
  </si>
  <si>
    <t>Allemande</t>
  </si>
  <si>
    <t>Française</t>
  </si>
  <si>
    <t>Américaine</t>
  </si>
  <si>
    <t>Suédoise</t>
  </si>
  <si>
    <t>Espagnole</t>
  </si>
  <si>
    <t>Portuguaise</t>
  </si>
  <si>
    <t>1 adulte</t>
  </si>
  <si>
    <t>2 adultes</t>
  </si>
  <si>
    <t>3 adultes</t>
  </si>
  <si>
    <t>0 enfant</t>
  </si>
  <si>
    <t>1 enfant</t>
  </si>
  <si>
    <t>2 enfants</t>
  </si>
  <si>
    <t>3 enfants</t>
  </si>
  <si>
    <t>DUREE DE LA CROISIERE</t>
  </si>
  <si>
    <t>1 semaine</t>
  </si>
  <si>
    <t>2 semaines</t>
  </si>
  <si>
    <t>3 semaines</t>
  </si>
  <si>
    <t>4 semaines</t>
  </si>
  <si>
    <t>MARCHANDISE</t>
  </si>
  <si>
    <t>Poisson</t>
  </si>
  <si>
    <t>Viande</t>
  </si>
  <si>
    <t>Œufs</t>
  </si>
  <si>
    <t>Saucisse</t>
  </si>
  <si>
    <t>Bacon</t>
  </si>
  <si>
    <t>Pomme de terre</t>
  </si>
  <si>
    <t>Féculents</t>
  </si>
  <si>
    <t>Légumes</t>
  </si>
  <si>
    <t>Viennoiseries</t>
  </si>
  <si>
    <t>Céréales</t>
  </si>
  <si>
    <t>Jus de fruits</t>
  </si>
  <si>
    <t>Techniciennes de surface</t>
  </si>
  <si>
    <t>Cuisinier</t>
  </si>
  <si>
    <t xml:space="preserve">Café </t>
  </si>
  <si>
    <t>Thé</t>
  </si>
  <si>
    <t>Viandes</t>
  </si>
  <si>
    <t>EMPLOYES</t>
  </si>
  <si>
    <t>Animateur</t>
  </si>
  <si>
    <t>Voulez-vous prendre des cours de natation?</t>
  </si>
  <si>
    <t>RESERVATIONS</t>
  </si>
  <si>
    <t>Nom</t>
  </si>
  <si>
    <t>Prenom</t>
  </si>
  <si>
    <t>Adresse</t>
  </si>
  <si>
    <t>Sexe</t>
  </si>
  <si>
    <t>Nombre d'adultes</t>
  </si>
  <si>
    <t>Nombre d'enfants</t>
  </si>
  <si>
    <t>Nationalité</t>
  </si>
  <si>
    <t>Cours de piscine</t>
  </si>
  <si>
    <t>Pour combien de personne?</t>
  </si>
  <si>
    <t>combien?</t>
  </si>
  <si>
    <t>Suite adresse</t>
  </si>
  <si>
    <t>nombre d'adultes</t>
  </si>
  <si>
    <t>Durée du séjour</t>
  </si>
  <si>
    <t>Tennis</t>
  </si>
  <si>
    <t>Nombre de personnes</t>
  </si>
  <si>
    <t>Voulez-vous prendre un forfait?</t>
  </si>
  <si>
    <t>Voulez-vous avoir accès aux courts de tennis?</t>
  </si>
  <si>
    <t>Pas de forfait --&gt; 15€/heure</t>
  </si>
  <si>
    <t>Lequel?</t>
  </si>
  <si>
    <t>forfait?</t>
  </si>
  <si>
    <t>Forfait 7 heures --&gt; 90€ au lieu de 105€</t>
  </si>
  <si>
    <t>Forfait 14 heures --&gt; 170€ au lieu de 210€</t>
  </si>
  <si>
    <t>Forfait 21 heures --&gt; 240€ au lieu de 315€</t>
  </si>
  <si>
    <t>Sophie</t>
  </si>
  <si>
    <t>Boub</t>
  </si>
  <si>
    <t>Toulouse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</si>
</sst>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8"/>
      <name val="Tahom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E00D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" fillId="2" borderId="6" xfId="0" applyFont="1" applyFill="1" applyBorder="1"/>
    <xf numFmtId="0" fontId="1" fillId="2" borderId="5" xfId="0" applyFont="1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0" xfId="0" applyFill="1" applyBorder="1"/>
    <xf numFmtId="0" fontId="0" fillId="2" borderId="25" xfId="0" applyFill="1" applyBorder="1"/>
    <xf numFmtId="0" fontId="1" fillId="2" borderId="0" xfId="0" applyFont="1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4" fillId="2" borderId="25" xfId="0" applyFont="1" applyFill="1" applyBorder="1"/>
    <xf numFmtId="0" fontId="5" fillId="2" borderId="19" xfId="0" applyFont="1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30" xfId="0" applyFill="1" applyBorder="1"/>
    <xf numFmtId="0" fontId="0" fillId="3" borderId="1" xfId="0" applyFill="1" applyBorder="1"/>
    <xf numFmtId="0" fontId="0" fillId="3" borderId="31" xfId="0" applyFill="1" applyBorder="1"/>
    <xf numFmtId="0" fontId="0" fillId="3" borderId="32" xfId="0" applyFill="1" applyBorder="1"/>
    <xf numFmtId="0" fontId="0" fillId="3" borderId="10" xfId="0" applyFill="1" applyBorder="1"/>
    <xf numFmtId="0" fontId="0" fillId="3" borderId="33" xfId="0" applyFill="1" applyBorder="1"/>
    <xf numFmtId="0" fontId="0" fillId="3" borderId="22" xfId="0" applyFill="1" applyBorder="1"/>
    <xf numFmtId="0" fontId="0" fillId="3" borderId="29" xfId="0" applyFill="1" applyBorder="1"/>
    <xf numFmtId="0" fontId="0" fillId="3" borderId="23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E00D2"/>
      <color rgb="FFE20C5E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7"/>
  <sheetViews>
    <sheetView workbookViewId="0">
      <selection activeCell="F12" sqref="F12"/>
    </sheetView>
  </sheetViews>
  <sheetFormatPr baseColWidth="10" defaultRowHeight="15"/>
  <cols>
    <col min="1" max="1" width="18" customWidth="1"/>
    <col min="6" max="6" width="53.28515625" customWidth="1"/>
  </cols>
  <sheetData>
    <row r="1" spans="1:6">
      <c r="A1" t="s">
        <v>7</v>
      </c>
      <c r="B1" t="s">
        <v>14</v>
      </c>
      <c r="C1" t="s">
        <v>17</v>
      </c>
      <c r="D1" t="s">
        <v>22</v>
      </c>
      <c r="E1">
        <v>0</v>
      </c>
      <c r="F1" t="s">
        <v>64</v>
      </c>
    </row>
    <row r="2" spans="1:6">
      <c r="A2" t="s">
        <v>8</v>
      </c>
      <c r="B2" t="s">
        <v>15</v>
      </c>
      <c r="C2" t="s">
        <v>18</v>
      </c>
      <c r="D2" t="s">
        <v>23</v>
      </c>
      <c r="E2">
        <v>1</v>
      </c>
      <c r="F2" t="s">
        <v>67</v>
      </c>
    </row>
    <row r="3" spans="1:6">
      <c r="A3" t="s">
        <v>9</v>
      </c>
      <c r="B3" t="s">
        <v>16</v>
      </c>
      <c r="C3" t="s">
        <v>19</v>
      </c>
      <c r="D3" t="s">
        <v>24</v>
      </c>
      <c r="E3">
        <v>2</v>
      </c>
      <c r="F3" t="s">
        <v>68</v>
      </c>
    </row>
    <row r="4" spans="1:6">
      <c r="A4" t="s">
        <v>10</v>
      </c>
      <c r="C4" t="s">
        <v>20</v>
      </c>
      <c r="D4" t="s">
        <v>25</v>
      </c>
      <c r="E4">
        <v>3</v>
      </c>
      <c r="F4" t="s">
        <v>69</v>
      </c>
    </row>
    <row r="5" spans="1:6">
      <c r="A5" t="s">
        <v>11</v>
      </c>
      <c r="E5">
        <v>4</v>
      </c>
    </row>
    <row r="6" spans="1:6">
      <c r="A6" t="s">
        <v>12</v>
      </c>
      <c r="E6">
        <v>5</v>
      </c>
    </row>
    <row r="7" spans="1:6">
      <c r="A7" t="s">
        <v>13</v>
      </c>
      <c r="E7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N12"/>
  <sheetViews>
    <sheetView workbookViewId="0">
      <selection activeCell="C32" sqref="C32"/>
    </sheetView>
  </sheetViews>
  <sheetFormatPr baseColWidth="10" defaultRowHeight="15"/>
  <cols>
    <col min="1" max="1" width="15" customWidth="1"/>
    <col min="6" max="6" width="16.85546875" customWidth="1"/>
    <col min="9" max="9" width="12.85546875" customWidth="1"/>
    <col min="10" max="10" width="13.85546875" customWidth="1"/>
  </cols>
  <sheetData>
    <row r="3" spans="1:14" ht="15.75" thickBot="1">
      <c r="A3" t="s">
        <v>26</v>
      </c>
    </row>
    <row r="4" spans="1:14" ht="15.75" thickTop="1">
      <c r="A4" s="12" t="s">
        <v>27</v>
      </c>
      <c r="B4" s="13" t="s">
        <v>28</v>
      </c>
      <c r="C4" s="13" t="s">
        <v>29</v>
      </c>
      <c r="D4" s="13" t="s">
        <v>30</v>
      </c>
      <c r="E4" s="13" t="s">
        <v>42</v>
      </c>
      <c r="F4" s="13" t="s">
        <v>32</v>
      </c>
      <c r="G4" s="13" t="s">
        <v>33</v>
      </c>
      <c r="H4" s="13" t="s">
        <v>34</v>
      </c>
      <c r="I4" s="13" t="s">
        <v>31</v>
      </c>
      <c r="J4" s="13" t="s">
        <v>35</v>
      </c>
      <c r="K4" s="13" t="s">
        <v>36</v>
      </c>
      <c r="L4" s="13" t="s">
        <v>37</v>
      </c>
      <c r="M4" s="13" t="s">
        <v>40</v>
      </c>
      <c r="N4" s="14" t="s">
        <v>41</v>
      </c>
    </row>
    <row r="5" spans="1:14">
      <c r="A5" s="15"/>
      <c r="B5" s="16"/>
      <c r="C5" s="16">
        <f xml:space="preserve"> IF(OR(Questionnaire!G6=2, Questionnaire!G6 = 1,Questionnaire!G6=4),2*(Questionnaire!H6+Questionnaire!I6-1)*Questionnaire!H8*7+(Questionnaire!H6+Questionnaire!I6-1)*Questionnaire!H8*7, (Questionnaire!H6+Questionnaire!I6-1)*Questionnaire!H8*7)</f>
        <v>21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</row>
    <row r="6" spans="1:14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/>
    </row>
    <row r="7" spans="1:14" ht="15.75" thickBot="1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0"/>
    </row>
    <row r="8" spans="1:14" ht="15.75" thickTop="1"/>
    <row r="10" spans="1:14">
      <c r="A10" t="s">
        <v>43</v>
      </c>
    </row>
    <row r="11" spans="1:14">
      <c r="A11" t="s">
        <v>39</v>
      </c>
      <c r="B11" t="s">
        <v>44</v>
      </c>
      <c r="C11" t="s">
        <v>38</v>
      </c>
    </row>
    <row r="12" spans="1:14">
      <c r="A12">
        <f>IF(AND(Questionnaire!H6=1,Questionnaire!I6=1),1,2)</f>
        <v>2</v>
      </c>
      <c r="B12">
        <f>IF(AND(Questionnaire!H6=1,Questionnaire!I6=1,Questionnaire!H8=1),1,2)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26"/>
  <sheetViews>
    <sheetView workbookViewId="0">
      <selection activeCell="D4" sqref="D4"/>
    </sheetView>
  </sheetViews>
  <sheetFormatPr baseColWidth="10" defaultRowHeight="15"/>
  <cols>
    <col min="1" max="1" width="19.7109375" customWidth="1"/>
    <col min="2" max="2" width="21.85546875" customWidth="1"/>
    <col min="3" max="3" width="28.85546875" customWidth="1"/>
    <col min="4" max="4" width="35" customWidth="1"/>
    <col min="8" max="8" width="19.7109375" customWidth="1"/>
    <col min="9" max="9" width="17.28515625" customWidth="1"/>
    <col min="10" max="10" width="21.42578125" customWidth="1"/>
  </cols>
  <sheetData>
    <row r="1" spans="1:10" ht="30" customHeight="1">
      <c r="A1" s="1" t="s">
        <v>6</v>
      </c>
      <c r="B1" s="2"/>
      <c r="C1" s="2"/>
      <c r="D1" s="3"/>
    </row>
    <row r="2" spans="1:10" ht="25.5" customHeight="1">
      <c r="A2" s="21"/>
      <c r="B2" s="5" t="s">
        <v>5</v>
      </c>
      <c r="C2" s="4" t="s">
        <v>4</v>
      </c>
      <c r="D2" s="22" t="s">
        <v>3</v>
      </c>
    </row>
    <row r="3" spans="1:10" ht="21" customHeight="1">
      <c r="A3" s="35" t="s">
        <v>71</v>
      </c>
      <c r="B3" s="5"/>
      <c r="C3" s="6" t="s">
        <v>70</v>
      </c>
      <c r="D3" s="23" t="s">
        <v>72</v>
      </c>
    </row>
    <row r="4" spans="1:10">
      <c r="A4" s="24"/>
      <c r="B4" s="8"/>
      <c r="C4" s="9"/>
      <c r="D4" s="25"/>
    </row>
    <row r="5" spans="1:10" ht="19.5" customHeight="1">
      <c r="A5" s="21"/>
      <c r="B5" s="10" t="s">
        <v>2</v>
      </c>
      <c r="C5" s="11" t="s">
        <v>1</v>
      </c>
      <c r="D5" s="23"/>
      <c r="G5" t="s">
        <v>53</v>
      </c>
      <c r="H5" t="s">
        <v>58</v>
      </c>
      <c r="I5" t="s">
        <v>52</v>
      </c>
    </row>
    <row r="6" spans="1:10">
      <c r="A6" s="24"/>
      <c r="B6" s="8"/>
      <c r="C6" s="7"/>
      <c r="D6" s="25"/>
      <c r="G6">
        <v>3</v>
      </c>
      <c r="H6">
        <v>2</v>
      </c>
      <c r="I6">
        <v>2</v>
      </c>
    </row>
    <row r="7" spans="1:10">
      <c r="A7" s="26"/>
      <c r="B7" s="27"/>
      <c r="C7" s="27"/>
      <c r="D7" s="28"/>
      <c r="G7" t="s">
        <v>50</v>
      </c>
      <c r="H7" t="s">
        <v>59</v>
      </c>
      <c r="I7" t="s">
        <v>54</v>
      </c>
      <c r="J7" t="s">
        <v>61</v>
      </c>
    </row>
    <row r="8" spans="1:10" ht="23.25" customHeight="1">
      <c r="A8" s="26"/>
      <c r="B8" s="29" t="s">
        <v>0</v>
      </c>
      <c r="C8" s="27" t="s">
        <v>21</v>
      </c>
      <c r="D8" s="28"/>
      <c r="G8">
        <v>1</v>
      </c>
      <c r="H8">
        <v>1</v>
      </c>
      <c r="I8">
        <v>1</v>
      </c>
      <c r="J8">
        <v>2</v>
      </c>
    </row>
    <row r="9" spans="1:10">
      <c r="A9" s="26"/>
      <c r="B9" s="27"/>
      <c r="C9" s="27"/>
      <c r="D9" s="28"/>
      <c r="G9" t="s">
        <v>60</v>
      </c>
      <c r="H9" t="s">
        <v>66</v>
      </c>
      <c r="I9" t="s">
        <v>65</v>
      </c>
    </row>
    <row r="10" spans="1:10">
      <c r="A10" s="26"/>
      <c r="B10" s="27"/>
      <c r="C10" s="27"/>
      <c r="D10" s="28"/>
      <c r="G10">
        <v>1</v>
      </c>
      <c r="H10">
        <v>2</v>
      </c>
      <c r="I10">
        <v>1</v>
      </c>
    </row>
    <row r="11" spans="1:10">
      <c r="A11" s="24"/>
      <c r="B11" s="33"/>
      <c r="C11" s="33"/>
      <c r="D11" s="25"/>
    </row>
    <row r="12" spans="1:10" ht="14.25" customHeight="1">
      <c r="A12" s="26"/>
      <c r="B12" s="27"/>
      <c r="C12" s="27"/>
      <c r="D12" s="28"/>
    </row>
    <row r="13" spans="1:10">
      <c r="A13" s="26" t="s">
        <v>45</v>
      </c>
      <c r="B13" s="27"/>
      <c r="C13" s="27" t="s">
        <v>55</v>
      </c>
      <c r="D13" s="34"/>
    </row>
    <row r="14" spans="1:10">
      <c r="A14" s="26"/>
      <c r="B14" s="27"/>
      <c r="C14" s="27"/>
      <c r="D14" s="28"/>
    </row>
    <row r="15" spans="1:10">
      <c r="A15" s="26"/>
      <c r="B15" s="27"/>
      <c r="C15" s="27"/>
      <c r="D15" s="28"/>
    </row>
    <row r="16" spans="1:10">
      <c r="A16" s="26"/>
      <c r="B16" s="27"/>
      <c r="C16" s="27"/>
      <c r="D16" s="28"/>
    </row>
    <row r="17" spans="1:4">
      <c r="A17" s="26"/>
      <c r="B17" s="27"/>
      <c r="C17" s="27"/>
      <c r="D17" s="28"/>
    </row>
    <row r="18" spans="1:4">
      <c r="A18" s="26"/>
      <c r="B18" s="27"/>
      <c r="C18" s="27"/>
      <c r="D18" s="28"/>
    </row>
    <row r="19" spans="1:4" ht="15.75" thickBot="1">
      <c r="A19" s="30"/>
      <c r="B19" s="31"/>
      <c r="C19" s="31"/>
      <c r="D19" s="32"/>
    </row>
    <row r="20" spans="1:4">
      <c r="A20" s="48" t="s">
        <v>63</v>
      </c>
      <c r="B20" s="48"/>
      <c r="C20" s="48" t="s">
        <v>62</v>
      </c>
      <c r="D20" s="48" t="s">
        <v>65</v>
      </c>
    </row>
    <row r="21" spans="1:4">
      <c r="A21" s="48"/>
      <c r="B21" s="48"/>
      <c r="C21" s="48"/>
      <c r="D21" s="48"/>
    </row>
    <row r="22" spans="1:4">
      <c r="A22" s="48"/>
      <c r="B22" s="48"/>
      <c r="C22" s="48"/>
      <c r="D22" s="48"/>
    </row>
    <row r="23" spans="1:4">
      <c r="A23" s="48"/>
      <c r="B23" s="48"/>
      <c r="C23" s="48"/>
      <c r="D23" s="48"/>
    </row>
    <row r="24" spans="1:4">
      <c r="A24" s="48"/>
      <c r="B24" s="48"/>
      <c r="C24" s="48"/>
      <c r="D24" s="48"/>
    </row>
    <row r="25" spans="1:4">
      <c r="A25" s="48"/>
      <c r="B25" s="48"/>
      <c r="C25" s="48"/>
      <c r="D25" s="48"/>
    </row>
    <row r="26" spans="1:4">
      <c r="A26" s="48"/>
      <c r="B26" s="48"/>
      <c r="C26" s="48"/>
      <c r="D26" s="48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3"/>
  <sheetViews>
    <sheetView tabSelected="1" workbookViewId="0">
      <selection activeCell="F22" sqref="F22"/>
    </sheetView>
  </sheetViews>
  <sheetFormatPr baseColWidth="10" defaultRowHeight="15"/>
  <cols>
    <col min="3" max="3" width="24.7109375" customWidth="1"/>
    <col min="4" max="4" width="19.28515625" customWidth="1"/>
    <col min="6" max="6" width="18.85546875" customWidth="1"/>
    <col min="7" max="7" width="17.7109375" customWidth="1"/>
    <col min="9" max="9" width="16.42578125" customWidth="1"/>
    <col min="10" max="10" width="16.140625" customWidth="1"/>
  </cols>
  <sheetData>
    <row r="1" spans="1:10">
      <c r="A1" s="36" t="s">
        <v>46</v>
      </c>
      <c r="B1" s="37"/>
      <c r="C1" s="37"/>
      <c r="D1" s="37"/>
      <c r="E1" s="37"/>
      <c r="F1" s="37"/>
      <c r="G1" s="37"/>
      <c r="H1" s="37"/>
      <c r="I1" s="37"/>
      <c r="J1" s="38"/>
    </row>
    <row r="2" spans="1:10">
      <c r="A2" s="45" t="s">
        <v>47</v>
      </c>
      <c r="B2" s="46" t="s">
        <v>48</v>
      </c>
      <c r="C2" s="46" t="s">
        <v>49</v>
      </c>
      <c r="D2" s="46" t="s">
        <v>57</v>
      </c>
      <c r="E2" s="46" t="s">
        <v>50</v>
      </c>
      <c r="F2" s="46" t="s">
        <v>51</v>
      </c>
      <c r="G2" s="46" t="s">
        <v>52</v>
      </c>
      <c r="H2" s="46" t="s">
        <v>53</v>
      </c>
      <c r="I2" s="46" t="s">
        <v>54</v>
      </c>
      <c r="J2" s="47" t="s">
        <v>56</v>
      </c>
    </row>
    <row r="3" spans="1:10" ht="16.5" customHeight="1">
      <c r="A3" s="42" t="str">
        <f>NOM</f>
        <v>Boub</v>
      </c>
      <c r="B3" s="43" t="str">
        <f>PRENOM</f>
        <v>Sophie</v>
      </c>
      <c r="C3" s="43" t="str">
        <f>ADRESSE</f>
        <v>Toulouse</v>
      </c>
      <c r="D3" s="43">
        <f>ADRESSE2</f>
        <v>0</v>
      </c>
      <c r="E3" s="43">
        <f>Sexe</f>
        <v>1</v>
      </c>
      <c r="F3" s="43">
        <f>NbAdulte</f>
        <v>2</v>
      </c>
      <c r="G3" s="43">
        <f>NbEnfant</f>
        <v>2</v>
      </c>
      <c r="H3" s="43">
        <f>Nationalité</f>
        <v>3</v>
      </c>
      <c r="I3" s="43">
        <f>Piscine</f>
        <v>1</v>
      </c>
      <c r="J3" s="44">
        <f>Piscinenb</f>
        <v>2</v>
      </c>
    </row>
    <row r="4" spans="1:10">
      <c r="A4" s="39"/>
      <c r="B4" s="40"/>
      <c r="C4" s="40"/>
      <c r="D4" s="40"/>
      <c r="E4" s="40"/>
      <c r="F4" s="40"/>
      <c r="G4" s="40"/>
      <c r="H4" s="40"/>
      <c r="I4" s="40"/>
      <c r="J4" s="41"/>
    </row>
    <row r="5" spans="1:10">
      <c r="A5" s="39"/>
      <c r="B5" s="40"/>
      <c r="C5" s="40"/>
      <c r="D5" s="40"/>
      <c r="E5" s="40"/>
      <c r="F5" s="40"/>
      <c r="G5" s="40"/>
      <c r="H5" s="40"/>
      <c r="I5" s="40"/>
      <c r="J5" s="41"/>
    </row>
    <row r="6" spans="1:10">
      <c r="A6" s="39"/>
      <c r="B6" s="40"/>
      <c r="C6" s="40"/>
      <c r="D6" s="40"/>
      <c r="E6" s="40"/>
      <c r="F6" s="40"/>
      <c r="G6" s="40"/>
      <c r="H6" s="40"/>
      <c r="I6" s="40"/>
      <c r="J6" s="41"/>
    </row>
    <row r="7" spans="1:10">
      <c r="A7" s="39"/>
      <c r="B7" s="40"/>
      <c r="C7" s="40"/>
      <c r="D7" s="40"/>
      <c r="E7" s="40"/>
      <c r="F7" s="40"/>
      <c r="G7" s="40"/>
      <c r="H7" s="40"/>
      <c r="I7" s="40"/>
      <c r="J7" s="41"/>
    </row>
    <row r="8" spans="1:10">
      <c r="A8" s="39"/>
      <c r="B8" s="40"/>
      <c r="C8" s="40"/>
      <c r="D8" s="40"/>
      <c r="E8" s="40"/>
      <c r="F8" s="40"/>
      <c r="G8" s="40"/>
      <c r="H8" s="40"/>
      <c r="I8" s="40"/>
      <c r="J8" s="41"/>
    </row>
    <row r="9" spans="1:10">
      <c r="A9" s="39"/>
      <c r="B9" s="40"/>
      <c r="C9" s="40"/>
      <c r="D9" s="40"/>
      <c r="E9" s="40"/>
      <c r="F9" s="40"/>
      <c r="G9" s="40"/>
      <c r="H9" s="40"/>
      <c r="I9" s="40"/>
      <c r="J9" s="41"/>
    </row>
    <row r="10" spans="1:10">
      <c r="A10" s="39"/>
      <c r="B10" s="40"/>
      <c r="C10" s="40"/>
      <c r="D10" s="40"/>
      <c r="E10" s="40"/>
      <c r="F10" s="40"/>
      <c r="G10" s="40"/>
      <c r="H10" s="40"/>
      <c r="I10" s="40"/>
      <c r="J10" s="41"/>
    </row>
    <row r="11" spans="1:10">
      <c r="A11" s="39"/>
      <c r="B11" s="40"/>
      <c r="C11" s="40"/>
      <c r="D11" s="40"/>
      <c r="E11" s="40"/>
      <c r="F11" s="40"/>
      <c r="G11" s="40"/>
      <c r="H11" s="40"/>
      <c r="I11" s="40"/>
      <c r="J11" s="41"/>
    </row>
    <row r="12" spans="1:10">
      <c r="A12" s="39"/>
      <c r="B12" s="40"/>
      <c r="C12" s="40"/>
      <c r="D12" s="40"/>
      <c r="E12" s="40"/>
      <c r="F12" s="40"/>
      <c r="G12" s="40"/>
      <c r="H12" s="40"/>
      <c r="I12" s="40"/>
      <c r="J12" s="41"/>
    </row>
    <row r="13" spans="1:10">
      <c r="A13" s="39"/>
      <c r="B13" s="40"/>
      <c r="C13" s="40"/>
      <c r="D13" s="40"/>
      <c r="E13" s="40"/>
      <c r="F13" s="40"/>
      <c r="G13" s="40"/>
      <c r="H13" s="40"/>
      <c r="I13" s="40"/>
      <c r="J13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Tableau</vt:lpstr>
      <vt:lpstr>Stock</vt:lpstr>
      <vt:lpstr>Questionnaire</vt:lpstr>
      <vt:lpstr>Résultats</vt:lpstr>
      <vt:lpstr>ADRESSE</vt:lpstr>
      <vt:lpstr>ADRESSE2</vt:lpstr>
      <vt:lpstr>Duree</vt:lpstr>
      <vt:lpstr>Forfait</vt:lpstr>
      <vt:lpstr>Nationalité</vt:lpstr>
      <vt:lpstr>NbAdulte</vt:lpstr>
      <vt:lpstr>NbEnfant</vt:lpstr>
      <vt:lpstr>NOM</vt:lpstr>
      <vt:lpstr>Piscine</vt:lpstr>
      <vt:lpstr>Piscinenb</vt:lpstr>
      <vt:lpstr>PRENOM</vt:lpstr>
      <vt:lpstr>QuelForfait</vt:lpstr>
      <vt:lpstr>Sexe</vt:lpstr>
      <vt:lpstr>Tennis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lisa</cp:lastModifiedBy>
  <dcterms:created xsi:type="dcterms:W3CDTF">2010-01-10T13:55:26Z</dcterms:created>
  <dcterms:modified xsi:type="dcterms:W3CDTF">2010-02-04T12:35:23Z</dcterms:modified>
</cp:coreProperties>
</file>