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xr:revisionPtr revIDLastSave="0" documentId="8_{65AB163A-B8E6-F24E-B806-0AB78EDFFA3D}" xr6:coauthVersionLast="47" xr6:coauthVersionMax="47" xr10:uidLastSave="{00000000-0000-0000-0000-000000000000}"/>
  <bookViews>
    <workbookView xWindow="780" yWindow="1000" windowWidth="27640" windowHeight="15580" xr2:uid="{44D0E245-AC71-374D-911B-491B003B707E}"/>
  </bookViews>
  <sheets>
    <sheet name="AVANT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" i="1" l="1"/>
  <c r="I4" i="1"/>
  <c r="I6" i="1" s="1"/>
  <c r="I3" i="1"/>
  <c r="I5" i="1" l="1"/>
  <c r="K3" i="1" s="1"/>
</calcChain>
</file>

<file path=xl/sharedStrings.xml><?xml version="1.0" encoding="utf-8"?>
<sst xmlns="http://schemas.openxmlformats.org/spreadsheetml/2006/main" count="61" uniqueCount="50">
  <si>
    <t>CHECKLIST FOURNISSEURS</t>
  </si>
  <si>
    <t>MERCI D'INDIQUER LES PERSONNES CONCERNÉES POUR CHAQUE POINT DE VERIFICATION LE PLUS LEGITIME DANS VOTRE ORGANISATION</t>
  </si>
  <si>
    <t>Phase pré-collaboration</t>
  </si>
  <si>
    <t>Statut</t>
  </si>
  <si>
    <t>Personnes concernées pour 
vérification</t>
  </si>
  <si>
    <t>Commentaires</t>
  </si>
  <si>
    <t>Nombres de points à contrôler</t>
  </si>
  <si>
    <t>STATUT:</t>
  </si>
  <si>
    <t>Prise en compte des orientations stratégiques (direx)</t>
  </si>
  <si>
    <t>Directeurs de pôles</t>
  </si>
  <si>
    <t>Nombre de points répondant aux exigences</t>
  </si>
  <si>
    <t>Transmettre les exigences 
et demander un PAS lors de l'appel d'offre</t>
  </si>
  <si>
    <t>Direction</t>
  </si>
  <si>
    <t>Pourcentage de points répondant aux exigences</t>
  </si>
  <si>
    <t>Points critiques ne répondants pas 
aux exigences</t>
  </si>
  <si>
    <t>Plan Assurance Sécurité</t>
  </si>
  <si>
    <t>Le contrôle est-il complet ?</t>
  </si>
  <si>
    <t xml:space="preserve">Etudier le PAS de chaque fournisseur </t>
  </si>
  <si>
    <t>Le fournisseur correspond -t-il aux exigences et à vos besoins spécifiques émises par les orientations stratégiques de la direction ?</t>
  </si>
  <si>
    <t>Le fournisseur répond-t-il aux normes ISO ?</t>
  </si>
  <si>
    <t>Direction Sécurité/sureté</t>
  </si>
  <si>
    <t>ISO 9001 (Système de Management de la qualité)</t>
  </si>
  <si>
    <t>ISO 27001 
(Management de la sécurité de l'information)</t>
  </si>
  <si>
    <t>ISO 27002 
(Code de bonne pratique pour la gestion de la sécurité de l'information )</t>
  </si>
  <si>
    <t>ISO 27005
(Gestion des risques en sécurité de l'information)</t>
  </si>
  <si>
    <t>Consultation des métiers pour avis technique sur le PAS. (ex: Les experts IT seront plus à même de donner un avis sur des serveurs du fournisseur)</t>
  </si>
  <si>
    <t xml:space="preserve">Fonctions métiers </t>
  </si>
  <si>
    <t>Étude des retours métiers/ Analyse approfondie</t>
  </si>
  <si>
    <t>Effectuer un choix de fournisseur</t>
  </si>
  <si>
    <t>Validation par Direction</t>
  </si>
  <si>
    <t xml:space="preserve"> Établir une procédure entre l'acheteur et le fournisseur 
(Entente Niveau de Service) </t>
  </si>
  <si>
    <t xml:space="preserve">Les normes du ou des service(s) sont-elles convenables ? </t>
  </si>
  <si>
    <t>Direction production/
Business/Qualité</t>
  </si>
  <si>
    <t>Le calendrier de livraison est-il fixé et acceptable ?</t>
  </si>
  <si>
    <t>Direction production/
Business/</t>
  </si>
  <si>
    <t xml:space="preserve">Les responsabilités respectives du fournisseur et du clients sont-elles rédigées ? </t>
  </si>
  <si>
    <t>Direction Juridique</t>
  </si>
  <si>
    <t>Les dispositions de confidentialité et de non divulgation acceptées par tous ?</t>
  </si>
  <si>
    <t>Les conditions de paiement sont-ils actés ?</t>
  </si>
  <si>
    <t>Département Financier</t>
  </si>
  <si>
    <t xml:space="preserve">Existe-il un paiement en devise étrangère ? </t>
  </si>
  <si>
    <t>Les coûts éventuels ont-ils été pris en compte ? (Adminstratifs, fiscalité, transport, paiements et trnasactions ?</t>
  </si>
  <si>
    <t xml:space="preserve">Marchandises défectueuses ? En retard ou non livrées? </t>
  </si>
  <si>
    <t>La gestion des problèmes est-elle conformément rédigée et en lien avec vos attentes ?</t>
  </si>
  <si>
    <t>La procédure d'indemnisation correspond-t-elle à vos attentes ?</t>
  </si>
  <si>
    <t>Les garanties sont-elles convenables ?</t>
  </si>
  <si>
    <t>Les recours sont-ils acceptables ?</t>
  </si>
  <si>
    <t>Le règlement des conflits est-il accepté par les différentes parties ?</t>
  </si>
  <si>
    <t>L'ensemble des éléments dans l'ENS sont-ils conformes aux lois ?</t>
  </si>
  <si>
    <t>ENS soumis à validation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</si>
</sst>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6"/>
      <color theme="1"/>
      <name val="Franklin Gothic Book"/>
      <family val="2"/>
    </font>
    <font>
      <b/>
      <sz val="12"/>
      <color rgb="FFFF0000"/>
      <name val="Calibri (Corps)"/>
    </font>
    <font>
      <sz val="20"/>
      <color theme="0"/>
      <name val="Franklin Gothic Book"/>
      <family val="2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2" fillId="0" borderId="0" xfId="0" applyFont="1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6" xfId="0" applyFont="1" applyBorder="1" applyAlignment="1">
      <alignment horizontal="center" vertical="center"/>
    </xf>
    <xf numFmtId="0" fontId="0" fillId="0" borderId="7" xfId="0" applyBorder="1" applyAlignment="1">
      <alignment horizontal="left" vertical="center" wrapText="1"/>
    </xf>
    <xf numFmtId="0" fontId="0" fillId="0" borderId="8" xfId="0" applyBorder="1"/>
    <xf numFmtId="0" fontId="0" fillId="0" borderId="8" xfId="0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9" fontId="0" fillId="0" borderId="11" xfId="1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/>
    <xf numFmtId="0" fontId="0" fillId="3" borderId="9" xfId="0" applyFill="1" applyBorder="1"/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/>
    <xf numFmtId="0" fontId="0" fillId="0" borderId="14" xfId="0" applyBorder="1"/>
  </cellXfs>
  <cellStyles count="2">
    <cellStyle name="Normal" xfId="0" builtinId="0"/>
    <cellStyle name="Pourcentage" xfId="1" builtinId="5"/>
  </cellStyles>
  <dxfs count="7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ont>
        <strike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strike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fmlaLink="$D$4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fmlaLink="$D$7" lockText="1" noThreeD="1"/>
</file>

<file path=xl/ctrlProps/ctrlProp9.xml><?xml version="1.0" encoding="utf-8"?>
<formControlPr xmlns="http://schemas.microsoft.com/office/spreadsheetml/2009/9/main" objectType="CheckBox" fmlaLink="$D$8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fmlaLink="$D$20" lockText="1" noThreeD="1"/>
</file>

<file path=xl/ctrlProps/ctrlProp21.xml><?xml version="1.0" encoding="utf-8"?>
<formControlPr xmlns="http://schemas.microsoft.com/office/spreadsheetml/2009/9/main" objectType="CheckBox" fmlaLink="$D$21" lockText="1" noThreeD="1"/>
</file>

<file path=xl/ctrlProps/ctrlProp22.xml><?xml version="1.0" encoding="utf-8"?>
<formControlPr xmlns="http://schemas.microsoft.com/office/spreadsheetml/2009/9/main" objectType="CheckBox" fmlaLink="$D$22" lockText="1" noThreeD="1"/>
</file>

<file path=xl/ctrlProps/ctrlProp23.xml><?xml version="1.0" encoding="utf-8"?>
<formControlPr xmlns="http://schemas.microsoft.com/office/spreadsheetml/2009/9/main" objectType="CheckBox" fmlaLink="$D$23" lockText="1" noThreeD="1"/>
</file>

<file path=xl/ctrlProps/ctrlProp24.xml><?xml version="1.0" encoding="utf-8"?>
<formControlPr xmlns="http://schemas.microsoft.com/office/spreadsheetml/2009/9/main" objectType="CheckBox" fmlaLink="$D$24" lockText="1" noThreeD="1"/>
</file>

<file path=xl/ctrlProps/ctrlProp25.xml><?xml version="1.0" encoding="utf-8"?>
<formControlPr xmlns="http://schemas.microsoft.com/office/spreadsheetml/2009/9/main" objectType="CheckBox" fmlaLink="$D$25" lockText="1" noThreeD="1"/>
</file>

<file path=xl/ctrlProps/ctrlProp26.xml><?xml version="1.0" encoding="utf-8"?>
<formControlPr xmlns="http://schemas.microsoft.com/office/spreadsheetml/2009/9/main" objectType="CheckBox" fmlaLink="$D$26" lockText="1" noThreeD="1"/>
</file>

<file path=xl/ctrlProps/ctrlProp27.xml><?xml version="1.0" encoding="utf-8"?>
<formControlPr xmlns="http://schemas.microsoft.com/office/spreadsheetml/2009/9/main" objectType="CheckBox" fmlaLink="$D$27" lockText="1" noThreeD="1"/>
</file>

<file path=xl/ctrlProps/ctrlProp28.xml><?xml version="1.0" encoding="utf-8"?>
<formControlPr xmlns="http://schemas.microsoft.com/office/spreadsheetml/2009/9/main" objectType="CheckBox" fmlaLink="$D$28" lockText="1" noThreeD="1"/>
</file>

<file path=xl/ctrlProps/ctrlProp29.xml><?xml version="1.0" encoding="utf-8"?>
<formControlPr xmlns="http://schemas.microsoft.com/office/spreadsheetml/2009/9/main" objectType="CheckBox" fmlaLink="$D$29" lockText="1" noThreeD="1"/>
</file>

<file path=xl/ctrlProps/ctrlProp30.xml><?xml version="1.0" encoding="utf-8"?>
<formControlPr xmlns="http://schemas.microsoft.com/office/spreadsheetml/2009/9/main" objectType="CheckBox" fmlaLink="$D$30" lockText="1" noThreeD="1"/>
</file>

<file path=xl/ctrlProps/ctrlProp31.xml><?xml version="1.0" encoding="utf-8"?>
<formControlPr xmlns="http://schemas.microsoft.com/office/spreadsheetml/2009/9/main" objectType="CheckBox" fmlaLink="$D$31" lockText="1" noThreeD="1"/>
</file>

<file path=xl/ctrlProps/ctrlProp32.xml><?xml version="1.0" encoding="utf-8"?>
<formControlPr xmlns="http://schemas.microsoft.com/office/spreadsheetml/2009/9/main" objectType="CheckBox" fmlaLink="$D$5" lockText="1" noThreeD="1"/>
</file>

<file path=xl/ctrlProps/ctrlProp33.xml><?xml version="1.0" encoding="utf-8"?>
<formControlPr xmlns="http://schemas.microsoft.com/office/spreadsheetml/2009/9/main" objectType="CheckBox" fmlaLink="$D$5" lockText="1" noThreeD="1"/>
</file>

<file path=xl/ctrlProps/ctrlProp34.xml><?xml version="1.0" encoding="utf-8"?>
<formControlPr xmlns="http://schemas.microsoft.com/office/spreadsheetml/2009/9/main" objectType="CheckBox" fmlaLink="$D$7" lockText="1" noThreeD="1"/>
</file>

<file path=xl/ctrlProps/ctrlProp35.xml><?xml version="1.0" encoding="utf-8"?>
<formControlPr xmlns="http://schemas.microsoft.com/office/spreadsheetml/2009/9/main" objectType="CheckBox" fmlaLink="$D$8" lockText="1" noThreeD="1"/>
</file>

<file path=xl/ctrlProps/ctrlProp36.xml><?xml version="1.0" encoding="utf-8"?>
<formControlPr xmlns="http://schemas.microsoft.com/office/spreadsheetml/2009/9/main" objectType="CheckBox" fmlaLink="$D$9" lockText="1" noThreeD="1"/>
</file>

<file path=xl/ctrlProps/ctrlProp37.xml><?xml version="1.0" encoding="utf-8"?>
<formControlPr xmlns="http://schemas.microsoft.com/office/spreadsheetml/2009/9/main" objectType="CheckBox" checked="Checked" fmlaLink="$D$10" lockText="1" noThreeD="1"/>
</file>

<file path=xl/ctrlProps/ctrlProp38.xml><?xml version="1.0" encoding="utf-8"?>
<formControlPr xmlns="http://schemas.microsoft.com/office/spreadsheetml/2009/9/main" objectType="CheckBox" fmlaLink="$D$11" lockText="1" noThreeD="1"/>
</file>

<file path=xl/ctrlProps/ctrlProp39.xml><?xml version="1.0" encoding="utf-8"?>
<formControlPr xmlns="http://schemas.microsoft.com/office/spreadsheetml/2009/9/main" objectType="CheckBox" checked="Checked" fmlaLink="$D$12" lockText="1" noThreeD="1"/>
</file>

<file path=xl/ctrlProps/ctrlProp40.xml><?xml version="1.0" encoding="utf-8"?>
<formControlPr xmlns="http://schemas.microsoft.com/office/spreadsheetml/2009/9/main" objectType="CheckBox" fmlaLink="$D$13" lockText="1" noThreeD="1"/>
</file>

<file path=xl/ctrlProps/ctrlProp41.xml><?xml version="1.0" encoding="utf-8"?>
<formControlPr xmlns="http://schemas.microsoft.com/office/spreadsheetml/2009/9/main" objectType="CheckBox" checked="Checked" fmlaLink="$D$14" lockText="1" noThreeD="1"/>
</file>

<file path=xl/ctrlProps/ctrlProp42.xml><?xml version="1.0" encoding="utf-8"?>
<formControlPr xmlns="http://schemas.microsoft.com/office/spreadsheetml/2009/9/main" objectType="CheckBox" fmlaLink="$D$15" lockText="1" noThreeD="1"/>
</file>

<file path=xl/ctrlProps/ctrlProp43.xml><?xml version="1.0" encoding="utf-8"?>
<formControlPr xmlns="http://schemas.microsoft.com/office/spreadsheetml/2009/9/main" objectType="CheckBox" fmlaLink="$D$16" lockText="1" noThreeD="1"/>
</file>

<file path=xl/ctrlProps/ctrlProp44.xml><?xml version="1.0" encoding="utf-8"?>
<formControlPr xmlns="http://schemas.microsoft.com/office/spreadsheetml/2009/9/main" objectType="CheckBox" fmlaLink="$D$18" lockText="1" noThreeD="1"/>
</file>

<file path=xl/ctrlProps/ctrlProp45.xml><?xml version="1.0" encoding="utf-8"?>
<formControlPr xmlns="http://schemas.microsoft.com/office/spreadsheetml/2009/9/main" objectType="CheckBox" fmlaLink="$D$19" lockText="1" noThreeD="1"/>
</file>

<file path=xl/ctrlProps/ctrlProp46.xml><?xml version="1.0" encoding="utf-8"?>
<formControlPr xmlns="http://schemas.microsoft.com/office/spreadsheetml/2009/9/main" objectType="CheckBox" fmlaLink="$D$32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</xdr:row>
          <xdr:rowOff>50800</xdr:rowOff>
        </xdr:from>
        <xdr:to>
          <xdr:col>2</xdr:col>
          <xdr:colOff>571500</xdr:colOff>
          <xdr:row>3</xdr:row>
          <xdr:rowOff>431800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CD6201B-911C-9D46-913D-B68C35A22F0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</xdr:row>
          <xdr:rowOff>50800</xdr:rowOff>
        </xdr:from>
        <xdr:to>
          <xdr:col>2</xdr:col>
          <xdr:colOff>571500</xdr:colOff>
          <xdr:row>4</xdr:row>
          <xdr:rowOff>431800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C0DF9F3C-2CE2-6D45-A40A-E82E8CB2C3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50800</xdr:rowOff>
        </xdr:from>
        <xdr:to>
          <xdr:col>2</xdr:col>
          <xdr:colOff>571500</xdr:colOff>
          <xdr:row>6</xdr:row>
          <xdr:rowOff>431800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67E3EAB9-8B1B-FD45-8B98-019080F8C6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</xdr:row>
          <xdr:rowOff>50800</xdr:rowOff>
        </xdr:from>
        <xdr:to>
          <xdr:col>2</xdr:col>
          <xdr:colOff>571500</xdr:colOff>
          <xdr:row>7</xdr:row>
          <xdr:rowOff>431800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C934B953-94EA-4447-B88E-8134C7DD329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</xdr:row>
          <xdr:rowOff>50800</xdr:rowOff>
        </xdr:from>
        <xdr:to>
          <xdr:col>2</xdr:col>
          <xdr:colOff>571500</xdr:colOff>
          <xdr:row>8</xdr:row>
          <xdr:rowOff>431800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1390904B-B7A7-B94D-8272-A9BB4D9DE0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50800</xdr:rowOff>
        </xdr:from>
        <xdr:to>
          <xdr:col>2</xdr:col>
          <xdr:colOff>571500</xdr:colOff>
          <xdr:row>9</xdr:row>
          <xdr:rowOff>431800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9FA0DF28-1FB1-0F4D-9F0D-D8D712D5F9D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</xdr:row>
          <xdr:rowOff>50800</xdr:rowOff>
        </xdr:from>
        <xdr:to>
          <xdr:col>2</xdr:col>
          <xdr:colOff>571500</xdr:colOff>
          <xdr:row>4</xdr:row>
          <xdr:rowOff>431800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EB1270B5-A8A9-C544-813A-4CB96AB3CC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50800</xdr:rowOff>
        </xdr:from>
        <xdr:to>
          <xdr:col>2</xdr:col>
          <xdr:colOff>571500</xdr:colOff>
          <xdr:row>6</xdr:row>
          <xdr:rowOff>431800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E46664F5-A991-1E41-8905-FA595EFDDC0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</xdr:row>
          <xdr:rowOff>50800</xdr:rowOff>
        </xdr:from>
        <xdr:to>
          <xdr:col>2</xdr:col>
          <xdr:colOff>571500</xdr:colOff>
          <xdr:row>7</xdr:row>
          <xdr:rowOff>431800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E5CBCB8-3D0D-F247-BF9E-E0BA249C32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</xdr:row>
          <xdr:rowOff>50800</xdr:rowOff>
        </xdr:from>
        <xdr:to>
          <xdr:col>2</xdr:col>
          <xdr:colOff>571500</xdr:colOff>
          <xdr:row>8</xdr:row>
          <xdr:rowOff>431800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C6A46D65-215F-7B42-84D5-FC719836D4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50800</xdr:rowOff>
        </xdr:from>
        <xdr:to>
          <xdr:col>2</xdr:col>
          <xdr:colOff>571500</xdr:colOff>
          <xdr:row>9</xdr:row>
          <xdr:rowOff>431800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BCA1F359-A273-8E48-AB3C-A63B40BAF3C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10</xdr:row>
          <xdr:rowOff>50800</xdr:rowOff>
        </xdr:from>
        <xdr:to>
          <xdr:col>2</xdr:col>
          <xdr:colOff>571500</xdr:colOff>
          <xdr:row>10</xdr:row>
          <xdr:rowOff>431800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5072A5A3-7B5B-BB49-B24F-461FD7ABE72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11</xdr:row>
          <xdr:rowOff>50800</xdr:rowOff>
        </xdr:from>
        <xdr:to>
          <xdr:col>2</xdr:col>
          <xdr:colOff>571500</xdr:colOff>
          <xdr:row>11</xdr:row>
          <xdr:rowOff>431800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2CAAB5D2-9B89-F94E-8FC9-70347EA5C5F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12</xdr:row>
          <xdr:rowOff>50800</xdr:rowOff>
        </xdr:from>
        <xdr:to>
          <xdr:col>2</xdr:col>
          <xdr:colOff>571500</xdr:colOff>
          <xdr:row>12</xdr:row>
          <xdr:rowOff>431800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90DD4AF7-3860-3449-8BA7-62C99775D6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13</xdr:row>
          <xdr:rowOff>50800</xdr:rowOff>
        </xdr:from>
        <xdr:to>
          <xdr:col>2</xdr:col>
          <xdr:colOff>571500</xdr:colOff>
          <xdr:row>13</xdr:row>
          <xdr:rowOff>431800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7BCF23A4-ED88-814E-BF72-6BB120942A1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14</xdr:row>
          <xdr:rowOff>50800</xdr:rowOff>
        </xdr:from>
        <xdr:to>
          <xdr:col>2</xdr:col>
          <xdr:colOff>571500</xdr:colOff>
          <xdr:row>14</xdr:row>
          <xdr:rowOff>431800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864E99BC-9BC1-E149-9556-2FC8CDE26C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15</xdr:row>
          <xdr:rowOff>50800</xdr:rowOff>
        </xdr:from>
        <xdr:to>
          <xdr:col>2</xdr:col>
          <xdr:colOff>571500</xdr:colOff>
          <xdr:row>15</xdr:row>
          <xdr:rowOff>431800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887E0B42-57E0-1F47-A653-71F9E0410BF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17</xdr:row>
          <xdr:rowOff>50800</xdr:rowOff>
        </xdr:from>
        <xdr:to>
          <xdr:col>2</xdr:col>
          <xdr:colOff>571500</xdr:colOff>
          <xdr:row>17</xdr:row>
          <xdr:rowOff>431800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CE2CFF78-8403-5741-A099-59E9E3294EF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18</xdr:row>
          <xdr:rowOff>50800</xdr:rowOff>
        </xdr:from>
        <xdr:to>
          <xdr:col>2</xdr:col>
          <xdr:colOff>571500</xdr:colOff>
          <xdr:row>18</xdr:row>
          <xdr:rowOff>431800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235E1602-6159-CD42-9E5A-0A36E40FB8E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19</xdr:row>
          <xdr:rowOff>50800</xdr:rowOff>
        </xdr:from>
        <xdr:to>
          <xdr:col>2</xdr:col>
          <xdr:colOff>571500</xdr:colOff>
          <xdr:row>19</xdr:row>
          <xdr:rowOff>431800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480860A3-9DB2-B94D-BC2F-ADAEEFB2C5D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20</xdr:row>
          <xdr:rowOff>50800</xdr:rowOff>
        </xdr:from>
        <xdr:to>
          <xdr:col>2</xdr:col>
          <xdr:colOff>571500</xdr:colOff>
          <xdr:row>20</xdr:row>
          <xdr:rowOff>431800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B82D2876-A94A-4A49-983D-DCD15DBEED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21</xdr:row>
          <xdr:rowOff>50800</xdr:rowOff>
        </xdr:from>
        <xdr:to>
          <xdr:col>2</xdr:col>
          <xdr:colOff>571500</xdr:colOff>
          <xdr:row>21</xdr:row>
          <xdr:rowOff>431800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519C252F-DFEC-E14C-8998-F90B8FD31CE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22</xdr:row>
          <xdr:rowOff>50800</xdr:rowOff>
        </xdr:from>
        <xdr:to>
          <xdr:col>2</xdr:col>
          <xdr:colOff>571500</xdr:colOff>
          <xdr:row>22</xdr:row>
          <xdr:rowOff>431800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4223170B-5E1B-2A44-84A0-D724331FDA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23</xdr:row>
          <xdr:rowOff>50800</xdr:rowOff>
        </xdr:from>
        <xdr:to>
          <xdr:col>2</xdr:col>
          <xdr:colOff>571500</xdr:colOff>
          <xdr:row>23</xdr:row>
          <xdr:rowOff>431800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E61C7993-4879-B944-B496-29D6A1429DC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24</xdr:row>
          <xdr:rowOff>50800</xdr:rowOff>
        </xdr:from>
        <xdr:to>
          <xdr:col>2</xdr:col>
          <xdr:colOff>571500</xdr:colOff>
          <xdr:row>24</xdr:row>
          <xdr:rowOff>431800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204189FC-F23F-B84E-84C5-911A571829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25</xdr:row>
          <xdr:rowOff>50800</xdr:rowOff>
        </xdr:from>
        <xdr:to>
          <xdr:col>2</xdr:col>
          <xdr:colOff>571500</xdr:colOff>
          <xdr:row>25</xdr:row>
          <xdr:rowOff>431800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B4CD593-B6C9-B640-B611-52F68C10291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26</xdr:row>
          <xdr:rowOff>50800</xdr:rowOff>
        </xdr:from>
        <xdr:to>
          <xdr:col>2</xdr:col>
          <xdr:colOff>571500</xdr:colOff>
          <xdr:row>26</xdr:row>
          <xdr:rowOff>431800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EF4EA2E2-3ADF-A74A-8ADB-BAB5B478A9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27</xdr:row>
          <xdr:rowOff>50800</xdr:rowOff>
        </xdr:from>
        <xdr:to>
          <xdr:col>2</xdr:col>
          <xdr:colOff>571500</xdr:colOff>
          <xdr:row>27</xdr:row>
          <xdr:rowOff>431800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A065E016-8389-3E4E-AAB7-05DE7E31E2B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28</xdr:row>
          <xdr:rowOff>50800</xdr:rowOff>
        </xdr:from>
        <xdr:to>
          <xdr:col>2</xdr:col>
          <xdr:colOff>571500</xdr:colOff>
          <xdr:row>28</xdr:row>
          <xdr:rowOff>431800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7B30A22F-C9F0-7944-B030-075645075F5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29</xdr:row>
          <xdr:rowOff>50800</xdr:rowOff>
        </xdr:from>
        <xdr:to>
          <xdr:col>2</xdr:col>
          <xdr:colOff>571500</xdr:colOff>
          <xdr:row>29</xdr:row>
          <xdr:rowOff>431800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E997D590-274B-EA42-A76A-D23E1905FC1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30</xdr:row>
          <xdr:rowOff>50800</xdr:rowOff>
        </xdr:from>
        <xdr:to>
          <xdr:col>2</xdr:col>
          <xdr:colOff>571500</xdr:colOff>
          <xdr:row>30</xdr:row>
          <xdr:rowOff>431800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7DC8E5A2-4617-3543-9471-284FAA92CEB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</xdr:row>
          <xdr:rowOff>50800</xdr:rowOff>
        </xdr:from>
        <xdr:to>
          <xdr:col>2</xdr:col>
          <xdr:colOff>571500</xdr:colOff>
          <xdr:row>4</xdr:row>
          <xdr:rowOff>431800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AB5250B2-3385-734B-A0F2-CDFC032F69F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4</xdr:row>
          <xdr:rowOff>50800</xdr:rowOff>
        </xdr:from>
        <xdr:to>
          <xdr:col>2</xdr:col>
          <xdr:colOff>571500</xdr:colOff>
          <xdr:row>4</xdr:row>
          <xdr:rowOff>431800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5A4AD046-AE17-B84D-B801-812BE4B10E5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6</xdr:row>
          <xdr:rowOff>50800</xdr:rowOff>
        </xdr:from>
        <xdr:to>
          <xdr:col>2</xdr:col>
          <xdr:colOff>571500</xdr:colOff>
          <xdr:row>6</xdr:row>
          <xdr:rowOff>431800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A8AA33B4-4605-0C41-837C-7BC6E2768D9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7</xdr:row>
          <xdr:rowOff>50800</xdr:rowOff>
        </xdr:from>
        <xdr:to>
          <xdr:col>2</xdr:col>
          <xdr:colOff>571500</xdr:colOff>
          <xdr:row>7</xdr:row>
          <xdr:rowOff>431800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21E36530-A265-364F-B0E8-4FC6FD2F5B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8</xdr:row>
          <xdr:rowOff>50800</xdr:rowOff>
        </xdr:from>
        <xdr:to>
          <xdr:col>2</xdr:col>
          <xdr:colOff>571500</xdr:colOff>
          <xdr:row>8</xdr:row>
          <xdr:rowOff>431800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  <a:ext uri="{FF2B5EF4-FFF2-40B4-BE49-F238E27FC236}">
                  <a16:creationId xmlns:a16="http://schemas.microsoft.com/office/drawing/2014/main" id="{BDF2444E-2260-9D46-9A4D-FE5B83BDDD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9</xdr:row>
          <xdr:rowOff>50800</xdr:rowOff>
        </xdr:from>
        <xdr:to>
          <xdr:col>2</xdr:col>
          <xdr:colOff>571500</xdr:colOff>
          <xdr:row>9</xdr:row>
          <xdr:rowOff>431800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E536C540-D71E-0D4D-8A3D-EE10C67AC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10</xdr:row>
          <xdr:rowOff>50800</xdr:rowOff>
        </xdr:from>
        <xdr:to>
          <xdr:col>2</xdr:col>
          <xdr:colOff>571500</xdr:colOff>
          <xdr:row>10</xdr:row>
          <xdr:rowOff>431800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6726B13E-1572-5A42-8E3A-6716E73A883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11</xdr:row>
          <xdr:rowOff>50800</xdr:rowOff>
        </xdr:from>
        <xdr:to>
          <xdr:col>2</xdr:col>
          <xdr:colOff>571500</xdr:colOff>
          <xdr:row>11</xdr:row>
          <xdr:rowOff>431800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5AF77029-0140-014B-91A6-8E19CFBEF2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12</xdr:row>
          <xdr:rowOff>50800</xdr:rowOff>
        </xdr:from>
        <xdr:to>
          <xdr:col>2</xdr:col>
          <xdr:colOff>571500</xdr:colOff>
          <xdr:row>12</xdr:row>
          <xdr:rowOff>431800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BE87EBE-62C4-2842-B2AD-13E61B41091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13</xdr:row>
          <xdr:rowOff>50800</xdr:rowOff>
        </xdr:from>
        <xdr:to>
          <xdr:col>2</xdr:col>
          <xdr:colOff>571500</xdr:colOff>
          <xdr:row>13</xdr:row>
          <xdr:rowOff>431800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67C8B260-F157-A846-B901-6C1B82C2781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14</xdr:row>
          <xdr:rowOff>50800</xdr:rowOff>
        </xdr:from>
        <xdr:to>
          <xdr:col>2</xdr:col>
          <xdr:colOff>571500</xdr:colOff>
          <xdr:row>14</xdr:row>
          <xdr:rowOff>431800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F0CA5AEC-74C2-A943-8085-0EB4AE0F54F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15</xdr:row>
          <xdr:rowOff>50800</xdr:rowOff>
        </xdr:from>
        <xdr:to>
          <xdr:col>2</xdr:col>
          <xdr:colOff>571500</xdr:colOff>
          <xdr:row>15</xdr:row>
          <xdr:rowOff>431800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12E063C4-D523-6043-B7A6-E269CCAD950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17</xdr:row>
          <xdr:rowOff>50800</xdr:rowOff>
        </xdr:from>
        <xdr:to>
          <xdr:col>2</xdr:col>
          <xdr:colOff>571500</xdr:colOff>
          <xdr:row>17</xdr:row>
          <xdr:rowOff>431800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39CE4FD5-9AA3-3B43-BE9F-809EB624E1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18</xdr:row>
          <xdr:rowOff>50800</xdr:rowOff>
        </xdr:from>
        <xdr:to>
          <xdr:col>2</xdr:col>
          <xdr:colOff>571500</xdr:colOff>
          <xdr:row>18</xdr:row>
          <xdr:rowOff>431800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1C27139-FFAB-7744-B202-7DAD36F521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266700</xdr:colOff>
          <xdr:row>31</xdr:row>
          <xdr:rowOff>50800</xdr:rowOff>
        </xdr:from>
        <xdr:to>
          <xdr:col>2</xdr:col>
          <xdr:colOff>571500</xdr:colOff>
          <xdr:row>31</xdr:row>
          <xdr:rowOff>431800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18178521-9087-C64F-97CF-22E9ED3654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9" Type="http://schemas.openxmlformats.org/officeDocument/2006/relationships/ctrlProp" Target="../ctrlProps/ctrlProp27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Relationship Id="rId3" Type="http://schemas.openxmlformats.org/officeDocument/2006/relationships/ctrlProp" Target="../ctrlProps/ctrlProp1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0" Type="http://schemas.openxmlformats.org/officeDocument/2006/relationships/ctrlProp" Target="../ctrlProps/ctrlProp18.xml"/><Relationship Id="rId41" Type="http://schemas.openxmlformats.org/officeDocument/2006/relationships/ctrlProp" Target="../ctrlProps/ctrlProp3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86176-07CA-2642-BD3B-4BA71DFB6AA9}">
  <dimension ref="B1:L32"/>
  <sheetViews>
    <sheetView tabSelected="1" topLeftCell="A24" zoomScale="81" workbookViewId="0">
      <selection activeCell="B31" sqref="B31"/>
    </sheetView>
  </sheetViews>
  <sheetFormatPr baseColWidth="10" defaultRowHeight="16" x14ac:dyDescent="0.2"/>
  <cols>
    <col min="2" max="2" width="44.5" customWidth="1"/>
    <col min="3" max="3" width="11" customWidth="1"/>
    <col min="4" max="4" width="14.1640625" customWidth="1"/>
    <col min="5" max="5" width="20.5" customWidth="1"/>
    <col min="6" max="6" width="52.5" customWidth="1"/>
    <col min="8" max="8" width="53.33203125" customWidth="1"/>
    <col min="10" max="10" width="12.1640625" customWidth="1"/>
    <col min="11" max="11" width="43.5" customWidth="1"/>
    <col min="12" max="12" width="25.1640625" customWidth="1"/>
    <col min="14" max="14" width="47.6640625" customWidth="1"/>
    <col min="16" max="16" width="0" hidden="1" customWidth="1"/>
    <col min="17" max="17" width="21.1640625" customWidth="1"/>
    <col min="18" max="18" width="27.6640625" customWidth="1"/>
  </cols>
  <sheetData>
    <row r="1" spans="2:12" ht="33" x14ac:dyDescent="0.35">
      <c r="B1" s="1" t="s">
        <v>0</v>
      </c>
      <c r="E1" s="2" t="s">
        <v>1</v>
      </c>
    </row>
    <row r="2" spans="2:12" ht="17" thickBot="1" x14ac:dyDescent="0.25"/>
    <row r="3" spans="2:12" ht="48" customHeight="1" thickBot="1" x14ac:dyDescent="0.25">
      <c r="B3" s="3" t="s">
        <v>2</v>
      </c>
      <c r="C3" s="4" t="s">
        <v>3</v>
      </c>
      <c r="D3" s="4"/>
      <c r="E3" s="5" t="s">
        <v>4</v>
      </c>
      <c r="F3" s="6" t="s">
        <v>5</v>
      </c>
      <c r="H3" s="7" t="s">
        <v>6</v>
      </c>
      <c r="I3" s="8">
        <f>COUNTA(B4:B5,B7:B16,B18:B32)</f>
        <v>27</v>
      </c>
      <c r="J3" s="9" t="s">
        <v>7</v>
      </c>
      <c r="K3" s="10" t="str">
        <f>IF(I6="OUI","VALIDATION",IF(I5&lt;75%,"REFUSÉ",IF(I5&gt;75%,"RÉSERVES")))</f>
        <v>REFUSÉ</v>
      </c>
    </row>
    <row r="4" spans="2:12" ht="48" customHeight="1" x14ac:dyDescent="0.2">
      <c r="B4" s="11" t="s">
        <v>8</v>
      </c>
      <c r="C4" s="12"/>
      <c r="D4" s="12" t="b">
        <v>0</v>
      </c>
      <c r="E4" s="13" t="s">
        <v>9</v>
      </c>
      <c r="F4" s="14"/>
      <c r="H4" s="15" t="s">
        <v>10</v>
      </c>
      <c r="I4" s="16">
        <f>COUNTIF(D4:D32,TRUE)</f>
        <v>3</v>
      </c>
    </row>
    <row r="5" spans="2:12" ht="48" customHeight="1" thickBot="1" x14ac:dyDescent="0.25">
      <c r="B5" s="11" t="s">
        <v>11</v>
      </c>
      <c r="C5" s="17"/>
      <c r="D5" s="12" t="b">
        <v>0</v>
      </c>
      <c r="E5" s="13" t="s">
        <v>12</v>
      </c>
      <c r="F5" s="14"/>
      <c r="H5" s="15" t="s">
        <v>13</v>
      </c>
      <c r="I5" s="18">
        <f>I4/I3</f>
        <v>0.1111111111111111</v>
      </c>
      <c r="K5" s="19" t="s">
        <v>14</v>
      </c>
      <c r="L5">
        <f>COUNTIF(D4:D11,"FAUX")</f>
        <v>6</v>
      </c>
    </row>
    <row r="6" spans="2:12" ht="48" customHeight="1" thickBot="1" x14ac:dyDescent="0.25">
      <c r="B6" s="20" t="s">
        <v>15</v>
      </c>
      <c r="C6" s="21"/>
      <c r="D6" s="21"/>
      <c r="E6" s="21"/>
      <c r="F6" s="22"/>
      <c r="H6" s="23" t="s">
        <v>16</v>
      </c>
      <c r="I6" s="24" t="str">
        <f>IF(I4=I3,"OUI","NON")</f>
        <v>NON</v>
      </c>
    </row>
    <row r="7" spans="2:12" ht="48" customHeight="1" x14ac:dyDescent="0.2">
      <c r="B7" s="11" t="s">
        <v>17</v>
      </c>
      <c r="C7" s="12"/>
      <c r="D7" s="12" t="b">
        <v>0</v>
      </c>
      <c r="E7" s="13" t="s">
        <v>9</v>
      </c>
      <c r="F7" s="14"/>
    </row>
    <row r="8" spans="2:12" ht="48" customHeight="1" x14ac:dyDescent="0.2">
      <c r="B8" s="11" t="s">
        <v>18</v>
      </c>
      <c r="C8" s="12"/>
      <c r="D8" s="13" t="b">
        <v>0</v>
      </c>
      <c r="E8" s="13" t="s">
        <v>9</v>
      </c>
      <c r="F8" s="14"/>
    </row>
    <row r="9" spans="2:12" ht="48" customHeight="1" x14ac:dyDescent="0.2">
      <c r="B9" s="11" t="s">
        <v>19</v>
      </c>
      <c r="C9" s="12"/>
      <c r="D9" s="12" t="b">
        <v>0</v>
      </c>
      <c r="E9" s="25" t="s">
        <v>20</v>
      </c>
      <c r="F9" s="14"/>
    </row>
    <row r="10" spans="2:12" ht="48" customHeight="1" x14ac:dyDescent="0.2">
      <c r="B10" s="11" t="s">
        <v>21</v>
      </c>
      <c r="C10" s="12"/>
      <c r="D10" s="12" t="b">
        <v>1</v>
      </c>
      <c r="E10" s="25" t="s">
        <v>20</v>
      </c>
      <c r="F10" s="14"/>
    </row>
    <row r="11" spans="2:12" ht="48" customHeight="1" x14ac:dyDescent="0.2">
      <c r="B11" s="11" t="s">
        <v>22</v>
      </c>
      <c r="C11" s="12"/>
      <c r="D11" s="12" t="b">
        <v>0</v>
      </c>
      <c r="E11" s="25" t="s">
        <v>20</v>
      </c>
      <c r="F11" s="14"/>
    </row>
    <row r="12" spans="2:12" ht="48" customHeight="1" x14ac:dyDescent="0.2">
      <c r="B12" s="11" t="s">
        <v>23</v>
      </c>
      <c r="C12" s="12"/>
      <c r="D12" s="12" t="b">
        <v>1</v>
      </c>
      <c r="E12" s="25" t="s">
        <v>20</v>
      </c>
      <c r="F12" s="14"/>
    </row>
    <row r="13" spans="2:12" ht="48" customHeight="1" x14ac:dyDescent="0.2">
      <c r="B13" s="11" t="s">
        <v>24</v>
      </c>
      <c r="C13" s="12"/>
      <c r="D13" s="12" t="b">
        <v>0</v>
      </c>
      <c r="E13" s="25" t="s">
        <v>20</v>
      </c>
      <c r="F13" s="14"/>
    </row>
    <row r="14" spans="2:12" ht="48" customHeight="1" x14ac:dyDescent="0.2">
      <c r="B14" s="11" t="s">
        <v>25</v>
      </c>
      <c r="C14" s="12"/>
      <c r="D14" s="12" t="b">
        <v>1</v>
      </c>
      <c r="E14" s="13" t="s">
        <v>26</v>
      </c>
      <c r="F14" s="14"/>
    </row>
    <row r="15" spans="2:12" ht="48" customHeight="1" x14ac:dyDescent="0.2">
      <c r="B15" s="11" t="s">
        <v>27</v>
      </c>
      <c r="C15" s="12"/>
      <c r="D15" s="12" t="b">
        <v>0</v>
      </c>
      <c r="E15" s="13" t="s">
        <v>9</v>
      </c>
      <c r="F15" s="14"/>
    </row>
    <row r="16" spans="2:12" ht="48" customHeight="1" x14ac:dyDescent="0.2">
      <c r="B16" s="11" t="s">
        <v>28</v>
      </c>
      <c r="C16" s="12"/>
      <c r="D16" s="12" t="b">
        <v>0</v>
      </c>
      <c r="E16" s="12" t="s">
        <v>29</v>
      </c>
      <c r="F16" s="14"/>
    </row>
    <row r="17" spans="2:6" ht="48" customHeight="1" x14ac:dyDescent="0.2">
      <c r="B17" s="20" t="s">
        <v>30</v>
      </c>
      <c r="C17" s="21"/>
      <c r="D17" s="21"/>
      <c r="E17" s="21"/>
      <c r="F17" s="22"/>
    </row>
    <row r="18" spans="2:6" ht="48" customHeight="1" x14ac:dyDescent="0.2">
      <c r="B18" s="11" t="s">
        <v>31</v>
      </c>
      <c r="C18" s="12"/>
      <c r="D18" s="12" t="b">
        <v>0</v>
      </c>
      <c r="E18" s="25" t="s">
        <v>32</v>
      </c>
      <c r="F18" s="14"/>
    </row>
    <row r="19" spans="2:6" ht="48" customHeight="1" x14ac:dyDescent="0.2">
      <c r="B19" s="11" t="s">
        <v>33</v>
      </c>
      <c r="C19" s="12"/>
      <c r="D19" s="12" t="b">
        <v>0</v>
      </c>
      <c r="E19" s="25" t="s">
        <v>34</v>
      </c>
      <c r="F19" s="14"/>
    </row>
    <row r="20" spans="2:6" ht="48" customHeight="1" x14ac:dyDescent="0.2">
      <c r="B20" s="11" t="s">
        <v>35</v>
      </c>
      <c r="C20" s="12"/>
      <c r="D20" s="12" t="b">
        <v>0</v>
      </c>
      <c r="E20" s="13" t="s">
        <v>36</v>
      </c>
      <c r="F20" s="14"/>
    </row>
    <row r="21" spans="2:6" ht="48" customHeight="1" x14ac:dyDescent="0.2">
      <c r="B21" s="11" t="s">
        <v>37</v>
      </c>
      <c r="C21" s="12"/>
      <c r="D21" s="12" t="b">
        <v>0</v>
      </c>
      <c r="E21" s="13" t="s">
        <v>36</v>
      </c>
      <c r="F21" s="14"/>
    </row>
    <row r="22" spans="2:6" ht="48" customHeight="1" x14ac:dyDescent="0.2">
      <c r="B22" s="11" t="s">
        <v>38</v>
      </c>
      <c r="C22" s="12"/>
      <c r="D22" s="12" t="b">
        <v>0</v>
      </c>
      <c r="E22" s="13" t="s">
        <v>39</v>
      </c>
      <c r="F22" s="14"/>
    </row>
    <row r="23" spans="2:6" ht="48" customHeight="1" x14ac:dyDescent="0.2">
      <c r="B23" s="11" t="s">
        <v>40</v>
      </c>
      <c r="C23" s="12"/>
      <c r="D23" s="12" t="b">
        <v>0</v>
      </c>
      <c r="E23" s="13" t="s">
        <v>39</v>
      </c>
      <c r="F23" s="14"/>
    </row>
    <row r="24" spans="2:6" ht="48" customHeight="1" x14ac:dyDescent="0.2">
      <c r="B24" s="11" t="s">
        <v>41</v>
      </c>
      <c r="C24" s="12"/>
      <c r="D24" s="12" t="b">
        <v>0</v>
      </c>
      <c r="E24" s="13" t="s">
        <v>39</v>
      </c>
      <c r="F24" s="14"/>
    </row>
    <row r="25" spans="2:6" ht="48" customHeight="1" x14ac:dyDescent="0.2">
      <c r="B25" s="11" t="s">
        <v>42</v>
      </c>
      <c r="C25" s="12"/>
      <c r="D25" s="12" t="b">
        <v>0</v>
      </c>
      <c r="E25" s="13" t="s">
        <v>39</v>
      </c>
      <c r="F25" s="14"/>
    </row>
    <row r="26" spans="2:6" ht="48" customHeight="1" x14ac:dyDescent="0.2">
      <c r="B26" s="11" t="s">
        <v>43</v>
      </c>
      <c r="C26" s="12"/>
      <c r="D26" s="12" t="b">
        <v>0</v>
      </c>
      <c r="E26" s="12"/>
      <c r="F26" s="14"/>
    </row>
    <row r="27" spans="2:6" ht="48" customHeight="1" x14ac:dyDescent="0.2">
      <c r="B27" s="11" t="s">
        <v>44</v>
      </c>
      <c r="C27" s="12"/>
      <c r="D27" s="12" t="b">
        <v>0</v>
      </c>
      <c r="E27" s="12"/>
      <c r="F27" s="14"/>
    </row>
    <row r="28" spans="2:6" ht="48" customHeight="1" x14ac:dyDescent="0.2">
      <c r="B28" s="11" t="s">
        <v>45</v>
      </c>
      <c r="C28" s="12"/>
      <c r="D28" s="12" t="b">
        <v>0</v>
      </c>
      <c r="E28" s="12"/>
      <c r="F28" s="14"/>
    </row>
    <row r="29" spans="2:6" ht="48" customHeight="1" x14ac:dyDescent="0.2">
      <c r="B29" s="11" t="s">
        <v>46</v>
      </c>
      <c r="C29" s="12"/>
      <c r="D29" s="12" t="b">
        <v>0</v>
      </c>
      <c r="E29" s="12"/>
      <c r="F29" s="14"/>
    </row>
    <row r="30" spans="2:6" ht="48" customHeight="1" x14ac:dyDescent="0.2">
      <c r="B30" s="11" t="s">
        <v>47</v>
      </c>
      <c r="C30" s="12"/>
      <c r="D30" s="12" t="b">
        <v>0</v>
      </c>
      <c r="E30" s="12"/>
      <c r="F30" s="14"/>
    </row>
    <row r="31" spans="2:6" ht="48" customHeight="1" x14ac:dyDescent="0.2">
      <c r="B31" s="11" t="s">
        <v>48</v>
      </c>
      <c r="C31" s="12"/>
      <c r="D31" s="12" t="b">
        <v>0</v>
      </c>
      <c r="E31" s="12"/>
      <c r="F31" s="14"/>
    </row>
    <row r="32" spans="2:6" ht="48" customHeight="1" thickBot="1" x14ac:dyDescent="0.25">
      <c r="B32" s="26" t="s">
        <v>49</v>
      </c>
      <c r="C32" s="27"/>
      <c r="D32" s="27" t="b">
        <v>0</v>
      </c>
      <c r="E32" s="27"/>
      <c r="F32" s="28"/>
    </row>
  </sheetData>
  <conditionalFormatting sqref="B4:B32 C5">
    <cfRule type="expression" dxfId="6" priority="6">
      <formula>$D4</formula>
    </cfRule>
  </conditionalFormatting>
  <conditionalFormatting sqref="I6">
    <cfRule type="containsText" dxfId="5" priority="4" operator="containsText" text="OUI">
      <formula>NOT(ISERROR(SEARCH("OUI",I6)))</formula>
    </cfRule>
    <cfRule type="containsText" dxfId="4" priority="5" operator="containsText" text="NON">
      <formula>NOT(ISERROR(SEARCH("NON",I6)))</formula>
    </cfRule>
  </conditionalFormatting>
  <conditionalFormatting sqref="H4:H6">
    <cfRule type="expression" dxfId="3" priority="7">
      <formula>$D35</formula>
    </cfRule>
  </conditionalFormatting>
  <conditionalFormatting sqref="K3">
    <cfRule type="containsText" dxfId="0" priority="1" operator="containsText" text="VALIDATION">
      <formula>NOT(ISERROR(SEARCH("VALIDATION",K3)))</formula>
    </cfRule>
    <cfRule type="containsText" dxfId="2" priority="2" operator="containsText" text="RÉSERVES">
      <formula>NOT(ISERROR(SEARCH("RÉSERVES",K3)))</formula>
    </cfRule>
    <cfRule type="containsText" dxfId="1" priority="3" operator="containsText" text="REFUSÉ">
      <formula>NOT(ISERROR(SEARCH("REFUSÉ",K3)))</formula>
    </cfRule>
  </conditionalFormatting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2</xdr:col>
                    <xdr:colOff>266700</xdr:colOff>
                    <xdr:row>3</xdr:row>
                    <xdr:rowOff>50800</xdr:rowOff>
                  </from>
                  <to>
                    <xdr:col>2</xdr:col>
                    <xdr:colOff>558800</xdr:colOff>
                    <xdr:row>3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2</xdr:col>
                    <xdr:colOff>266700</xdr:colOff>
                    <xdr:row>4</xdr:row>
                    <xdr:rowOff>50800</xdr:rowOff>
                  </from>
                  <to>
                    <xdr:col>2</xdr:col>
                    <xdr:colOff>558800</xdr:colOff>
                    <xdr:row>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2</xdr:col>
                    <xdr:colOff>266700</xdr:colOff>
                    <xdr:row>6</xdr:row>
                    <xdr:rowOff>50800</xdr:rowOff>
                  </from>
                  <to>
                    <xdr:col>2</xdr:col>
                    <xdr:colOff>558800</xdr:colOff>
                    <xdr:row>6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2</xdr:col>
                    <xdr:colOff>266700</xdr:colOff>
                    <xdr:row>7</xdr:row>
                    <xdr:rowOff>50800</xdr:rowOff>
                  </from>
                  <to>
                    <xdr:col>2</xdr:col>
                    <xdr:colOff>558800</xdr:colOff>
                    <xdr:row>7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2</xdr:col>
                    <xdr:colOff>266700</xdr:colOff>
                    <xdr:row>8</xdr:row>
                    <xdr:rowOff>50800</xdr:rowOff>
                  </from>
                  <to>
                    <xdr:col>2</xdr:col>
                    <xdr:colOff>558800</xdr:colOff>
                    <xdr:row>8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2</xdr:col>
                    <xdr:colOff>266700</xdr:colOff>
                    <xdr:row>9</xdr:row>
                    <xdr:rowOff>50800</xdr:rowOff>
                  </from>
                  <to>
                    <xdr:col>2</xdr:col>
                    <xdr:colOff>558800</xdr:colOff>
                    <xdr:row>9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2</xdr:col>
                    <xdr:colOff>266700</xdr:colOff>
                    <xdr:row>4</xdr:row>
                    <xdr:rowOff>50800</xdr:rowOff>
                  </from>
                  <to>
                    <xdr:col>2</xdr:col>
                    <xdr:colOff>558800</xdr:colOff>
                    <xdr:row>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2</xdr:col>
                    <xdr:colOff>266700</xdr:colOff>
                    <xdr:row>6</xdr:row>
                    <xdr:rowOff>50800</xdr:rowOff>
                  </from>
                  <to>
                    <xdr:col>2</xdr:col>
                    <xdr:colOff>558800</xdr:colOff>
                    <xdr:row>6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2</xdr:col>
                    <xdr:colOff>266700</xdr:colOff>
                    <xdr:row>7</xdr:row>
                    <xdr:rowOff>50800</xdr:rowOff>
                  </from>
                  <to>
                    <xdr:col>2</xdr:col>
                    <xdr:colOff>558800</xdr:colOff>
                    <xdr:row>7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266700</xdr:colOff>
                    <xdr:row>8</xdr:row>
                    <xdr:rowOff>50800</xdr:rowOff>
                  </from>
                  <to>
                    <xdr:col>2</xdr:col>
                    <xdr:colOff>558800</xdr:colOff>
                    <xdr:row>8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266700</xdr:colOff>
                    <xdr:row>9</xdr:row>
                    <xdr:rowOff>50800</xdr:rowOff>
                  </from>
                  <to>
                    <xdr:col>2</xdr:col>
                    <xdr:colOff>558800</xdr:colOff>
                    <xdr:row>9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2</xdr:col>
                    <xdr:colOff>266700</xdr:colOff>
                    <xdr:row>10</xdr:row>
                    <xdr:rowOff>50800</xdr:rowOff>
                  </from>
                  <to>
                    <xdr:col>2</xdr:col>
                    <xdr:colOff>558800</xdr:colOff>
                    <xdr:row>10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2</xdr:col>
                    <xdr:colOff>266700</xdr:colOff>
                    <xdr:row>11</xdr:row>
                    <xdr:rowOff>50800</xdr:rowOff>
                  </from>
                  <to>
                    <xdr:col>2</xdr:col>
                    <xdr:colOff>558800</xdr:colOff>
                    <xdr:row>11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2</xdr:col>
                    <xdr:colOff>266700</xdr:colOff>
                    <xdr:row>12</xdr:row>
                    <xdr:rowOff>50800</xdr:rowOff>
                  </from>
                  <to>
                    <xdr:col>2</xdr:col>
                    <xdr:colOff>558800</xdr:colOff>
                    <xdr:row>12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2</xdr:col>
                    <xdr:colOff>266700</xdr:colOff>
                    <xdr:row>13</xdr:row>
                    <xdr:rowOff>50800</xdr:rowOff>
                  </from>
                  <to>
                    <xdr:col>2</xdr:col>
                    <xdr:colOff>558800</xdr:colOff>
                    <xdr:row>13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2</xdr:col>
                    <xdr:colOff>266700</xdr:colOff>
                    <xdr:row>14</xdr:row>
                    <xdr:rowOff>50800</xdr:rowOff>
                  </from>
                  <to>
                    <xdr:col>2</xdr:col>
                    <xdr:colOff>558800</xdr:colOff>
                    <xdr:row>14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2</xdr:col>
                    <xdr:colOff>266700</xdr:colOff>
                    <xdr:row>15</xdr:row>
                    <xdr:rowOff>50800</xdr:rowOff>
                  </from>
                  <to>
                    <xdr:col>2</xdr:col>
                    <xdr:colOff>558800</xdr:colOff>
                    <xdr:row>15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2</xdr:col>
                    <xdr:colOff>266700</xdr:colOff>
                    <xdr:row>17</xdr:row>
                    <xdr:rowOff>50800</xdr:rowOff>
                  </from>
                  <to>
                    <xdr:col>2</xdr:col>
                    <xdr:colOff>558800</xdr:colOff>
                    <xdr:row>17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2</xdr:col>
                    <xdr:colOff>266700</xdr:colOff>
                    <xdr:row>18</xdr:row>
                    <xdr:rowOff>50800</xdr:rowOff>
                  </from>
                  <to>
                    <xdr:col>2</xdr:col>
                    <xdr:colOff>558800</xdr:colOff>
                    <xdr:row>18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2</xdr:col>
                    <xdr:colOff>266700</xdr:colOff>
                    <xdr:row>19</xdr:row>
                    <xdr:rowOff>50800</xdr:rowOff>
                  </from>
                  <to>
                    <xdr:col>2</xdr:col>
                    <xdr:colOff>558800</xdr:colOff>
                    <xdr:row>19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2</xdr:col>
                    <xdr:colOff>266700</xdr:colOff>
                    <xdr:row>20</xdr:row>
                    <xdr:rowOff>50800</xdr:rowOff>
                  </from>
                  <to>
                    <xdr:col>2</xdr:col>
                    <xdr:colOff>558800</xdr:colOff>
                    <xdr:row>20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2</xdr:col>
                    <xdr:colOff>266700</xdr:colOff>
                    <xdr:row>21</xdr:row>
                    <xdr:rowOff>50800</xdr:rowOff>
                  </from>
                  <to>
                    <xdr:col>2</xdr:col>
                    <xdr:colOff>558800</xdr:colOff>
                    <xdr:row>21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2</xdr:col>
                    <xdr:colOff>266700</xdr:colOff>
                    <xdr:row>22</xdr:row>
                    <xdr:rowOff>50800</xdr:rowOff>
                  </from>
                  <to>
                    <xdr:col>2</xdr:col>
                    <xdr:colOff>558800</xdr:colOff>
                    <xdr:row>22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2</xdr:col>
                    <xdr:colOff>266700</xdr:colOff>
                    <xdr:row>23</xdr:row>
                    <xdr:rowOff>50800</xdr:rowOff>
                  </from>
                  <to>
                    <xdr:col>2</xdr:col>
                    <xdr:colOff>558800</xdr:colOff>
                    <xdr:row>23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2</xdr:col>
                    <xdr:colOff>266700</xdr:colOff>
                    <xdr:row>24</xdr:row>
                    <xdr:rowOff>50800</xdr:rowOff>
                  </from>
                  <to>
                    <xdr:col>2</xdr:col>
                    <xdr:colOff>558800</xdr:colOff>
                    <xdr:row>24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2</xdr:col>
                    <xdr:colOff>266700</xdr:colOff>
                    <xdr:row>25</xdr:row>
                    <xdr:rowOff>50800</xdr:rowOff>
                  </from>
                  <to>
                    <xdr:col>2</xdr:col>
                    <xdr:colOff>558800</xdr:colOff>
                    <xdr:row>25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2</xdr:col>
                    <xdr:colOff>266700</xdr:colOff>
                    <xdr:row>26</xdr:row>
                    <xdr:rowOff>50800</xdr:rowOff>
                  </from>
                  <to>
                    <xdr:col>2</xdr:col>
                    <xdr:colOff>558800</xdr:colOff>
                    <xdr:row>26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2</xdr:col>
                    <xdr:colOff>266700</xdr:colOff>
                    <xdr:row>27</xdr:row>
                    <xdr:rowOff>50800</xdr:rowOff>
                  </from>
                  <to>
                    <xdr:col>2</xdr:col>
                    <xdr:colOff>558800</xdr:colOff>
                    <xdr:row>27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2</xdr:col>
                    <xdr:colOff>266700</xdr:colOff>
                    <xdr:row>28</xdr:row>
                    <xdr:rowOff>50800</xdr:rowOff>
                  </from>
                  <to>
                    <xdr:col>2</xdr:col>
                    <xdr:colOff>558800</xdr:colOff>
                    <xdr:row>28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2</xdr:col>
                    <xdr:colOff>266700</xdr:colOff>
                    <xdr:row>29</xdr:row>
                    <xdr:rowOff>50800</xdr:rowOff>
                  </from>
                  <to>
                    <xdr:col>2</xdr:col>
                    <xdr:colOff>558800</xdr:colOff>
                    <xdr:row>29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2</xdr:col>
                    <xdr:colOff>266700</xdr:colOff>
                    <xdr:row>30</xdr:row>
                    <xdr:rowOff>50800</xdr:rowOff>
                  </from>
                  <to>
                    <xdr:col>2</xdr:col>
                    <xdr:colOff>558800</xdr:colOff>
                    <xdr:row>30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2</xdr:col>
                    <xdr:colOff>266700</xdr:colOff>
                    <xdr:row>4</xdr:row>
                    <xdr:rowOff>50800</xdr:rowOff>
                  </from>
                  <to>
                    <xdr:col>2</xdr:col>
                    <xdr:colOff>558800</xdr:colOff>
                    <xdr:row>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2</xdr:col>
                    <xdr:colOff>266700</xdr:colOff>
                    <xdr:row>4</xdr:row>
                    <xdr:rowOff>50800</xdr:rowOff>
                  </from>
                  <to>
                    <xdr:col>2</xdr:col>
                    <xdr:colOff>558800</xdr:colOff>
                    <xdr:row>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2</xdr:col>
                    <xdr:colOff>266700</xdr:colOff>
                    <xdr:row>6</xdr:row>
                    <xdr:rowOff>50800</xdr:rowOff>
                  </from>
                  <to>
                    <xdr:col>2</xdr:col>
                    <xdr:colOff>558800</xdr:colOff>
                    <xdr:row>6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2</xdr:col>
                    <xdr:colOff>266700</xdr:colOff>
                    <xdr:row>7</xdr:row>
                    <xdr:rowOff>50800</xdr:rowOff>
                  </from>
                  <to>
                    <xdr:col>2</xdr:col>
                    <xdr:colOff>558800</xdr:colOff>
                    <xdr:row>7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2</xdr:col>
                    <xdr:colOff>266700</xdr:colOff>
                    <xdr:row>8</xdr:row>
                    <xdr:rowOff>50800</xdr:rowOff>
                  </from>
                  <to>
                    <xdr:col>2</xdr:col>
                    <xdr:colOff>558800</xdr:colOff>
                    <xdr:row>8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2</xdr:col>
                    <xdr:colOff>266700</xdr:colOff>
                    <xdr:row>9</xdr:row>
                    <xdr:rowOff>50800</xdr:rowOff>
                  </from>
                  <to>
                    <xdr:col>2</xdr:col>
                    <xdr:colOff>558800</xdr:colOff>
                    <xdr:row>9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2</xdr:col>
                    <xdr:colOff>266700</xdr:colOff>
                    <xdr:row>10</xdr:row>
                    <xdr:rowOff>50800</xdr:rowOff>
                  </from>
                  <to>
                    <xdr:col>2</xdr:col>
                    <xdr:colOff>558800</xdr:colOff>
                    <xdr:row>10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2</xdr:col>
                    <xdr:colOff>266700</xdr:colOff>
                    <xdr:row>11</xdr:row>
                    <xdr:rowOff>50800</xdr:rowOff>
                  </from>
                  <to>
                    <xdr:col>2</xdr:col>
                    <xdr:colOff>558800</xdr:colOff>
                    <xdr:row>11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2</xdr:col>
                    <xdr:colOff>266700</xdr:colOff>
                    <xdr:row>12</xdr:row>
                    <xdr:rowOff>50800</xdr:rowOff>
                  </from>
                  <to>
                    <xdr:col>2</xdr:col>
                    <xdr:colOff>558800</xdr:colOff>
                    <xdr:row>12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2</xdr:col>
                    <xdr:colOff>266700</xdr:colOff>
                    <xdr:row>13</xdr:row>
                    <xdr:rowOff>50800</xdr:rowOff>
                  </from>
                  <to>
                    <xdr:col>2</xdr:col>
                    <xdr:colOff>558800</xdr:colOff>
                    <xdr:row>13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2</xdr:col>
                    <xdr:colOff>266700</xdr:colOff>
                    <xdr:row>14</xdr:row>
                    <xdr:rowOff>50800</xdr:rowOff>
                  </from>
                  <to>
                    <xdr:col>2</xdr:col>
                    <xdr:colOff>558800</xdr:colOff>
                    <xdr:row>14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2</xdr:col>
                    <xdr:colOff>266700</xdr:colOff>
                    <xdr:row>15</xdr:row>
                    <xdr:rowOff>50800</xdr:rowOff>
                  </from>
                  <to>
                    <xdr:col>2</xdr:col>
                    <xdr:colOff>558800</xdr:colOff>
                    <xdr:row>15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2</xdr:col>
                    <xdr:colOff>266700</xdr:colOff>
                    <xdr:row>17</xdr:row>
                    <xdr:rowOff>50800</xdr:rowOff>
                  </from>
                  <to>
                    <xdr:col>2</xdr:col>
                    <xdr:colOff>558800</xdr:colOff>
                    <xdr:row>17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2</xdr:col>
                    <xdr:colOff>266700</xdr:colOff>
                    <xdr:row>18</xdr:row>
                    <xdr:rowOff>50800</xdr:rowOff>
                  </from>
                  <to>
                    <xdr:col>2</xdr:col>
                    <xdr:colOff>558800</xdr:colOff>
                    <xdr:row>18</xdr:row>
                    <xdr:rowOff>444500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2</xdr:col>
                    <xdr:colOff>266700</xdr:colOff>
                    <xdr:row>31</xdr:row>
                    <xdr:rowOff>50800</xdr:rowOff>
                  </from>
                  <to>
                    <xdr:col>2</xdr:col>
                    <xdr:colOff>558800</xdr:colOff>
                    <xdr:row>31</xdr:row>
                    <xdr:rowOff>444500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AVANT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2022-02-04T15:42:25Z</dcterms:created>
  <dcterms:modified xsi:type="dcterms:W3CDTF">2022-02-04T15:42:31Z</dcterms:modified>
</cp:coreProperties>
</file>