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leu\Desktop\"/>
    </mc:Choice>
  </mc:AlternateContent>
  <xr:revisionPtr revIDLastSave="0" documentId="13_ncr:1_{AD5C0E7B-7372-4891-A1C0-410679D79AE9}" xr6:coauthVersionLast="47" xr6:coauthVersionMax="47" xr10:uidLastSave="{00000000-0000-0000-0000-000000000000}"/>
  <bookViews>
    <workbookView xWindow="864" yWindow="-108" windowWidth="22284" windowHeight="13176" activeTab="1" xr2:uid="{E9DF056A-366E-40EE-8F9E-661D08B38F24}"/>
  </bookViews>
  <sheets>
    <sheet name="Données" sheetId="2" r:id="rId1"/>
    <sheet name="Feuil1" sheetId="1" r:id="rId2"/>
  </sheets>
  <calcPr calcId="191029"/>
  <pivotCaches>
    <pivotCache cacheId="2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O19" i="1" s="1"/>
  <c r="I19" i="1"/>
  <c r="N19" i="1" s="1"/>
  <c r="H19" i="1"/>
  <c r="M19" i="1" s="1"/>
  <c r="G19" i="1"/>
  <c r="L19" i="1" s="1"/>
  <c r="J18" i="1"/>
  <c r="O18" i="1" s="1"/>
  <c r="I18" i="1"/>
  <c r="N18" i="1" s="1"/>
  <c r="H18" i="1"/>
  <c r="M18" i="1" s="1"/>
  <c r="G18" i="1"/>
  <c r="L18" i="1" s="1"/>
  <c r="J17" i="1"/>
  <c r="O17" i="1" s="1"/>
  <c r="I17" i="1"/>
  <c r="N17" i="1" s="1"/>
  <c r="H17" i="1"/>
  <c r="M17" i="1" s="1"/>
  <c r="G17" i="1"/>
  <c r="L17" i="1" s="1"/>
  <c r="G13" i="2"/>
  <c r="G12" i="2"/>
  <c r="G11" i="2"/>
  <c r="G10" i="2"/>
  <c r="G9" i="2"/>
  <c r="G8" i="2"/>
  <c r="G7" i="2"/>
  <c r="G6" i="2"/>
  <c r="G5" i="2"/>
  <c r="G4" i="2"/>
  <c r="G3" i="2"/>
  <c r="G2" i="2"/>
  <c r="J8" i="1" s="1"/>
  <c r="O8" i="1" s="1"/>
  <c r="I7" i="1" l="1"/>
  <c r="N7" i="1" s="1"/>
  <c r="J7" i="1"/>
  <c r="O7" i="1" s="1"/>
  <c r="G6" i="1"/>
  <c r="L6" i="1" s="1"/>
  <c r="G8" i="1"/>
  <c r="L8" i="1" s="1"/>
  <c r="H6" i="1"/>
  <c r="M6" i="1" s="1"/>
  <c r="H8" i="1"/>
  <c r="M8" i="1" s="1"/>
  <c r="H7" i="1"/>
  <c r="M7" i="1" s="1"/>
  <c r="I6" i="1"/>
  <c r="N6" i="1" s="1"/>
  <c r="I8" i="1"/>
  <c r="N8" i="1" s="1"/>
  <c r="G7" i="1"/>
  <c r="L7" i="1" s="1"/>
  <c r="J6" i="1"/>
  <c r="O6" i="1" s="1"/>
</calcChain>
</file>

<file path=xl/sharedStrings.xml><?xml version="1.0" encoding="utf-8"?>
<sst xmlns="http://schemas.openxmlformats.org/spreadsheetml/2006/main" count="116" uniqueCount="21">
  <si>
    <t>Année</t>
  </si>
  <si>
    <t>Dpt</t>
  </si>
  <si>
    <t>2019</t>
  </si>
  <si>
    <t>2020</t>
  </si>
  <si>
    <t>2021</t>
  </si>
  <si>
    <t>2018</t>
  </si>
  <si>
    <t>75</t>
  </si>
  <si>
    <t>92</t>
  </si>
  <si>
    <t>94</t>
  </si>
  <si>
    <t>Client</t>
  </si>
  <si>
    <t>CA</t>
  </si>
  <si>
    <t>AA</t>
  </si>
  <si>
    <t>Étiquettes de lignes</t>
  </si>
  <si>
    <t>Étiquettes de colonnes</t>
  </si>
  <si>
    <t>Somme de CA</t>
  </si>
  <si>
    <t>Clé</t>
  </si>
  <si>
    <t>(Tous)</t>
  </si>
  <si>
    <t>BB</t>
  </si>
  <si>
    <t>Objectif</t>
  </si>
  <si>
    <t>Poids CA client vs Objectif</t>
  </si>
  <si>
    <t>Poids CA client AA vs 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</si>
</sst>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0" fontId="1" fillId="2" borderId="0" xfId="0" applyFont="1" applyFill="1"/>
    <xf numFmtId="0" fontId="1" fillId="2" borderId="1" xfId="0" applyFont="1" applyFill="1" applyBorder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9" fontId="0" fillId="0" borderId="0" xfId="1" applyFont="1"/>
    <xf numFmtId="9" fontId="0" fillId="3" borderId="0" xfId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euret, Julie" refreshedDate="44596.593587962961" createdVersion="7" refreshedVersion="7" minRefreshableVersion="3" recordCount="30" xr:uid="{BCA1865E-5190-4CEA-8264-0AC22FC334B8}">
  <cacheSource type="worksheet">
    <worksheetSource name="Tableau1"/>
  </cacheSource>
  <cacheFields count="4">
    <cacheField name="Année" numFmtId="0">
      <sharedItems containsSemiMixedTypes="0" containsString="0" containsNumber="1" containsInteger="1" minValue="2018" maxValue="2021" count="4">
        <n v="2019"/>
        <n v="2020"/>
        <n v="2021"/>
        <n v="2018"/>
      </sharedItems>
    </cacheField>
    <cacheField name="Client" numFmtId="0">
      <sharedItems count="2">
        <s v="AA"/>
        <s v="BB"/>
      </sharedItems>
    </cacheField>
    <cacheField name="Dpt" numFmtId="0">
      <sharedItems count="3">
        <s v="75"/>
        <s v="92"/>
        <s v="94"/>
      </sharedItems>
    </cacheField>
    <cacheField name="CA" numFmtId="0">
      <sharedItems containsSemiMixedTypes="0" containsString="0" containsNumber="1" containsInteger="1" minValue="200" maxValue="12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x v="0"/>
    <x v="0"/>
    <x v="0"/>
    <n v="600"/>
  </r>
  <r>
    <x v="0"/>
    <x v="0"/>
    <x v="1"/>
    <n v="1200"/>
  </r>
  <r>
    <x v="0"/>
    <x v="0"/>
    <x v="2"/>
    <n v="700"/>
  </r>
  <r>
    <x v="0"/>
    <x v="0"/>
    <x v="0"/>
    <n v="1700"/>
  </r>
  <r>
    <x v="0"/>
    <x v="0"/>
    <x v="1"/>
    <n v="500"/>
  </r>
  <r>
    <x v="0"/>
    <x v="0"/>
    <x v="2"/>
    <n v="900"/>
  </r>
  <r>
    <x v="1"/>
    <x v="0"/>
    <x v="0"/>
    <n v="200"/>
  </r>
  <r>
    <x v="1"/>
    <x v="0"/>
    <x v="1"/>
    <n v="1300"/>
  </r>
  <r>
    <x v="1"/>
    <x v="0"/>
    <x v="2"/>
    <n v="700"/>
  </r>
  <r>
    <x v="1"/>
    <x v="0"/>
    <x v="0"/>
    <n v="1300"/>
  </r>
  <r>
    <x v="1"/>
    <x v="0"/>
    <x v="1"/>
    <n v="1200"/>
  </r>
  <r>
    <x v="1"/>
    <x v="0"/>
    <x v="2"/>
    <n v="200"/>
  </r>
  <r>
    <x v="2"/>
    <x v="0"/>
    <x v="0"/>
    <n v="800"/>
  </r>
  <r>
    <x v="2"/>
    <x v="0"/>
    <x v="1"/>
    <n v="1400"/>
  </r>
  <r>
    <x v="2"/>
    <x v="0"/>
    <x v="2"/>
    <n v="700"/>
  </r>
  <r>
    <x v="2"/>
    <x v="0"/>
    <x v="0"/>
    <n v="2000"/>
  </r>
  <r>
    <x v="2"/>
    <x v="0"/>
    <x v="1"/>
    <n v="600"/>
  </r>
  <r>
    <x v="2"/>
    <x v="0"/>
    <x v="2"/>
    <n v="600"/>
  </r>
  <r>
    <x v="3"/>
    <x v="1"/>
    <x v="0"/>
    <n v="5000"/>
  </r>
  <r>
    <x v="3"/>
    <x v="1"/>
    <x v="1"/>
    <n v="7000"/>
  </r>
  <r>
    <x v="3"/>
    <x v="1"/>
    <x v="2"/>
    <n v="10000"/>
  </r>
  <r>
    <x v="0"/>
    <x v="1"/>
    <x v="0"/>
    <n v="2000"/>
  </r>
  <r>
    <x v="0"/>
    <x v="1"/>
    <x v="1"/>
    <n v="9000"/>
  </r>
  <r>
    <x v="0"/>
    <x v="1"/>
    <x v="2"/>
    <n v="10000"/>
  </r>
  <r>
    <x v="1"/>
    <x v="1"/>
    <x v="0"/>
    <n v="3000"/>
  </r>
  <r>
    <x v="1"/>
    <x v="1"/>
    <x v="1"/>
    <n v="5000"/>
  </r>
  <r>
    <x v="1"/>
    <x v="1"/>
    <x v="2"/>
    <n v="2000"/>
  </r>
  <r>
    <x v="2"/>
    <x v="1"/>
    <x v="0"/>
    <n v="12000"/>
  </r>
  <r>
    <x v="2"/>
    <x v="1"/>
    <x v="1"/>
    <n v="6000"/>
  </r>
  <r>
    <x v="2"/>
    <x v="1"/>
    <x v="2"/>
    <n v="9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2DD031-E119-4F80-BEF1-D825AB02185D}" name="Tableau croisé dynamique3" cacheId="20" applyNumberFormats="0" applyBorderFormats="0" applyFontFormats="0" applyPatternFormats="0" applyAlignmentFormats="0" applyWidthHeightFormats="1" dataCaption="Valeurs" updatedVersion="7" minRefreshableVersion="3" rowGrandTotals="0" colGrandTotals="0" itemPrintTitles="1" createdVersion="7" indent="0" outline="1" outlineData="1" multipleFieldFilters="0">
  <location ref="A15:D19" firstHeaderRow="1" firstDataRow="2" firstDataCol="1" rowPageCount="1" colPageCount="1"/>
  <pivotFields count="4">
    <pivotField axis="axisCol" showAll="0">
      <items count="5">
        <item x="3"/>
        <item x="0"/>
        <item x="1"/>
        <item x="2"/>
        <item t="default"/>
      </items>
    </pivotField>
    <pivotField axis="axisPage" showAll="0">
      <items count="3">
        <item x="0"/>
        <item x="1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2"/>
  </rowFields>
  <rowItems count="3">
    <i>
      <x/>
    </i>
    <i>
      <x v="1"/>
    </i>
    <i>
      <x v="2"/>
    </i>
  </rowItems>
  <colFields count="1">
    <field x="0"/>
  </colFields>
  <colItems count="3">
    <i>
      <x v="1"/>
    </i>
    <i>
      <x v="2"/>
    </i>
    <i>
      <x v="3"/>
    </i>
  </colItems>
  <pageFields count="1">
    <pageField fld="1" item="0" hier="-1"/>
  </pageFields>
  <dataFields count="1">
    <dataField name="Somme de CA" fld="3" baseField="2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73D9292-840B-4A41-9A09-9089CF97F4BA}" name="Tableau croisé dynamique1" cacheId="20" applyNumberFormats="0" applyBorderFormats="0" applyFontFormats="0" applyPatternFormats="0" applyAlignmentFormats="0" applyWidthHeightFormats="1" dataCaption="Valeurs" updatedVersion="7" minRefreshableVersion="3" rowGrandTotals="0" colGrandTotals="0" itemPrintTitles="1" createdVersion="7" indent="0" outline="1" outlineData="1" multipleFieldFilters="0">
  <location ref="A4:E8" firstHeaderRow="1" firstDataRow="2" firstDataCol="1" rowPageCount="1" colPageCount="1"/>
  <pivotFields count="4">
    <pivotField axis="axisCol" showAll="0">
      <items count="5">
        <item x="3"/>
        <item x="0"/>
        <item x="1"/>
        <item x="2"/>
        <item t="default"/>
      </items>
    </pivotField>
    <pivotField axis="axisPage" showAll="0">
      <items count="3">
        <item x="0"/>
        <item x="1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2"/>
  </rowFields>
  <rowItems count="3">
    <i>
      <x/>
    </i>
    <i>
      <x v="1"/>
    </i>
    <i>
      <x v="2"/>
    </i>
  </rowItems>
  <colFields count="1">
    <field x="0"/>
  </colFields>
  <colItems count="4">
    <i>
      <x/>
    </i>
    <i>
      <x v="1"/>
    </i>
    <i>
      <x v="2"/>
    </i>
    <i>
      <x v="3"/>
    </i>
  </colItems>
  <pageFields count="1">
    <pageField fld="1" hier="-1"/>
  </pageFields>
  <dataFields count="1">
    <dataField name="Somme de CA" fld="3" baseField="2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4BF78A5-E37A-4CCB-BBB1-219B0D6DA18C}" name="Tableau1" displayName="Tableau1" ref="A1:D31" totalsRowShown="0">
  <autoFilter ref="A1:D31" xr:uid="{04BF78A5-E37A-4CCB-BBB1-219B0D6DA18C}"/>
  <tableColumns count="4">
    <tableColumn id="1" xr3:uid="{FDEF259D-89E4-4A67-86E6-90EF517697CF}" name="Année"/>
    <tableColumn id="2" xr3:uid="{35F1F5DD-D243-492E-A848-396CEBBB1D52}" name="Client"/>
    <tableColumn id="3" xr3:uid="{5DA7D90D-C578-4910-AB0F-D81EF0706A57}" name="Dpt"/>
    <tableColumn id="4" xr3:uid="{01B1BCE2-ADFF-4737-89EA-7CCD87694BED}" name="C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24F7450-E696-44AA-AF24-06747EF2635E}" name="Tableau2" displayName="Tableau2" ref="G1:J13" totalsRowShown="0">
  <autoFilter ref="G1:J13" xr:uid="{524F7450-E696-44AA-AF24-06747EF2635E}"/>
  <tableColumns count="4">
    <tableColumn id="1" xr3:uid="{6FA695DE-2070-4370-B4B8-A09314399E22}" name="Clé">
      <calculatedColumnFormula>H2&amp;I2</calculatedColumnFormula>
    </tableColumn>
    <tableColumn id="2" xr3:uid="{7F06E76C-AFA0-467F-9D27-BA68CC189B95}" name="Année"/>
    <tableColumn id="3" xr3:uid="{73B0AEBE-FAE9-4307-8A3F-C4594878CA98}" name="Dpt"/>
    <tableColumn id="4" xr3:uid="{B7C8D624-7D32-4E03-BC1C-D9CC8683B647}" name="Objectif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86D615-503A-4E5B-A1F1-6D3EA3C61424}">
  <dimension ref="A1:J31"/>
  <sheetViews>
    <sheetView workbookViewId="0">
      <selection activeCell="L2" sqref="L2"/>
    </sheetView>
  </sheetViews>
  <sheetFormatPr baseColWidth="10" defaultRowHeight="14.4" x14ac:dyDescent="0.3"/>
  <sheetData>
    <row r="1" spans="1:10" x14ac:dyDescent="0.3">
      <c r="A1" t="s">
        <v>0</v>
      </c>
      <c r="B1" t="s">
        <v>9</v>
      </c>
      <c r="C1" t="s">
        <v>1</v>
      </c>
      <c r="D1" t="s">
        <v>10</v>
      </c>
      <c r="G1" t="s">
        <v>15</v>
      </c>
      <c r="H1" t="s">
        <v>0</v>
      </c>
      <c r="I1" t="s">
        <v>1</v>
      </c>
      <c r="J1" t="s">
        <v>18</v>
      </c>
    </row>
    <row r="2" spans="1:10" x14ac:dyDescent="0.3">
      <c r="A2">
        <v>2019</v>
      </c>
      <c r="B2" t="s">
        <v>11</v>
      </c>
      <c r="C2" t="s">
        <v>6</v>
      </c>
      <c r="D2">
        <v>600</v>
      </c>
      <c r="G2" t="str">
        <f>H2&amp;I2</f>
        <v>201875</v>
      </c>
      <c r="H2">
        <v>2018</v>
      </c>
      <c r="I2" t="s">
        <v>6</v>
      </c>
      <c r="J2">
        <v>20000</v>
      </c>
    </row>
    <row r="3" spans="1:10" x14ac:dyDescent="0.3">
      <c r="A3">
        <v>2019</v>
      </c>
      <c r="B3" t="s">
        <v>11</v>
      </c>
      <c r="C3" t="s">
        <v>7</v>
      </c>
      <c r="D3">
        <v>1200</v>
      </c>
      <c r="G3" t="str">
        <f t="shared" ref="G3:G13" si="0">H3&amp;I3</f>
        <v>201892</v>
      </c>
      <c r="H3">
        <v>2018</v>
      </c>
      <c r="I3" t="s">
        <v>7</v>
      </c>
      <c r="J3">
        <v>20000</v>
      </c>
    </row>
    <row r="4" spans="1:10" x14ac:dyDescent="0.3">
      <c r="A4">
        <v>2019</v>
      </c>
      <c r="B4" t="s">
        <v>11</v>
      </c>
      <c r="C4" t="s">
        <v>8</v>
      </c>
      <c r="D4">
        <v>700</v>
      </c>
      <c r="G4" t="str">
        <f t="shared" si="0"/>
        <v>201894</v>
      </c>
      <c r="H4">
        <v>2018</v>
      </c>
      <c r="I4" t="s">
        <v>8</v>
      </c>
      <c r="J4">
        <v>20000</v>
      </c>
    </row>
    <row r="5" spans="1:10" x14ac:dyDescent="0.3">
      <c r="A5">
        <v>2019</v>
      </c>
      <c r="B5" t="s">
        <v>11</v>
      </c>
      <c r="C5" t="s">
        <v>6</v>
      </c>
      <c r="D5">
        <v>1700</v>
      </c>
      <c r="G5" t="str">
        <f t="shared" si="0"/>
        <v>201975</v>
      </c>
      <c r="H5">
        <v>2019</v>
      </c>
      <c r="I5" t="s">
        <v>6</v>
      </c>
      <c r="J5">
        <v>30000</v>
      </c>
    </row>
    <row r="6" spans="1:10" x14ac:dyDescent="0.3">
      <c r="A6">
        <v>2019</v>
      </c>
      <c r="B6" t="s">
        <v>11</v>
      </c>
      <c r="C6" t="s">
        <v>7</v>
      </c>
      <c r="D6">
        <v>500</v>
      </c>
      <c r="G6" t="str">
        <f t="shared" si="0"/>
        <v>201992</v>
      </c>
      <c r="H6">
        <v>2019</v>
      </c>
      <c r="I6" t="s">
        <v>7</v>
      </c>
      <c r="J6">
        <v>30000</v>
      </c>
    </row>
    <row r="7" spans="1:10" x14ac:dyDescent="0.3">
      <c r="A7">
        <v>2019</v>
      </c>
      <c r="B7" t="s">
        <v>11</v>
      </c>
      <c r="C7" t="s">
        <v>8</v>
      </c>
      <c r="D7">
        <v>900</v>
      </c>
      <c r="G7" t="str">
        <f t="shared" si="0"/>
        <v>201994</v>
      </c>
      <c r="H7">
        <v>2019</v>
      </c>
      <c r="I7" t="s">
        <v>8</v>
      </c>
      <c r="J7">
        <v>30000</v>
      </c>
    </row>
    <row r="8" spans="1:10" x14ac:dyDescent="0.3">
      <c r="A8">
        <v>2020</v>
      </c>
      <c r="B8" t="s">
        <v>11</v>
      </c>
      <c r="C8" t="s">
        <v>6</v>
      </c>
      <c r="D8">
        <v>200</v>
      </c>
      <c r="G8" t="str">
        <f t="shared" si="0"/>
        <v>202075</v>
      </c>
      <c r="H8">
        <v>2020</v>
      </c>
      <c r="I8" t="s">
        <v>6</v>
      </c>
      <c r="J8">
        <v>35000</v>
      </c>
    </row>
    <row r="9" spans="1:10" x14ac:dyDescent="0.3">
      <c r="A9">
        <v>2020</v>
      </c>
      <c r="B9" t="s">
        <v>11</v>
      </c>
      <c r="C9" t="s">
        <v>7</v>
      </c>
      <c r="D9">
        <v>1300</v>
      </c>
      <c r="G9" t="str">
        <f t="shared" si="0"/>
        <v>202092</v>
      </c>
      <c r="H9">
        <v>2020</v>
      </c>
      <c r="I9" t="s">
        <v>7</v>
      </c>
      <c r="J9">
        <v>35000</v>
      </c>
    </row>
    <row r="10" spans="1:10" x14ac:dyDescent="0.3">
      <c r="A10">
        <v>2020</v>
      </c>
      <c r="B10" t="s">
        <v>11</v>
      </c>
      <c r="C10" t="s">
        <v>8</v>
      </c>
      <c r="D10">
        <v>700</v>
      </c>
      <c r="G10" t="str">
        <f t="shared" si="0"/>
        <v>202094</v>
      </c>
      <c r="H10">
        <v>2020</v>
      </c>
      <c r="I10" t="s">
        <v>8</v>
      </c>
      <c r="J10">
        <v>35000</v>
      </c>
    </row>
    <row r="11" spans="1:10" x14ac:dyDescent="0.3">
      <c r="A11">
        <v>2020</v>
      </c>
      <c r="B11" t="s">
        <v>11</v>
      </c>
      <c r="C11" t="s">
        <v>6</v>
      </c>
      <c r="D11">
        <v>1300</v>
      </c>
      <c r="G11" t="str">
        <f t="shared" si="0"/>
        <v>202175</v>
      </c>
      <c r="H11">
        <v>2021</v>
      </c>
      <c r="I11" t="s">
        <v>6</v>
      </c>
      <c r="J11">
        <v>40000</v>
      </c>
    </row>
    <row r="12" spans="1:10" x14ac:dyDescent="0.3">
      <c r="A12">
        <v>2020</v>
      </c>
      <c r="B12" t="s">
        <v>11</v>
      </c>
      <c r="C12" t="s">
        <v>7</v>
      </c>
      <c r="D12">
        <v>1200</v>
      </c>
      <c r="G12" t="str">
        <f t="shared" si="0"/>
        <v>202192</v>
      </c>
      <c r="H12">
        <v>2021</v>
      </c>
      <c r="I12" t="s">
        <v>7</v>
      </c>
      <c r="J12">
        <v>40000</v>
      </c>
    </row>
    <row r="13" spans="1:10" x14ac:dyDescent="0.3">
      <c r="A13">
        <v>2020</v>
      </c>
      <c r="B13" t="s">
        <v>11</v>
      </c>
      <c r="C13" t="s">
        <v>8</v>
      </c>
      <c r="D13">
        <v>200</v>
      </c>
      <c r="G13" t="str">
        <f t="shared" si="0"/>
        <v>202194</v>
      </c>
      <c r="H13">
        <v>2021</v>
      </c>
      <c r="I13" t="s">
        <v>8</v>
      </c>
      <c r="J13">
        <v>40000</v>
      </c>
    </row>
    <row r="14" spans="1:10" x14ac:dyDescent="0.3">
      <c r="A14">
        <v>2021</v>
      </c>
      <c r="B14" t="s">
        <v>11</v>
      </c>
      <c r="C14" t="s">
        <v>6</v>
      </c>
      <c r="D14">
        <v>800</v>
      </c>
    </row>
    <row r="15" spans="1:10" x14ac:dyDescent="0.3">
      <c r="A15">
        <v>2021</v>
      </c>
      <c r="B15" t="s">
        <v>11</v>
      </c>
      <c r="C15" t="s">
        <v>7</v>
      </c>
      <c r="D15">
        <v>1400</v>
      </c>
    </row>
    <row r="16" spans="1:10" x14ac:dyDescent="0.3">
      <c r="A16">
        <v>2021</v>
      </c>
      <c r="B16" t="s">
        <v>11</v>
      </c>
      <c r="C16" t="s">
        <v>8</v>
      </c>
      <c r="D16">
        <v>700</v>
      </c>
    </row>
    <row r="17" spans="1:4" x14ac:dyDescent="0.3">
      <c r="A17">
        <v>2021</v>
      </c>
      <c r="B17" t="s">
        <v>11</v>
      </c>
      <c r="C17" t="s">
        <v>6</v>
      </c>
      <c r="D17">
        <v>2000</v>
      </c>
    </row>
    <row r="18" spans="1:4" x14ac:dyDescent="0.3">
      <c r="A18">
        <v>2021</v>
      </c>
      <c r="B18" t="s">
        <v>11</v>
      </c>
      <c r="C18" t="s">
        <v>7</v>
      </c>
      <c r="D18">
        <v>600</v>
      </c>
    </row>
    <row r="19" spans="1:4" x14ac:dyDescent="0.3">
      <c r="A19">
        <v>2021</v>
      </c>
      <c r="B19" t="s">
        <v>11</v>
      </c>
      <c r="C19" t="s">
        <v>8</v>
      </c>
      <c r="D19">
        <v>600</v>
      </c>
    </row>
    <row r="20" spans="1:4" x14ac:dyDescent="0.3">
      <c r="A20">
        <v>2018</v>
      </c>
      <c r="B20" t="s">
        <v>17</v>
      </c>
      <c r="C20" t="s">
        <v>6</v>
      </c>
      <c r="D20">
        <v>5000</v>
      </c>
    </row>
    <row r="21" spans="1:4" x14ac:dyDescent="0.3">
      <c r="A21">
        <v>2018</v>
      </c>
      <c r="B21" t="s">
        <v>17</v>
      </c>
      <c r="C21" t="s">
        <v>7</v>
      </c>
      <c r="D21">
        <v>7000</v>
      </c>
    </row>
    <row r="22" spans="1:4" x14ac:dyDescent="0.3">
      <c r="A22">
        <v>2018</v>
      </c>
      <c r="B22" t="s">
        <v>17</v>
      </c>
      <c r="C22" t="s">
        <v>8</v>
      </c>
      <c r="D22">
        <v>10000</v>
      </c>
    </row>
    <row r="23" spans="1:4" x14ac:dyDescent="0.3">
      <c r="A23">
        <v>2019</v>
      </c>
      <c r="B23" t="s">
        <v>17</v>
      </c>
      <c r="C23" t="s">
        <v>6</v>
      </c>
      <c r="D23">
        <v>2000</v>
      </c>
    </row>
    <row r="24" spans="1:4" x14ac:dyDescent="0.3">
      <c r="A24">
        <v>2019</v>
      </c>
      <c r="B24" t="s">
        <v>17</v>
      </c>
      <c r="C24" t="s">
        <v>7</v>
      </c>
      <c r="D24">
        <v>9000</v>
      </c>
    </row>
    <row r="25" spans="1:4" x14ac:dyDescent="0.3">
      <c r="A25">
        <v>2019</v>
      </c>
      <c r="B25" t="s">
        <v>17</v>
      </c>
      <c r="C25" t="s">
        <v>8</v>
      </c>
      <c r="D25">
        <v>10000</v>
      </c>
    </row>
    <row r="26" spans="1:4" x14ac:dyDescent="0.3">
      <c r="A26">
        <v>2020</v>
      </c>
      <c r="B26" t="s">
        <v>17</v>
      </c>
      <c r="C26" t="s">
        <v>6</v>
      </c>
      <c r="D26">
        <v>3000</v>
      </c>
    </row>
    <row r="27" spans="1:4" x14ac:dyDescent="0.3">
      <c r="A27">
        <v>2020</v>
      </c>
      <c r="B27" t="s">
        <v>17</v>
      </c>
      <c r="C27" t="s">
        <v>7</v>
      </c>
      <c r="D27">
        <v>5000</v>
      </c>
    </row>
    <row r="28" spans="1:4" x14ac:dyDescent="0.3">
      <c r="A28">
        <v>2020</v>
      </c>
      <c r="B28" t="s">
        <v>17</v>
      </c>
      <c r="C28" t="s">
        <v>8</v>
      </c>
      <c r="D28">
        <v>2000</v>
      </c>
    </row>
    <row r="29" spans="1:4" x14ac:dyDescent="0.3">
      <c r="A29">
        <v>2021</v>
      </c>
      <c r="B29" t="s">
        <v>17</v>
      </c>
      <c r="C29" t="s">
        <v>6</v>
      </c>
      <c r="D29">
        <v>12000</v>
      </c>
    </row>
    <row r="30" spans="1:4" x14ac:dyDescent="0.3">
      <c r="A30">
        <v>2021</v>
      </c>
      <c r="B30" t="s">
        <v>17</v>
      </c>
      <c r="C30" t="s">
        <v>7</v>
      </c>
      <c r="D30">
        <v>6000</v>
      </c>
    </row>
    <row r="31" spans="1:4" x14ac:dyDescent="0.3">
      <c r="A31">
        <v>2021</v>
      </c>
      <c r="B31" t="s">
        <v>17</v>
      </c>
      <c r="C31" t="s">
        <v>8</v>
      </c>
      <c r="D31">
        <v>9000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474DCD-BB2F-48E4-941F-22088B58B380}">
  <dimension ref="A2:Y19"/>
  <sheetViews>
    <sheetView tabSelected="1" workbookViewId="0"/>
  </sheetViews>
  <sheetFormatPr baseColWidth="10" defaultRowHeight="14.4" x14ac:dyDescent="0.3"/>
  <cols>
    <col min="1" max="1" width="19.5546875" bestFit="1" customWidth="1"/>
    <col min="2" max="5" width="10.21875" customWidth="1"/>
    <col min="6" max="6" width="2.33203125" customWidth="1"/>
    <col min="7" max="10" width="10.21875" customWidth="1"/>
    <col min="11" max="11" width="2.33203125" customWidth="1"/>
    <col min="12" max="15" width="10.21875" customWidth="1"/>
    <col min="16" max="16" width="2.5546875" customWidth="1"/>
    <col min="21" max="21" width="2.5546875" customWidth="1"/>
  </cols>
  <sheetData>
    <row r="2" spans="1:25" x14ac:dyDescent="0.3">
      <c r="A2" s="4" t="s">
        <v>9</v>
      </c>
      <c r="B2" t="s">
        <v>16</v>
      </c>
    </row>
    <row r="4" spans="1:25" x14ac:dyDescent="0.3">
      <c r="A4" s="4" t="s">
        <v>14</v>
      </c>
      <c r="B4" s="4" t="s">
        <v>13</v>
      </c>
      <c r="G4" s="2" t="s">
        <v>18</v>
      </c>
      <c r="H4" s="2"/>
      <c r="I4" s="2"/>
      <c r="J4" s="2"/>
      <c r="L4" s="2" t="s">
        <v>19</v>
      </c>
      <c r="M4" s="2"/>
      <c r="N4" s="2"/>
      <c r="O4" s="2"/>
      <c r="P4" s="1"/>
      <c r="Q4" s="1"/>
      <c r="R4" s="1"/>
      <c r="U4" s="1"/>
      <c r="V4" s="1"/>
      <c r="W4" s="1"/>
      <c r="X4" s="1"/>
      <c r="Y4" s="1"/>
    </row>
    <row r="5" spans="1:25" x14ac:dyDescent="0.3">
      <c r="A5" s="4" t="s">
        <v>12</v>
      </c>
      <c r="B5">
        <v>2018</v>
      </c>
      <c r="C5">
        <v>2019</v>
      </c>
      <c r="D5">
        <v>2020</v>
      </c>
      <c r="E5">
        <v>2021</v>
      </c>
      <c r="G5" s="3" t="s">
        <v>5</v>
      </c>
      <c r="H5" s="3" t="s">
        <v>2</v>
      </c>
      <c r="I5" s="3" t="s">
        <v>3</v>
      </c>
      <c r="J5" s="3" t="s">
        <v>4</v>
      </c>
      <c r="L5" s="3" t="s">
        <v>5</v>
      </c>
      <c r="M5" s="3" t="s">
        <v>2</v>
      </c>
      <c r="N5" s="3" t="s">
        <v>3</v>
      </c>
      <c r="O5" s="3" t="s">
        <v>4</v>
      </c>
      <c r="Q5" s="1"/>
      <c r="R5" s="1"/>
      <c r="S5" s="1"/>
      <c r="T5" s="1"/>
      <c r="U5" s="1"/>
      <c r="V5" s="1"/>
      <c r="W5" s="1"/>
      <c r="X5" s="1"/>
      <c r="Y5" s="1"/>
    </row>
    <row r="6" spans="1:25" x14ac:dyDescent="0.3">
      <c r="A6" s="5" t="s">
        <v>6</v>
      </c>
      <c r="B6" s="6">
        <v>5000</v>
      </c>
      <c r="C6" s="6">
        <v>4300</v>
      </c>
      <c r="D6" s="6">
        <v>4500</v>
      </c>
      <c r="E6" s="6">
        <v>14800</v>
      </c>
      <c r="G6" s="6">
        <f>+VLOOKUP(G$5&amp;$A6,Tableau2[#All],4,FALSE)</f>
        <v>20000</v>
      </c>
      <c r="H6" s="6">
        <f>+VLOOKUP(H$5&amp;$A6,Tableau2[#All],4,FALSE)</f>
        <v>30000</v>
      </c>
      <c r="I6" s="6">
        <f>+VLOOKUP(I$5&amp;$A6,Tableau2[#All],4,FALSE)</f>
        <v>35000</v>
      </c>
      <c r="J6" s="6">
        <f>+VLOOKUP(J$5&amp;$A6,Tableau2[#All],4,FALSE)</f>
        <v>40000</v>
      </c>
      <c r="L6" s="7">
        <f t="shared" ref="L6:L8" si="0">+B6/G6</f>
        <v>0.25</v>
      </c>
      <c r="M6" s="7">
        <f>+C6/H6</f>
        <v>0.14333333333333334</v>
      </c>
      <c r="N6" s="7">
        <f t="shared" ref="N6:N8" si="1">+D6/I6</f>
        <v>0.12857142857142856</v>
      </c>
      <c r="O6" s="7">
        <f t="shared" ref="O6:O8" si="2">+E6/J6</f>
        <v>0.37</v>
      </c>
    </row>
    <row r="7" spans="1:25" x14ac:dyDescent="0.3">
      <c r="A7" s="5" t="s">
        <v>7</v>
      </c>
      <c r="B7" s="6">
        <v>7000</v>
      </c>
      <c r="C7" s="6">
        <v>10700</v>
      </c>
      <c r="D7" s="6">
        <v>7500</v>
      </c>
      <c r="E7" s="6">
        <v>8000</v>
      </c>
      <c r="G7" s="6">
        <f>+VLOOKUP(G$5&amp;$A7,Tableau2[#All],4,FALSE)</f>
        <v>20000</v>
      </c>
      <c r="H7" s="6">
        <f>+VLOOKUP(H$5&amp;$A7,Tableau2[#All],4,FALSE)</f>
        <v>30000</v>
      </c>
      <c r="I7" s="6">
        <f>+VLOOKUP(I$5&amp;$A7,Tableau2[#All],4,FALSE)</f>
        <v>35000</v>
      </c>
      <c r="J7" s="6">
        <f>+VLOOKUP(J$5&amp;$A7,Tableau2[#All],4,FALSE)</f>
        <v>40000</v>
      </c>
      <c r="L7" s="7">
        <f t="shared" si="0"/>
        <v>0.35</v>
      </c>
      <c r="M7" s="7">
        <f t="shared" ref="M7:M8" si="3">+C7/H7</f>
        <v>0.35666666666666669</v>
      </c>
      <c r="N7" s="7">
        <f t="shared" si="1"/>
        <v>0.21428571428571427</v>
      </c>
      <c r="O7" s="7">
        <f t="shared" si="2"/>
        <v>0.2</v>
      </c>
    </row>
    <row r="8" spans="1:25" x14ac:dyDescent="0.3">
      <c r="A8" s="5" t="s">
        <v>8</v>
      </c>
      <c r="B8" s="6">
        <v>10000</v>
      </c>
      <c r="C8" s="6">
        <v>11600</v>
      </c>
      <c r="D8" s="6">
        <v>2900</v>
      </c>
      <c r="E8" s="6">
        <v>10300</v>
      </c>
      <c r="G8" s="6">
        <f>+VLOOKUP(G$5&amp;$A8,Tableau2[#All],4,FALSE)</f>
        <v>20000</v>
      </c>
      <c r="H8" s="6">
        <f>+VLOOKUP(H$5&amp;$A8,Tableau2[#All],4,FALSE)</f>
        <v>30000</v>
      </c>
      <c r="I8" s="6">
        <f>+VLOOKUP(I$5&amp;$A8,Tableau2[#All],4,FALSE)</f>
        <v>35000</v>
      </c>
      <c r="J8" s="6">
        <f>+VLOOKUP(J$5&amp;$A8,Tableau2[#All],4,FALSE)</f>
        <v>40000</v>
      </c>
      <c r="L8" s="7">
        <f t="shared" si="0"/>
        <v>0.5</v>
      </c>
      <c r="M8" s="7">
        <f t="shared" si="3"/>
        <v>0.38666666666666666</v>
      </c>
      <c r="N8" s="7">
        <f t="shared" si="1"/>
        <v>8.2857142857142851E-2</v>
      </c>
      <c r="O8" s="7">
        <f t="shared" si="2"/>
        <v>0.25750000000000001</v>
      </c>
    </row>
    <row r="13" spans="1:25" x14ac:dyDescent="0.3">
      <c r="A13" s="4" t="s">
        <v>9</v>
      </c>
      <c r="B13" t="s">
        <v>11</v>
      </c>
    </row>
    <row r="15" spans="1:25" x14ac:dyDescent="0.3">
      <c r="A15" s="4" t="s">
        <v>14</v>
      </c>
      <c r="B15" s="4" t="s">
        <v>13</v>
      </c>
      <c r="G15" s="2" t="s">
        <v>18</v>
      </c>
      <c r="H15" s="2"/>
      <c r="I15" s="2"/>
      <c r="J15" s="2"/>
      <c r="L15" s="2" t="s">
        <v>20</v>
      </c>
      <c r="M15" s="2"/>
      <c r="N15" s="2"/>
      <c r="O15" s="2"/>
      <c r="P15" s="1"/>
      <c r="Q15" s="1"/>
      <c r="R15" s="1"/>
      <c r="U15" s="1"/>
      <c r="V15" s="1"/>
      <c r="W15" s="1"/>
      <c r="X15" s="1"/>
      <c r="Y15" s="1"/>
    </row>
    <row r="16" spans="1:25" x14ac:dyDescent="0.3">
      <c r="A16" s="4" t="s">
        <v>12</v>
      </c>
      <c r="B16">
        <v>2019</v>
      </c>
      <c r="C16">
        <v>2020</v>
      </c>
      <c r="D16">
        <v>2021</v>
      </c>
      <c r="G16" s="3" t="s">
        <v>5</v>
      </c>
      <c r="H16" s="3" t="s">
        <v>2</v>
      </c>
      <c r="I16" s="3" t="s">
        <v>3</v>
      </c>
      <c r="J16" s="3" t="s">
        <v>4</v>
      </c>
      <c r="L16" s="3" t="s">
        <v>5</v>
      </c>
      <c r="M16" s="3" t="s">
        <v>2</v>
      </c>
      <c r="N16" s="3" t="s">
        <v>3</v>
      </c>
      <c r="O16" s="3" t="s">
        <v>4</v>
      </c>
      <c r="Q16" s="1"/>
      <c r="R16" s="1"/>
      <c r="S16" s="1"/>
      <c r="T16" s="1"/>
      <c r="U16" s="1"/>
      <c r="V16" s="1"/>
      <c r="W16" s="1"/>
      <c r="X16" s="1"/>
      <c r="Y16" s="1"/>
    </row>
    <row r="17" spans="1:15" x14ac:dyDescent="0.3">
      <c r="A17" s="5" t="s">
        <v>6</v>
      </c>
      <c r="B17" s="6">
        <v>2300</v>
      </c>
      <c r="C17" s="6">
        <v>1500</v>
      </c>
      <c r="D17" s="6">
        <v>2800</v>
      </c>
      <c r="G17" s="6">
        <f>+VLOOKUP(G$5&amp;$A17,Tableau2[#All],4,FALSE)</f>
        <v>20000</v>
      </c>
      <c r="H17" s="6">
        <f>+VLOOKUP(H$5&amp;$A17,Tableau2[#All],4,FALSE)</f>
        <v>30000</v>
      </c>
      <c r="I17" s="6">
        <f>+VLOOKUP(I$5&amp;$A17,Tableau2[#All],4,FALSE)</f>
        <v>35000</v>
      </c>
      <c r="J17" s="6">
        <f>+VLOOKUP(J$5&amp;$A17,Tableau2[#All],4,FALSE)</f>
        <v>40000</v>
      </c>
      <c r="L17" s="8">
        <f t="shared" ref="L17:L19" si="4">+B17/G17</f>
        <v>0.115</v>
      </c>
      <c r="M17" s="8">
        <f>+C17/H17</f>
        <v>0.05</v>
      </c>
      <c r="N17" s="8">
        <f t="shared" ref="N17:N19" si="5">+D17/I17</f>
        <v>0.08</v>
      </c>
      <c r="O17" s="8">
        <f t="shared" ref="O17:O19" si="6">+E17/J17</f>
        <v>0</v>
      </c>
    </row>
    <row r="18" spans="1:15" x14ac:dyDescent="0.3">
      <c r="A18" s="5" t="s">
        <v>7</v>
      </c>
      <c r="B18" s="6">
        <v>1700</v>
      </c>
      <c r="C18" s="6">
        <v>2500</v>
      </c>
      <c r="D18" s="6">
        <v>2000</v>
      </c>
      <c r="G18" s="6">
        <f>+VLOOKUP(G$5&amp;$A18,Tableau2[#All],4,FALSE)</f>
        <v>20000</v>
      </c>
      <c r="H18" s="6">
        <f>+VLOOKUP(H$5&amp;$A18,Tableau2[#All],4,FALSE)</f>
        <v>30000</v>
      </c>
      <c r="I18" s="6">
        <f>+VLOOKUP(I$5&amp;$A18,Tableau2[#All],4,FALSE)</f>
        <v>35000</v>
      </c>
      <c r="J18" s="6">
        <f>+VLOOKUP(J$5&amp;$A18,Tableau2[#All],4,FALSE)</f>
        <v>40000</v>
      </c>
      <c r="L18" s="8">
        <f t="shared" si="4"/>
        <v>8.5000000000000006E-2</v>
      </c>
      <c r="M18" s="8">
        <f t="shared" ref="M18:M19" si="7">+C18/H18</f>
        <v>8.3333333333333329E-2</v>
      </c>
      <c r="N18" s="8">
        <f t="shared" si="5"/>
        <v>5.7142857142857141E-2</v>
      </c>
      <c r="O18" s="8">
        <f t="shared" si="6"/>
        <v>0</v>
      </c>
    </row>
    <row r="19" spans="1:15" x14ac:dyDescent="0.3">
      <c r="A19" s="5" t="s">
        <v>8</v>
      </c>
      <c r="B19" s="6">
        <v>1600</v>
      </c>
      <c r="C19" s="6">
        <v>900</v>
      </c>
      <c r="D19" s="6">
        <v>1300</v>
      </c>
      <c r="G19" s="6">
        <f>+VLOOKUP(G$5&amp;$A19,Tableau2[#All],4,FALSE)</f>
        <v>20000</v>
      </c>
      <c r="H19" s="6">
        <f>+VLOOKUP(H$5&amp;$A19,Tableau2[#All],4,FALSE)</f>
        <v>30000</v>
      </c>
      <c r="I19" s="6">
        <f>+VLOOKUP(I$5&amp;$A19,Tableau2[#All],4,FALSE)</f>
        <v>35000</v>
      </c>
      <c r="J19" s="6">
        <f>+VLOOKUP(J$5&amp;$A19,Tableau2[#All],4,FALSE)</f>
        <v>40000</v>
      </c>
      <c r="L19" s="8">
        <f t="shared" si="4"/>
        <v>0.08</v>
      </c>
      <c r="M19" s="8">
        <f t="shared" si="7"/>
        <v>0.03</v>
      </c>
      <c r="N19" s="8">
        <f t="shared" si="5"/>
        <v>3.7142857142857144E-2</v>
      </c>
      <c r="O19" s="8">
        <f t="shared" si="6"/>
        <v>0</v>
      </c>
    </row>
  </sheetData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2022-02-03T13:56:22Z</dcterms:created>
  <dcterms:modified xsi:type="dcterms:W3CDTF">2022-02-04T13:20:41Z</dcterms:modified>
</cp:coreProperties>
</file>