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120" yWindow="75" windowWidth="24915" windowHeight="12300" activeTab="2"/>
  </bookViews>
  <sheets>
    <sheet name="SOURCE" sheetId="1" r:id="rId1"/>
    <sheet name="MANQUE" sheetId="2" r:id="rId2"/>
    <sheet name="RESULTAT" sheetId="3" r:id="rId3"/>
  </sheets>
  <calcPr calcId="152511"/>
  <pivotCaches>
    <pivotCache cacheId="0" r:id="rId4"/>
  </pivotCaches>
</workbook>
</file>

<file path=xl/calcChain.xml><?xml version="1.0" encoding="utf-8"?>
<calcChain xmlns="http://schemas.openxmlformats.org/spreadsheetml/2006/main">
  <c r="D4" i="3" l="1" a="1"/>
  <c r="D4" i="3" s="1"/>
  <c r="E4" i="3" a="1"/>
  <c r="E4" i="3"/>
  <c r="F4" i="3" a="1"/>
  <c r="F4" i="3" s="1"/>
  <c r="G4" i="3" a="1"/>
  <c r="G4" i="3" s="1"/>
  <c r="H4" i="3" a="1"/>
  <c r="H4" i="3" s="1"/>
  <c r="I4" i="3" a="1"/>
  <c r="I4" i="3" s="1"/>
  <c r="J4" i="3" a="1"/>
  <c r="J4" i="3" s="1"/>
  <c r="K4" i="3" a="1"/>
  <c r="K4" i="3"/>
  <c r="L4" i="3" a="1"/>
  <c r="L4" i="3" s="1"/>
  <c r="M4" i="3" a="1"/>
  <c r="M4" i="3"/>
  <c r="D5" i="3" a="1"/>
  <c r="D5" i="3" s="1"/>
  <c r="E5" i="3" a="1"/>
  <c r="E5" i="3" s="1"/>
  <c r="F5" i="3" a="1"/>
  <c r="F5" i="3" s="1"/>
  <c r="G5" i="3" a="1"/>
  <c r="G5" i="3" s="1"/>
  <c r="H5" i="3" a="1"/>
  <c r="H5" i="3" s="1"/>
  <c r="I5" i="3" a="1"/>
  <c r="I5" i="3"/>
  <c r="J5" i="3" a="1"/>
  <c r="J5" i="3" s="1"/>
  <c r="K5" i="3" a="1"/>
  <c r="K5" i="3" s="1"/>
  <c r="L5" i="3" a="1"/>
  <c r="L5" i="3" s="1"/>
  <c r="M5" i="3" a="1"/>
  <c r="M5" i="3" s="1"/>
  <c r="D6" i="3" a="1"/>
  <c r="D6" i="3" s="1"/>
  <c r="E6" i="3" a="1"/>
  <c r="E6" i="3" s="1"/>
  <c r="F6" i="3" a="1"/>
  <c r="F6" i="3" s="1"/>
  <c r="G6" i="3" a="1"/>
  <c r="G6" i="3"/>
  <c r="H6" i="3" a="1"/>
  <c r="H6" i="3" s="1"/>
  <c r="I6" i="3" a="1"/>
  <c r="I6" i="3"/>
  <c r="J6" i="3" a="1"/>
  <c r="J6" i="3" s="1"/>
  <c r="K6" i="3" a="1"/>
  <c r="K6" i="3" s="1"/>
  <c r="L6" i="3" a="1"/>
  <c r="L6" i="3" s="1"/>
  <c r="M6" i="3" a="1"/>
  <c r="M6" i="3" s="1"/>
  <c r="D7" i="3" a="1"/>
  <c r="D7" i="3" s="1"/>
  <c r="E7" i="3" a="1"/>
  <c r="E7" i="3"/>
  <c r="F7" i="3" a="1"/>
  <c r="F7" i="3" s="1"/>
  <c r="G7" i="3" a="1"/>
  <c r="G7" i="3"/>
  <c r="H7" i="3" a="1"/>
  <c r="H7" i="3" s="1"/>
  <c r="I7" i="3" a="1"/>
  <c r="I7" i="3" s="1"/>
  <c r="J7" i="3" a="1"/>
  <c r="J7" i="3" s="1"/>
  <c r="K7" i="3" a="1"/>
  <c r="K7" i="3" s="1"/>
  <c r="L7" i="3" a="1"/>
  <c r="L7" i="3" s="1"/>
  <c r="M7" i="3" a="1"/>
  <c r="M7" i="3" s="1"/>
  <c r="D8" i="3" a="1"/>
  <c r="D8" i="3" s="1"/>
  <c r="E8" i="3" a="1"/>
  <c r="E8" i="3"/>
  <c r="F8" i="3" a="1"/>
  <c r="F8" i="3" s="1"/>
  <c r="G8" i="3" a="1"/>
  <c r="G8" i="3" s="1"/>
  <c r="H8" i="3" a="1"/>
  <c r="H8" i="3" s="1"/>
  <c r="I8" i="3" a="1"/>
  <c r="I8" i="3" s="1"/>
  <c r="J8" i="3" a="1"/>
  <c r="J8" i="3" s="1"/>
  <c r="K8" i="3" a="1"/>
  <c r="K8" i="3"/>
  <c r="L8" i="3" a="1"/>
  <c r="L8" i="3" s="1"/>
  <c r="M8" i="3" a="1"/>
  <c r="M8" i="3"/>
  <c r="D9" i="3" a="1"/>
  <c r="D9" i="3" s="1"/>
  <c r="E9" i="3" a="1"/>
  <c r="E9" i="3" s="1"/>
  <c r="F9" i="3" a="1"/>
  <c r="F9" i="3" s="1"/>
  <c r="G9" i="3" a="1"/>
  <c r="G9" i="3" s="1"/>
  <c r="H9" i="3" a="1"/>
  <c r="H9" i="3" s="1"/>
  <c r="I9" i="3" a="1"/>
  <c r="I9" i="3"/>
  <c r="J9" i="3" a="1"/>
  <c r="J9" i="3" s="1"/>
  <c r="K9" i="3" a="1"/>
  <c r="K9" i="3"/>
  <c r="L9" i="3" a="1"/>
  <c r="L9" i="3" s="1"/>
  <c r="M9" i="3" a="1"/>
  <c r="M9" i="3" s="1"/>
  <c r="D10" i="3" a="1"/>
  <c r="D10" i="3" s="1"/>
  <c r="E10" i="3" a="1"/>
  <c r="E10" i="3" s="1"/>
  <c r="F10" i="3" a="1"/>
  <c r="F10" i="3" s="1"/>
  <c r="G10" i="3" a="1"/>
  <c r="G10" i="3"/>
  <c r="H10" i="3" a="1"/>
  <c r="H10" i="3" s="1"/>
  <c r="I10" i="3" a="1"/>
  <c r="I10" i="3"/>
  <c r="J10" i="3" a="1"/>
  <c r="J10" i="3" s="1"/>
  <c r="K10" i="3" a="1"/>
  <c r="K10" i="3" s="1"/>
  <c r="L10" i="3" a="1"/>
  <c r="L10" i="3" s="1"/>
  <c r="M10" i="3" a="1"/>
  <c r="M10" i="3" s="1"/>
  <c r="D11" i="3" a="1"/>
  <c r="D11" i="3" s="1"/>
  <c r="E11" i="3" a="1"/>
  <c r="E11" i="3"/>
  <c r="F11" i="3" a="1"/>
  <c r="F11" i="3" s="1"/>
  <c r="G11" i="3" a="1"/>
  <c r="G11" i="3"/>
  <c r="H11" i="3" a="1"/>
  <c r="H11" i="3" s="1"/>
  <c r="I11" i="3" a="1"/>
  <c r="I11" i="3" s="1"/>
  <c r="J11" i="3" a="1"/>
  <c r="J11" i="3" s="1"/>
  <c r="K11" i="3" a="1"/>
  <c r="K11" i="3" s="1"/>
  <c r="L11" i="3" a="1"/>
  <c r="L11" i="3" s="1"/>
  <c r="M11" i="3" a="1"/>
  <c r="M11" i="3"/>
  <c r="D12" i="3" a="1"/>
  <c r="D12" i="3" s="1"/>
  <c r="E12" i="3" a="1"/>
  <c r="E12" i="3"/>
  <c r="F12" i="3" a="1"/>
  <c r="F12" i="3" s="1"/>
  <c r="G12" i="3" a="1"/>
  <c r="G12" i="3" s="1"/>
  <c r="H12" i="3" a="1"/>
  <c r="H12" i="3" s="1"/>
  <c r="I12" i="3" a="1"/>
  <c r="I12" i="3" s="1"/>
  <c r="J12" i="3" a="1"/>
  <c r="J12" i="3" s="1"/>
  <c r="K12" i="3" a="1"/>
  <c r="K12" i="3"/>
  <c r="L12" i="3" a="1"/>
  <c r="L12" i="3" s="1"/>
  <c r="M12" i="3" a="1"/>
  <c r="M12" i="3"/>
  <c r="D13" i="3" a="1"/>
  <c r="D13" i="3" s="1"/>
  <c r="E13" i="3" a="1"/>
  <c r="E13" i="3" s="1"/>
  <c r="F13" i="3" a="1"/>
  <c r="F13" i="3" s="1"/>
  <c r="G13" i="3" a="1"/>
  <c r="G13" i="3" s="1"/>
  <c r="H13" i="3" a="1"/>
  <c r="H13" i="3" s="1"/>
  <c r="I13" i="3" a="1"/>
  <c r="I13" i="3" s="1"/>
  <c r="J13" i="3" a="1"/>
  <c r="J13" i="3" s="1"/>
  <c r="K13" i="3" a="1"/>
  <c r="K13" i="3" s="1"/>
  <c r="L13" i="3" a="1"/>
  <c r="L13" i="3" s="1"/>
  <c r="M13" i="3" a="1"/>
  <c r="M13" i="3" s="1"/>
  <c r="D14" i="3" a="1"/>
  <c r="D14" i="3" s="1"/>
  <c r="E14" i="3" a="1"/>
  <c r="E14" i="3" s="1"/>
  <c r="F14" i="3" a="1"/>
  <c r="F14" i="3" s="1"/>
  <c r="G14" i="3" a="1"/>
  <c r="G14" i="3"/>
  <c r="H14" i="3" a="1"/>
  <c r="H14" i="3" s="1"/>
  <c r="I14" i="3" a="1"/>
  <c r="I14" i="3"/>
  <c r="J14" i="3" a="1"/>
  <c r="J14" i="3" s="1"/>
  <c r="K14" i="3" a="1"/>
  <c r="K14" i="3" s="1"/>
  <c r="L14" i="3" a="1"/>
  <c r="L14" i="3" s="1"/>
  <c r="M14" i="3" a="1"/>
  <c r="M14" i="3" s="1"/>
  <c r="D15" i="3" a="1"/>
  <c r="D15" i="3" s="1"/>
  <c r="E15" i="3" a="1"/>
  <c r="E15" i="3"/>
  <c r="F15" i="3" a="1"/>
  <c r="F15" i="3" s="1"/>
  <c r="G15" i="3" a="1"/>
  <c r="G15" i="3"/>
  <c r="H15" i="3" a="1"/>
  <c r="H15" i="3" s="1"/>
  <c r="I15" i="3" a="1"/>
  <c r="I15" i="3" s="1"/>
  <c r="J15" i="3" a="1"/>
  <c r="J15" i="3" s="1"/>
  <c r="K15" i="3" a="1"/>
  <c r="K15" i="3" s="1"/>
  <c r="L15" i="3" a="1"/>
  <c r="L15" i="3" s="1"/>
  <c r="M15" i="3" a="1"/>
  <c r="M15" i="3" s="1"/>
  <c r="D16" i="3" a="1"/>
  <c r="D16" i="3" s="1"/>
  <c r="E16" i="3" a="1"/>
  <c r="E16" i="3"/>
  <c r="F16" i="3" a="1"/>
  <c r="F16" i="3" s="1"/>
  <c r="G16" i="3" a="1"/>
  <c r="G16" i="3" s="1"/>
  <c r="H16" i="3" a="1"/>
  <c r="H16" i="3" s="1"/>
  <c r="I16" i="3" a="1"/>
  <c r="I16" i="3" s="1"/>
  <c r="J16" i="3" a="1"/>
  <c r="J16" i="3" s="1"/>
  <c r="K16" i="3" a="1"/>
  <c r="K16" i="3"/>
  <c r="L16" i="3" a="1"/>
  <c r="L16" i="3" s="1"/>
  <c r="M16" i="3" a="1"/>
  <c r="M16" i="3"/>
  <c r="D17" i="3" a="1"/>
  <c r="D17" i="3" s="1"/>
  <c r="E17" i="3" a="1"/>
  <c r="E17" i="3" s="1"/>
  <c r="F17" i="3" a="1"/>
  <c r="F17" i="3" s="1"/>
  <c r="G17" i="3" a="1"/>
  <c r="G17" i="3" s="1"/>
  <c r="H17" i="3" a="1"/>
  <c r="H17" i="3" s="1"/>
  <c r="I17" i="3" a="1"/>
  <c r="I17" i="3"/>
  <c r="J17" i="3" a="1"/>
  <c r="J17" i="3" s="1"/>
  <c r="K17" i="3" a="1"/>
  <c r="K17" i="3"/>
  <c r="L17" i="3" a="1"/>
  <c r="L17" i="3" s="1"/>
  <c r="M17" i="3" a="1"/>
  <c r="M17" i="3" s="1"/>
  <c r="D18" i="3" a="1"/>
  <c r="D18" i="3" s="1"/>
  <c r="E18" i="3" a="1"/>
  <c r="E18" i="3" s="1"/>
  <c r="F18" i="3" a="1"/>
  <c r="F18" i="3" s="1"/>
  <c r="G18" i="3" a="1"/>
  <c r="G18" i="3"/>
  <c r="H18" i="3" a="1"/>
  <c r="H18" i="3" s="1"/>
  <c r="I18" i="3" a="1"/>
  <c r="I18" i="3"/>
  <c r="J18" i="3" a="1"/>
  <c r="J18" i="3" s="1"/>
  <c r="K18" i="3" a="1"/>
  <c r="K18" i="3" s="1"/>
  <c r="L18" i="3" a="1"/>
  <c r="L18" i="3" s="1"/>
  <c r="M18" i="3" a="1"/>
  <c r="M18" i="3" s="1"/>
  <c r="D19" i="3" a="1"/>
  <c r="D19" i="3" s="1"/>
  <c r="E19" i="3" a="1"/>
  <c r="E19" i="3"/>
  <c r="F19" i="3" a="1"/>
  <c r="F19" i="3" s="1"/>
  <c r="G19" i="3" a="1"/>
  <c r="G19" i="3"/>
  <c r="H19" i="3" a="1"/>
  <c r="H19" i="3" s="1"/>
  <c r="I19" i="3" a="1"/>
  <c r="I19" i="3" s="1"/>
  <c r="J19" i="3" a="1"/>
  <c r="J19" i="3" s="1"/>
  <c r="K19" i="3" a="1"/>
  <c r="K19" i="3" s="1"/>
  <c r="L19" i="3" a="1"/>
  <c r="L19" i="3" s="1"/>
  <c r="M19" i="3" a="1"/>
  <c r="M19" i="3"/>
  <c r="D20" i="3" a="1"/>
  <c r="D20" i="3" s="1"/>
  <c r="E20" i="3" a="1"/>
  <c r="E20" i="3"/>
  <c r="F20" i="3" a="1"/>
  <c r="F20" i="3" s="1"/>
  <c r="G20" i="3" a="1"/>
  <c r="G20" i="3" s="1"/>
  <c r="H20" i="3" a="1"/>
  <c r="H20" i="3" s="1"/>
  <c r="I20" i="3" a="1"/>
  <c r="I20" i="3" s="1"/>
  <c r="J20" i="3" a="1"/>
  <c r="J20" i="3" s="1"/>
  <c r="K20" i="3" a="1"/>
  <c r="K20" i="3"/>
  <c r="L20" i="3" a="1"/>
  <c r="L20" i="3" s="1"/>
  <c r="M20" i="3" a="1"/>
  <c r="M20" i="3"/>
  <c r="D21" i="3" a="1"/>
  <c r="D21" i="3" s="1"/>
  <c r="E21" i="3" a="1"/>
  <c r="E21" i="3"/>
  <c r="F21" i="3" a="1"/>
  <c r="F21" i="3" s="1"/>
  <c r="G21" i="3" a="1"/>
  <c r="G21" i="3"/>
  <c r="H21" i="3" a="1"/>
  <c r="H21" i="3" s="1"/>
  <c r="I21" i="3" a="1"/>
  <c r="I21" i="3"/>
  <c r="J21" i="3" a="1"/>
  <c r="J21" i="3" s="1"/>
  <c r="K21" i="3" a="1"/>
  <c r="K21" i="3"/>
  <c r="L21" i="3" a="1"/>
  <c r="L21" i="3" s="1"/>
  <c r="M21" i="3" a="1"/>
  <c r="M21" i="3"/>
  <c r="D22" i="3" a="1"/>
  <c r="D22" i="3" s="1"/>
  <c r="E22" i="3" a="1"/>
  <c r="E22" i="3"/>
  <c r="F22" i="3" a="1"/>
  <c r="F22" i="3" s="1"/>
  <c r="G22" i="3" a="1"/>
  <c r="G22" i="3"/>
  <c r="H22" i="3" a="1"/>
  <c r="H22" i="3" s="1"/>
  <c r="I22" i="3" a="1"/>
  <c r="I22" i="3"/>
  <c r="J22" i="3" a="1"/>
  <c r="J22" i="3" s="1"/>
  <c r="K22" i="3" a="1"/>
  <c r="K22" i="3"/>
  <c r="L22" i="3" a="1"/>
  <c r="L22" i="3" s="1"/>
  <c r="M22" i="3" a="1"/>
  <c r="M22" i="3"/>
  <c r="E3" i="3" a="1"/>
  <c r="E3" i="3" s="1"/>
  <c r="F3" i="3" a="1"/>
  <c r="F3" i="3" s="1"/>
  <c r="G3" i="3" a="1"/>
  <c r="G3" i="3" s="1"/>
  <c r="H3" i="3" a="1"/>
  <c r="H3" i="3" s="1"/>
  <c r="I3" i="3" a="1"/>
  <c r="I3" i="3" s="1"/>
  <c r="J3" i="3" a="1"/>
  <c r="J3" i="3" s="1"/>
  <c r="K3" i="3" a="1"/>
  <c r="K3" i="3" s="1"/>
  <c r="L3" i="3" a="1"/>
  <c r="L3" i="3" s="1"/>
  <c r="M3" i="3" a="1"/>
  <c r="M3" i="3" s="1"/>
  <c r="D3" i="3" a="1"/>
  <c r="D3" i="3" s="1"/>
  <c r="C3" i="3"/>
  <c r="C4" i="3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" i="3"/>
  <c r="AQ3" i="1"/>
  <c r="AQ4" i="1"/>
  <c r="AQ5" i="1"/>
  <c r="AQ6" i="1"/>
  <c r="AQ7" i="1"/>
  <c r="AQ8" i="1"/>
  <c r="AQ9" i="1"/>
  <c r="AQ10" i="1"/>
  <c r="AQ11" i="1"/>
  <c r="AQ12" i="1"/>
  <c r="AQ13" i="1"/>
  <c r="AQ14" i="1"/>
  <c r="AQ15" i="1"/>
  <c r="AQ16" i="1"/>
  <c r="AQ17" i="1"/>
  <c r="AQ18" i="1"/>
  <c r="AQ19" i="1"/>
  <c r="AQ20" i="1"/>
  <c r="AQ21" i="1"/>
  <c r="AQ22" i="1"/>
  <c r="AQ23" i="1"/>
  <c r="AQ24" i="1"/>
  <c r="AQ25" i="1"/>
  <c r="AQ26" i="1"/>
  <c r="AQ27" i="1"/>
  <c r="AQ28" i="1"/>
  <c r="AQ29" i="1"/>
  <c r="AQ30" i="1"/>
  <c r="AQ31" i="1"/>
  <c r="AQ32" i="1"/>
  <c r="AQ33" i="1"/>
  <c r="AQ34" i="1"/>
  <c r="AQ2" i="1"/>
</calcChain>
</file>

<file path=xl/sharedStrings.xml><?xml version="1.0" encoding="utf-8"?>
<sst xmlns="http://schemas.openxmlformats.org/spreadsheetml/2006/main" count="503" uniqueCount="142">
  <si>
    <t>tiers_nom</t>
  </si>
  <si>
    <t>ar_concat</t>
  </si>
  <si>
    <t>tl_taille</t>
  </si>
  <si>
    <t>li_designation</t>
  </si>
  <si>
    <t>li_qte_livree</t>
  </si>
  <si>
    <t>li_poids</t>
  </si>
  <si>
    <t>li_prix_base</t>
  </si>
  <si>
    <t>li_prix_facon</t>
  </si>
  <si>
    <t>li_px_unit_ref</t>
  </si>
  <si>
    <t>li_remise</t>
  </si>
  <si>
    <t>li_ristourne</t>
  </si>
  <si>
    <t>li_montant_ht</t>
  </si>
  <si>
    <t>li_px_au_pd</t>
  </si>
  <si>
    <t>tv_ref</t>
  </si>
  <si>
    <t>tp_ref</t>
  </si>
  <si>
    <t>tp_taxe</t>
  </si>
  <si>
    <t>tv_tva</t>
  </si>
  <si>
    <t>li_num_ligne</t>
  </si>
  <si>
    <t>li_ref_four</t>
  </si>
  <si>
    <t>li_reajustement</t>
  </si>
  <si>
    <t>tv_code</t>
  </si>
  <si>
    <t>li_num_confie</t>
  </si>
  <si>
    <t>ar_nature</t>
  </si>
  <si>
    <t>ar_code</t>
  </si>
  <si>
    <t>ar_unite_vente</t>
  </si>
  <si>
    <t>ar_nb_dec</t>
  </si>
  <si>
    <t>commentaire</t>
  </si>
  <si>
    <t>pg_lignes_grises</t>
  </si>
  <si>
    <t>en_num_doc</t>
  </si>
  <si>
    <t>en_num_ext</t>
  </si>
  <si>
    <t>en_date_doc</t>
  </si>
  <si>
    <t>en_date2</t>
  </si>
  <si>
    <t>fo_raison_soc</t>
  </si>
  <si>
    <t>fo_adr1</t>
  </si>
  <si>
    <t>fo_adr2</t>
  </si>
  <si>
    <t>fo_cp</t>
  </si>
  <si>
    <t>fo_ville</t>
  </si>
  <si>
    <t>py_libel</t>
  </si>
  <si>
    <t>fo_tel</t>
  </si>
  <si>
    <t>fo_fax</t>
  </si>
  <si>
    <t>fo_doc_achat_px</t>
  </si>
  <si>
    <t>fo_code</t>
  </si>
  <si>
    <t>concatener</t>
  </si>
  <si>
    <t>28/01/2014 00:00:00</t>
  </si>
  <si>
    <t>10/02/2014 00:00:00</t>
  </si>
  <si>
    <t>FRANCE</t>
  </si>
  <si>
    <t>06/11/2013 00:00:00</t>
  </si>
  <si>
    <t>PARIS</t>
  </si>
  <si>
    <t>27/09/2013 00:00:00</t>
  </si>
  <si>
    <t>02/12/2013 00:00:00</t>
  </si>
  <si>
    <t>14/01/2014 00:00:00</t>
  </si>
  <si>
    <t>29/01/2014 00:00:00</t>
  </si>
  <si>
    <t>15/01/2014 00:00:00</t>
  </si>
  <si>
    <t>10/03/2014 00:00:00</t>
  </si>
  <si>
    <t>16/01/2014 00:00:00</t>
  </si>
  <si>
    <t>07/04/2014 00:00:00</t>
  </si>
  <si>
    <t>04/02/2014 00:00:00</t>
  </si>
  <si>
    <t>18/02/2014 00:00:00</t>
  </si>
  <si>
    <t>27/01/2014 00:00:00</t>
  </si>
  <si>
    <t>05/02/2014 00:00:00</t>
  </si>
  <si>
    <t>19/02/2014 00:00:00</t>
  </si>
  <si>
    <t>11/02/2014 00:00:00</t>
  </si>
  <si>
    <t>11/03/2014 00:00:00</t>
  </si>
  <si>
    <t>ABC</t>
  </si>
  <si>
    <t>a</t>
  </si>
  <si>
    <t>b</t>
  </si>
  <si>
    <t>c</t>
  </si>
  <si>
    <t>d</t>
  </si>
  <si>
    <t>aa</t>
  </si>
  <si>
    <t>qsdf</t>
  </si>
  <si>
    <t>01 23 45 67 89</t>
  </si>
  <si>
    <t>DEF</t>
  </si>
  <si>
    <t>AAAA</t>
  </si>
  <si>
    <t>BBBB</t>
  </si>
  <si>
    <t>NOM 1</t>
  </si>
  <si>
    <t>NOM 2</t>
  </si>
  <si>
    <t>NOM 3</t>
  </si>
  <si>
    <t>NOM 4</t>
  </si>
  <si>
    <t>2 23 45 67 89</t>
  </si>
  <si>
    <t>3 23 45 67 89</t>
  </si>
  <si>
    <t>4 23 45 67 89</t>
  </si>
  <si>
    <t>5 23 45 67 89</t>
  </si>
  <si>
    <t>6 23 45 67 89</t>
  </si>
  <si>
    <t>7 23 45 67 89</t>
  </si>
  <si>
    <t>8 23 45 67 89</t>
  </si>
  <si>
    <t>9 23 45 67 89</t>
  </si>
  <si>
    <t>10 23 45 67 89</t>
  </si>
  <si>
    <t>11 23 45 67 89</t>
  </si>
  <si>
    <t>12 23 45 67 89</t>
  </si>
  <si>
    <t>13 23 45 67 89</t>
  </si>
  <si>
    <t>14 23 45 67 89</t>
  </si>
  <si>
    <t>15 23 45 67 89</t>
  </si>
  <si>
    <t>16 23 45 67 89</t>
  </si>
  <si>
    <t>17 23 45 67 89</t>
  </si>
  <si>
    <t>18 23 45 67 89</t>
  </si>
  <si>
    <t>19 23 45 67 89</t>
  </si>
  <si>
    <t>20 23 45 67 89</t>
  </si>
  <si>
    <t>21 23 45 67 89</t>
  </si>
  <si>
    <t>22 23 45 67 89</t>
  </si>
  <si>
    <t>23 23 45 67 89</t>
  </si>
  <si>
    <t>24 23 45 67 89</t>
  </si>
  <si>
    <t>25 23 45 67 89</t>
  </si>
  <si>
    <t>26 23 45 67 89</t>
  </si>
  <si>
    <t>27 23 45 67 89</t>
  </si>
  <si>
    <t>28 23 45 67 89</t>
  </si>
  <si>
    <t>29 23 45 67 89</t>
  </si>
  <si>
    <t>30 23 45 67 89</t>
  </si>
  <si>
    <t>31 23 45 67 89</t>
  </si>
  <si>
    <t>32 23 45 67 89</t>
  </si>
  <si>
    <t>33 23 45 67 89</t>
  </si>
  <si>
    <t>1234a</t>
  </si>
  <si>
    <t>1234b</t>
  </si>
  <si>
    <t>1234c</t>
  </si>
  <si>
    <t>1234d</t>
  </si>
  <si>
    <t>5678a</t>
  </si>
  <si>
    <t>5678b</t>
  </si>
  <si>
    <t>5678c</t>
  </si>
  <si>
    <t>5678d</t>
  </si>
  <si>
    <t>AAAAa</t>
  </si>
  <si>
    <t>AAAAb</t>
  </si>
  <si>
    <t>AAAAc</t>
  </si>
  <si>
    <t>AAAAd</t>
  </si>
  <si>
    <t>BBBBa</t>
  </si>
  <si>
    <t>BBBBb</t>
  </si>
  <si>
    <t>BBBBc</t>
  </si>
  <si>
    <t>BBBBd</t>
  </si>
  <si>
    <t>REF</t>
  </si>
  <si>
    <t>MANQUE</t>
  </si>
  <si>
    <t>Étiquettes de lignes</t>
  </si>
  <si>
    <t>(vide)</t>
  </si>
  <si>
    <t>Total général</t>
  </si>
  <si>
    <t>Somme de li_qte_livree</t>
  </si>
  <si>
    <t>COM 1</t>
  </si>
  <si>
    <t>COM 2</t>
  </si>
  <si>
    <t>COM 3</t>
  </si>
  <si>
    <t>COM 4</t>
  </si>
  <si>
    <t>COM 5</t>
  </si>
  <si>
    <t>COM 6</t>
  </si>
  <si>
    <t>COM 7</t>
  </si>
  <si>
    <t>COM 8</t>
  </si>
  <si>
    <t>COM 9</t>
  </si>
  <si>
    <t>COM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</si>
</sst>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6100"/>
      <name val="Calibri"/>
      <family val="2"/>
      <scheme val="minor"/>
    </font>
    <font>
      <sz val="9"/>
      <color rgb="FF9C0006"/>
      <name val="Calibri"/>
      <family val="2"/>
      <scheme val="minor"/>
    </font>
    <font>
      <sz val="9"/>
      <color rgb="FF9C6500"/>
      <name val="Calibri"/>
      <family val="2"/>
      <scheme val="minor"/>
    </font>
    <font>
      <sz val="9"/>
      <color rgb="FF3F3F76"/>
      <name val="Calibri"/>
      <family val="2"/>
      <scheme val="minor"/>
    </font>
    <font>
      <b/>
      <sz val="9"/>
      <color rgb="FF3F3F3F"/>
      <name val="Calibri"/>
      <family val="2"/>
      <scheme val="minor"/>
    </font>
    <font>
      <b/>
      <sz val="9"/>
      <color rgb="FFFA7D00"/>
      <name val="Calibri"/>
      <family val="2"/>
      <scheme val="minor"/>
    </font>
    <font>
      <sz val="9"/>
      <color rgb="FFFA7D00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9"/>
      <color rgb="FFFF0000"/>
      <name val="Calibri"/>
      <family val="2"/>
      <scheme val="minor"/>
    </font>
    <font>
      <i/>
      <sz val="9"/>
      <color rgb="FF7F7F7F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7"/>
      </left>
      <right/>
      <top style="thin">
        <color theme="7"/>
      </top>
      <bottom/>
      <diagonal/>
    </border>
    <border>
      <left/>
      <right/>
      <top style="thin">
        <color theme="7"/>
      </top>
      <bottom/>
      <diagonal/>
    </border>
    <border>
      <left/>
      <right style="thin">
        <color theme="7"/>
      </right>
      <top style="thin">
        <color theme="7"/>
      </top>
      <bottom/>
      <diagonal/>
    </border>
    <border>
      <left style="thin">
        <color theme="7"/>
      </left>
      <right/>
      <top/>
      <bottom/>
      <diagonal/>
    </border>
    <border>
      <left/>
      <right style="thin">
        <color theme="7"/>
      </right>
      <top/>
      <bottom/>
      <diagonal/>
    </border>
    <border>
      <left style="thin">
        <color theme="7"/>
      </left>
      <right/>
      <top/>
      <bottom style="thin">
        <color theme="7"/>
      </bottom>
      <diagonal/>
    </border>
    <border>
      <left/>
      <right/>
      <top/>
      <bottom style="thin">
        <color theme="7"/>
      </bottom>
      <diagonal/>
    </border>
    <border>
      <left/>
      <right style="thin">
        <color theme="7"/>
      </right>
      <top/>
      <bottom style="thin">
        <color theme="7"/>
      </bottom>
      <diagonal/>
    </border>
  </borders>
  <cellStyleXfs count="19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18" fillId="0" borderId="0"/>
    <xf numFmtId="0" fontId="19" fillId="2" borderId="0" applyNumberFormat="0" applyBorder="0" applyAlignment="0" applyProtection="0"/>
    <xf numFmtId="0" fontId="20" fillId="3" borderId="0" applyNumberFormat="0" applyBorder="0" applyAlignment="0" applyProtection="0"/>
    <xf numFmtId="0" fontId="21" fillId="4" borderId="0" applyNumberFormat="0" applyBorder="0" applyAlignment="0" applyProtection="0"/>
    <xf numFmtId="0" fontId="22" fillId="5" borderId="4" applyNumberFormat="0" applyAlignment="0" applyProtection="0"/>
    <xf numFmtId="0" fontId="23" fillId="6" borderId="5" applyNumberFormat="0" applyAlignment="0" applyProtection="0"/>
    <xf numFmtId="0" fontId="24" fillId="6" borderId="4" applyNumberFormat="0" applyAlignment="0" applyProtection="0"/>
    <xf numFmtId="0" fontId="25" fillId="0" borderId="6" applyNumberFormat="0" applyFill="0" applyAlignment="0" applyProtection="0"/>
    <xf numFmtId="0" fontId="26" fillId="7" borderId="7" applyNumberFormat="0" applyAlignment="0" applyProtection="0"/>
    <xf numFmtId="0" fontId="27" fillId="0" borderId="0" applyNumberFormat="0" applyFill="0" applyBorder="0" applyAlignment="0" applyProtection="0"/>
    <xf numFmtId="0" fontId="18" fillId="8" borderId="8" applyNumberFormat="0" applyFont="0" applyAlignment="0" applyProtection="0"/>
    <xf numFmtId="0" fontId="28" fillId="0" borderId="0" applyNumberFormat="0" applyFill="0" applyBorder="0" applyAlignment="0" applyProtection="0"/>
    <xf numFmtId="0" fontId="29" fillId="0" borderId="9" applyNumberFormat="0" applyFill="0" applyAlignment="0" applyProtection="0"/>
    <xf numFmtId="0" fontId="30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30" fillId="12" borderId="0" applyNumberFormat="0" applyBorder="0" applyAlignment="0" applyProtection="0"/>
    <xf numFmtId="0" fontId="30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30" fillId="16" borderId="0" applyNumberFormat="0" applyBorder="0" applyAlignment="0" applyProtection="0"/>
    <xf numFmtId="0" fontId="30" fillId="17" borderId="0" applyNumberFormat="0" applyBorder="0" applyAlignment="0" applyProtection="0"/>
    <xf numFmtId="0" fontId="18" fillId="18" borderId="0" applyNumberFormat="0" applyBorder="0" applyAlignment="0" applyProtection="0"/>
    <xf numFmtId="0" fontId="18" fillId="19" borderId="0" applyNumberFormat="0" applyBorder="0" applyAlignment="0" applyProtection="0"/>
    <xf numFmtId="0" fontId="30" fillId="20" borderId="0" applyNumberFormat="0" applyBorder="0" applyAlignment="0" applyProtection="0"/>
    <xf numFmtId="0" fontId="30" fillId="21" borderId="0" applyNumberFormat="0" applyBorder="0" applyAlignment="0" applyProtection="0"/>
    <xf numFmtId="0" fontId="18" fillId="22" borderId="0" applyNumberFormat="0" applyBorder="0" applyAlignment="0" applyProtection="0"/>
    <xf numFmtId="0" fontId="18" fillId="23" borderId="0" applyNumberFormat="0" applyBorder="0" applyAlignment="0" applyProtection="0"/>
    <xf numFmtId="0" fontId="30" fillId="24" borderId="0" applyNumberFormat="0" applyBorder="0" applyAlignment="0" applyProtection="0"/>
    <xf numFmtId="0" fontId="30" fillId="25" borderId="0" applyNumberFormat="0" applyBorder="0" applyAlignment="0" applyProtection="0"/>
    <xf numFmtId="0" fontId="18" fillId="26" borderId="0" applyNumberFormat="0" applyBorder="0" applyAlignment="0" applyProtection="0"/>
    <xf numFmtId="0" fontId="18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18" fillId="30" borderId="0" applyNumberFormat="0" applyBorder="0" applyAlignment="0" applyProtection="0"/>
    <xf numFmtId="0" fontId="18" fillId="31" borderId="0" applyNumberFormat="0" applyBorder="0" applyAlignment="0" applyProtection="0"/>
    <xf numFmtId="0" fontId="30" fillId="32" borderId="0" applyNumberFormat="0" applyBorder="0" applyAlignment="0" applyProtection="0"/>
    <xf numFmtId="0" fontId="1" fillId="0" borderId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</cellStyleXfs>
  <cellXfs count="25">
    <xf numFmtId="0" fontId="0" fillId="0" borderId="0" xfId="0"/>
    <xf numFmtId="0" fontId="0" fillId="0" borderId="0" xfId="179" applyFont="1"/>
    <xf numFmtId="0" fontId="0" fillId="0" borderId="0" xfId="179" applyFont="1" applyProtection="1">
      <protection locked="0"/>
    </xf>
    <xf numFmtId="0" fontId="18" fillId="0" borderId="0" xfId="6"/>
    <xf numFmtId="0" fontId="1" fillId="0" borderId="0" xfId="179" applyProtection="1">
      <protection locked="0"/>
    </xf>
    <xf numFmtId="0" fontId="1" fillId="0" borderId="0" xfId="179"/>
    <xf numFmtId="0" fontId="1" fillId="0" borderId="10" xfId="179" applyBorder="1" applyAlignment="1" applyProtection="1">
      <alignment horizontal="center"/>
      <protection locked="0"/>
    </xf>
    <xf numFmtId="0" fontId="1" fillId="0" borderId="11" xfId="179" applyFill="1" applyBorder="1" applyAlignment="1" applyProtection="1">
      <alignment horizontal="center"/>
      <protection locked="0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  <xf numFmtId="0" fontId="31" fillId="0" borderId="10" xfId="179" applyFont="1" applyBorder="1" applyAlignment="1" applyProtection="1">
      <alignment horizontal="center"/>
      <protection locked="0"/>
    </xf>
    <xf numFmtId="0" fontId="31" fillId="0" borderId="0" xfId="179" applyFont="1" applyProtection="1">
      <protection locked="0"/>
    </xf>
    <xf numFmtId="0" fontId="31" fillId="0" borderId="0" xfId="0" applyFont="1"/>
    <xf numFmtId="0" fontId="31" fillId="0" borderId="12" xfId="0" applyFont="1" applyBorder="1" applyAlignment="1">
      <alignment horizontal="center"/>
    </xf>
    <xf numFmtId="0" fontId="31" fillId="0" borderId="13" xfId="0" applyFont="1" applyBorder="1" applyAlignment="1">
      <alignment horizontal="center"/>
    </xf>
    <xf numFmtId="0" fontId="31" fillId="0" borderId="14" xfId="0" applyFont="1" applyBorder="1" applyAlignment="1">
      <alignment horizontal="center"/>
    </xf>
    <xf numFmtId="0" fontId="31" fillId="0" borderId="15" xfId="0" applyFont="1" applyBorder="1" applyAlignment="1">
      <alignment horizontal="center"/>
    </xf>
    <xf numFmtId="0" fontId="31" fillId="0" borderId="0" xfId="0" applyFont="1" applyBorder="1" applyAlignment="1">
      <alignment horizontal="center"/>
    </xf>
    <xf numFmtId="0" fontId="31" fillId="0" borderId="16" xfId="0" applyFont="1" applyBorder="1" applyAlignment="1">
      <alignment horizontal="center"/>
    </xf>
    <xf numFmtId="0" fontId="31" fillId="0" borderId="0" xfId="0" applyFont="1" applyAlignment="1">
      <alignment horizontal="center"/>
    </xf>
    <xf numFmtId="0" fontId="31" fillId="0" borderId="17" xfId="0" applyFont="1" applyBorder="1" applyAlignment="1">
      <alignment horizontal="center"/>
    </xf>
    <xf numFmtId="0" fontId="31" fillId="0" borderId="18" xfId="0" applyFont="1" applyBorder="1" applyAlignment="1">
      <alignment horizontal="center"/>
    </xf>
    <xf numFmtId="0" fontId="31" fillId="0" borderId="19" xfId="0" applyFont="1" applyBorder="1" applyAlignment="1">
      <alignment horizontal="center"/>
    </xf>
  </cellXfs>
  <cellStyles count="193">
    <cellStyle name="20 % - Accent1 10" xfId="181"/>
    <cellStyle name="20 % - Accent1 11" xfId="20"/>
    <cellStyle name="20 % - Accent1 2" xfId="57"/>
    <cellStyle name="20 % - Accent1 3" xfId="82"/>
    <cellStyle name="20 % - Accent1 4" xfId="96"/>
    <cellStyle name="20 % - Accent1 5" xfId="110"/>
    <cellStyle name="20 % - Accent1 6" xfId="124"/>
    <cellStyle name="20 % - Accent1 7" xfId="138"/>
    <cellStyle name="20 % - Accent1 8" xfId="152"/>
    <cellStyle name="20 % - Accent1 9" xfId="166"/>
    <cellStyle name="20 % - Accent2 10" xfId="183"/>
    <cellStyle name="20 % - Accent2 11" xfId="24"/>
    <cellStyle name="20 % - Accent2 2" xfId="61"/>
    <cellStyle name="20 % - Accent2 3" xfId="84"/>
    <cellStyle name="20 % - Accent2 4" xfId="98"/>
    <cellStyle name="20 % - Accent2 5" xfId="112"/>
    <cellStyle name="20 % - Accent2 6" xfId="126"/>
    <cellStyle name="20 % - Accent2 7" xfId="140"/>
    <cellStyle name="20 % - Accent2 8" xfId="154"/>
    <cellStyle name="20 % - Accent2 9" xfId="168"/>
    <cellStyle name="20 % - Accent3 10" xfId="185"/>
    <cellStyle name="20 % - Accent3 11" xfId="28"/>
    <cellStyle name="20 % - Accent3 2" xfId="65"/>
    <cellStyle name="20 % - Accent3 3" xfId="86"/>
    <cellStyle name="20 % - Accent3 4" xfId="100"/>
    <cellStyle name="20 % - Accent3 5" xfId="114"/>
    <cellStyle name="20 % - Accent3 6" xfId="128"/>
    <cellStyle name="20 % - Accent3 7" xfId="142"/>
    <cellStyle name="20 % - Accent3 8" xfId="156"/>
    <cellStyle name="20 % - Accent3 9" xfId="170"/>
    <cellStyle name="20 % - Accent4 10" xfId="187"/>
    <cellStyle name="20 % - Accent4 11" xfId="32"/>
    <cellStyle name="20 % - Accent4 2" xfId="69"/>
    <cellStyle name="20 % - Accent4 3" xfId="88"/>
    <cellStyle name="20 % - Accent4 4" xfId="102"/>
    <cellStyle name="20 % - Accent4 5" xfId="116"/>
    <cellStyle name="20 % - Accent4 6" xfId="130"/>
    <cellStyle name="20 % - Accent4 7" xfId="144"/>
    <cellStyle name="20 % - Accent4 8" xfId="158"/>
    <cellStyle name="20 % - Accent4 9" xfId="172"/>
    <cellStyle name="20 % - Accent5 10" xfId="189"/>
    <cellStyle name="20 % - Accent5 11" xfId="36"/>
    <cellStyle name="20 % - Accent5 2" xfId="73"/>
    <cellStyle name="20 % - Accent5 3" xfId="90"/>
    <cellStyle name="20 % - Accent5 4" xfId="104"/>
    <cellStyle name="20 % - Accent5 5" xfId="118"/>
    <cellStyle name="20 % - Accent5 6" xfId="132"/>
    <cellStyle name="20 % - Accent5 7" xfId="146"/>
    <cellStyle name="20 % - Accent5 8" xfId="160"/>
    <cellStyle name="20 % - Accent5 9" xfId="174"/>
    <cellStyle name="20 % - Accent6 10" xfId="191"/>
    <cellStyle name="20 % - Accent6 11" xfId="40"/>
    <cellStyle name="20 % - Accent6 2" xfId="77"/>
    <cellStyle name="20 % - Accent6 3" xfId="92"/>
    <cellStyle name="20 % - Accent6 4" xfId="106"/>
    <cellStyle name="20 % - Accent6 5" xfId="120"/>
    <cellStyle name="20 % - Accent6 6" xfId="134"/>
    <cellStyle name="20 % - Accent6 7" xfId="148"/>
    <cellStyle name="20 % - Accent6 8" xfId="162"/>
    <cellStyle name="20 % - Accent6 9" xfId="176"/>
    <cellStyle name="40 % - Accent1 10" xfId="182"/>
    <cellStyle name="40 % - Accent1 11" xfId="21"/>
    <cellStyle name="40 % - Accent1 2" xfId="58"/>
    <cellStyle name="40 % - Accent1 3" xfId="83"/>
    <cellStyle name="40 % - Accent1 4" xfId="97"/>
    <cellStyle name="40 % - Accent1 5" xfId="111"/>
    <cellStyle name="40 % - Accent1 6" xfId="125"/>
    <cellStyle name="40 % - Accent1 7" xfId="139"/>
    <cellStyle name="40 % - Accent1 8" xfId="153"/>
    <cellStyle name="40 % - Accent1 9" xfId="167"/>
    <cellStyle name="40 % - Accent2 10" xfId="184"/>
    <cellStyle name="40 % - Accent2 11" xfId="25"/>
    <cellStyle name="40 % - Accent2 2" xfId="62"/>
    <cellStyle name="40 % - Accent2 3" xfId="85"/>
    <cellStyle name="40 % - Accent2 4" xfId="99"/>
    <cellStyle name="40 % - Accent2 5" xfId="113"/>
    <cellStyle name="40 % - Accent2 6" xfId="127"/>
    <cellStyle name="40 % - Accent2 7" xfId="141"/>
    <cellStyle name="40 % - Accent2 8" xfId="155"/>
    <cellStyle name="40 % - Accent2 9" xfId="169"/>
    <cellStyle name="40 % - Accent3 10" xfId="186"/>
    <cellStyle name="40 % - Accent3 11" xfId="29"/>
    <cellStyle name="40 % - Accent3 2" xfId="66"/>
    <cellStyle name="40 % - Accent3 3" xfId="87"/>
    <cellStyle name="40 % - Accent3 4" xfId="101"/>
    <cellStyle name="40 % - Accent3 5" xfId="115"/>
    <cellStyle name="40 % - Accent3 6" xfId="129"/>
    <cellStyle name="40 % - Accent3 7" xfId="143"/>
    <cellStyle name="40 % - Accent3 8" xfId="157"/>
    <cellStyle name="40 % - Accent3 9" xfId="171"/>
    <cellStyle name="40 % - Accent4 10" xfId="188"/>
    <cellStyle name="40 % - Accent4 11" xfId="33"/>
    <cellStyle name="40 % - Accent4 2" xfId="70"/>
    <cellStyle name="40 % - Accent4 3" xfId="89"/>
    <cellStyle name="40 % - Accent4 4" xfId="103"/>
    <cellStyle name="40 % - Accent4 5" xfId="117"/>
    <cellStyle name="40 % - Accent4 6" xfId="131"/>
    <cellStyle name="40 % - Accent4 7" xfId="145"/>
    <cellStyle name="40 % - Accent4 8" xfId="159"/>
    <cellStyle name="40 % - Accent4 9" xfId="173"/>
    <cellStyle name="40 % - Accent5 10" xfId="190"/>
    <cellStyle name="40 % - Accent5 11" xfId="37"/>
    <cellStyle name="40 % - Accent5 2" xfId="74"/>
    <cellStyle name="40 % - Accent5 3" xfId="91"/>
    <cellStyle name="40 % - Accent5 4" xfId="105"/>
    <cellStyle name="40 % - Accent5 5" xfId="119"/>
    <cellStyle name="40 % - Accent5 6" xfId="133"/>
    <cellStyle name="40 % - Accent5 7" xfId="147"/>
    <cellStyle name="40 % - Accent5 8" xfId="161"/>
    <cellStyle name="40 % - Accent5 9" xfId="175"/>
    <cellStyle name="40 % - Accent6 10" xfId="192"/>
    <cellStyle name="40 % - Accent6 11" xfId="41"/>
    <cellStyle name="40 % - Accent6 2" xfId="78"/>
    <cellStyle name="40 % - Accent6 3" xfId="93"/>
    <cellStyle name="40 % - Accent6 4" xfId="107"/>
    <cellStyle name="40 % - Accent6 5" xfId="121"/>
    <cellStyle name="40 % - Accent6 6" xfId="135"/>
    <cellStyle name="40 % - Accent6 7" xfId="149"/>
    <cellStyle name="40 % - Accent6 8" xfId="163"/>
    <cellStyle name="40 % - Accent6 9" xfId="177"/>
    <cellStyle name="60 % - Accent1 2" xfId="59"/>
    <cellStyle name="60 % - Accent1 3" xfId="22"/>
    <cellStyle name="60 % - Accent2 2" xfId="63"/>
    <cellStyle name="60 % - Accent2 3" xfId="26"/>
    <cellStyle name="60 % - Accent3 2" xfId="67"/>
    <cellStyle name="60 % - Accent3 3" xfId="30"/>
    <cellStyle name="60 % - Accent4 2" xfId="71"/>
    <cellStyle name="60 % - Accent4 3" xfId="34"/>
    <cellStyle name="60 % - Accent5 2" xfId="75"/>
    <cellStyle name="60 % - Accent5 3" xfId="38"/>
    <cellStyle name="60 % - Accent6 2" xfId="79"/>
    <cellStyle name="60 % - Accent6 3" xfId="42"/>
    <cellStyle name="Accent1 2" xfId="56"/>
    <cellStyle name="Accent1 3" xfId="19"/>
    <cellStyle name="Accent2 2" xfId="60"/>
    <cellStyle name="Accent2 3" xfId="23"/>
    <cellStyle name="Accent3 2" xfId="64"/>
    <cellStyle name="Accent3 3" xfId="27"/>
    <cellStyle name="Accent4 2" xfId="68"/>
    <cellStyle name="Accent4 3" xfId="31"/>
    <cellStyle name="Accent5 2" xfId="72"/>
    <cellStyle name="Accent5 3" xfId="35"/>
    <cellStyle name="Accent6 2" xfId="76"/>
    <cellStyle name="Accent6 3" xfId="39"/>
    <cellStyle name="Avertissement 2" xfId="52"/>
    <cellStyle name="Avertissement 3" xfId="15"/>
    <cellStyle name="Calcul 2" xfId="49"/>
    <cellStyle name="Calcul 3" xfId="12"/>
    <cellStyle name="Cellule liée 2" xfId="50"/>
    <cellStyle name="Cellule liée 3" xfId="13"/>
    <cellStyle name="Commentaire 10" xfId="180"/>
    <cellStyle name="Commentaire 11" xfId="16"/>
    <cellStyle name="Commentaire 2" xfId="53"/>
    <cellStyle name="Commentaire 3" xfId="81"/>
    <cellStyle name="Commentaire 4" xfId="95"/>
    <cellStyle name="Commentaire 5" xfId="109"/>
    <cellStyle name="Commentaire 6" xfId="123"/>
    <cellStyle name="Commentaire 7" xfId="137"/>
    <cellStyle name="Commentaire 8" xfId="151"/>
    <cellStyle name="Commentaire 9" xfId="165"/>
    <cellStyle name="Entrée 2" xfId="47"/>
    <cellStyle name="Entrée 3" xfId="10"/>
    <cellStyle name="Insatisfaisant 2" xfId="45"/>
    <cellStyle name="Insatisfaisant 3" xfId="8"/>
    <cellStyle name="Neutre 2" xfId="46"/>
    <cellStyle name="Neutre 3" xfId="9"/>
    <cellStyle name="Normal" xfId="0" builtinId="0"/>
    <cellStyle name="Normal 10" xfId="178"/>
    <cellStyle name="Normal 11" xfId="179"/>
    <cellStyle name="Normal 12" xfId="6"/>
    <cellStyle name="Normal 2" xfId="43"/>
    <cellStyle name="Normal 3" xfId="80"/>
    <cellStyle name="Normal 4" xfId="94"/>
    <cellStyle name="Normal 5" xfId="108"/>
    <cellStyle name="Normal 6" xfId="122"/>
    <cellStyle name="Normal 7" xfId="136"/>
    <cellStyle name="Normal 8" xfId="150"/>
    <cellStyle name="Normal 9" xfId="164"/>
    <cellStyle name="Satisfaisant 2" xfId="44"/>
    <cellStyle name="Satisfaisant 3" xfId="7"/>
    <cellStyle name="Sortie 2" xfId="48"/>
    <cellStyle name="Sortie 3" xfId="11"/>
    <cellStyle name="Texte explicatif 2" xfId="54"/>
    <cellStyle name="Texte explicatif 3" xfId="17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 2" xfId="55"/>
    <cellStyle name="Total 3" xfId="18"/>
    <cellStyle name="Vérification 2" xfId="51"/>
    <cellStyle name="Vérification 3" xfId="1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avid SZTAJNIC" refreshedDate="41682.443214814812" createdVersion="3" refreshedVersion="3" minRefreshableVersion="3" recordCount="720">
  <cacheSource type="worksheet">
    <worksheetSource ref="A1:AQ1048576" sheet="SOURCE"/>
  </cacheSource>
  <cacheFields count="43">
    <cacheField name="tiers_nom" numFmtId="0">
      <sharedItems containsBlank="1" count="3">
        <s v="ABC"/>
        <s v="DEF"/>
        <m/>
      </sharedItems>
    </cacheField>
    <cacheField name="ar_concat" numFmtId="0">
      <sharedItems containsBlank="1" containsMixedTypes="1" containsNumber="1" containsInteger="1" minValue="1234" maxValue="5678"/>
    </cacheField>
    <cacheField name="tl_taille" numFmtId="0">
      <sharedItems containsBlank="1"/>
    </cacheField>
    <cacheField name="li_designation" numFmtId="0">
      <sharedItems containsBlank="1"/>
    </cacheField>
    <cacheField name="li_qte_livree" numFmtId="0">
      <sharedItems containsString="0" containsBlank="1" containsNumber="1" containsInteger="1" minValue="1" maxValue="5" count="6">
        <n v="1"/>
        <n v="2"/>
        <n v="5"/>
        <n v="4"/>
        <n v="3"/>
        <m/>
      </sharedItems>
    </cacheField>
    <cacheField name="li_poids" numFmtId="0">
      <sharedItems containsString="0" containsBlank="1" containsNumber="1" containsInteger="1" minValue="2" maxValue="2"/>
    </cacheField>
    <cacheField name="li_prix_base" numFmtId="0">
      <sharedItems containsString="0" containsBlank="1" containsNumber="1" containsInteger="1" minValue="3" maxValue="3"/>
    </cacheField>
    <cacheField name="li_prix_facon" numFmtId="0">
      <sharedItems containsString="0" containsBlank="1" containsNumber="1" containsInteger="1" minValue="4" maxValue="4"/>
    </cacheField>
    <cacheField name="li_px_unit_ref" numFmtId="0">
      <sharedItems containsString="0" containsBlank="1" containsNumber="1" containsInteger="1" minValue="5" maxValue="5"/>
    </cacheField>
    <cacheField name="li_remise" numFmtId="0">
      <sharedItems containsString="0" containsBlank="1" containsNumber="1" containsInteger="1" minValue="6" maxValue="6"/>
    </cacheField>
    <cacheField name="li_ristourne" numFmtId="0">
      <sharedItems containsString="0" containsBlank="1" containsNumber="1" containsInteger="1" minValue="7" maxValue="7"/>
    </cacheField>
    <cacheField name="li_montant_ht" numFmtId="0">
      <sharedItems containsString="0" containsBlank="1" containsNumber="1" containsInteger="1" minValue="8" maxValue="8"/>
    </cacheField>
    <cacheField name="li_px_au_pd" numFmtId="0">
      <sharedItems containsString="0" containsBlank="1" containsNumber="1" containsInteger="1" minValue="9" maxValue="9"/>
    </cacheField>
    <cacheField name="tv_ref" numFmtId="0">
      <sharedItems containsString="0" containsBlank="1" containsNumber="1" containsInteger="1" minValue="10" maxValue="10"/>
    </cacheField>
    <cacheField name="tp_ref" numFmtId="0">
      <sharedItems containsString="0" containsBlank="1" containsNumber="1" containsInteger="1" minValue="11" maxValue="11"/>
    </cacheField>
    <cacheField name="tp_taxe" numFmtId="0">
      <sharedItems containsString="0" containsBlank="1" containsNumber="1" containsInteger="1" minValue="12" maxValue="12"/>
    </cacheField>
    <cacheField name="tv_tva" numFmtId="0">
      <sharedItems containsString="0" containsBlank="1" containsNumber="1" containsInteger="1" minValue="13" maxValue="13"/>
    </cacheField>
    <cacheField name="li_num_ligne" numFmtId="0">
      <sharedItems containsString="0" containsBlank="1" containsNumber="1" containsInteger="1" minValue="14" maxValue="14"/>
    </cacheField>
    <cacheField name="li_ref_four" numFmtId="0">
      <sharedItems containsString="0" containsBlank="1" containsNumber="1" containsInteger="1" minValue="15" maxValue="15"/>
    </cacheField>
    <cacheField name="li_reajustement" numFmtId="0">
      <sharedItems containsString="0" containsBlank="1" containsNumber="1" containsInteger="1" minValue="16" maxValue="16"/>
    </cacheField>
    <cacheField name="tv_code" numFmtId="0">
      <sharedItems containsString="0" containsBlank="1" containsNumber="1" containsInteger="1" minValue="17" maxValue="17"/>
    </cacheField>
    <cacheField name="li_num_confie" numFmtId="0">
      <sharedItems containsString="0" containsBlank="1" containsNumber="1" containsInteger="1" minValue="18" maxValue="18"/>
    </cacheField>
    <cacheField name="ar_nature" numFmtId="0">
      <sharedItems containsString="0" containsBlank="1" containsNumber="1" containsInteger="1" minValue="19" maxValue="19"/>
    </cacheField>
    <cacheField name="ar_code" numFmtId="0">
      <sharedItems containsString="0" containsBlank="1" containsNumber="1" containsInteger="1" minValue="20" maxValue="20"/>
    </cacheField>
    <cacheField name="ar_unite_vente" numFmtId="0">
      <sharedItems containsString="0" containsBlank="1" containsNumber="1" containsInteger="1" minValue="21" maxValue="21"/>
    </cacheField>
    <cacheField name="ar_nb_dec" numFmtId="0">
      <sharedItems containsString="0" containsBlank="1" containsNumber="1" containsInteger="1" minValue="22" maxValue="22"/>
    </cacheField>
    <cacheField name="commentaire" numFmtId="0">
      <sharedItems containsString="0" containsBlank="1" containsNumber="1" containsInteger="1" minValue="23" maxValue="23"/>
    </cacheField>
    <cacheField name="pg_lignes_grises" numFmtId="0">
      <sharedItems containsString="0" containsBlank="1" containsNumber="1" containsInteger="1" minValue="24" maxValue="24"/>
    </cacheField>
    <cacheField name="en_num_doc" numFmtId="0">
      <sharedItems containsString="0" containsBlank="1" containsNumber="1" containsInteger="1" minValue="1122" maxValue="2266"/>
    </cacheField>
    <cacheField name="en_num_ext" numFmtId="0">
      <sharedItems containsBlank="1"/>
    </cacheField>
    <cacheField name="en_date_doc" numFmtId="0">
      <sharedItems containsBlank="1"/>
    </cacheField>
    <cacheField name="en_date2" numFmtId="0">
      <sharedItems containsBlank="1"/>
    </cacheField>
    <cacheField name="fo_raison_soc" numFmtId="0">
      <sharedItems containsBlank="1"/>
    </cacheField>
    <cacheField name="fo_adr1" numFmtId="0">
      <sharedItems containsBlank="1"/>
    </cacheField>
    <cacheField name="fo_adr2" numFmtId="0">
      <sharedItems containsBlank="1"/>
    </cacheField>
    <cacheField name="fo_cp" numFmtId="0">
      <sharedItems containsString="0" containsBlank="1" containsNumber="1" containsInteger="1" minValue="75001" maxValue="75001"/>
    </cacheField>
    <cacheField name="fo_ville" numFmtId="0">
      <sharedItems containsBlank="1"/>
    </cacheField>
    <cacheField name="py_libel" numFmtId="0">
      <sharedItems containsBlank="1"/>
    </cacheField>
    <cacheField name="fo_tel" numFmtId="0">
      <sharedItems containsBlank="1"/>
    </cacheField>
    <cacheField name="fo_fax" numFmtId="0">
      <sharedItems containsNonDate="0" containsString="0" containsBlank="1"/>
    </cacheField>
    <cacheField name="fo_doc_achat_px" numFmtId="0">
      <sharedItems containsString="0" containsBlank="1" containsNumber="1" containsInteger="1" minValue="1" maxValue="1"/>
    </cacheField>
    <cacheField name="fo_code" numFmtId="0">
      <sharedItems containsBlank="1"/>
    </cacheField>
    <cacheField name="concatener" numFmtId="0">
      <sharedItems containsBlank="1" count="17">
        <s v="1234a"/>
        <s v="1234b"/>
        <s v="1234c"/>
        <s v="1234d"/>
        <s v="5678a"/>
        <s v="5678b"/>
        <s v="5678c"/>
        <s v="5678d"/>
        <s v="AAAAa"/>
        <s v="AAAAb"/>
        <s v="AAAAc"/>
        <s v="AAAAd"/>
        <s v="BBBBa"/>
        <s v="BBBBb"/>
        <s v="BBBBc"/>
        <s v="BBBBd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20">
  <r>
    <x v="0"/>
    <n v="1234"/>
    <s v="a"/>
    <s v="NOM 1"/>
    <x v="0"/>
    <n v="2"/>
    <n v="3"/>
    <n v="4"/>
    <n v="5"/>
    <n v="6"/>
    <n v="7"/>
    <n v="8"/>
    <n v="9"/>
    <n v="10"/>
    <n v="11"/>
    <n v="12"/>
    <n v="13"/>
    <n v="14"/>
    <n v="15"/>
    <n v="16"/>
    <n v="17"/>
    <n v="18"/>
    <n v="19"/>
    <n v="20"/>
    <n v="21"/>
    <n v="22"/>
    <n v="23"/>
    <n v="24"/>
    <n v="1122"/>
    <s v="aa"/>
    <s v="28/01/2014 00:00:00"/>
    <s v="10/02/2014 00:00:00"/>
    <s v="ABC"/>
    <s v="qsdf"/>
    <s v="qsdf"/>
    <n v="75001"/>
    <s v="PARIS"/>
    <s v="FRANCE"/>
    <s v="01 23 45 67 89"/>
    <m/>
    <n v="1"/>
    <s v="ABC"/>
    <x v="0"/>
  </r>
  <r>
    <x v="0"/>
    <n v="1234"/>
    <s v="a"/>
    <s v="NOM 1"/>
    <x v="0"/>
    <n v="2"/>
    <n v="3"/>
    <n v="4"/>
    <n v="5"/>
    <n v="6"/>
    <n v="7"/>
    <n v="8"/>
    <n v="9"/>
    <n v="10"/>
    <n v="11"/>
    <n v="12"/>
    <n v="13"/>
    <n v="14"/>
    <n v="15"/>
    <n v="16"/>
    <n v="17"/>
    <n v="18"/>
    <n v="19"/>
    <n v="20"/>
    <n v="21"/>
    <n v="22"/>
    <n v="23"/>
    <n v="24"/>
    <n v="1122"/>
    <m/>
    <s v="06/11/2013 00:00:00"/>
    <m/>
    <s v="ABC"/>
    <s v="qsdf"/>
    <s v="qsdf"/>
    <n v="75001"/>
    <s v="PARIS"/>
    <s v="FRANCE"/>
    <s v="2 23 45 67 89"/>
    <m/>
    <n v="1"/>
    <s v="ABC"/>
    <x v="0"/>
  </r>
  <r>
    <x v="0"/>
    <n v="1234"/>
    <s v="a"/>
    <s v="NOM 1"/>
    <x v="0"/>
    <n v="2"/>
    <n v="3"/>
    <n v="4"/>
    <n v="5"/>
    <n v="6"/>
    <n v="7"/>
    <n v="8"/>
    <n v="9"/>
    <n v="10"/>
    <n v="11"/>
    <n v="12"/>
    <n v="13"/>
    <n v="14"/>
    <n v="15"/>
    <n v="16"/>
    <n v="17"/>
    <n v="18"/>
    <n v="19"/>
    <n v="20"/>
    <n v="21"/>
    <n v="22"/>
    <n v="23"/>
    <n v="24"/>
    <n v="1122"/>
    <m/>
    <s v="06/11/2013 00:00:00"/>
    <m/>
    <s v="ABC"/>
    <s v="qsdf"/>
    <s v="qsdf"/>
    <n v="75001"/>
    <s v="PARIS"/>
    <s v="FRANCE"/>
    <s v="3 23 45 67 89"/>
    <m/>
    <n v="1"/>
    <s v="ABC"/>
    <x v="0"/>
  </r>
  <r>
    <x v="0"/>
    <n v="1234"/>
    <s v="a"/>
    <s v="NOM 1"/>
    <x v="1"/>
    <n v="2"/>
    <n v="3"/>
    <n v="4"/>
    <n v="5"/>
    <n v="6"/>
    <n v="7"/>
    <n v="8"/>
    <n v="9"/>
    <n v="10"/>
    <n v="11"/>
    <n v="12"/>
    <n v="13"/>
    <n v="14"/>
    <n v="15"/>
    <n v="16"/>
    <n v="17"/>
    <n v="18"/>
    <n v="19"/>
    <n v="20"/>
    <n v="21"/>
    <n v="22"/>
    <n v="23"/>
    <n v="24"/>
    <n v="1122"/>
    <m/>
    <s v="27/09/2013 00:00:00"/>
    <s v="02/12/2013 00:00:00"/>
    <s v="ABC"/>
    <s v="qsdf"/>
    <s v="qsdf"/>
    <n v="75001"/>
    <s v="PARIS"/>
    <s v="FRANCE"/>
    <s v="4 23 45 67 89"/>
    <m/>
    <n v="1"/>
    <s v="ABC"/>
    <x v="0"/>
  </r>
  <r>
    <x v="0"/>
    <n v="1234"/>
    <s v="b"/>
    <s v="NOM 1"/>
    <x v="1"/>
    <n v="2"/>
    <n v="3"/>
    <n v="4"/>
    <n v="5"/>
    <n v="6"/>
    <n v="7"/>
    <n v="8"/>
    <n v="9"/>
    <n v="10"/>
    <n v="11"/>
    <n v="12"/>
    <n v="13"/>
    <n v="14"/>
    <n v="15"/>
    <n v="16"/>
    <n v="17"/>
    <n v="18"/>
    <n v="19"/>
    <n v="20"/>
    <n v="21"/>
    <n v="22"/>
    <n v="23"/>
    <n v="24"/>
    <n v="1122"/>
    <m/>
    <s v="27/09/2013 00:00:00"/>
    <s v="02/12/2013 00:00:00"/>
    <s v="ABC"/>
    <s v="qsdf"/>
    <s v="qsdf"/>
    <n v="75001"/>
    <s v="PARIS"/>
    <s v="FRANCE"/>
    <s v="5 23 45 67 89"/>
    <m/>
    <n v="1"/>
    <s v="ABC"/>
    <x v="1"/>
  </r>
  <r>
    <x v="0"/>
    <n v="1234"/>
    <s v="b"/>
    <s v="NOM 1"/>
    <x v="1"/>
    <n v="2"/>
    <n v="3"/>
    <n v="4"/>
    <n v="5"/>
    <n v="6"/>
    <n v="7"/>
    <n v="8"/>
    <n v="9"/>
    <n v="10"/>
    <n v="11"/>
    <n v="12"/>
    <n v="13"/>
    <n v="14"/>
    <n v="15"/>
    <n v="16"/>
    <n v="17"/>
    <n v="18"/>
    <n v="19"/>
    <n v="20"/>
    <n v="21"/>
    <n v="22"/>
    <n v="23"/>
    <n v="24"/>
    <n v="1122"/>
    <m/>
    <s v="27/09/2013 00:00:00"/>
    <s v="02/12/2013 00:00:00"/>
    <s v="ABC"/>
    <s v="qsdf"/>
    <s v="qsdf"/>
    <n v="75001"/>
    <s v="PARIS"/>
    <s v="FRANCE"/>
    <s v="6 23 45 67 89"/>
    <m/>
    <n v="1"/>
    <s v="ABC"/>
    <x v="1"/>
  </r>
  <r>
    <x v="0"/>
    <n v="1234"/>
    <s v="c"/>
    <s v="NOM 1"/>
    <x v="0"/>
    <n v="2"/>
    <n v="3"/>
    <n v="4"/>
    <n v="5"/>
    <n v="6"/>
    <n v="7"/>
    <n v="8"/>
    <n v="9"/>
    <n v="10"/>
    <n v="11"/>
    <n v="12"/>
    <n v="13"/>
    <n v="14"/>
    <n v="15"/>
    <n v="16"/>
    <n v="17"/>
    <n v="18"/>
    <n v="19"/>
    <n v="20"/>
    <n v="21"/>
    <n v="22"/>
    <n v="23"/>
    <n v="24"/>
    <n v="1122"/>
    <m/>
    <s v="14/01/2014 00:00:00"/>
    <s v="29/01/2014 00:00:00"/>
    <s v="ABC"/>
    <s v="qsdf"/>
    <s v="qsdf"/>
    <n v="75001"/>
    <s v="PARIS"/>
    <s v="FRANCE"/>
    <s v="7 23 45 67 89"/>
    <m/>
    <n v="1"/>
    <s v="ABC"/>
    <x v="2"/>
  </r>
  <r>
    <x v="0"/>
    <n v="1234"/>
    <s v="c"/>
    <s v="NOM 1"/>
    <x v="0"/>
    <n v="2"/>
    <n v="3"/>
    <n v="4"/>
    <n v="5"/>
    <n v="6"/>
    <n v="7"/>
    <n v="8"/>
    <n v="9"/>
    <n v="10"/>
    <n v="11"/>
    <n v="12"/>
    <n v="13"/>
    <n v="14"/>
    <n v="15"/>
    <n v="16"/>
    <n v="17"/>
    <n v="18"/>
    <n v="19"/>
    <n v="20"/>
    <n v="21"/>
    <n v="22"/>
    <n v="23"/>
    <n v="24"/>
    <n v="1122"/>
    <m/>
    <s v="14/01/2014 00:00:00"/>
    <s v="29/01/2014 00:00:00"/>
    <s v="ABC"/>
    <s v="qsdf"/>
    <s v="qsdf"/>
    <n v="75001"/>
    <s v="PARIS"/>
    <s v="FRANCE"/>
    <s v="8 23 45 67 89"/>
    <m/>
    <n v="1"/>
    <s v="ABC"/>
    <x v="2"/>
  </r>
  <r>
    <x v="0"/>
    <n v="1234"/>
    <s v="c"/>
    <s v="NOM 1"/>
    <x v="0"/>
    <n v="2"/>
    <n v="3"/>
    <n v="4"/>
    <n v="5"/>
    <n v="6"/>
    <n v="7"/>
    <n v="8"/>
    <n v="9"/>
    <n v="10"/>
    <n v="11"/>
    <n v="12"/>
    <n v="13"/>
    <n v="14"/>
    <n v="15"/>
    <n v="16"/>
    <n v="17"/>
    <n v="18"/>
    <n v="19"/>
    <n v="20"/>
    <n v="21"/>
    <n v="22"/>
    <n v="23"/>
    <n v="24"/>
    <n v="1122"/>
    <m/>
    <s v="15/01/2014 00:00:00"/>
    <s v="10/03/2014 00:00:00"/>
    <s v="ABC"/>
    <s v="qsdf"/>
    <s v="qsdf"/>
    <n v="75001"/>
    <s v="PARIS"/>
    <s v="FRANCE"/>
    <s v="9 23 45 67 89"/>
    <m/>
    <n v="1"/>
    <s v="ABC"/>
    <x v="2"/>
  </r>
  <r>
    <x v="0"/>
    <n v="1234"/>
    <s v="d"/>
    <s v="NOM 1"/>
    <x v="0"/>
    <n v="2"/>
    <n v="3"/>
    <n v="4"/>
    <n v="5"/>
    <n v="6"/>
    <n v="7"/>
    <n v="8"/>
    <n v="9"/>
    <n v="10"/>
    <n v="11"/>
    <n v="12"/>
    <n v="13"/>
    <n v="14"/>
    <n v="15"/>
    <n v="16"/>
    <n v="17"/>
    <n v="18"/>
    <n v="19"/>
    <n v="20"/>
    <n v="21"/>
    <n v="22"/>
    <n v="23"/>
    <n v="24"/>
    <n v="1122"/>
    <m/>
    <s v="16/01/2014 00:00:00"/>
    <s v="07/04/2014 00:00:00"/>
    <s v="ABC"/>
    <s v="qsdf"/>
    <s v="qsdf"/>
    <n v="75001"/>
    <s v="PARIS"/>
    <s v="FRANCE"/>
    <s v="10 23 45 67 89"/>
    <m/>
    <n v="1"/>
    <s v="ABC"/>
    <x v="3"/>
  </r>
  <r>
    <x v="0"/>
    <n v="5678"/>
    <s v="a"/>
    <s v="NOM 2"/>
    <x v="0"/>
    <n v="2"/>
    <n v="3"/>
    <n v="4"/>
    <n v="5"/>
    <n v="6"/>
    <n v="7"/>
    <n v="8"/>
    <n v="9"/>
    <n v="10"/>
    <n v="11"/>
    <n v="12"/>
    <n v="13"/>
    <n v="14"/>
    <n v="15"/>
    <n v="16"/>
    <n v="17"/>
    <n v="18"/>
    <n v="19"/>
    <n v="20"/>
    <n v="21"/>
    <n v="22"/>
    <n v="23"/>
    <n v="24"/>
    <n v="1122"/>
    <m/>
    <s v="16/01/2014 00:00:00"/>
    <s v="07/04/2014 00:00:00"/>
    <s v="ABC"/>
    <s v="qsdf"/>
    <s v="qsdf"/>
    <n v="75001"/>
    <s v="PARIS"/>
    <s v="FRANCE"/>
    <s v="11 23 45 67 89"/>
    <m/>
    <n v="1"/>
    <s v="ABC"/>
    <x v="4"/>
  </r>
  <r>
    <x v="0"/>
    <n v="5678"/>
    <s v="a"/>
    <s v="NOM 2"/>
    <x v="0"/>
    <n v="2"/>
    <n v="3"/>
    <n v="4"/>
    <n v="5"/>
    <n v="6"/>
    <n v="7"/>
    <n v="8"/>
    <n v="9"/>
    <n v="10"/>
    <n v="11"/>
    <n v="12"/>
    <n v="13"/>
    <n v="14"/>
    <n v="15"/>
    <n v="16"/>
    <n v="17"/>
    <n v="18"/>
    <n v="19"/>
    <n v="20"/>
    <n v="21"/>
    <n v="22"/>
    <n v="23"/>
    <n v="24"/>
    <n v="1122"/>
    <m/>
    <s v="16/01/2014 00:00:00"/>
    <s v="07/04/2014 00:00:00"/>
    <s v="ABC"/>
    <s v="qsdf"/>
    <s v="qsdf"/>
    <n v="75001"/>
    <s v="PARIS"/>
    <s v="FRANCE"/>
    <s v="12 23 45 67 89"/>
    <m/>
    <n v="1"/>
    <s v="ABC"/>
    <x v="4"/>
  </r>
  <r>
    <x v="0"/>
    <n v="5678"/>
    <s v="b"/>
    <s v="NOM 2"/>
    <x v="0"/>
    <n v="2"/>
    <n v="3"/>
    <n v="4"/>
    <n v="5"/>
    <n v="6"/>
    <n v="7"/>
    <n v="8"/>
    <n v="9"/>
    <n v="10"/>
    <n v="11"/>
    <n v="12"/>
    <n v="13"/>
    <n v="14"/>
    <n v="15"/>
    <n v="16"/>
    <n v="17"/>
    <n v="18"/>
    <n v="19"/>
    <n v="20"/>
    <n v="21"/>
    <n v="22"/>
    <n v="23"/>
    <n v="24"/>
    <n v="1122"/>
    <m/>
    <s v="16/01/2014 00:00:00"/>
    <s v="07/04/2014 00:00:00"/>
    <s v="ABC"/>
    <s v="qsdf"/>
    <s v="qsdf"/>
    <n v="75001"/>
    <s v="PARIS"/>
    <s v="FRANCE"/>
    <s v="13 23 45 67 89"/>
    <m/>
    <n v="1"/>
    <s v="ABC"/>
    <x v="5"/>
  </r>
  <r>
    <x v="0"/>
    <n v="5678"/>
    <s v="b"/>
    <s v="NOM 2"/>
    <x v="0"/>
    <n v="2"/>
    <n v="3"/>
    <n v="4"/>
    <n v="5"/>
    <n v="6"/>
    <n v="7"/>
    <n v="8"/>
    <n v="9"/>
    <n v="10"/>
    <n v="11"/>
    <n v="12"/>
    <n v="13"/>
    <n v="14"/>
    <n v="15"/>
    <n v="16"/>
    <n v="17"/>
    <n v="18"/>
    <n v="19"/>
    <n v="20"/>
    <n v="21"/>
    <n v="22"/>
    <n v="23"/>
    <n v="24"/>
    <n v="1122"/>
    <m/>
    <s v="16/01/2014 00:00:00"/>
    <s v="07/04/2014 00:00:00"/>
    <s v="ABC"/>
    <s v="qsdf"/>
    <s v="qsdf"/>
    <n v="75001"/>
    <s v="PARIS"/>
    <s v="FRANCE"/>
    <s v="14 23 45 67 89"/>
    <m/>
    <n v="1"/>
    <s v="ABC"/>
    <x v="5"/>
  </r>
  <r>
    <x v="0"/>
    <n v="5678"/>
    <s v="b"/>
    <s v="NOM 2"/>
    <x v="0"/>
    <n v="2"/>
    <n v="3"/>
    <n v="4"/>
    <n v="5"/>
    <n v="6"/>
    <n v="7"/>
    <n v="8"/>
    <n v="9"/>
    <n v="10"/>
    <n v="11"/>
    <n v="12"/>
    <n v="13"/>
    <n v="14"/>
    <n v="15"/>
    <n v="16"/>
    <n v="17"/>
    <n v="18"/>
    <n v="19"/>
    <n v="20"/>
    <n v="21"/>
    <n v="22"/>
    <n v="23"/>
    <n v="24"/>
    <n v="1133"/>
    <m/>
    <s v="04/02/2014 00:00:00"/>
    <s v="18/02/2014 00:00:00"/>
    <s v="ABC"/>
    <s v="qsdf"/>
    <s v="qsdf"/>
    <n v="75001"/>
    <s v="PARIS"/>
    <s v="FRANCE"/>
    <s v="15 23 45 67 89"/>
    <m/>
    <n v="1"/>
    <s v="ABC"/>
    <x v="5"/>
  </r>
  <r>
    <x v="0"/>
    <n v="5678"/>
    <s v="b"/>
    <s v="NOM 2"/>
    <x v="2"/>
    <n v="2"/>
    <n v="3"/>
    <n v="4"/>
    <n v="5"/>
    <n v="6"/>
    <n v="7"/>
    <n v="8"/>
    <n v="9"/>
    <n v="10"/>
    <n v="11"/>
    <n v="12"/>
    <n v="13"/>
    <n v="14"/>
    <n v="15"/>
    <n v="16"/>
    <n v="17"/>
    <n v="18"/>
    <n v="19"/>
    <n v="20"/>
    <n v="21"/>
    <n v="22"/>
    <n v="23"/>
    <n v="24"/>
    <n v="1133"/>
    <m/>
    <s v="15/01/2014 00:00:00"/>
    <s v="27/01/2014 00:00:00"/>
    <s v="ABC"/>
    <s v="qsdf"/>
    <s v="qsdf"/>
    <n v="75001"/>
    <s v="PARIS"/>
    <s v="FRANCE"/>
    <s v="16 23 45 67 89"/>
    <m/>
    <n v="1"/>
    <s v="ABC"/>
    <x v="5"/>
  </r>
  <r>
    <x v="0"/>
    <n v="5678"/>
    <s v="c"/>
    <s v="NOM 2"/>
    <x v="3"/>
    <n v="2"/>
    <n v="3"/>
    <n v="4"/>
    <n v="5"/>
    <n v="6"/>
    <n v="7"/>
    <n v="8"/>
    <n v="9"/>
    <n v="10"/>
    <n v="11"/>
    <n v="12"/>
    <n v="13"/>
    <n v="14"/>
    <n v="15"/>
    <n v="16"/>
    <n v="17"/>
    <n v="18"/>
    <n v="19"/>
    <n v="20"/>
    <n v="21"/>
    <n v="22"/>
    <n v="23"/>
    <n v="24"/>
    <n v="1133"/>
    <m/>
    <s v="15/01/2014 00:00:00"/>
    <s v="27/01/2014 00:00:00"/>
    <s v="ABC"/>
    <s v="qsdf"/>
    <s v="qsdf"/>
    <n v="75001"/>
    <s v="PARIS"/>
    <s v="FRANCE"/>
    <s v="17 23 45 67 89"/>
    <m/>
    <n v="1"/>
    <s v="ABC"/>
    <x v="6"/>
  </r>
  <r>
    <x v="0"/>
    <n v="5678"/>
    <s v="d"/>
    <s v="NOM 2"/>
    <x v="2"/>
    <n v="2"/>
    <n v="3"/>
    <n v="4"/>
    <n v="5"/>
    <n v="6"/>
    <n v="7"/>
    <n v="8"/>
    <n v="9"/>
    <n v="10"/>
    <n v="11"/>
    <n v="12"/>
    <n v="13"/>
    <n v="14"/>
    <n v="15"/>
    <n v="16"/>
    <n v="17"/>
    <n v="18"/>
    <n v="19"/>
    <n v="20"/>
    <n v="21"/>
    <n v="22"/>
    <n v="23"/>
    <n v="24"/>
    <n v="1133"/>
    <m/>
    <s v="15/01/2014 00:00:00"/>
    <s v="27/01/2014 00:00:00"/>
    <s v="ABC"/>
    <s v="qsdf"/>
    <s v="qsdf"/>
    <n v="75001"/>
    <s v="PARIS"/>
    <s v="FRANCE"/>
    <s v="18 23 45 67 89"/>
    <m/>
    <n v="1"/>
    <s v="ABC"/>
    <x v="7"/>
  </r>
  <r>
    <x v="0"/>
    <n v="5678"/>
    <s v="d"/>
    <s v="NOM 2"/>
    <x v="2"/>
    <n v="2"/>
    <n v="3"/>
    <n v="4"/>
    <n v="5"/>
    <n v="6"/>
    <n v="7"/>
    <n v="8"/>
    <n v="9"/>
    <n v="10"/>
    <n v="11"/>
    <n v="12"/>
    <n v="13"/>
    <n v="14"/>
    <n v="15"/>
    <n v="16"/>
    <n v="17"/>
    <n v="18"/>
    <n v="19"/>
    <n v="20"/>
    <n v="21"/>
    <n v="22"/>
    <n v="23"/>
    <n v="24"/>
    <n v="1133"/>
    <m/>
    <s v="15/01/2014 00:00:00"/>
    <s v="27/01/2014 00:00:00"/>
    <s v="ABC"/>
    <s v="qsdf"/>
    <s v="qsdf"/>
    <n v="75001"/>
    <s v="PARIS"/>
    <s v="FRANCE"/>
    <s v="19 23 45 67 89"/>
    <m/>
    <n v="1"/>
    <s v="ABC"/>
    <x v="7"/>
  </r>
  <r>
    <x v="1"/>
    <s v="AAAA"/>
    <s v="a"/>
    <s v="NOM 3"/>
    <x v="2"/>
    <n v="2"/>
    <n v="3"/>
    <n v="4"/>
    <n v="5"/>
    <n v="6"/>
    <n v="7"/>
    <n v="8"/>
    <n v="9"/>
    <n v="10"/>
    <n v="11"/>
    <n v="12"/>
    <n v="13"/>
    <n v="14"/>
    <n v="15"/>
    <n v="16"/>
    <n v="17"/>
    <n v="18"/>
    <n v="19"/>
    <n v="20"/>
    <n v="21"/>
    <n v="22"/>
    <n v="23"/>
    <n v="24"/>
    <n v="2244"/>
    <m/>
    <s v="15/01/2014 00:00:00"/>
    <s v="27/01/2014 00:00:00"/>
    <s v="DEF"/>
    <s v="qsdf"/>
    <s v="qsdf"/>
    <n v="75001"/>
    <s v="PARIS"/>
    <s v="FRANCE"/>
    <s v="20 23 45 67 89"/>
    <m/>
    <n v="1"/>
    <s v="DEF"/>
    <x v="8"/>
  </r>
  <r>
    <x v="1"/>
    <s v="AAAA"/>
    <s v="b"/>
    <s v="NOM 3"/>
    <x v="1"/>
    <n v="2"/>
    <n v="3"/>
    <n v="4"/>
    <n v="5"/>
    <n v="6"/>
    <n v="7"/>
    <n v="8"/>
    <n v="9"/>
    <n v="10"/>
    <n v="11"/>
    <n v="12"/>
    <n v="13"/>
    <n v="14"/>
    <n v="15"/>
    <n v="16"/>
    <n v="17"/>
    <n v="18"/>
    <n v="19"/>
    <n v="20"/>
    <n v="21"/>
    <n v="22"/>
    <n v="23"/>
    <n v="24"/>
    <n v="2244"/>
    <m/>
    <s v="16/01/2014 00:00:00"/>
    <s v="07/04/2014 00:00:00"/>
    <s v="DEF"/>
    <s v="qsdf"/>
    <s v="qsdf"/>
    <n v="75001"/>
    <s v="PARIS"/>
    <s v="FRANCE"/>
    <s v="21 23 45 67 89"/>
    <m/>
    <n v="1"/>
    <s v="DEF"/>
    <x v="9"/>
  </r>
  <r>
    <x v="1"/>
    <s v="AAAA"/>
    <s v="c"/>
    <s v="NOM 3"/>
    <x v="0"/>
    <n v="2"/>
    <n v="3"/>
    <n v="4"/>
    <n v="5"/>
    <n v="6"/>
    <n v="7"/>
    <n v="8"/>
    <n v="9"/>
    <n v="10"/>
    <n v="11"/>
    <n v="12"/>
    <n v="13"/>
    <n v="14"/>
    <n v="15"/>
    <n v="16"/>
    <n v="17"/>
    <n v="18"/>
    <n v="19"/>
    <n v="20"/>
    <n v="21"/>
    <n v="22"/>
    <n v="23"/>
    <n v="24"/>
    <n v="2244"/>
    <m/>
    <s v="16/01/2014 00:00:00"/>
    <s v="07/04/2014 00:00:00"/>
    <s v="DEF"/>
    <s v="qsdf"/>
    <s v="qsdf"/>
    <n v="75001"/>
    <s v="PARIS"/>
    <s v="FRANCE"/>
    <s v="22 23 45 67 89"/>
    <m/>
    <n v="1"/>
    <s v="DEF"/>
    <x v="10"/>
  </r>
  <r>
    <x v="1"/>
    <s v="AAAA"/>
    <s v="c"/>
    <s v="NOM 3"/>
    <x v="1"/>
    <n v="2"/>
    <n v="3"/>
    <n v="4"/>
    <n v="5"/>
    <n v="6"/>
    <n v="7"/>
    <n v="8"/>
    <n v="9"/>
    <n v="10"/>
    <n v="11"/>
    <n v="12"/>
    <n v="13"/>
    <n v="14"/>
    <n v="15"/>
    <n v="16"/>
    <n v="17"/>
    <n v="18"/>
    <n v="19"/>
    <n v="20"/>
    <n v="21"/>
    <n v="22"/>
    <n v="23"/>
    <n v="24"/>
    <n v="2244"/>
    <m/>
    <s v="16/01/2014 00:00:00"/>
    <s v="07/04/2014 00:00:00"/>
    <s v="DEF"/>
    <s v="qsdf"/>
    <s v="qsdf"/>
    <n v="75001"/>
    <s v="PARIS"/>
    <s v="FRANCE"/>
    <s v="23 23 45 67 89"/>
    <m/>
    <n v="1"/>
    <s v="DEF"/>
    <x v="10"/>
  </r>
  <r>
    <x v="1"/>
    <s v="AAAA"/>
    <s v="d"/>
    <s v="NOM 3"/>
    <x v="0"/>
    <n v="2"/>
    <n v="3"/>
    <n v="4"/>
    <n v="5"/>
    <n v="6"/>
    <n v="7"/>
    <n v="8"/>
    <n v="9"/>
    <n v="10"/>
    <n v="11"/>
    <n v="12"/>
    <n v="13"/>
    <n v="14"/>
    <n v="15"/>
    <n v="16"/>
    <n v="17"/>
    <n v="18"/>
    <n v="19"/>
    <n v="20"/>
    <n v="21"/>
    <n v="22"/>
    <n v="23"/>
    <n v="24"/>
    <n v="2255"/>
    <m/>
    <s v="16/01/2014 00:00:00"/>
    <s v="07/04/2014 00:00:00"/>
    <s v="DEF"/>
    <s v="qsdf"/>
    <s v="qsdf"/>
    <n v="75001"/>
    <s v="PARIS"/>
    <s v="FRANCE"/>
    <s v="24 23 45 67 89"/>
    <m/>
    <n v="1"/>
    <s v="DEF"/>
    <x v="11"/>
  </r>
  <r>
    <x v="1"/>
    <s v="AAAA"/>
    <s v="d"/>
    <s v="NOM 3"/>
    <x v="1"/>
    <n v="2"/>
    <n v="3"/>
    <n v="4"/>
    <n v="5"/>
    <n v="6"/>
    <n v="7"/>
    <n v="8"/>
    <n v="9"/>
    <n v="10"/>
    <n v="11"/>
    <n v="12"/>
    <n v="13"/>
    <n v="14"/>
    <n v="15"/>
    <n v="16"/>
    <n v="17"/>
    <n v="18"/>
    <n v="19"/>
    <n v="20"/>
    <n v="21"/>
    <n v="22"/>
    <n v="23"/>
    <n v="24"/>
    <n v="2255"/>
    <m/>
    <s v="16/01/2014 00:00:00"/>
    <s v="07/04/2014 00:00:00"/>
    <s v="DEF"/>
    <s v="qsdf"/>
    <s v="qsdf"/>
    <n v="75001"/>
    <s v="PARIS"/>
    <s v="FRANCE"/>
    <s v="25 23 45 67 89"/>
    <m/>
    <n v="1"/>
    <s v="DEF"/>
    <x v="11"/>
  </r>
  <r>
    <x v="1"/>
    <s v="AAAA"/>
    <s v="d"/>
    <s v="NOM 3"/>
    <x v="4"/>
    <n v="2"/>
    <n v="3"/>
    <n v="4"/>
    <n v="5"/>
    <n v="6"/>
    <n v="7"/>
    <n v="8"/>
    <n v="9"/>
    <n v="10"/>
    <n v="11"/>
    <n v="12"/>
    <n v="13"/>
    <n v="14"/>
    <n v="15"/>
    <n v="16"/>
    <n v="17"/>
    <n v="18"/>
    <n v="19"/>
    <n v="20"/>
    <n v="21"/>
    <n v="22"/>
    <n v="23"/>
    <n v="24"/>
    <n v="2255"/>
    <m/>
    <s v="05/02/2014 00:00:00"/>
    <s v="19/02/2014 00:00:00"/>
    <s v="DEF"/>
    <s v="qsdf"/>
    <s v="qsdf"/>
    <n v="75001"/>
    <s v="PARIS"/>
    <s v="FRANCE"/>
    <s v="26 23 45 67 89"/>
    <m/>
    <n v="1"/>
    <s v="DEF"/>
    <x v="11"/>
  </r>
  <r>
    <x v="1"/>
    <s v="BBBB"/>
    <s v="a"/>
    <s v="NOM 4"/>
    <x v="3"/>
    <n v="2"/>
    <n v="3"/>
    <n v="4"/>
    <n v="5"/>
    <n v="6"/>
    <n v="7"/>
    <n v="8"/>
    <n v="9"/>
    <n v="10"/>
    <n v="11"/>
    <n v="12"/>
    <n v="13"/>
    <n v="14"/>
    <n v="15"/>
    <n v="16"/>
    <n v="17"/>
    <n v="18"/>
    <n v="19"/>
    <n v="20"/>
    <n v="21"/>
    <n v="22"/>
    <n v="23"/>
    <n v="24"/>
    <n v="2255"/>
    <m/>
    <s v="11/02/2014 00:00:00"/>
    <s v="11/03/2014 00:00:00"/>
    <s v="DEF"/>
    <s v="qsdf"/>
    <s v="qsdf"/>
    <n v="75001"/>
    <s v="PARIS"/>
    <s v="FRANCE"/>
    <s v="27 23 45 67 89"/>
    <m/>
    <n v="1"/>
    <s v="DEF"/>
    <x v="12"/>
  </r>
  <r>
    <x v="1"/>
    <s v="BBBB"/>
    <s v="a"/>
    <s v="NOM 4"/>
    <x v="0"/>
    <n v="2"/>
    <n v="3"/>
    <n v="4"/>
    <n v="5"/>
    <n v="6"/>
    <n v="7"/>
    <n v="8"/>
    <n v="9"/>
    <n v="10"/>
    <n v="11"/>
    <n v="12"/>
    <n v="13"/>
    <n v="14"/>
    <n v="15"/>
    <n v="16"/>
    <n v="17"/>
    <n v="18"/>
    <n v="19"/>
    <n v="20"/>
    <n v="21"/>
    <n v="22"/>
    <n v="23"/>
    <n v="24"/>
    <n v="2255"/>
    <m/>
    <s v="28/01/2014 00:00:00"/>
    <s v="10/02/2014 00:00:00"/>
    <s v="DEF"/>
    <s v="qsdf"/>
    <s v="qsdf"/>
    <n v="75001"/>
    <s v="PARIS"/>
    <s v="FRANCE"/>
    <s v="28 23 45 67 89"/>
    <m/>
    <n v="1"/>
    <s v="DEF"/>
    <x v="12"/>
  </r>
  <r>
    <x v="1"/>
    <s v="BBBB"/>
    <s v="a"/>
    <s v="NOM 4"/>
    <x v="0"/>
    <n v="2"/>
    <n v="3"/>
    <n v="4"/>
    <n v="5"/>
    <n v="6"/>
    <n v="7"/>
    <n v="8"/>
    <n v="9"/>
    <n v="10"/>
    <n v="11"/>
    <n v="12"/>
    <n v="13"/>
    <n v="14"/>
    <n v="15"/>
    <n v="16"/>
    <n v="17"/>
    <n v="18"/>
    <n v="19"/>
    <n v="20"/>
    <n v="21"/>
    <n v="22"/>
    <n v="23"/>
    <n v="24"/>
    <n v="2266"/>
    <m/>
    <s v="06/11/2013 00:00:00"/>
    <m/>
    <s v="DEF"/>
    <s v="qsdf"/>
    <s v="qsdf"/>
    <n v="75001"/>
    <s v="PARIS"/>
    <s v="FRANCE"/>
    <s v="29 23 45 67 89"/>
    <m/>
    <n v="1"/>
    <s v="DEF"/>
    <x v="12"/>
  </r>
  <r>
    <x v="1"/>
    <s v="BBBB"/>
    <s v="b"/>
    <s v="NOM 4"/>
    <x v="0"/>
    <n v="2"/>
    <n v="3"/>
    <n v="4"/>
    <n v="5"/>
    <n v="6"/>
    <n v="7"/>
    <n v="8"/>
    <n v="9"/>
    <n v="10"/>
    <n v="11"/>
    <n v="12"/>
    <n v="13"/>
    <n v="14"/>
    <n v="15"/>
    <n v="16"/>
    <n v="17"/>
    <n v="18"/>
    <n v="19"/>
    <n v="20"/>
    <n v="21"/>
    <n v="22"/>
    <n v="23"/>
    <n v="24"/>
    <n v="2266"/>
    <m/>
    <s v="15/01/2014 00:00:00"/>
    <s v="10/02/2014 00:00:00"/>
    <s v="DEF"/>
    <s v="qsdf"/>
    <s v="qsdf"/>
    <n v="75001"/>
    <s v="PARIS"/>
    <s v="FRANCE"/>
    <s v="30 23 45 67 89"/>
    <m/>
    <n v="1"/>
    <s v="DEF"/>
    <x v="13"/>
  </r>
  <r>
    <x v="1"/>
    <s v="BBBB"/>
    <s v="c"/>
    <s v="NOM 4"/>
    <x v="0"/>
    <n v="2"/>
    <n v="3"/>
    <n v="4"/>
    <n v="5"/>
    <n v="6"/>
    <n v="7"/>
    <n v="8"/>
    <n v="9"/>
    <n v="10"/>
    <n v="11"/>
    <n v="12"/>
    <n v="13"/>
    <n v="14"/>
    <n v="15"/>
    <n v="16"/>
    <n v="17"/>
    <n v="18"/>
    <n v="19"/>
    <n v="20"/>
    <n v="21"/>
    <n v="22"/>
    <n v="23"/>
    <n v="24"/>
    <n v="2266"/>
    <m/>
    <s v="15/01/2014 00:00:00"/>
    <s v="10/02/2014 00:00:00"/>
    <s v="DEF"/>
    <s v="qsdf"/>
    <s v="qsdf"/>
    <n v="75001"/>
    <s v="PARIS"/>
    <s v="FRANCE"/>
    <s v="31 23 45 67 89"/>
    <m/>
    <n v="1"/>
    <s v="DEF"/>
    <x v="14"/>
  </r>
  <r>
    <x v="1"/>
    <s v="BBBB"/>
    <s v="c"/>
    <s v="NOM 4"/>
    <x v="0"/>
    <n v="2"/>
    <n v="3"/>
    <n v="4"/>
    <n v="5"/>
    <n v="6"/>
    <n v="7"/>
    <n v="8"/>
    <n v="9"/>
    <n v="10"/>
    <n v="11"/>
    <n v="12"/>
    <n v="13"/>
    <n v="14"/>
    <n v="15"/>
    <n v="16"/>
    <n v="17"/>
    <n v="18"/>
    <n v="19"/>
    <n v="20"/>
    <n v="21"/>
    <n v="22"/>
    <n v="23"/>
    <n v="24"/>
    <n v="2266"/>
    <m/>
    <s v="15/01/2014 00:00:00"/>
    <s v="10/02/2014 00:00:00"/>
    <s v="DEF"/>
    <s v="qsdf"/>
    <s v="qsdf"/>
    <n v="75001"/>
    <s v="PARIS"/>
    <s v="FRANCE"/>
    <s v="32 23 45 67 89"/>
    <m/>
    <n v="1"/>
    <s v="DEF"/>
    <x v="14"/>
  </r>
  <r>
    <x v="1"/>
    <s v="BBBB"/>
    <s v="d"/>
    <s v="NOM 4"/>
    <x v="0"/>
    <n v="2"/>
    <n v="3"/>
    <n v="4"/>
    <n v="5"/>
    <n v="6"/>
    <n v="7"/>
    <n v="8"/>
    <n v="9"/>
    <n v="10"/>
    <n v="11"/>
    <n v="12"/>
    <n v="13"/>
    <n v="14"/>
    <n v="15"/>
    <n v="16"/>
    <n v="17"/>
    <n v="18"/>
    <n v="19"/>
    <n v="20"/>
    <n v="21"/>
    <n v="22"/>
    <n v="23"/>
    <n v="24"/>
    <n v="2266"/>
    <m/>
    <s v="15/01/2014 00:00:00"/>
    <s v="10/02/2014 00:00:00"/>
    <s v="DEF"/>
    <s v="qsdf"/>
    <s v="qsdf"/>
    <n v="75001"/>
    <s v="PARIS"/>
    <s v="FRANCE"/>
    <s v="33 23 45 67 89"/>
    <m/>
    <n v="1"/>
    <s v="DEF"/>
    <x v="15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  <r>
    <x v="2"/>
    <m/>
    <m/>
    <m/>
    <x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A1:B22" firstHeaderRow="1" firstDataRow="1" firstDataCol="1"/>
  <pivotFields count="43">
    <pivotField axis="axisRow" showAll="0" defaultSubtotal="0">
      <items count="3">
        <item x="0"/>
        <item x="1"/>
        <item x="2"/>
      </items>
    </pivotField>
    <pivotField showAll="0" defaultSubtotal="0"/>
    <pivotField showAll="0" defaultSubtotal="0"/>
    <pivotField showAll="0" defaultSubtotal="0"/>
    <pivotField dataField="1" showAll="0" defaultSubtotal="0">
      <items count="6">
        <item x="0"/>
        <item x="1"/>
        <item x="4"/>
        <item x="3"/>
        <item x="2"/>
        <item x="5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1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t="default"/>
      </items>
    </pivotField>
  </pivotFields>
  <rowFields count="2">
    <field x="0"/>
    <field x="42"/>
  </rowFields>
  <rowItems count="21">
    <i>
      <x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1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>
      <x v="2"/>
    </i>
    <i r="1">
      <x v="16"/>
    </i>
    <i t="grand">
      <x/>
    </i>
  </rowItems>
  <colItems count="1">
    <i/>
  </colItems>
  <dataFields count="1">
    <dataField name="Somme de li_qte_livree" fld="4" baseField="0" baseItem="0"/>
  </dataField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34"/>
  <sheetViews>
    <sheetView workbookViewId="0">
      <pane xSplit="3" ySplit="1" topLeftCell="AB2" activePane="bottomRight" state="frozen"/>
      <selection pane="topRight" activeCell="D1" sqref="D1"/>
      <selection pane="bottomLeft" activeCell="A2" sqref="A2"/>
      <selection pane="bottomRight" activeCell="AC5" sqref="AC5"/>
    </sheetView>
  </sheetViews>
  <sheetFormatPr baseColWidth="10" defaultRowHeight="15" x14ac:dyDescent="0.25"/>
  <cols>
    <col min="1" max="1" width="35.28515625" bestFit="1" customWidth="1"/>
    <col min="2" max="2" width="14.85546875" bestFit="1" customWidth="1"/>
    <col min="3" max="3" width="7.85546875" bestFit="1" customWidth="1"/>
    <col min="4" max="4" width="83.140625" bestFit="1" customWidth="1"/>
    <col min="5" max="5" width="12.28515625" bestFit="1" customWidth="1"/>
    <col min="6" max="6" width="8" bestFit="1" customWidth="1"/>
    <col min="7" max="7" width="11.7109375" bestFit="1" customWidth="1"/>
    <col min="8" max="8" width="12.42578125" bestFit="1" customWidth="1"/>
    <col min="9" max="9" width="13.42578125" bestFit="1" customWidth="1"/>
    <col min="10" max="10" width="9.28515625" bestFit="1" customWidth="1"/>
    <col min="11" max="11" width="11.28515625" bestFit="1" customWidth="1"/>
    <col min="12" max="12" width="13.5703125" bestFit="1" customWidth="1"/>
    <col min="13" max="13" width="11.7109375" bestFit="1" customWidth="1"/>
    <col min="14" max="14" width="6.28515625" bestFit="1" customWidth="1"/>
    <col min="15" max="15" width="6.42578125" bestFit="1" customWidth="1"/>
    <col min="16" max="16" width="7.7109375" bestFit="1" customWidth="1"/>
    <col min="17" max="17" width="6.42578125" bestFit="1" customWidth="1"/>
    <col min="18" max="18" width="12.5703125" bestFit="1" customWidth="1"/>
    <col min="19" max="19" width="18.140625" bestFit="1" customWidth="1"/>
    <col min="20" max="20" width="15.140625" bestFit="1" customWidth="1"/>
    <col min="21" max="21" width="8" bestFit="1" customWidth="1"/>
    <col min="22" max="22" width="13.7109375" bestFit="1" customWidth="1"/>
    <col min="23" max="23" width="9.5703125" bestFit="1" customWidth="1"/>
    <col min="24" max="24" width="8" bestFit="1" customWidth="1"/>
    <col min="25" max="25" width="14.5703125" bestFit="1" customWidth="1"/>
    <col min="26" max="26" width="10.140625" bestFit="1" customWidth="1"/>
    <col min="27" max="27" width="12.85546875" bestFit="1" customWidth="1"/>
    <col min="28" max="28" width="15.5703125" bestFit="1" customWidth="1"/>
    <col min="29" max="29" width="12.42578125" style="14" bestFit="1" customWidth="1"/>
    <col min="30" max="30" width="12.140625" bestFit="1" customWidth="1"/>
    <col min="31" max="32" width="18.42578125" bestFit="1" customWidth="1"/>
    <col min="33" max="33" width="35.28515625" bestFit="1" customWidth="1"/>
    <col min="34" max="34" width="45.28515625" bestFit="1" customWidth="1"/>
    <col min="35" max="35" width="22" bestFit="1" customWidth="1"/>
    <col min="36" max="36" width="7" bestFit="1" customWidth="1"/>
    <col min="37" max="37" width="21.85546875" bestFit="1" customWidth="1"/>
    <col min="38" max="38" width="11" bestFit="1" customWidth="1"/>
    <col min="39" max="39" width="17.5703125" bestFit="1" customWidth="1"/>
    <col min="40" max="40" width="17.140625" bestFit="1" customWidth="1"/>
    <col min="41" max="41" width="15.85546875" bestFit="1" customWidth="1"/>
    <col min="42" max="42" width="11.28515625" bestFit="1" customWidth="1"/>
    <col min="43" max="43" width="17.85546875" bestFit="1" customWidth="1"/>
  </cols>
  <sheetData>
    <row r="1" spans="1:43" x14ac:dyDescent="0.25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6" t="s">
        <v>8</v>
      </c>
      <c r="J1" s="6" t="s">
        <v>9</v>
      </c>
      <c r="K1" s="6" t="s">
        <v>10</v>
      </c>
      <c r="L1" s="6" t="s">
        <v>11</v>
      </c>
      <c r="M1" s="6" t="s">
        <v>12</v>
      </c>
      <c r="N1" s="6" t="s">
        <v>13</v>
      </c>
      <c r="O1" s="6" t="s">
        <v>14</v>
      </c>
      <c r="P1" s="6" t="s">
        <v>15</v>
      </c>
      <c r="Q1" s="6" t="s">
        <v>16</v>
      </c>
      <c r="R1" s="6" t="s">
        <v>17</v>
      </c>
      <c r="S1" s="6" t="s">
        <v>18</v>
      </c>
      <c r="T1" s="6" t="s">
        <v>19</v>
      </c>
      <c r="U1" s="6" t="s">
        <v>20</v>
      </c>
      <c r="V1" s="6" t="s">
        <v>21</v>
      </c>
      <c r="W1" s="6" t="s">
        <v>22</v>
      </c>
      <c r="X1" s="6" t="s">
        <v>23</v>
      </c>
      <c r="Y1" s="6" t="s">
        <v>24</v>
      </c>
      <c r="Z1" s="6" t="s">
        <v>25</v>
      </c>
      <c r="AA1" s="6" t="s">
        <v>26</v>
      </c>
      <c r="AB1" s="6" t="s">
        <v>27</v>
      </c>
      <c r="AC1" s="12" t="s">
        <v>28</v>
      </c>
      <c r="AD1" s="6" t="s">
        <v>29</v>
      </c>
      <c r="AE1" s="6" t="s">
        <v>30</v>
      </c>
      <c r="AF1" s="6" t="s">
        <v>31</v>
      </c>
      <c r="AG1" s="6" t="s">
        <v>32</v>
      </c>
      <c r="AH1" s="6" t="s">
        <v>33</v>
      </c>
      <c r="AI1" s="6" t="s">
        <v>34</v>
      </c>
      <c r="AJ1" s="6" t="s">
        <v>35</v>
      </c>
      <c r="AK1" s="6" t="s">
        <v>36</v>
      </c>
      <c r="AL1" s="6" t="s">
        <v>37</v>
      </c>
      <c r="AM1" s="6" t="s">
        <v>38</v>
      </c>
      <c r="AN1" s="6" t="s">
        <v>39</v>
      </c>
      <c r="AO1" s="6" t="s">
        <v>40</v>
      </c>
      <c r="AP1" s="6" t="s">
        <v>41</v>
      </c>
      <c r="AQ1" s="7" t="s">
        <v>42</v>
      </c>
    </row>
    <row r="2" spans="1:43" x14ac:dyDescent="0.25">
      <c r="A2" s="2" t="s">
        <v>63</v>
      </c>
      <c r="B2" s="2">
        <v>1234</v>
      </c>
      <c r="C2" s="2" t="s">
        <v>64</v>
      </c>
      <c r="D2" s="2" t="s">
        <v>74</v>
      </c>
      <c r="E2" s="2">
        <v>1</v>
      </c>
      <c r="F2" s="2">
        <v>2</v>
      </c>
      <c r="G2" s="2">
        <v>3</v>
      </c>
      <c r="H2" s="2">
        <v>4</v>
      </c>
      <c r="I2" s="2">
        <v>5</v>
      </c>
      <c r="J2" s="2">
        <v>6</v>
      </c>
      <c r="K2" s="2">
        <v>7</v>
      </c>
      <c r="L2" s="2">
        <v>8</v>
      </c>
      <c r="M2" s="2">
        <v>9</v>
      </c>
      <c r="N2" s="2">
        <v>10</v>
      </c>
      <c r="O2" s="1">
        <v>11</v>
      </c>
      <c r="P2" s="1">
        <v>12</v>
      </c>
      <c r="Q2" s="2">
        <v>13</v>
      </c>
      <c r="R2" s="2">
        <v>14</v>
      </c>
      <c r="S2" s="2">
        <v>15</v>
      </c>
      <c r="T2" s="2">
        <v>16</v>
      </c>
      <c r="U2" s="2">
        <v>17</v>
      </c>
      <c r="V2" s="1">
        <v>18</v>
      </c>
      <c r="W2" s="2">
        <v>19</v>
      </c>
      <c r="X2" s="2">
        <v>20</v>
      </c>
      <c r="Y2" s="2">
        <v>21</v>
      </c>
      <c r="Z2" s="2">
        <v>22</v>
      </c>
      <c r="AA2" s="2">
        <v>23</v>
      </c>
      <c r="AB2" s="2">
        <v>24</v>
      </c>
      <c r="AC2" s="13">
        <v>1122</v>
      </c>
      <c r="AD2" s="1" t="s">
        <v>68</v>
      </c>
      <c r="AE2" s="4" t="s">
        <v>43</v>
      </c>
      <c r="AF2" s="4" t="s">
        <v>44</v>
      </c>
      <c r="AG2" s="2" t="s">
        <v>63</v>
      </c>
      <c r="AH2" s="2" t="s">
        <v>69</v>
      </c>
      <c r="AI2" s="2" t="s">
        <v>69</v>
      </c>
      <c r="AJ2" s="4">
        <v>75001</v>
      </c>
      <c r="AK2" s="2" t="s">
        <v>47</v>
      </c>
      <c r="AL2" s="4" t="s">
        <v>45</v>
      </c>
      <c r="AM2" s="2" t="s">
        <v>70</v>
      </c>
      <c r="AN2" s="5"/>
      <c r="AO2" s="4">
        <v>1</v>
      </c>
      <c r="AP2" s="2" t="s">
        <v>63</v>
      </c>
      <c r="AQ2" s="3" t="str">
        <f>CONCATENATE(B2,C2)</f>
        <v>1234a</v>
      </c>
    </row>
    <row r="3" spans="1:43" x14ac:dyDescent="0.25">
      <c r="A3" s="2" t="s">
        <v>63</v>
      </c>
      <c r="B3" s="2">
        <v>1234</v>
      </c>
      <c r="C3" s="2" t="s">
        <v>64</v>
      </c>
      <c r="D3" s="2" t="s">
        <v>74</v>
      </c>
      <c r="E3" s="4">
        <v>1</v>
      </c>
      <c r="F3" s="2">
        <v>2</v>
      </c>
      <c r="G3" s="2">
        <v>3</v>
      </c>
      <c r="H3" s="2">
        <v>4</v>
      </c>
      <c r="I3" s="2">
        <v>5</v>
      </c>
      <c r="J3" s="2">
        <v>6</v>
      </c>
      <c r="K3" s="2">
        <v>7</v>
      </c>
      <c r="L3" s="2">
        <v>8</v>
      </c>
      <c r="M3" s="2">
        <v>9</v>
      </c>
      <c r="N3" s="2">
        <v>10</v>
      </c>
      <c r="O3" s="1">
        <v>11</v>
      </c>
      <c r="P3" s="1">
        <v>12</v>
      </c>
      <c r="Q3" s="2">
        <v>13</v>
      </c>
      <c r="R3" s="2">
        <v>14</v>
      </c>
      <c r="S3" s="2">
        <v>15</v>
      </c>
      <c r="T3" s="2">
        <v>16</v>
      </c>
      <c r="U3" s="2">
        <v>17</v>
      </c>
      <c r="V3" s="1">
        <v>18</v>
      </c>
      <c r="W3" s="2">
        <v>19</v>
      </c>
      <c r="X3" s="2">
        <v>20</v>
      </c>
      <c r="Y3" s="2">
        <v>21</v>
      </c>
      <c r="Z3" s="2">
        <v>22</v>
      </c>
      <c r="AA3" s="2">
        <v>23</v>
      </c>
      <c r="AB3" s="2">
        <v>24</v>
      </c>
      <c r="AC3" s="13">
        <v>1188</v>
      </c>
      <c r="AD3" s="5"/>
      <c r="AE3" s="4" t="s">
        <v>46</v>
      </c>
      <c r="AF3" s="5"/>
      <c r="AG3" s="2" t="s">
        <v>63</v>
      </c>
      <c r="AH3" s="2" t="s">
        <v>69</v>
      </c>
      <c r="AI3" s="2" t="s">
        <v>69</v>
      </c>
      <c r="AJ3" s="4">
        <v>75001</v>
      </c>
      <c r="AK3" s="2" t="s">
        <v>47</v>
      </c>
      <c r="AL3" s="4" t="s">
        <v>45</v>
      </c>
      <c r="AM3" s="2" t="s">
        <v>78</v>
      </c>
      <c r="AN3" s="5"/>
      <c r="AO3" s="4">
        <v>1</v>
      </c>
      <c r="AP3" s="2" t="s">
        <v>63</v>
      </c>
      <c r="AQ3" s="3" t="str">
        <f t="shared" ref="AQ3:AQ34" si="0">CONCATENATE(B3,C3)</f>
        <v>1234a</v>
      </c>
    </row>
    <row r="4" spans="1:43" x14ac:dyDescent="0.25">
      <c r="A4" s="2" t="s">
        <v>63</v>
      </c>
      <c r="B4" s="2">
        <v>1234</v>
      </c>
      <c r="C4" s="2" t="s">
        <v>64</v>
      </c>
      <c r="D4" s="2" t="s">
        <v>74</v>
      </c>
      <c r="E4" s="4">
        <v>1</v>
      </c>
      <c r="F4" s="2">
        <v>2</v>
      </c>
      <c r="G4" s="2">
        <v>3</v>
      </c>
      <c r="H4" s="2">
        <v>4</v>
      </c>
      <c r="I4" s="2">
        <v>5</v>
      </c>
      <c r="J4" s="2">
        <v>6</v>
      </c>
      <c r="K4" s="2">
        <v>7</v>
      </c>
      <c r="L4" s="2">
        <v>8</v>
      </c>
      <c r="M4" s="2">
        <v>9</v>
      </c>
      <c r="N4" s="2">
        <v>10</v>
      </c>
      <c r="O4" s="1">
        <v>11</v>
      </c>
      <c r="P4" s="1">
        <v>12</v>
      </c>
      <c r="Q4" s="2">
        <v>13</v>
      </c>
      <c r="R4" s="2">
        <v>14</v>
      </c>
      <c r="S4" s="2">
        <v>15</v>
      </c>
      <c r="T4" s="2">
        <v>16</v>
      </c>
      <c r="U4" s="2">
        <v>17</v>
      </c>
      <c r="V4" s="1">
        <v>18</v>
      </c>
      <c r="W4" s="2">
        <v>19</v>
      </c>
      <c r="X4" s="2">
        <v>20</v>
      </c>
      <c r="Y4" s="2">
        <v>21</v>
      </c>
      <c r="Z4" s="2">
        <v>22</v>
      </c>
      <c r="AA4" s="2">
        <v>23</v>
      </c>
      <c r="AB4" s="2">
        <v>24</v>
      </c>
      <c r="AC4" s="13">
        <v>1199</v>
      </c>
      <c r="AD4" s="5"/>
      <c r="AE4" s="4" t="s">
        <v>46</v>
      </c>
      <c r="AF4" s="5"/>
      <c r="AG4" s="2" t="s">
        <v>63</v>
      </c>
      <c r="AH4" s="2" t="s">
        <v>69</v>
      </c>
      <c r="AI4" s="2" t="s">
        <v>69</v>
      </c>
      <c r="AJ4" s="4">
        <v>75001</v>
      </c>
      <c r="AK4" s="2" t="s">
        <v>47</v>
      </c>
      <c r="AL4" s="4" t="s">
        <v>45</v>
      </c>
      <c r="AM4" s="2" t="s">
        <v>79</v>
      </c>
      <c r="AN4" s="5"/>
      <c r="AO4" s="4">
        <v>1</v>
      </c>
      <c r="AP4" s="2" t="s">
        <v>63</v>
      </c>
      <c r="AQ4" s="3" t="str">
        <f t="shared" si="0"/>
        <v>1234a</v>
      </c>
    </row>
    <row r="5" spans="1:43" x14ac:dyDescent="0.25">
      <c r="A5" s="2" t="s">
        <v>63</v>
      </c>
      <c r="B5" s="2">
        <v>1234</v>
      </c>
      <c r="C5" s="2" t="s">
        <v>64</v>
      </c>
      <c r="D5" s="2" t="s">
        <v>74</v>
      </c>
      <c r="E5" s="4">
        <v>2</v>
      </c>
      <c r="F5" s="2">
        <v>2</v>
      </c>
      <c r="G5" s="2">
        <v>3</v>
      </c>
      <c r="H5" s="2">
        <v>4</v>
      </c>
      <c r="I5" s="2">
        <v>5</v>
      </c>
      <c r="J5" s="2">
        <v>6</v>
      </c>
      <c r="K5" s="2">
        <v>7</v>
      </c>
      <c r="L5" s="2">
        <v>8</v>
      </c>
      <c r="M5" s="2">
        <v>9</v>
      </c>
      <c r="N5" s="2">
        <v>10</v>
      </c>
      <c r="O5" s="1">
        <v>11</v>
      </c>
      <c r="P5" s="1">
        <v>12</v>
      </c>
      <c r="Q5" s="2">
        <v>13</v>
      </c>
      <c r="R5" s="2">
        <v>14</v>
      </c>
      <c r="S5" s="2">
        <v>15</v>
      </c>
      <c r="T5" s="2">
        <v>16</v>
      </c>
      <c r="U5" s="2">
        <v>17</v>
      </c>
      <c r="V5" s="1">
        <v>18</v>
      </c>
      <c r="W5" s="2">
        <v>19</v>
      </c>
      <c r="X5" s="2">
        <v>20</v>
      </c>
      <c r="Y5" s="2">
        <v>21</v>
      </c>
      <c r="Z5" s="2">
        <v>22</v>
      </c>
      <c r="AA5" s="2">
        <v>23</v>
      </c>
      <c r="AB5" s="2">
        <v>24</v>
      </c>
      <c r="AC5" s="13">
        <v>1122</v>
      </c>
      <c r="AD5" s="5"/>
      <c r="AE5" s="4" t="s">
        <v>48</v>
      </c>
      <c r="AF5" s="4" t="s">
        <v>49</v>
      </c>
      <c r="AG5" s="2" t="s">
        <v>63</v>
      </c>
      <c r="AH5" s="2" t="s">
        <v>69</v>
      </c>
      <c r="AI5" s="2" t="s">
        <v>69</v>
      </c>
      <c r="AJ5" s="4">
        <v>75001</v>
      </c>
      <c r="AK5" s="2" t="s">
        <v>47</v>
      </c>
      <c r="AL5" s="4" t="s">
        <v>45</v>
      </c>
      <c r="AM5" s="2" t="s">
        <v>80</v>
      </c>
      <c r="AN5" s="5"/>
      <c r="AO5" s="4">
        <v>1</v>
      </c>
      <c r="AP5" s="2" t="s">
        <v>63</v>
      </c>
      <c r="AQ5" s="3" t="str">
        <f t="shared" si="0"/>
        <v>1234a</v>
      </c>
    </row>
    <row r="6" spans="1:43" x14ac:dyDescent="0.25">
      <c r="A6" s="2" t="s">
        <v>63</v>
      </c>
      <c r="B6" s="2">
        <v>1234</v>
      </c>
      <c r="C6" s="2" t="s">
        <v>65</v>
      </c>
      <c r="D6" s="2" t="s">
        <v>74</v>
      </c>
      <c r="E6" s="4">
        <v>2</v>
      </c>
      <c r="F6" s="2">
        <v>2</v>
      </c>
      <c r="G6" s="2">
        <v>3</v>
      </c>
      <c r="H6" s="2">
        <v>4</v>
      </c>
      <c r="I6" s="2">
        <v>5</v>
      </c>
      <c r="J6" s="2">
        <v>6</v>
      </c>
      <c r="K6" s="2">
        <v>7</v>
      </c>
      <c r="L6" s="2">
        <v>8</v>
      </c>
      <c r="M6" s="2">
        <v>9</v>
      </c>
      <c r="N6" s="2">
        <v>10</v>
      </c>
      <c r="O6" s="1">
        <v>11</v>
      </c>
      <c r="P6" s="1">
        <v>12</v>
      </c>
      <c r="Q6" s="2">
        <v>13</v>
      </c>
      <c r="R6" s="2">
        <v>14</v>
      </c>
      <c r="S6" s="2">
        <v>15</v>
      </c>
      <c r="T6" s="2">
        <v>16</v>
      </c>
      <c r="U6" s="2">
        <v>17</v>
      </c>
      <c r="V6" s="1">
        <v>18</v>
      </c>
      <c r="W6" s="2">
        <v>19</v>
      </c>
      <c r="X6" s="2">
        <v>20</v>
      </c>
      <c r="Y6" s="2">
        <v>21</v>
      </c>
      <c r="Z6" s="2">
        <v>22</v>
      </c>
      <c r="AA6" s="2">
        <v>23</v>
      </c>
      <c r="AB6" s="2">
        <v>24</v>
      </c>
      <c r="AC6" s="13">
        <v>1122</v>
      </c>
      <c r="AD6" s="5"/>
      <c r="AE6" s="4" t="s">
        <v>48</v>
      </c>
      <c r="AF6" s="4" t="s">
        <v>49</v>
      </c>
      <c r="AG6" s="2" t="s">
        <v>63</v>
      </c>
      <c r="AH6" s="2" t="s">
        <v>69</v>
      </c>
      <c r="AI6" s="2" t="s">
        <v>69</v>
      </c>
      <c r="AJ6" s="4">
        <v>75001</v>
      </c>
      <c r="AK6" s="2" t="s">
        <v>47</v>
      </c>
      <c r="AL6" s="4" t="s">
        <v>45</v>
      </c>
      <c r="AM6" s="2" t="s">
        <v>81</v>
      </c>
      <c r="AN6" s="5"/>
      <c r="AO6" s="4">
        <v>1</v>
      </c>
      <c r="AP6" s="2" t="s">
        <v>63</v>
      </c>
      <c r="AQ6" s="3" t="str">
        <f t="shared" si="0"/>
        <v>1234b</v>
      </c>
    </row>
    <row r="7" spans="1:43" x14ac:dyDescent="0.25">
      <c r="A7" s="2" t="s">
        <v>63</v>
      </c>
      <c r="B7" s="2">
        <v>1234</v>
      </c>
      <c r="C7" s="2" t="s">
        <v>65</v>
      </c>
      <c r="D7" s="2" t="s">
        <v>74</v>
      </c>
      <c r="E7" s="4">
        <v>2</v>
      </c>
      <c r="F7" s="2">
        <v>2</v>
      </c>
      <c r="G7" s="2">
        <v>3</v>
      </c>
      <c r="H7" s="2">
        <v>4</v>
      </c>
      <c r="I7" s="2">
        <v>5</v>
      </c>
      <c r="J7" s="2">
        <v>6</v>
      </c>
      <c r="K7" s="2">
        <v>7</v>
      </c>
      <c r="L7" s="2">
        <v>8</v>
      </c>
      <c r="M7" s="2">
        <v>9</v>
      </c>
      <c r="N7" s="2">
        <v>10</v>
      </c>
      <c r="O7" s="1">
        <v>11</v>
      </c>
      <c r="P7" s="1">
        <v>12</v>
      </c>
      <c r="Q7" s="2">
        <v>13</v>
      </c>
      <c r="R7" s="2">
        <v>14</v>
      </c>
      <c r="S7" s="2">
        <v>15</v>
      </c>
      <c r="T7" s="2">
        <v>16</v>
      </c>
      <c r="U7" s="2">
        <v>17</v>
      </c>
      <c r="V7" s="1">
        <v>18</v>
      </c>
      <c r="W7" s="2">
        <v>19</v>
      </c>
      <c r="X7" s="2">
        <v>20</v>
      </c>
      <c r="Y7" s="2">
        <v>21</v>
      </c>
      <c r="Z7" s="2">
        <v>22</v>
      </c>
      <c r="AA7" s="2">
        <v>23</v>
      </c>
      <c r="AB7" s="2">
        <v>24</v>
      </c>
      <c r="AC7" s="13">
        <v>1188</v>
      </c>
      <c r="AD7" s="5"/>
      <c r="AE7" s="4" t="s">
        <v>48</v>
      </c>
      <c r="AF7" s="4" t="s">
        <v>49</v>
      </c>
      <c r="AG7" s="2" t="s">
        <v>63</v>
      </c>
      <c r="AH7" s="2" t="s">
        <v>69</v>
      </c>
      <c r="AI7" s="2" t="s">
        <v>69</v>
      </c>
      <c r="AJ7" s="4">
        <v>75001</v>
      </c>
      <c r="AK7" s="2" t="s">
        <v>47</v>
      </c>
      <c r="AL7" s="4" t="s">
        <v>45</v>
      </c>
      <c r="AM7" s="2" t="s">
        <v>82</v>
      </c>
      <c r="AN7" s="5"/>
      <c r="AO7" s="4">
        <v>1</v>
      </c>
      <c r="AP7" s="2" t="s">
        <v>63</v>
      </c>
      <c r="AQ7" s="3" t="str">
        <f t="shared" si="0"/>
        <v>1234b</v>
      </c>
    </row>
    <row r="8" spans="1:43" x14ac:dyDescent="0.25">
      <c r="A8" s="2" t="s">
        <v>63</v>
      </c>
      <c r="B8" s="2">
        <v>1234</v>
      </c>
      <c r="C8" s="2" t="s">
        <v>66</v>
      </c>
      <c r="D8" s="2" t="s">
        <v>74</v>
      </c>
      <c r="E8" s="4">
        <v>1</v>
      </c>
      <c r="F8" s="2">
        <v>2</v>
      </c>
      <c r="G8" s="2">
        <v>3</v>
      </c>
      <c r="H8" s="2">
        <v>4</v>
      </c>
      <c r="I8" s="2">
        <v>5</v>
      </c>
      <c r="J8" s="2">
        <v>6</v>
      </c>
      <c r="K8" s="2">
        <v>7</v>
      </c>
      <c r="L8" s="2">
        <v>8</v>
      </c>
      <c r="M8" s="2">
        <v>9</v>
      </c>
      <c r="N8" s="2">
        <v>10</v>
      </c>
      <c r="O8" s="1">
        <v>11</v>
      </c>
      <c r="P8" s="1">
        <v>12</v>
      </c>
      <c r="Q8" s="2">
        <v>13</v>
      </c>
      <c r="R8" s="2">
        <v>14</v>
      </c>
      <c r="S8" s="2">
        <v>15</v>
      </c>
      <c r="T8" s="2">
        <v>16</v>
      </c>
      <c r="U8" s="2">
        <v>17</v>
      </c>
      <c r="V8" s="1">
        <v>18</v>
      </c>
      <c r="W8" s="2">
        <v>19</v>
      </c>
      <c r="X8" s="2">
        <v>20</v>
      </c>
      <c r="Y8" s="2">
        <v>21</v>
      </c>
      <c r="Z8" s="2">
        <v>22</v>
      </c>
      <c r="AA8" s="2">
        <v>23</v>
      </c>
      <c r="AB8" s="2">
        <v>24</v>
      </c>
      <c r="AC8" s="13">
        <v>1122</v>
      </c>
      <c r="AD8" s="5"/>
      <c r="AE8" s="4" t="s">
        <v>50</v>
      </c>
      <c r="AF8" s="4" t="s">
        <v>51</v>
      </c>
      <c r="AG8" s="2" t="s">
        <v>63</v>
      </c>
      <c r="AH8" s="2" t="s">
        <v>69</v>
      </c>
      <c r="AI8" s="2" t="s">
        <v>69</v>
      </c>
      <c r="AJ8" s="4">
        <v>75001</v>
      </c>
      <c r="AK8" s="2" t="s">
        <v>47</v>
      </c>
      <c r="AL8" s="4" t="s">
        <v>45</v>
      </c>
      <c r="AM8" s="2" t="s">
        <v>83</v>
      </c>
      <c r="AN8" s="5"/>
      <c r="AO8" s="4">
        <v>1</v>
      </c>
      <c r="AP8" s="2" t="s">
        <v>63</v>
      </c>
      <c r="AQ8" s="3" t="str">
        <f t="shared" si="0"/>
        <v>1234c</v>
      </c>
    </row>
    <row r="9" spans="1:43" x14ac:dyDescent="0.25">
      <c r="A9" s="2" t="s">
        <v>63</v>
      </c>
      <c r="B9" s="2">
        <v>1234</v>
      </c>
      <c r="C9" s="2" t="s">
        <v>66</v>
      </c>
      <c r="D9" s="2" t="s">
        <v>74</v>
      </c>
      <c r="E9" s="4">
        <v>1</v>
      </c>
      <c r="F9" s="2">
        <v>2</v>
      </c>
      <c r="G9" s="2">
        <v>3</v>
      </c>
      <c r="H9" s="2">
        <v>4</v>
      </c>
      <c r="I9" s="2">
        <v>5</v>
      </c>
      <c r="J9" s="2">
        <v>6</v>
      </c>
      <c r="K9" s="2">
        <v>7</v>
      </c>
      <c r="L9" s="2">
        <v>8</v>
      </c>
      <c r="M9" s="2">
        <v>9</v>
      </c>
      <c r="N9" s="2">
        <v>10</v>
      </c>
      <c r="O9" s="1">
        <v>11</v>
      </c>
      <c r="P9" s="1">
        <v>12</v>
      </c>
      <c r="Q9" s="2">
        <v>13</v>
      </c>
      <c r="R9" s="2">
        <v>14</v>
      </c>
      <c r="S9" s="2">
        <v>15</v>
      </c>
      <c r="T9" s="2">
        <v>16</v>
      </c>
      <c r="U9" s="2">
        <v>17</v>
      </c>
      <c r="V9" s="1">
        <v>18</v>
      </c>
      <c r="W9" s="2">
        <v>19</v>
      </c>
      <c r="X9" s="2">
        <v>20</v>
      </c>
      <c r="Y9" s="2">
        <v>21</v>
      </c>
      <c r="Z9" s="2">
        <v>22</v>
      </c>
      <c r="AA9" s="2">
        <v>23</v>
      </c>
      <c r="AB9" s="2">
        <v>24</v>
      </c>
      <c r="AC9" s="13">
        <v>1177</v>
      </c>
      <c r="AD9" s="5"/>
      <c r="AE9" s="4" t="s">
        <v>50</v>
      </c>
      <c r="AF9" s="4" t="s">
        <v>51</v>
      </c>
      <c r="AG9" s="2" t="s">
        <v>63</v>
      </c>
      <c r="AH9" s="2" t="s">
        <v>69</v>
      </c>
      <c r="AI9" s="2" t="s">
        <v>69</v>
      </c>
      <c r="AJ9" s="4">
        <v>75001</v>
      </c>
      <c r="AK9" s="2" t="s">
        <v>47</v>
      </c>
      <c r="AL9" s="4" t="s">
        <v>45</v>
      </c>
      <c r="AM9" s="2" t="s">
        <v>84</v>
      </c>
      <c r="AN9" s="5"/>
      <c r="AO9" s="4">
        <v>1</v>
      </c>
      <c r="AP9" s="2" t="s">
        <v>63</v>
      </c>
      <c r="AQ9" s="3" t="str">
        <f t="shared" si="0"/>
        <v>1234c</v>
      </c>
    </row>
    <row r="10" spans="1:43" x14ac:dyDescent="0.25">
      <c r="A10" s="2" t="s">
        <v>63</v>
      </c>
      <c r="B10" s="2">
        <v>1234</v>
      </c>
      <c r="C10" s="2" t="s">
        <v>66</v>
      </c>
      <c r="D10" s="2" t="s">
        <v>74</v>
      </c>
      <c r="E10" s="4">
        <v>1</v>
      </c>
      <c r="F10" s="2">
        <v>2</v>
      </c>
      <c r="G10" s="2">
        <v>3</v>
      </c>
      <c r="H10" s="2">
        <v>4</v>
      </c>
      <c r="I10" s="2">
        <v>5</v>
      </c>
      <c r="J10" s="2">
        <v>6</v>
      </c>
      <c r="K10" s="2">
        <v>7</v>
      </c>
      <c r="L10" s="2">
        <v>8</v>
      </c>
      <c r="M10" s="2">
        <v>9</v>
      </c>
      <c r="N10" s="2">
        <v>10</v>
      </c>
      <c r="O10" s="1">
        <v>11</v>
      </c>
      <c r="P10" s="1">
        <v>12</v>
      </c>
      <c r="Q10" s="2">
        <v>13</v>
      </c>
      <c r="R10" s="2">
        <v>14</v>
      </c>
      <c r="S10" s="2">
        <v>15</v>
      </c>
      <c r="T10" s="2">
        <v>16</v>
      </c>
      <c r="U10" s="2">
        <v>17</v>
      </c>
      <c r="V10" s="1">
        <v>18</v>
      </c>
      <c r="W10" s="2">
        <v>19</v>
      </c>
      <c r="X10" s="2">
        <v>20</v>
      </c>
      <c r="Y10" s="2">
        <v>21</v>
      </c>
      <c r="Z10" s="2">
        <v>22</v>
      </c>
      <c r="AA10" s="2">
        <v>23</v>
      </c>
      <c r="AB10" s="2">
        <v>24</v>
      </c>
      <c r="AC10" s="13">
        <v>1188</v>
      </c>
      <c r="AD10" s="5"/>
      <c r="AE10" s="4" t="s">
        <v>52</v>
      </c>
      <c r="AF10" s="4" t="s">
        <v>53</v>
      </c>
      <c r="AG10" s="2" t="s">
        <v>63</v>
      </c>
      <c r="AH10" s="2" t="s">
        <v>69</v>
      </c>
      <c r="AI10" s="2" t="s">
        <v>69</v>
      </c>
      <c r="AJ10" s="4">
        <v>75001</v>
      </c>
      <c r="AK10" s="2" t="s">
        <v>47</v>
      </c>
      <c r="AL10" s="4" t="s">
        <v>45</v>
      </c>
      <c r="AM10" s="2" t="s">
        <v>85</v>
      </c>
      <c r="AN10" s="5"/>
      <c r="AO10" s="4">
        <v>1</v>
      </c>
      <c r="AP10" s="2" t="s">
        <v>63</v>
      </c>
      <c r="AQ10" s="3" t="str">
        <f t="shared" si="0"/>
        <v>1234c</v>
      </c>
    </row>
    <row r="11" spans="1:43" x14ac:dyDescent="0.25">
      <c r="A11" s="2" t="s">
        <v>63</v>
      </c>
      <c r="B11" s="2">
        <v>1234</v>
      </c>
      <c r="C11" s="2" t="s">
        <v>67</v>
      </c>
      <c r="D11" s="2" t="s">
        <v>74</v>
      </c>
      <c r="E11" s="4">
        <v>1</v>
      </c>
      <c r="F11" s="2">
        <v>2</v>
      </c>
      <c r="G11" s="2">
        <v>3</v>
      </c>
      <c r="H11" s="2">
        <v>4</v>
      </c>
      <c r="I11" s="2">
        <v>5</v>
      </c>
      <c r="J11" s="2">
        <v>6</v>
      </c>
      <c r="K11" s="2">
        <v>7</v>
      </c>
      <c r="L11" s="2">
        <v>8</v>
      </c>
      <c r="M11" s="2">
        <v>9</v>
      </c>
      <c r="N11" s="2">
        <v>10</v>
      </c>
      <c r="O11" s="1">
        <v>11</v>
      </c>
      <c r="P11" s="1">
        <v>12</v>
      </c>
      <c r="Q11" s="2">
        <v>13</v>
      </c>
      <c r="R11" s="2">
        <v>14</v>
      </c>
      <c r="S11" s="2">
        <v>15</v>
      </c>
      <c r="T11" s="2">
        <v>16</v>
      </c>
      <c r="U11" s="2">
        <v>17</v>
      </c>
      <c r="V11" s="1">
        <v>18</v>
      </c>
      <c r="W11" s="2">
        <v>19</v>
      </c>
      <c r="X11" s="2">
        <v>20</v>
      </c>
      <c r="Y11" s="2">
        <v>21</v>
      </c>
      <c r="Z11" s="2">
        <v>22</v>
      </c>
      <c r="AA11" s="2">
        <v>23</v>
      </c>
      <c r="AB11" s="2">
        <v>24</v>
      </c>
      <c r="AC11" s="13">
        <v>1122</v>
      </c>
      <c r="AD11" s="5"/>
      <c r="AE11" s="4" t="s">
        <v>54</v>
      </c>
      <c r="AF11" s="4" t="s">
        <v>55</v>
      </c>
      <c r="AG11" s="2" t="s">
        <v>63</v>
      </c>
      <c r="AH11" s="2" t="s">
        <v>69</v>
      </c>
      <c r="AI11" s="2" t="s">
        <v>69</v>
      </c>
      <c r="AJ11" s="4">
        <v>75001</v>
      </c>
      <c r="AK11" s="2" t="s">
        <v>47</v>
      </c>
      <c r="AL11" s="4" t="s">
        <v>45</v>
      </c>
      <c r="AM11" s="2" t="s">
        <v>86</v>
      </c>
      <c r="AN11" s="5"/>
      <c r="AO11" s="4">
        <v>1</v>
      </c>
      <c r="AP11" s="2" t="s">
        <v>63</v>
      </c>
      <c r="AQ11" s="3" t="str">
        <f t="shared" si="0"/>
        <v>1234d</v>
      </c>
    </row>
    <row r="12" spans="1:43" x14ac:dyDescent="0.25">
      <c r="A12" s="2" t="s">
        <v>63</v>
      </c>
      <c r="B12" s="4">
        <v>5678</v>
      </c>
      <c r="C12" s="2" t="s">
        <v>64</v>
      </c>
      <c r="D12" s="2" t="s">
        <v>75</v>
      </c>
      <c r="E12" s="4">
        <v>1</v>
      </c>
      <c r="F12" s="2">
        <v>2</v>
      </c>
      <c r="G12" s="2">
        <v>3</v>
      </c>
      <c r="H12" s="2">
        <v>4</v>
      </c>
      <c r="I12" s="2">
        <v>5</v>
      </c>
      <c r="J12" s="2">
        <v>6</v>
      </c>
      <c r="K12" s="2">
        <v>7</v>
      </c>
      <c r="L12" s="2">
        <v>8</v>
      </c>
      <c r="M12" s="2">
        <v>9</v>
      </c>
      <c r="N12" s="2">
        <v>10</v>
      </c>
      <c r="O12" s="1">
        <v>11</v>
      </c>
      <c r="P12" s="1">
        <v>12</v>
      </c>
      <c r="Q12" s="2">
        <v>13</v>
      </c>
      <c r="R12" s="2">
        <v>14</v>
      </c>
      <c r="S12" s="2">
        <v>15</v>
      </c>
      <c r="T12" s="2">
        <v>16</v>
      </c>
      <c r="U12" s="2">
        <v>17</v>
      </c>
      <c r="V12" s="1">
        <v>18</v>
      </c>
      <c r="W12" s="2">
        <v>19</v>
      </c>
      <c r="X12" s="2">
        <v>20</v>
      </c>
      <c r="Y12" s="2">
        <v>21</v>
      </c>
      <c r="Z12" s="2">
        <v>22</v>
      </c>
      <c r="AA12" s="2">
        <v>23</v>
      </c>
      <c r="AB12" s="2">
        <v>24</v>
      </c>
      <c r="AC12" s="13">
        <v>1144</v>
      </c>
      <c r="AD12" s="5"/>
      <c r="AE12" s="4" t="s">
        <v>54</v>
      </c>
      <c r="AF12" s="4" t="s">
        <v>55</v>
      </c>
      <c r="AG12" s="2" t="s">
        <v>63</v>
      </c>
      <c r="AH12" s="2" t="s">
        <v>69</v>
      </c>
      <c r="AI12" s="2" t="s">
        <v>69</v>
      </c>
      <c r="AJ12" s="4">
        <v>75001</v>
      </c>
      <c r="AK12" s="2" t="s">
        <v>47</v>
      </c>
      <c r="AL12" s="4" t="s">
        <v>45</v>
      </c>
      <c r="AM12" s="2" t="s">
        <v>87</v>
      </c>
      <c r="AN12" s="5"/>
      <c r="AO12" s="4">
        <v>1</v>
      </c>
      <c r="AP12" s="2" t="s">
        <v>63</v>
      </c>
      <c r="AQ12" s="3" t="str">
        <f t="shared" si="0"/>
        <v>5678a</v>
      </c>
    </row>
    <row r="13" spans="1:43" x14ac:dyDescent="0.25">
      <c r="A13" s="2" t="s">
        <v>63</v>
      </c>
      <c r="B13" s="4">
        <v>5678</v>
      </c>
      <c r="C13" s="2" t="s">
        <v>64</v>
      </c>
      <c r="D13" s="2" t="s">
        <v>75</v>
      </c>
      <c r="E13" s="4">
        <v>1</v>
      </c>
      <c r="F13" s="2">
        <v>2</v>
      </c>
      <c r="G13" s="2">
        <v>3</v>
      </c>
      <c r="H13" s="2">
        <v>4</v>
      </c>
      <c r="I13" s="2">
        <v>5</v>
      </c>
      <c r="J13" s="2">
        <v>6</v>
      </c>
      <c r="K13" s="2">
        <v>7</v>
      </c>
      <c r="L13" s="2">
        <v>8</v>
      </c>
      <c r="M13" s="2">
        <v>9</v>
      </c>
      <c r="N13" s="2">
        <v>10</v>
      </c>
      <c r="O13" s="1">
        <v>11</v>
      </c>
      <c r="P13" s="1">
        <v>12</v>
      </c>
      <c r="Q13" s="2">
        <v>13</v>
      </c>
      <c r="R13" s="2">
        <v>14</v>
      </c>
      <c r="S13" s="2">
        <v>15</v>
      </c>
      <c r="T13" s="2">
        <v>16</v>
      </c>
      <c r="U13" s="2">
        <v>17</v>
      </c>
      <c r="V13" s="1">
        <v>18</v>
      </c>
      <c r="W13" s="2">
        <v>19</v>
      </c>
      <c r="X13" s="2">
        <v>20</v>
      </c>
      <c r="Y13" s="2">
        <v>21</v>
      </c>
      <c r="Z13" s="2">
        <v>22</v>
      </c>
      <c r="AA13" s="2">
        <v>23</v>
      </c>
      <c r="AB13" s="2">
        <v>24</v>
      </c>
      <c r="AC13" s="13">
        <v>1122</v>
      </c>
      <c r="AD13" s="5"/>
      <c r="AE13" s="4" t="s">
        <v>54</v>
      </c>
      <c r="AF13" s="4" t="s">
        <v>55</v>
      </c>
      <c r="AG13" s="2" t="s">
        <v>63</v>
      </c>
      <c r="AH13" s="2" t="s">
        <v>69</v>
      </c>
      <c r="AI13" s="2" t="s">
        <v>69</v>
      </c>
      <c r="AJ13" s="4">
        <v>75001</v>
      </c>
      <c r="AK13" s="2" t="s">
        <v>47</v>
      </c>
      <c r="AL13" s="4" t="s">
        <v>45</v>
      </c>
      <c r="AM13" s="2" t="s">
        <v>88</v>
      </c>
      <c r="AN13" s="5"/>
      <c r="AO13" s="4">
        <v>1</v>
      </c>
      <c r="AP13" s="2" t="s">
        <v>63</v>
      </c>
      <c r="AQ13" s="3" t="str">
        <f t="shared" si="0"/>
        <v>5678a</v>
      </c>
    </row>
    <row r="14" spans="1:43" x14ac:dyDescent="0.25">
      <c r="A14" s="2" t="s">
        <v>63</v>
      </c>
      <c r="B14" s="4">
        <v>5678</v>
      </c>
      <c r="C14" s="2" t="s">
        <v>65</v>
      </c>
      <c r="D14" s="2" t="s">
        <v>75</v>
      </c>
      <c r="E14" s="4">
        <v>1</v>
      </c>
      <c r="F14" s="2">
        <v>2</v>
      </c>
      <c r="G14" s="2">
        <v>3</v>
      </c>
      <c r="H14" s="2">
        <v>4</v>
      </c>
      <c r="I14" s="2">
        <v>5</v>
      </c>
      <c r="J14" s="2">
        <v>6</v>
      </c>
      <c r="K14" s="2">
        <v>7</v>
      </c>
      <c r="L14" s="2">
        <v>8</v>
      </c>
      <c r="M14" s="2">
        <v>9</v>
      </c>
      <c r="N14" s="2">
        <v>10</v>
      </c>
      <c r="O14" s="1">
        <v>11</v>
      </c>
      <c r="P14" s="1">
        <v>12</v>
      </c>
      <c r="Q14" s="2">
        <v>13</v>
      </c>
      <c r="R14" s="2">
        <v>14</v>
      </c>
      <c r="S14" s="2">
        <v>15</v>
      </c>
      <c r="T14" s="2">
        <v>16</v>
      </c>
      <c r="U14" s="2">
        <v>17</v>
      </c>
      <c r="V14" s="1">
        <v>18</v>
      </c>
      <c r="W14" s="2">
        <v>19</v>
      </c>
      <c r="X14" s="2">
        <v>20</v>
      </c>
      <c r="Y14" s="2">
        <v>21</v>
      </c>
      <c r="Z14" s="2">
        <v>22</v>
      </c>
      <c r="AA14" s="2">
        <v>23</v>
      </c>
      <c r="AB14" s="2">
        <v>24</v>
      </c>
      <c r="AC14" s="13">
        <v>1166</v>
      </c>
      <c r="AD14" s="5"/>
      <c r="AE14" s="4" t="s">
        <v>54</v>
      </c>
      <c r="AF14" s="4" t="s">
        <v>55</v>
      </c>
      <c r="AG14" s="2" t="s">
        <v>63</v>
      </c>
      <c r="AH14" s="2" t="s">
        <v>69</v>
      </c>
      <c r="AI14" s="2" t="s">
        <v>69</v>
      </c>
      <c r="AJ14" s="4">
        <v>75001</v>
      </c>
      <c r="AK14" s="2" t="s">
        <v>47</v>
      </c>
      <c r="AL14" s="4" t="s">
        <v>45</v>
      </c>
      <c r="AM14" s="2" t="s">
        <v>89</v>
      </c>
      <c r="AN14" s="5"/>
      <c r="AO14" s="4">
        <v>1</v>
      </c>
      <c r="AP14" s="2" t="s">
        <v>63</v>
      </c>
      <c r="AQ14" s="3" t="str">
        <f t="shared" si="0"/>
        <v>5678b</v>
      </c>
    </row>
    <row r="15" spans="1:43" x14ac:dyDescent="0.25">
      <c r="A15" s="2" t="s">
        <v>63</v>
      </c>
      <c r="B15" s="4">
        <v>5678</v>
      </c>
      <c r="C15" s="2" t="s">
        <v>65</v>
      </c>
      <c r="D15" s="2" t="s">
        <v>75</v>
      </c>
      <c r="E15" s="4">
        <v>1</v>
      </c>
      <c r="F15" s="2">
        <v>2</v>
      </c>
      <c r="G15" s="2">
        <v>3</v>
      </c>
      <c r="H15" s="2">
        <v>4</v>
      </c>
      <c r="I15" s="2">
        <v>5</v>
      </c>
      <c r="J15" s="2">
        <v>6</v>
      </c>
      <c r="K15" s="2">
        <v>7</v>
      </c>
      <c r="L15" s="2">
        <v>8</v>
      </c>
      <c r="M15" s="2">
        <v>9</v>
      </c>
      <c r="N15" s="2">
        <v>10</v>
      </c>
      <c r="O15" s="1">
        <v>11</v>
      </c>
      <c r="P15" s="1">
        <v>12</v>
      </c>
      <c r="Q15" s="2">
        <v>13</v>
      </c>
      <c r="R15" s="2">
        <v>14</v>
      </c>
      <c r="S15" s="2">
        <v>15</v>
      </c>
      <c r="T15" s="2">
        <v>16</v>
      </c>
      <c r="U15" s="2">
        <v>17</v>
      </c>
      <c r="V15" s="1">
        <v>18</v>
      </c>
      <c r="W15" s="2">
        <v>19</v>
      </c>
      <c r="X15" s="2">
        <v>20</v>
      </c>
      <c r="Y15" s="2">
        <v>21</v>
      </c>
      <c r="Z15" s="2">
        <v>22</v>
      </c>
      <c r="AA15" s="2">
        <v>23</v>
      </c>
      <c r="AB15" s="2">
        <v>24</v>
      </c>
      <c r="AC15" s="13">
        <v>1122</v>
      </c>
      <c r="AD15" s="5"/>
      <c r="AE15" s="4" t="s">
        <v>54</v>
      </c>
      <c r="AF15" s="4" t="s">
        <v>55</v>
      </c>
      <c r="AG15" s="2" t="s">
        <v>63</v>
      </c>
      <c r="AH15" s="2" t="s">
        <v>69</v>
      </c>
      <c r="AI15" s="2" t="s">
        <v>69</v>
      </c>
      <c r="AJ15" s="4">
        <v>75001</v>
      </c>
      <c r="AK15" s="2" t="s">
        <v>47</v>
      </c>
      <c r="AL15" s="4" t="s">
        <v>45</v>
      </c>
      <c r="AM15" s="2" t="s">
        <v>90</v>
      </c>
      <c r="AN15" s="5"/>
      <c r="AO15" s="4">
        <v>1</v>
      </c>
      <c r="AP15" s="2" t="s">
        <v>63</v>
      </c>
      <c r="AQ15" s="3" t="str">
        <f t="shared" si="0"/>
        <v>5678b</v>
      </c>
    </row>
    <row r="16" spans="1:43" x14ac:dyDescent="0.25">
      <c r="A16" s="2" t="s">
        <v>63</v>
      </c>
      <c r="B16" s="4">
        <v>5678</v>
      </c>
      <c r="C16" s="2" t="s">
        <v>65</v>
      </c>
      <c r="D16" s="2" t="s">
        <v>75</v>
      </c>
      <c r="E16" s="4">
        <v>1</v>
      </c>
      <c r="F16" s="2">
        <v>2</v>
      </c>
      <c r="G16" s="2">
        <v>3</v>
      </c>
      <c r="H16" s="2">
        <v>4</v>
      </c>
      <c r="I16" s="2">
        <v>5</v>
      </c>
      <c r="J16" s="2">
        <v>6</v>
      </c>
      <c r="K16" s="2">
        <v>7</v>
      </c>
      <c r="L16" s="2">
        <v>8</v>
      </c>
      <c r="M16" s="2">
        <v>9</v>
      </c>
      <c r="N16" s="2">
        <v>10</v>
      </c>
      <c r="O16" s="1">
        <v>11</v>
      </c>
      <c r="P16" s="1">
        <v>12</v>
      </c>
      <c r="Q16" s="2">
        <v>13</v>
      </c>
      <c r="R16" s="2">
        <v>14</v>
      </c>
      <c r="S16" s="2">
        <v>15</v>
      </c>
      <c r="T16" s="2">
        <v>16</v>
      </c>
      <c r="U16" s="2">
        <v>17</v>
      </c>
      <c r="V16" s="1">
        <v>18</v>
      </c>
      <c r="W16" s="2">
        <v>19</v>
      </c>
      <c r="X16" s="2">
        <v>20</v>
      </c>
      <c r="Y16" s="2">
        <v>21</v>
      </c>
      <c r="Z16" s="2">
        <v>22</v>
      </c>
      <c r="AA16" s="2">
        <v>23</v>
      </c>
      <c r="AB16" s="2">
        <v>24</v>
      </c>
      <c r="AC16" s="13">
        <v>1133</v>
      </c>
      <c r="AD16" s="5"/>
      <c r="AE16" s="4" t="s">
        <v>56</v>
      </c>
      <c r="AF16" s="4" t="s">
        <v>57</v>
      </c>
      <c r="AG16" s="2" t="s">
        <v>63</v>
      </c>
      <c r="AH16" s="2" t="s">
        <v>69</v>
      </c>
      <c r="AI16" s="2" t="s">
        <v>69</v>
      </c>
      <c r="AJ16" s="4">
        <v>75001</v>
      </c>
      <c r="AK16" s="2" t="s">
        <v>47</v>
      </c>
      <c r="AL16" s="4" t="s">
        <v>45</v>
      </c>
      <c r="AM16" s="2" t="s">
        <v>91</v>
      </c>
      <c r="AN16" s="5"/>
      <c r="AO16" s="4">
        <v>1</v>
      </c>
      <c r="AP16" s="2" t="s">
        <v>63</v>
      </c>
      <c r="AQ16" s="3" t="str">
        <f t="shared" si="0"/>
        <v>5678b</v>
      </c>
    </row>
    <row r="17" spans="1:43" x14ac:dyDescent="0.25">
      <c r="A17" s="2" t="s">
        <v>63</v>
      </c>
      <c r="B17" s="4">
        <v>5678</v>
      </c>
      <c r="C17" s="2" t="s">
        <v>65</v>
      </c>
      <c r="D17" s="2" t="s">
        <v>75</v>
      </c>
      <c r="E17" s="4">
        <v>5</v>
      </c>
      <c r="F17" s="2">
        <v>2</v>
      </c>
      <c r="G17" s="2">
        <v>3</v>
      </c>
      <c r="H17" s="2">
        <v>4</v>
      </c>
      <c r="I17" s="2">
        <v>5</v>
      </c>
      <c r="J17" s="2">
        <v>6</v>
      </c>
      <c r="K17" s="2">
        <v>7</v>
      </c>
      <c r="L17" s="2">
        <v>8</v>
      </c>
      <c r="M17" s="2">
        <v>9</v>
      </c>
      <c r="N17" s="2">
        <v>10</v>
      </c>
      <c r="O17" s="1">
        <v>11</v>
      </c>
      <c r="P17" s="1">
        <v>12</v>
      </c>
      <c r="Q17" s="2">
        <v>13</v>
      </c>
      <c r="R17" s="2">
        <v>14</v>
      </c>
      <c r="S17" s="2">
        <v>15</v>
      </c>
      <c r="T17" s="2">
        <v>16</v>
      </c>
      <c r="U17" s="2">
        <v>17</v>
      </c>
      <c r="V17" s="1">
        <v>18</v>
      </c>
      <c r="W17" s="2">
        <v>19</v>
      </c>
      <c r="X17" s="2">
        <v>20</v>
      </c>
      <c r="Y17" s="2">
        <v>21</v>
      </c>
      <c r="Z17" s="2">
        <v>22</v>
      </c>
      <c r="AA17" s="2">
        <v>23</v>
      </c>
      <c r="AB17" s="2">
        <v>24</v>
      </c>
      <c r="AC17" s="13">
        <v>1133</v>
      </c>
      <c r="AD17" s="5"/>
      <c r="AE17" s="4" t="s">
        <v>52</v>
      </c>
      <c r="AF17" s="4" t="s">
        <v>58</v>
      </c>
      <c r="AG17" s="2" t="s">
        <v>63</v>
      </c>
      <c r="AH17" s="2" t="s">
        <v>69</v>
      </c>
      <c r="AI17" s="2" t="s">
        <v>69</v>
      </c>
      <c r="AJ17" s="4">
        <v>75001</v>
      </c>
      <c r="AK17" s="2" t="s">
        <v>47</v>
      </c>
      <c r="AL17" s="4" t="s">
        <v>45</v>
      </c>
      <c r="AM17" s="2" t="s">
        <v>92</v>
      </c>
      <c r="AN17" s="5"/>
      <c r="AO17" s="4">
        <v>1</v>
      </c>
      <c r="AP17" s="2" t="s">
        <v>63</v>
      </c>
      <c r="AQ17" s="3" t="str">
        <f t="shared" si="0"/>
        <v>5678b</v>
      </c>
    </row>
    <row r="18" spans="1:43" x14ac:dyDescent="0.25">
      <c r="A18" s="2" t="s">
        <v>63</v>
      </c>
      <c r="B18" s="4">
        <v>5678</v>
      </c>
      <c r="C18" s="2" t="s">
        <v>66</v>
      </c>
      <c r="D18" s="2" t="s">
        <v>75</v>
      </c>
      <c r="E18" s="4">
        <v>4</v>
      </c>
      <c r="F18" s="2">
        <v>2</v>
      </c>
      <c r="G18" s="2">
        <v>3</v>
      </c>
      <c r="H18" s="2">
        <v>4</v>
      </c>
      <c r="I18" s="2">
        <v>5</v>
      </c>
      <c r="J18" s="2">
        <v>6</v>
      </c>
      <c r="K18" s="2">
        <v>7</v>
      </c>
      <c r="L18" s="2">
        <v>8</v>
      </c>
      <c r="M18" s="2">
        <v>9</v>
      </c>
      <c r="N18" s="2">
        <v>10</v>
      </c>
      <c r="O18" s="1">
        <v>11</v>
      </c>
      <c r="P18" s="1">
        <v>12</v>
      </c>
      <c r="Q18" s="2">
        <v>13</v>
      </c>
      <c r="R18" s="2">
        <v>14</v>
      </c>
      <c r="S18" s="2">
        <v>15</v>
      </c>
      <c r="T18" s="2">
        <v>16</v>
      </c>
      <c r="U18" s="2">
        <v>17</v>
      </c>
      <c r="V18" s="1">
        <v>18</v>
      </c>
      <c r="W18" s="2">
        <v>19</v>
      </c>
      <c r="X18" s="2">
        <v>20</v>
      </c>
      <c r="Y18" s="2">
        <v>21</v>
      </c>
      <c r="Z18" s="2">
        <v>22</v>
      </c>
      <c r="AA18" s="2">
        <v>23</v>
      </c>
      <c r="AB18" s="2">
        <v>24</v>
      </c>
      <c r="AC18" s="13">
        <v>1188</v>
      </c>
      <c r="AD18" s="5"/>
      <c r="AE18" s="4" t="s">
        <v>52</v>
      </c>
      <c r="AF18" s="4" t="s">
        <v>58</v>
      </c>
      <c r="AG18" s="2" t="s">
        <v>63</v>
      </c>
      <c r="AH18" s="2" t="s">
        <v>69</v>
      </c>
      <c r="AI18" s="2" t="s">
        <v>69</v>
      </c>
      <c r="AJ18" s="4">
        <v>75001</v>
      </c>
      <c r="AK18" s="2" t="s">
        <v>47</v>
      </c>
      <c r="AL18" s="4" t="s">
        <v>45</v>
      </c>
      <c r="AM18" s="2" t="s">
        <v>93</v>
      </c>
      <c r="AN18" s="5"/>
      <c r="AO18" s="4">
        <v>1</v>
      </c>
      <c r="AP18" s="2" t="s">
        <v>63</v>
      </c>
      <c r="AQ18" s="3" t="str">
        <f t="shared" si="0"/>
        <v>5678c</v>
      </c>
    </row>
    <row r="19" spans="1:43" x14ac:dyDescent="0.25">
      <c r="A19" s="2" t="s">
        <v>63</v>
      </c>
      <c r="B19" s="4">
        <v>5678</v>
      </c>
      <c r="C19" s="2" t="s">
        <v>67</v>
      </c>
      <c r="D19" s="2" t="s">
        <v>75</v>
      </c>
      <c r="E19" s="4">
        <v>5</v>
      </c>
      <c r="F19" s="2">
        <v>2</v>
      </c>
      <c r="G19" s="2">
        <v>3</v>
      </c>
      <c r="H19" s="2">
        <v>4</v>
      </c>
      <c r="I19" s="2">
        <v>5</v>
      </c>
      <c r="J19" s="2">
        <v>6</v>
      </c>
      <c r="K19" s="2">
        <v>7</v>
      </c>
      <c r="L19" s="2">
        <v>8</v>
      </c>
      <c r="M19" s="2">
        <v>9</v>
      </c>
      <c r="N19" s="2">
        <v>10</v>
      </c>
      <c r="O19" s="1">
        <v>11</v>
      </c>
      <c r="P19" s="1">
        <v>12</v>
      </c>
      <c r="Q19" s="2">
        <v>13</v>
      </c>
      <c r="R19" s="2">
        <v>14</v>
      </c>
      <c r="S19" s="2">
        <v>15</v>
      </c>
      <c r="T19" s="2">
        <v>16</v>
      </c>
      <c r="U19" s="2">
        <v>17</v>
      </c>
      <c r="V19" s="1">
        <v>18</v>
      </c>
      <c r="W19" s="2">
        <v>19</v>
      </c>
      <c r="X19" s="2">
        <v>20</v>
      </c>
      <c r="Y19" s="2">
        <v>21</v>
      </c>
      <c r="Z19" s="2">
        <v>22</v>
      </c>
      <c r="AA19" s="2">
        <v>23</v>
      </c>
      <c r="AB19" s="2">
        <v>24</v>
      </c>
      <c r="AC19" s="13">
        <v>1133</v>
      </c>
      <c r="AD19" s="5"/>
      <c r="AE19" s="4" t="s">
        <v>52</v>
      </c>
      <c r="AF19" s="4" t="s">
        <v>58</v>
      </c>
      <c r="AG19" s="2" t="s">
        <v>63</v>
      </c>
      <c r="AH19" s="2" t="s">
        <v>69</v>
      </c>
      <c r="AI19" s="2" t="s">
        <v>69</v>
      </c>
      <c r="AJ19" s="4">
        <v>75001</v>
      </c>
      <c r="AK19" s="2" t="s">
        <v>47</v>
      </c>
      <c r="AL19" s="4" t="s">
        <v>45</v>
      </c>
      <c r="AM19" s="2" t="s">
        <v>94</v>
      </c>
      <c r="AN19" s="5"/>
      <c r="AO19" s="4">
        <v>1</v>
      </c>
      <c r="AP19" s="2" t="s">
        <v>63</v>
      </c>
      <c r="AQ19" s="3" t="str">
        <f t="shared" si="0"/>
        <v>5678d</v>
      </c>
    </row>
    <row r="20" spans="1:43" x14ac:dyDescent="0.25">
      <c r="A20" s="2" t="s">
        <v>63</v>
      </c>
      <c r="B20" s="4">
        <v>5678</v>
      </c>
      <c r="C20" s="2" t="s">
        <v>67</v>
      </c>
      <c r="D20" s="2" t="s">
        <v>75</v>
      </c>
      <c r="E20" s="4">
        <v>5</v>
      </c>
      <c r="F20" s="2">
        <v>2</v>
      </c>
      <c r="G20" s="2">
        <v>3</v>
      </c>
      <c r="H20" s="2">
        <v>4</v>
      </c>
      <c r="I20" s="2">
        <v>5</v>
      </c>
      <c r="J20" s="2">
        <v>6</v>
      </c>
      <c r="K20" s="2">
        <v>7</v>
      </c>
      <c r="L20" s="2">
        <v>8</v>
      </c>
      <c r="M20" s="2">
        <v>9</v>
      </c>
      <c r="N20" s="2">
        <v>10</v>
      </c>
      <c r="O20" s="1">
        <v>11</v>
      </c>
      <c r="P20" s="1">
        <v>12</v>
      </c>
      <c r="Q20" s="2">
        <v>13</v>
      </c>
      <c r="R20" s="2">
        <v>14</v>
      </c>
      <c r="S20" s="2">
        <v>15</v>
      </c>
      <c r="T20" s="2">
        <v>16</v>
      </c>
      <c r="U20" s="2">
        <v>17</v>
      </c>
      <c r="V20" s="1">
        <v>18</v>
      </c>
      <c r="W20" s="2">
        <v>19</v>
      </c>
      <c r="X20" s="2">
        <v>20</v>
      </c>
      <c r="Y20" s="2">
        <v>21</v>
      </c>
      <c r="Z20" s="2">
        <v>22</v>
      </c>
      <c r="AA20" s="2">
        <v>23</v>
      </c>
      <c r="AB20" s="2">
        <v>24</v>
      </c>
      <c r="AC20" s="13">
        <v>1199</v>
      </c>
      <c r="AD20" s="5"/>
      <c r="AE20" s="4" t="s">
        <v>52</v>
      </c>
      <c r="AF20" s="4" t="s">
        <v>58</v>
      </c>
      <c r="AG20" s="2" t="s">
        <v>63</v>
      </c>
      <c r="AH20" s="2" t="s">
        <v>69</v>
      </c>
      <c r="AI20" s="2" t="s">
        <v>69</v>
      </c>
      <c r="AJ20" s="4">
        <v>75001</v>
      </c>
      <c r="AK20" s="2" t="s">
        <v>47</v>
      </c>
      <c r="AL20" s="4" t="s">
        <v>45</v>
      </c>
      <c r="AM20" s="2" t="s">
        <v>95</v>
      </c>
      <c r="AN20" s="5"/>
      <c r="AO20" s="4">
        <v>1</v>
      </c>
      <c r="AP20" s="2" t="s">
        <v>63</v>
      </c>
      <c r="AQ20" s="3" t="str">
        <f t="shared" si="0"/>
        <v>5678d</v>
      </c>
    </row>
    <row r="21" spans="1:43" x14ac:dyDescent="0.25">
      <c r="A21" s="2" t="s">
        <v>71</v>
      </c>
      <c r="B21" s="2" t="s">
        <v>72</v>
      </c>
      <c r="C21" s="2" t="s">
        <v>64</v>
      </c>
      <c r="D21" s="2" t="s">
        <v>76</v>
      </c>
      <c r="E21" s="4">
        <v>5</v>
      </c>
      <c r="F21" s="2">
        <v>2</v>
      </c>
      <c r="G21" s="2">
        <v>3</v>
      </c>
      <c r="H21" s="2">
        <v>4</v>
      </c>
      <c r="I21" s="2">
        <v>5</v>
      </c>
      <c r="J21" s="2">
        <v>6</v>
      </c>
      <c r="K21" s="2">
        <v>7</v>
      </c>
      <c r="L21" s="2">
        <v>8</v>
      </c>
      <c r="M21" s="2">
        <v>9</v>
      </c>
      <c r="N21" s="2">
        <v>10</v>
      </c>
      <c r="O21" s="1">
        <v>11</v>
      </c>
      <c r="P21" s="1">
        <v>12</v>
      </c>
      <c r="Q21" s="2">
        <v>13</v>
      </c>
      <c r="R21" s="2">
        <v>14</v>
      </c>
      <c r="S21" s="2">
        <v>15</v>
      </c>
      <c r="T21" s="2">
        <v>16</v>
      </c>
      <c r="U21" s="2">
        <v>17</v>
      </c>
      <c r="V21" s="1">
        <v>18</v>
      </c>
      <c r="W21" s="2">
        <v>19</v>
      </c>
      <c r="X21" s="2">
        <v>20</v>
      </c>
      <c r="Y21" s="2">
        <v>21</v>
      </c>
      <c r="Z21" s="2">
        <v>22</v>
      </c>
      <c r="AA21" s="2">
        <v>23</v>
      </c>
      <c r="AB21" s="2">
        <v>24</v>
      </c>
      <c r="AC21" s="13">
        <v>2244</v>
      </c>
      <c r="AD21" s="5"/>
      <c r="AE21" s="4" t="s">
        <v>52</v>
      </c>
      <c r="AF21" s="4" t="s">
        <v>58</v>
      </c>
      <c r="AG21" s="2" t="s">
        <v>71</v>
      </c>
      <c r="AH21" s="2" t="s">
        <v>69</v>
      </c>
      <c r="AI21" s="2" t="s">
        <v>69</v>
      </c>
      <c r="AJ21" s="4">
        <v>75001</v>
      </c>
      <c r="AK21" s="2" t="s">
        <v>47</v>
      </c>
      <c r="AL21" s="4" t="s">
        <v>45</v>
      </c>
      <c r="AM21" s="2" t="s">
        <v>96</v>
      </c>
      <c r="AN21" s="5"/>
      <c r="AO21" s="4">
        <v>1</v>
      </c>
      <c r="AP21" s="2" t="s">
        <v>71</v>
      </c>
      <c r="AQ21" s="3" t="str">
        <f t="shared" si="0"/>
        <v>AAAAa</v>
      </c>
    </row>
    <row r="22" spans="1:43" x14ac:dyDescent="0.25">
      <c r="A22" s="2" t="s">
        <v>71</v>
      </c>
      <c r="B22" s="2" t="s">
        <v>72</v>
      </c>
      <c r="C22" s="2" t="s">
        <v>65</v>
      </c>
      <c r="D22" s="2" t="s">
        <v>76</v>
      </c>
      <c r="E22" s="4">
        <v>2</v>
      </c>
      <c r="F22" s="2">
        <v>2</v>
      </c>
      <c r="G22" s="2">
        <v>3</v>
      </c>
      <c r="H22" s="2">
        <v>4</v>
      </c>
      <c r="I22" s="2">
        <v>5</v>
      </c>
      <c r="J22" s="2">
        <v>6</v>
      </c>
      <c r="K22" s="2">
        <v>7</v>
      </c>
      <c r="L22" s="2">
        <v>8</v>
      </c>
      <c r="M22" s="2">
        <v>9</v>
      </c>
      <c r="N22" s="2">
        <v>10</v>
      </c>
      <c r="O22" s="1">
        <v>11</v>
      </c>
      <c r="P22" s="1">
        <v>12</v>
      </c>
      <c r="Q22" s="2">
        <v>13</v>
      </c>
      <c r="R22" s="2">
        <v>14</v>
      </c>
      <c r="S22" s="2">
        <v>15</v>
      </c>
      <c r="T22" s="2">
        <v>16</v>
      </c>
      <c r="U22" s="2">
        <v>17</v>
      </c>
      <c r="V22" s="1">
        <v>18</v>
      </c>
      <c r="W22" s="2">
        <v>19</v>
      </c>
      <c r="X22" s="2">
        <v>20</v>
      </c>
      <c r="Y22" s="2">
        <v>21</v>
      </c>
      <c r="Z22" s="2">
        <v>22</v>
      </c>
      <c r="AA22" s="2">
        <v>23</v>
      </c>
      <c r="AB22" s="2">
        <v>24</v>
      </c>
      <c r="AC22" s="13">
        <v>2244</v>
      </c>
      <c r="AD22" s="5"/>
      <c r="AE22" s="4" t="s">
        <v>54</v>
      </c>
      <c r="AF22" s="4" t="s">
        <v>55</v>
      </c>
      <c r="AG22" s="2" t="s">
        <v>71</v>
      </c>
      <c r="AH22" s="2" t="s">
        <v>69</v>
      </c>
      <c r="AI22" s="2" t="s">
        <v>69</v>
      </c>
      <c r="AJ22" s="4">
        <v>75001</v>
      </c>
      <c r="AK22" s="2" t="s">
        <v>47</v>
      </c>
      <c r="AL22" s="4" t="s">
        <v>45</v>
      </c>
      <c r="AM22" s="2" t="s">
        <v>97</v>
      </c>
      <c r="AN22" s="5"/>
      <c r="AO22" s="4">
        <v>1</v>
      </c>
      <c r="AP22" s="2" t="s">
        <v>71</v>
      </c>
      <c r="AQ22" s="3" t="str">
        <f t="shared" si="0"/>
        <v>AAAAb</v>
      </c>
    </row>
    <row r="23" spans="1:43" x14ac:dyDescent="0.25">
      <c r="A23" s="2" t="s">
        <v>71</v>
      </c>
      <c r="B23" s="2" t="s">
        <v>72</v>
      </c>
      <c r="C23" s="2" t="s">
        <v>66</v>
      </c>
      <c r="D23" s="2" t="s">
        <v>76</v>
      </c>
      <c r="E23" s="4">
        <v>1</v>
      </c>
      <c r="F23" s="2">
        <v>2</v>
      </c>
      <c r="G23" s="2">
        <v>3</v>
      </c>
      <c r="H23" s="2">
        <v>4</v>
      </c>
      <c r="I23" s="2">
        <v>5</v>
      </c>
      <c r="J23" s="2">
        <v>6</v>
      </c>
      <c r="K23" s="2">
        <v>7</v>
      </c>
      <c r="L23" s="2">
        <v>8</v>
      </c>
      <c r="M23" s="2">
        <v>9</v>
      </c>
      <c r="N23" s="2">
        <v>10</v>
      </c>
      <c r="O23" s="1">
        <v>11</v>
      </c>
      <c r="P23" s="1">
        <v>12</v>
      </c>
      <c r="Q23" s="2">
        <v>13</v>
      </c>
      <c r="R23" s="2">
        <v>14</v>
      </c>
      <c r="S23" s="2">
        <v>15</v>
      </c>
      <c r="T23" s="2">
        <v>16</v>
      </c>
      <c r="U23" s="2">
        <v>17</v>
      </c>
      <c r="V23" s="1">
        <v>18</v>
      </c>
      <c r="W23" s="2">
        <v>19</v>
      </c>
      <c r="X23" s="2">
        <v>20</v>
      </c>
      <c r="Y23" s="2">
        <v>21</v>
      </c>
      <c r="Z23" s="2">
        <v>22</v>
      </c>
      <c r="AA23" s="2">
        <v>23</v>
      </c>
      <c r="AB23" s="2">
        <v>24</v>
      </c>
      <c r="AC23" s="13">
        <v>2266</v>
      </c>
      <c r="AD23" s="5"/>
      <c r="AE23" s="4" t="s">
        <v>54</v>
      </c>
      <c r="AF23" s="4" t="s">
        <v>55</v>
      </c>
      <c r="AG23" s="2" t="s">
        <v>71</v>
      </c>
      <c r="AH23" s="2" t="s">
        <v>69</v>
      </c>
      <c r="AI23" s="2" t="s">
        <v>69</v>
      </c>
      <c r="AJ23" s="4">
        <v>75001</v>
      </c>
      <c r="AK23" s="2" t="s">
        <v>47</v>
      </c>
      <c r="AL23" s="4" t="s">
        <v>45</v>
      </c>
      <c r="AM23" s="2" t="s">
        <v>98</v>
      </c>
      <c r="AN23" s="5"/>
      <c r="AO23" s="4">
        <v>1</v>
      </c>
      <c r="AP23" s="2" t="s">
        <v>71</v>
      </c>
      <c r="AQ23" s="3" t="str">
        <f t="shared" si="0"/>
        <v>AAAAc</v>
      </c>
    </row>
    <row r="24" spans="1:43" x14ac:dyDescent="0.25">
      <c r="A24" s="2" t="s">
        <v>71</v>
      </c>
      <c r="B24" s="2" t="s">
        <v>72</v>
      </c>
      <c r="C24" s="2" t="s">
        <v>66</v>
      </c>
      <c r="D24" s="2" t="s">
        <v>76</v>
      </c>
      <c r="E24" s="4">
        <v>2</v>
      </c>
      <c r="F24" s="2">
        <v>2</v>
      </c>
      <c r="G24" s="2">
        <v>3</v>
      </c>
      <c r="H24" s="2">
        <v>4</v>
      </c>
      <c r="I24" s="2">
        <v>5</v>
      </c>
      <c r="J24" s="2">
        <v>6</v>
      </c>
      <c r="K24" s="2">
        <v>7</v>
      </c>
      <c r="L24" s="2">
        <v>8</v>
      </c>
      <c r="M24" s="2">
        <v>9</v>
      </c>
      <c r="N24" s="2">
        <v>10</v>
      </c>
      <c r="O24" s="1">
        <v>11</v>
      </c>
      <c r="P24" s="1">
        <v>12</v>
      </c>
      <c r="Q24" s="2">
        <v>13</v>
      </c>
      <c r="R24" s="2">
        <v>14</v>
      </c>
      <c r="S24" s="2">
        <v>15</v>
      </c>
      <c r="T24" s="2">
        <v>16</v>
      </c>
      <c r="U24" s="2">
        <v>17</v>
      </c>
      <c r="V24" s="1">
        <v>18</v>
      </c>
      <c r="W24" s="2">
        <v>19</v>
      </c>
      <c r="X24" s="2">
        <v>20</v>
      </c>
      <c r="Y24" s="2">
        <v>21</v>
      </c>
      <c r="Z24" s="2">
        <v>22</v>
      </c>
      <c r="AA24" s="2">
        <v>23</v>
      </c>
      <c r="AB24" s="2">
        <v>24</v>
      </c>
      <c r="AC24" s="13">
        <v>2244</v>
      </c>
      <c r="AD24" s="5"/>
      <c r="AE24" s="4" t="s">
        <v>54</v>
      </c>
      <c r="AF24" s="4" t="s">
        <v>55</v>
      </c>
      <c r="AG24" s="2" t="s">
        <v>71</v>
      </c>
      <c r="AH24" s="2" t="s">
        <v>69</v>
      </c>
      <c r="AI24" s="2" t="s">
        <v>69</v>
      </c>
      <c r="AJ24" s="4">
        <v>75001</v>
      </c>
      <c r="AK24" s="2" t="s">
        <v>47</v>
      </c>
      <c r="AL24" s="4" t="s">
        <v>45</v>
      </c>
      <c r="AM24" s="2" t="s">
        <v>99</v>
      </c>
      <c r="AN24" s="5"/>
      <c r="AO24" s="4">
        <v>1</v>
      </c>
      <c r="AP24" s="2" t="s">
        <v>71</v>
      </c>
      <c r="AQ24" s="3" t="str">
        <f t="shared" si="0"/>
        <v>AAAAc</v>
      </c>
    </row>
    <row r="25" spans="1:43" x14ac:dyDescent="0.25">
      <c r="A25" s="2" t="s">
        <v>71</v>
      </c>
      <c r="B25" s="2" t="s">
        <v>72</v>
      </c>
      <c r="C25" s="2" t="s">
        <v>67</v>
      </c>
      <c r="D25" s="2" t="s">
        <v>76</v>
      </c>
      <c r="E25" s="4">
        <v>1</v>
      </c>
      <c r="F25" s="2">
        <v>2</v>
      </c>
      <c r="G25" s="2">
        <v>3</v>
      </c>
      <c r="H25" s="2">
        <v>4</v>
      </c>
      <c r="I25" s="2">
        <v>5</v>
      </c>
      <c r="J25" s="2">
        <v>6</v>
      </c>
      <c r="K25" s="2">
        <v>7</v>
      </c>
      <c r="L25" s="2">
        <v>8</v>
      </c>
      <c r="M25" s="2">
        <v>9</v>
      </c>
      <c r="N25" s="2">
        <v>10</v>
      </c>
      <c r="O25" s="1">
        <v>11</v>
      </c>
      <c r="P25" s="1">
        <v>12</v>
      </c>
      <c r="Q25" s="2">
        <v>13</v>
      </c>
      <c r="R25" s="2">
        <v>14</v>
      </c>
      <c r="S25" s="2">
        <v>15</v>
      </c>
      <c r="T25" s="2">
        <v>16</v>
      </c>
      <c r="U25" s="2">
        <v>17</v>
      </c>
      <c r="V25" s="1">
        <v>18</v>
      </c>
      <c r="W25" s="2">
        <v>19</v>
      </c>
      <c r="X25" s="2">
        <v>20</v>
      </c>
      <c r="Y25" s="2">
        <v>21</v>
      </c>
      <c r="Z25" s="2">
        <v>22</v>
      </c>
      <c r="AA25" s="2">
        <v>23</v>
      </c>
      <c r="AB25" s="2">
        <v>24</v>
      </c>
      <c r="AC25" s="13">
        <v>2255</v>
      </c>
      <c r="AD25" s="5"/>
      <c r="AE25" s="4" t="s">
        <v>54</v>
      </c>
      <c r="AF25" s="4" t="s">
        <v>55</v>
      </c>
      <c r="AG25" s="2" t="s">
        <v>71</v>
      </c>
      <c r="AH25" s="2" t="s">
        <v>69</v>
      </c>
      <c r="AI25" s="2" t="s">
        <v>69</v>
      </c>
      <c r="AJ25" s="4">
        <v>75001</v>
      </c>
      <c r="AK25" s="2" t="s">
        <v>47</v>
      </c>
      <c r="AL25" s="4" t="s">
        <v>45</v>
      </c>
      <c r="AM25" s="2" t="s">
        <v>100</v>
      </c>
      <c r="AN25" s="5"/>
      <c r="AO25" s="4">
        <v>1</v>
      </c>
      <c r="AP25" s="2" t="s">
        <v>71</v>
      </c>
      <c r="AQ25" s="3" t="str">
        <f t="shared" si="0"/>
        <v>AAAAd</v>
      </c>
    </row>
    <row r="26" spans="1:43" x14ac:dyDescent="0.25">
      <c r="A26" s="2" t="s">
        <v>71</v>
      </c>
      <c r="B26" s="2" t="s">
        <v>72</v>
      </c>
      <c r="C26" s="2" t="s">
        <v>67</v>
      </c>
      <c r="D26" s="2" t="s">
        <v>76</v>
      </c>
      <c r="E26" s="4">
        <v>2</v>
      </c>
      <c r="F26" s="2">
        <v>2</v>
      </c>
      <c r="G26" s="2">
        <v>3</v>
      </c>
      <c r="H26" s="2">
        <v>4</v>
      </c>
      <c r="I26" s="2">
        <v>5</v>
      </c>
      <c r="J26" s="2">
        <v>6</v>
      </c>
      <c r="K26" s="2">
        <v>7</v>
      </c>
      <c r="L26" s="2">
        <v>8</v>
      </c>
      <c r="M26" s="2">
        <v>9</v>
      </c>
      <c r="N26" s="2">
        <v>10</v>
      </c>
      <c r="O26" s="1">
        <v>11</v>
      </c>
      <c r="P26" s="1">
        <v>12</v>
      </c>
      <c r="Q26" s="2">
        <v>13</v>
      </c>
      <c r="R26" s="2">
        <v>14</v>
      </c>
      <c r="S26" s="2">
        <v>15</v>
      </c>
      <c r="T26" s="2">
        <v>16</v>
      </c>
      <c r="U26" s="2">
        <v>17</v>
      </c>
      <c r="V26" s="1">
        <v>18</v>
      </c>
      <c r="W26" s="2">
        <v>19</v>
      </c>
      <c r="X26" s="2">
        <v>20</v>
      </c>
      <c r="Y26" s="2">
        <v>21</v>
      </c>
      <c r="Z26" s="2">
        <v>22</v>
      </c>
      <c r="AA26" s="2">
        <v>23</v>
      </c>
      <c r="AB26" s="2">
        <v>24</v>
      </c>
      <c r="AC26" s="13">
        <v>2266</v>
      </c>
      <c r="AD26" s="5"/>
      <c r="AE26" s="4" t="s">
        <v>54</v>
      </c>
      <c r="AF26" s="4" t="s">
        <v>55</v>
      </c>
      <c r="AG26" s="2" t="s">
        <v>71</v>
      </c>
      <c r="AH26" s="2" t="s">
        <v>69</v>
      </c>
      <c r="AI26" s="2" t="s">
        <v>69</v>
      </c>
      <c r="AJ26" s="4">
        <v>75001</v>
      </c>
      <c r="AK26" s="2" t="s">
        <v>47</v>
      </c>
      <c r="AL26" s="4" t="s">
        <v>45</v>
      </c>
      <c r="AM26" s="2" t="s">
        <v>101</v>
      </c>
      <c r="AN26" s="5"/>
      <c r="AO26" s="4">
        <v>1</v>
      </c>
      <c r="AP26" s="2" t="s">
        <v>71</v>
      </c>
      <c r="AQ26" s="3" t="str">
        <f t="shared" si="0"/>
        <v>AAAAd</v>
      </c>
    </row>
    <row r="27" spans="1:43" x14ac:dyDescent="0.25">
      <c r="A27" s="2" t="s">
        <v>71</v>
      </c>
      <c r="B27" s="2" t="s">
        <v>72</v>
      </c>
      <c r="C27" s="2" t="s">
        <v>67</v>
      </c>
      <c r="D27" s="2" t="s">
        <v>76</v>
      </c>
      <c r="E27" s="4">
        <v>3</v>
      </c>
      <c r="F27" s="2">
        <v>2</v>
      </c>
      <c r="G27" s="2">
        <v>3</v>
      </c>
      <c r="H27" s="2">
        <v>4</v>
      </c>
      <c r="I27" s="2">
        <v>5</v>
      </c>
      <c r="J27" s="2">
        <v>6</v>
      </c>
      <c r="K27" s="2">
        <v>7</v>
      </c>
      <c r="L27" s="2">
        <v>8</v>
      </c>
      <c r="M27" s="2">
        <v>9</v>
      </c>
      <c r="N27" s="2">
        <v>10</v>
      </c>
      <c r="O27" s="1">
        <v>11</v>
      </c>
      <c r="P27" s="1">
        <v>12</v>
      </c>
      <c r="Q27" s="2">
        <v>13</v>
      </c>
      <c r="R27" s="2">
        <v>14</v>
      </c>
      <c r="S27" s="2">
        <v>15</v>
      </c>
      <c r="T27" s="2">
        <v>16</v>
      </c>
      <c r="U27" s="2">
        <v>17</v>
      </c>
      <c r="V27" s="1">
        <v>18</v>
      </c>
      <c r="W27" s="2">
        <v>19</v>
      </c>
      <c r="X27" s="2">
        <v>20</v>
      </c>
      <c r="Y27" s="2">
        <v>21</v>
      </c>
      <c r="Z27" s="2">
        <v>22</v>
      </c>
      <c r="AA27" s="2">
        <v>23</v>
      </c>
      <c r="AB27" s="2">
        <v>24</v>
      </c>
      <c r="AC27" s="13">
        <v>2288</v>
      </c>
      <c r="AD27" s="5"/>
      <c r="AE27" s="4" t="s">
        <v>59</v>
      </c>
      <c r="AF27" s="4" t="s">
        <v>60</v>
      </c>
      <c r="AG27" s="2" t="s">
        <v>71</v>
      </c>
      <c r="AH27" s="2" t="s">
        <v>69</v>
      </c>
      <c r="AI27" s="2" t="s">
        <v>69</v>
      </c>
      <c r="AJ27" s="4">
        <v>75001</v>
      </c>
      <c r="AK27" s="2" t="s">
        <v>47</v>
      </c>
      <c r="AL27" s="4" t="s">
        <v>45</v>
      </c>
      <c r="AM27" s="2" t="s">
        <v>102</v>
      </c>
      <c r="AN27" s="5"/>
      <c r="AO27" s="4">
        <v>1</v>
      </c>
      <c r="AP27" s="2" t="s">
        <v>71</v>
      </c>
      <c r="AQ27" s="3" t="str">
        <f t="shared" si="0"/>
        <v>AAAAd</v>
      </c>
    </row>
    <row r="28" spans="1:43" x14ac:dyDescent="0.25">
      <c r="A28" s="2" t="s">
        <v>71</v>
      </c>
      <c r="B28" s="2" t="s">
        <v>73</v>
      </c>
      <c r="C28" s="2" t="s">
        <v>64</v>
      </c>
      <c r="D28" s="2" t="s">
        <v>77</v>
      </c>
      <c r="E28" s="4">
        <v>4</v>
      </c>
      <c r="F28" s="2">
        <v>2</v>
      </c>
      <c r="G28" s="2">
        <v>3</v>
      </c>
      <c r="H28" s="2">
        <v>4</v>
      </c>
      <c r="I28" s="2">
        <v>5</v>
      </c>
      <c r="J28" s="2">
        <v>6</v>
      </c>
      <c r="K28" s="2">
        <v>7</v>
      </c>
      <c r="L28" s="2">
        <v>8</v>
      </c>
      <c r="M28" s="2">
        <v>9</v>
      </c>
      <c r="N28" s="2">
        <v>10</v>
      </c>
      <c r="O28" s="1">
        <v>11</v>
      </c>
      <c r="P28" s="1">
        <v>12</v>
      </c>
      <c r="Q28" s="2">
        <v>13</v>
      </c>
      <c r="R28" s="2">
        <v>14</v>
      </c>
      <c r="S28" s="2">
        <v>15</v>
      </c>
      <c r="T28" s="2">
        <v>16</v>
      </c>
      <c r="U28" s="2">
        <v>17</v>
      </c>
      <c r="V28" s="1">
        <v>18</v>
      </c>
      <c r="W28" s="2">
        <v>19</v>
      </c>
      <c r="X28" s="2">
        <v>20</v>
      </c>
      <c r="Y28" s="2">
        <v>21</v>
      </c>
      <c r="Z28" s="2">
        <v>22</v>
      </c>
      <c r="AA28" s="2">
        <v>23</v>
      </c>
      <c r="AB28" s="2">
        <v>24</v>
      </c>
      <c r="AC28" s="13">
        <v>2255</v>
      </c>
      <c r="AD28" s="5"/>
      <c r="AE28" s="4" t="s">
        <v>61</v>
      </c>
      <c r="AF28" s="4" t="s">
        <v>62</v>
      </c>
      <c r="AG28" s="2" t="s">
        <v>71</v>
      </c>
      <c r="AH28" s="2" t="s">
        <v>69</v>
      </c>
      <c r="AI28" s="2" t="s">
        <v>69</v>
      </c>
      <c r="AJ28" s="4">
        <v>75001</v>
      </c>
      <c r="AK28" s="2" t="s">
        <v>47</v>
      </c>
      <c r="AL28" s="4" t="s">
        <v>45</v>
      </c>
      <c r="AM28" s="2" t="s">
        <v>103</v>
      </c>
      <c r="AN28" s="5"/>
      <c r="AO28" s="4">
        <v>1</v>
      </c>
      <c r="AP28" s="2" t="s">
        <v>71</v>
      </c>
      <c r="AQ28" s="3" t="str">
        <f t="shared" si="0"/>
        <v>BBBBa</v>
      </c>
    </row>
    <row r="29" spans="1:43" x14ac:dyDescent="0.25">
      <c r="A29" s="2" t="s">
        <v>71</v>
      </c>
      <c r="B29" s="2" t="s">
        <v>73</v>
      </c>
      <c r="C29" s="2" t="s">
        <v>64</v>
      </c>
      <c r="D29" s="2" t="s">
        <v>77</v>
      </c>
      <c r="E29" s="4">
        <v>1</v>
      </c>
      <c r="F29" s="2">
        <v>2</v>
      </c>
      <c r="G29" s="2">
        <v>3</v>
      </c>
      <c r="H29" s="2">
        <v>4</v>
      </c>
      <c r="I29" s="2">
        <v>5</v>
      </c>
      <c r="J29" s="2">
        <v>6</v>
      </c>
      <c r="K29" s="2">
        <v>7</v>
      </c>
      <c r="L29" s="2">
        <v>8</v>
      </c>
      <c r="M29" s="2">
        <v>9</v>
      </c>
      <c r="N29" s="2">
        <v>10</v>
      </c>
      <c r="O29" s="1">
        <v>11</v>
      </c>
      <c r="P29" s="1">
        <v>12</v>
      </c>
      <c r="Q29" s="2">
        <v>13</v>
      </c>
      <c r="R29" s="2">
        <v>14</v>
      </c>
      <c r="S29" s="2">
        <v>15</v>
      </c>
      <c r="T29" s="2">
        <v>16</v>
      </c>
      <c r="U29" s="2">
        <v>17</v>
      </c>
      <c r="V29" s="1">
        <v>18</v>
      </c>
      <c r="W29" s="2">
        <v>19</v>
      </c>
      <c r="X29" s="2">
        <v>20</v>
      </c>
      <c r="Y29" s="2">
        <v>21</v>
      </c>
      <c r="Z29" s="2">
        <v>22</v>
      </c>
      <c r="AA29" s="2">
        <v>23</v>
      </c>
      <c r="AB29" s="2">
        <v>24</v>
      </c>
      <c r="AC29" s="13">
        <v>2277</v>
      </c>
      <c r="AD29" s="5"/>
      <c r="AE29" s="4" t="s">
        <v>43</v>
      </c>
      <c r="AF29" s="4" t="s">
        <v>44</v>
      </c>
      <c r="AG29" s="2" t="s">
        <v>71</v>
      </c>
      <c r="AH29" s="2" t="s">
        <v>69</v>
      </c>
      <c r="AI29" s="2" t="s">
        <v>69</v>
      </c>
      <c r="AJ29" s="4">
        <v>75001</v>
      </c>
      <c r="AK29" s="2" t="s">
        <v>47</v>
      </c>
      <c r="AL29" s="4" t="s">
        <v>45</v>
      </c>
      <c r="AM29" s="2" t="s">
        <v>104</v>
      </c>
      <c r="AN29" s="5"/>
      <c r="AO29" s="4">
        <v>1</v>
      </c>
      <c r="AP29" s="2" t="s">
        <v>71</v>
      </c>
      <c r="AQ29" s="3" t="str">
        <f t="shared" si="0"/>
        <v>BBBBa</v>
      </c>
    </row>
    <row r="30" spans="1:43" x14ac:dyDescent="0.25">
      <c r="A30" s="2" t="s">
        <v>71</v>
      </c>
      <c r="B30" s="2" t="s">
        <v>73</v>
      </c>
      <c r="C30" s="2" t="s">
        <v>64</v>
      </c>
      <c r="D30" s="2" t="s">
        <v>77</v>
      </c>
      <c r="E30" s="4">
        <v>1</v>
      </c>
      <c r="F30" s="2">
        <v>2</v>
      </c>
      <c r="G30" s="2">
        <v>3</v>
      </c>
      <c r="H30" s="2">
        <v>4</v>
      </c>
      <c r="I30" s="2">
        <v>5</v>
      </c>
      <c r="J30" s="2">
        <v>6</v>
      </c>
      <c r="K30" s="2">
        <v>7</v>
      </c>
      <c r="L30" s="2">
        <v>8</v>
      </c>
      <c r="M30" s="2">
        <v>9</v>
      </c>
      <c r="N30" s="2">
        <v>10</v>
      </c>
      <c r="O30" s="1">
        <v>11</v>
      </c>
      <c r="P30" s="1">
        <v>12</v>
      </c>
      <c r="Q30" s="2">
        <v>13</v>
      </c>
      <c r="R30" s="2">
        <v>14</v>
      </c>
      <c r="S30" s="2">
        <v>15</v>
      </c>
      <c r="T30" s="2">
        <v>16</v>
      </c>
      <c r="U30" s="2">
        <v>17</v>
      </c>
      <c r="V30" s="1">
        <v>18</v>
      </c>
      <c r="W30" s="2">
        <v>19</v>
      </c>
      <c r="X30" s="2">
        <v>20</v>
      </c>
      <c r="Y30" s="2">
        <v>21</v>
      </c>
      <c r="Z30" s="2">
        <v>22</v>
      </c>
      <c r="AA30" s="2">
        <v>23</v>
      </c>
      <c r="AB30" s="2">
        <v>24</v>
      </c>
      <c r="AC30" s="13">
        <v>2288</v>
      </c>
      <c r="AD30" s="5"/>
      <c r="AE30" s="4" t="s">
        <v>46</v>
      </c>
      <c r="AF30" s="5"/>
      <c r="AG30" s="2" t="s">
        <v>71</v>
      </c>
      <c r="AH30" s="2" t="s">
        <v>69</v>
      </c>
      <c r="AI30" s="2" t="s">
        <v>69</v>
      </c>
      <c r="AJ30" s="4">
        <v>75001</v>
      </c>
      <c r="AK30" s="2" t="s">
        <v>47</v>
      </c>
      <c r="AL30" s="4" t="s">
        <v>45</v>
      </c>
      <c r="AM30" s="2" t="s">
        <v>105</v>
      </c>
      <c r="AN30" s="5"/>
      <c r="AO30" s="4">
        <v>1</v>
      </c>
      <c r="AP30" s="2" t="s">
        <v>71</v>
      </c>
      <c r="AQ30" s="3" t="str">
        <f t="shared" si="0"/>
        <v>BBBBa</v>
      </c>
    </row>
    <row r="31" spans="1:43" x14ac:dyDescent="0.25">
      <c r="A31" s="2" t="s">
        <v>71</v>
      </c>
      <c r="B31" s="2" t="s">
        <v>73</v>
      </c>
      <c r="C31" s="2" t="s">
        <v>65</v>
      </c>
      <c r="D31" s="2" t="s">
        <v>77</v>
      </c>
      <c r="E31" s="4">
        <v>1</v>
      </c>
      <c r="F31" s="2">
        <v>2</v>
      </c>
      <c r="G31" s="2">
        <v>3</v>
      </c>
      <c r="H31" s="2">
        <v>4</v>
      </c>
      <c r="I31" s="2">
        <v>5</v>
      </c>
      <c r="J31" s="2">
        <v>6</v>
      </c>
      <c r="K31" s="2">
        <v>7</v>
      </c>
      <c r="L31" s="2">
        <v>8</v>
      </c>
      <c r="M31" s="2">
        <v>9</v>
      </c>
      <c r="N31" s="2">
        <v>10</v>
      </c>
      <c r="O31" s="1">
        <v>11</v>
      </c>
      <c r="P31" s="1">
        <v>12</v>
      </c>
      <c r="Q31" s="2">
        <v>13</v>
      </c>
      <c r="R31" s="2">
        <v>14</v>
      </c>
      <c r="S31" s="2">
        <v>15</v>
      </c>
      <c r="T31" s="2">
        <v>16</v>
      </c>
      <c r="U31" s="2">
        <v>17</v>
      </c>
      <c r="V31" s="1">
        <v>18</v>
      </c>
      <c r="W31" s="2">
        <v>19</v>
      </c>
      <c r="X31" s="2">
        <v>20</v>
      </c>
      <c r="Y31" s="2">
        <v>21</v>
      </c>
      <c r="Z31" s="2">
        <v>22</v>
      </c>
      <c r="AA31" s="2">
        <v>23</v>
      </c>
      <c r="AB31" s="2">
        <v>24</v>
      </c>
      <c r="AC31" s="13">
        <v>2266</v>
      </c>
      <c r="AD31" s="5"/>
      <c r="AE31" s="4" t="s">
        <v>52</v>
      </c>
      <c r="AF31" s="4" t="s">
        <v>44</v>
      </c>
      <c r="AG31" s="2" t="s">
        <v>71</v>
      </c>
      <c r="AH31" s="2" t="s">
        <v>69</v>
      </c>
      <c r="AI31" s="2" t="s">
        <v>69</v>
      </c>
      <c r="AJ31" s="4">
        <v>75001</v>
      </c>
      <c r="AK31" s="2" t="s">
        <v>47</v>
      </c>
      <c r="AL31" s="4" t="s">
        <v>45</v>
      </c>
      <c r="AM31" s="2" t="s">
        <v>106</v>
      </c>
      <c r="AN31" s="5"/>
      <c r="AO31" s="4">
        <v>1</v>
      </c>
      <c r="AP31" s="2" t="s">
        <v>71</v>
      </c>
      <c r="AQ31" s="3" t="str">
        <f t="shared" si="0"/>
        <v>BBBBb</v>
      </c>
    </row>
    <row r="32" spans="1:43" x14ac:dyDescent="0.25">
      <c r="A32" s="2" t="s">
        <v>71</v>
      </c>
      <c r="B32" s="2" t="s">
        <v>73</v>
      </c>
      <c r="C32" s="2" t="s">
        <v>66</v>
      </c>
      <c r="D32" s="2" t="s">
        <v>77</v>
      </c>
      <c r="E32" s="4">
        <v>1</v>
      </c>
      <c r="F32" s="2">
        <v>2</v>
      </c>
      <c r="G32" s="2">
        <v>3</v>
      </c>
      <c r="H32" s="2">
        <v>4</v>
      </c>
      <c r="I32" s="2">
        <v>5</v>
      </c>
      <c r="J32" s="2">
        <v>6</v>
      </c>
      <c r="K32" s="2">
        <v>7</v>
      </c>
      <c r="L32" s="2">
        <v>8</v>
      </c>
      <c r="M32" s="2">
        <v>9</v>
      </c>
      <c r="N32" s="2">
        <v>10</v>
      </c>
      <c r="O32" s="1">
        <v>11</v>
      </c>
      <c r="P32" s="1">
        <v>12</v>
      </c>
      <c r="Q32" s="2">
        <v>13</v>
      </c>
      <c r="R32" s="2">
        <v>14</v>
      </c>
      <c r="S32" s="2">
        <v>15</v>
      </c>
      <c r="T32" s="2">
        <v>16</v>
      </c>
      <c r="U32" s="2">
        <v>17</v>
      </c>
      <c r="V32" s="1">
        <v>18</v>
      </c>
      <c r="W32" s="2">
        <v>19</v>
      </c>
      <c r="X32" s="2">
        <v>20</v>
      </c>
      <c r="Y32" s="2">
        <v>21</v>
      </c>
      <c r="Z32" s="2">
        <v>22</v>
      </c>
      <c r="AA32" s="2">
        <v>23</v>
      </c>
      <c r="AB32" s="2">
        <v>24</v>
      </c>
      <c r="AC32" s="13">
        <v>2266</v>
      </c>
      <c r="AD32" s="5"/>
      <c r="AE32" s="4" t="s">
        <v>52</v>
      </c>
      <c r="AF32" s="4" t="s">
        <v>44</v>
      </c>
      <c r="AG32" s="2" t="s">
        <v>71</v>
      </c>
      <c r="AH32" s="2" t="s">
        <v>69</v>
      </c>
      <c r="AI32" s="2" t="s">
        <v>69</v>
      </c>
      <c r="AJ32" s="4">
        <v>75001</v>
      </c>
      <c r="AK32" s="2" t="s">
        <v>47</v>
      </c>
      <c r="AL32" s="4" t="s">
        <v>45</v>
      </c>
      <c r="AM32" s="2" t="s">
        <v>107</v>
      </c>
      <c r="AN32" s="5"/>
      <c r="AO32" s="4">
        <v>1</v>
      </c>
      <c r="AP32" s="2" t="s">
        <v>71</v>
      </c>
      <c r="AQ32" s="3" t="str">
        <f t="shared" si="0"/>
        <v>BBBBc</v>
      </c>
    </row>
    <row r="33" spans="1:43" x14ac:dyDescent="0.25">
      <c r="A33" s="2" t="s">
        <v>71</v>
      </c>
      <c r="B33" s="2" t="s">
        <v>73</v>
      </c>
      <c r="C33" s="2" t="s">
        <v>66</v>
      </c>
      <c r="D33" s="2" t="s">
        <v>77</v>
      </c>
      <c r="E33" s="4">
        <v>1</v>
      </c>
      <c r="F33" s="2">
        <v>2</v>
      </c>
      <c r="G33" s="2">
        <v>3</v>
      </c>
      <c r="H33" s="2">
        <v>4</v>
      </c>
      <c r="I33" s="2">
        <v>5</v>
      </c>
      <c r="J33" s="2">
        <v>6</v>
      </c>
      <c r="K33" s="2">
        <v>7</v>
      </c>
      <c r="L33" s="2">
        <v>8</v>
      </c>
      <c r="M33" s="2">
        <v>9</v>
      </c>
      <c r="N33" s="2">
        <v>10</v>
      </c>
      <c r="O33" s="1">
        <v>11</v>
      </c>
      <c r="P33" s="1">
        <v>12</v>
      </c>
      <c r="Q33" s="2">
        <v>13</v>
      </c>
      <c r="R33" s="2">
        <v>14</v>
      </c>
      <c r="S33" s="2">
        <v>15</v>
      </c>
      <c r="T33" s="2">
        <v>16</v>
      </c>
      <c r="U33" s="2">
        <v>17</v>
      </c>
      <c r="V33" s="1">
        <v>18</v>
      </c>
      <c r="W33" s="2">
        <v>19</v>
      </c>
      <c r="X33" s="2">
        <v>20</v>
      </c>
      <c r="Y33" s="2">
        <v>21</v>
      </c>
      <c r="Z33" s="2">
        <v>22</v>
      </c>
      <c r="AA33" s="2">
        <v>23</v>
      </c>
      <c r="AB33" s="2">
        <v>24</v>
      </c>
      <c r="AC33" s="13">
        <v>2299</v>
      </c>
      <c r="AD33" s="5"/>
      <c r="AE33" s="4" t="s">
        <v>52</v>
      </c>
      <c r="AF33" s="4" t="s">
        <v>44</v>
      </c>
      <c r="AG33" s="2" t="s">
        <v>71</v>
      </c>
      <c r="AH33" s="2" t="s">
        <v>69</v>
      </c>
      <c r="AI33" s="2" t="s">
        <v>69</v>
      </c>
      <c r="AJ33" s="4">
        <v>75001</v>
      </c>
      <c r="AK33" s="2" t="s">
        <v>47</v>
      </c>
      <c r="AL33" s="4" t="s">
        <v>45</v>
      </c>
      <c r="AM33" s="2" t="s">
        <v>108</v>
      </c>
      <c r="AN33" s="5"/>
      <c r="AO33" s="4">
        <v>1</v>
      </c>
      <c r="AP33" s="2" t="s">
        <v>71</v>
      </c>
      <c r="AQ33" s="3" t="str">
        <f t="shared" si="0"/>
        <v>BBBBc</v>
      </c>
    </row>
    <row r="34" spans="1:43" x14ac:dyDescent="0.25">
      <c r="A34" s="2" t="s">
        <v>71</v>
      </c>
      <c r="B34" s="2" t="s">
        <v>73</v>
      </c>
      <c r="C34" s="2" t="s">
        <v>67</v>
      </c>
      <c r="D34" s="2" t="s">
        <v>77</v>
      </c>
      <c r="E34" s="4">
        <v>1</v>
      </c>
      <c r="F34" s="2">
        <v>2</v>
      </c>
      <c r="G34" s="2">
        <v>3</v>
      </c>
      <c r="H34" s="2">
        <v>4</v>
      </c>
      <c r="I34" s="2">
        <v>5</v>
      </c>
      <c r="J34" s="2">
        <v>6</v>
      </c>
      <c r="K34" s="2">
        <v>7</v>
      </c>
      <c r="L34" s="2">
        <v>8</v>
      </c>
      <c r="M34" s="2">
        <v>9</v>
      </c>
      <c r="N34" s="2">
        <v>10</v>
      </c>
      <c r="O34" s="1">
        <v>11</v>
      </c>
      <c r="P34" s="1">
        <v>12</v>
      </c>
      <c r="Q34" s="2">
        <v>13</v>
      </c>
      <c r="R34" s="2">
        <v>14</v>
      </c>
      <c r="S34" s="2">
        <v>15</v>
      </c>
      <c r="T34" s="2">
        <v>16</v>
      </c>
      <c r="U34" s="2">
        <v>17</v>
      </c>
      <c r="V34" s="1">
        <v>18</v>
      </c>
      <c r="W34" s="2">
        <v>19</v>
      </c>
      <c r="X34" s="2">
        <v>20</v>
      </c>
      <c r="Y34" s="2">
        <v>21</v>
      </c>
      <c r="Z34" s="2">
        <v>22</v>
      </c>
      <c r="AA34" s="2">
        <v>23</v>
      </c>
      <c r="AB34" s="2">
        <v>24</v>
      </c>
      <c r="AC34" s="13">
        <v>2266</v>
      </c>
      <c r="AD34" s="5"/>
      <c r="AE34" s="4" t="s">
        <v>52</v>
      </c>
      <c r="AF34" s="4" t="s">
        <v>44</v>
      </c>
      <c r="AG34" s="2" t="s">
        <v>71</v>
      </c>
      <c r="AH34" s="2" t="s">
        <v>69</v>
      </c>
      <c r="AI34" s="2" t="s">
        <v>69</v>
      </c>
      <c r="AJ34" s="4">
        <v>75001</v>
      </c>
      <c r="AK34" s="2" t="s">
        <v>47</v>
      </c>
      <c r="AL34" s="4" t="s">
        <v>45</v>
      </c>
      <c r="AM34" s="2" t="s">
        <v>109</v>
      </c>
      <c r="AN34" s="5"/>
      <c r="AO34" s="4">
        <v>1</v>
      </c>
      <c r="AP34" s="2" t="s">
        <v>71</v>
      </c>
      <c r="AQ34" s="3" t="str">
        <f t="shared" si="0"/>
        <v>BBBBd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7"/>
  <sheetViews>
    <sheetView workbookViewId="0">
      <selection activeCell="B18" sqref="B18"/>
    </sheetView>
  </sheetViews>
  <sheetFormatPr baseColWidth="10" defaultRowHeight="15" x14ac:dyDescent="0.25"/>
  <sheetData>
    <row r="1" spans="1:2" x14ac:dyDescent="0.25">
      <c r="A1" t="s">
        <v>126</v>
      </c>
      <c r="B1" t="s">
        <v>127</v>
      </c>
    </row>
    <row r="2" spans="1:2" x14ac:dyDescent="0.25">
      <c r="A2" s="3" t="s">
        <v>110</v>
      </c>
      <c r="B2">
        <v>2</v>
      </c>
    </row>
    <row r="3" spans="1:2" x14ac:dyDescent="0.25">
      <c r="A3" s="3" t="s">
        <v>111</v>
      </c>
      <c r="B3">
        <v>1</v>
      </c>
    </row>
    <row r="4" spans="1:2" x14ac:dyDescent="0.25">
      <c r="A4" s="3" t="s">
        <v>112</v>
      </c>
      <c r="B4">
        <v>4</v>
      </c>
    </row>
    <row r="5" spans="1:2" x14ac:dyDescent="0.25">
      <c r="A5" s="3" t="s">
        <v>113</v>
      </c>
      <c r="B5">
        <v>5</v>
      </c>
    </row>
    <row r="6" spans="1:2" x14ac:dyDescent="0.25">
      <c r="A6" s="3" t="s">
        <v>114</v>
      </c>
      <c r="B6">
        <v>8</v>
      </c>
    </row>
    <row r="7" spans="1:2" x14ac:dyDescent="0.25">
      <c r="A7" s="3" t="s">
        <v>115</v>
      </c>
      <c r="B7">
        <v>6</v>
      </c>
    </row>
    <row r="8" spans="1:2" x14ac:dyDescent="0.25">
      <c r="A8" s="3" t="s">
        <v>116</v>
      </c>
      <c r="B8">
        <v>7</v>
      </c>
    </row>
    <row r="9" spans="1:2" x14ac:dyDescent="0.25">
      <c r="A9" s="3" t="s">
        <v>117</v>
      </c>
      <c r="B9">
        <v>4</v>
      </c>
    </row>
    <row r="10" spans="1:2" x14ac:dyDescent="0.25">
      <c r="A10" s="3" t="s">
        <v>118</v>
      </c>
      <c r="B10">
        <v>6</v>
      </c>
    </row>
    <row r="11" spans="1:2" x14ac:dyDescent="0.25">
      <c r="A11" s="3" t="s">
        <v>119</v>
      </c>
      <c r="B11">
        <v>5</v>
      </c>
    </row>
    <row r="12" spans="1:2" x14ac:dyDescent="0.25">
      <c r="A12" s="3" t="s">
        <v>120</v>
      </c>
      <c r="B12">
        <v>2</v>
      </c>
    </row>
    <row r="13" spans="1:2" x14ac:dyDescent="0.25">
      <c r="A13" s="3" t="s">
        <v>121</v>
      </c>
      <c r="B13">
        <v>1</v>
      </c>
    </row>
    <row r="14" spans="1:2" x14ac:dyDescent="0.25">
      <c r="A14" s="3" t="s">
        <v>122</v>
      </c>
      <c r="B14">
        <v>1</v>
      </c>
    </row>
    <row r="15" spans="1:2" x14ac:dyDescent="0.25">
      <c r="A15" s="3" t="s">
        <v>123</v>
      </c>
      <c r="B15">
        <v>3</v>
      </c>
    </row>
    <row r="16" spans="1:2" x14ac:dyDescent="0.25">
      <c r="A16" s="3" t="s">
        <v>124</v>
      </c>
      <c r="B16">
        <v>5</v>
      </c>
    </row>
    <row r="17" spans="1:2" x14ac:dyDescent="0.25">
      <c r="A17" s="3" t="s">
        <v>125</v>
      </c>
      <c r="B17">
        <v>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tabSelected="1" workbookViewId="0"/>
  </sheetViews>
  <sheetFormatPr baseColWidth="10" defaultRowHeight="15" x14ac:dyDescent="0.25"/>
  <cols>
    <col min="1" max="1" width="21" bestFit="1" customWidth="1"/>
    <col min="2" max="2" width="22.42578125" customWidth="1"/>
    <col min="4" max="13" width="8.42578125" customWidth="1"/>
  </cols>
  <sheetData>
    <row r="1" spans="1:13" x14ac:dyDescent="0.25">
      <c r="A1" s="8" t="s">
        <v>128</v>
      </c>
      <c r="B1" t="s">
        <v>131</v>
      </c>
      <c r="C1" t="s">
        <v>127</v>
      </c>
      <c r="D1" t="s">
        <v>132</v>
      </c>
      <c r="E1" t="s">
        <v>133</v>
      </c>
      <c r="F1" t="s">
        <v>134</v>
      </c>
      <c r="G1" t="s">
        <v>135</v>
      </c>
      <c r="H1" t="s">
        <v>136</v>
      </c>
      <c r="I1" t="s">
        <v>137</v>
      </c>
      <c r="J1" t="s">
        <v>138</v>
      </c>
      <c r="K1" t="s">
        <v>139</v>
      </c>
      <c r="L1" t="s">
        <v>140</v>
      </c>
      <c r="M1" t="s">
        <v>141</v>
      </c>
    </row>
    <row r="2" spans="1:13" x14ac:dyDescent="0.25">
      <c r="A2" s="9" t="s">
        <v>63</v>
      </c>
      <c r="B2" s="11"/>
      <c r="C2">
        <f>IFERROR(VLOOKUP(A2,MANQUE!A:B,2,FALSE),0)</f>
        <v>0</v>
      </c>
    </row>
    <row r="3" spans="1:13" x14ac:dyDescent="0.25">
      <c r="A3" s="10" t="s">
        <v>110</v>
      </c>
      <c r="B3" s="11">
        <v>5</v>
      </c>
      <c r="C3">
        <f>IFERROR(VLOOKUP(A3,MANQUE!A:B,2,FALSE),0)</f>
        <v>2</v>
      </c>
      <c r="D3" s="15">
        <f t="array" ref="D3">IFERROR(INDEX(SOURCE!$AC:$AC,SMALL(IF(SOURCE!$AQ$2:$AQ$34=$A3,ROW($A$2:$A$34)),COLUMN(A1))),"")</f>
        <v>1122</v>
      </c>
      <c r="E3" s="16">
        <f t="array" ref="E3">IFERROR(INDEX(SOURCE!$AC:$AC,SMALL(IF(SOURCE!$AQ$2:$AQ$34=$A3,ROW($A$2:$A$34)),COLUMN(B1))),"")</f>
        <v>1188</v>
      </c>
      <c r="F3" s="16">
        <f t="array" ref="F3">IFERROR(INDEX(SOURCE!$AC:$AC,SMALL(IF(SOURCE!$AQ$2:$AQ$34=$A3,ROW($A$2:$A$34)),COLUMN(C1))),"")</f>
        <v>1199</v>
      </c>
      <c r="G3" s="16">
        <f t="array" ref="G3">IFERROR(INDEX(SOURCE!$AC:$AC,SMALL(IF(SOURCE!$AQ$2:$AQ$34=$A3,ROW($A$2:$A$34)),COLUMN(D1))),"")</f>
        <v>1122</v>
      </c>
      <c r="H3" s="16" t="str">
        <f t="array" ref="H3">IFERROR(INDEX(SOURCE!$AC:$AC,SMALL(IF(SOURCE!$AQ$2:$AQ$34=$A3,ROW($A$2:$A$34)),COLUMN(E1))),"")</f>
        <v/>
      </c>
      <c r="I3" s="16" t="str">
        <f t="array" ref="I3">IFERROR(INDEX(SOURCE!$AC:$AC,SMALL(IF(SOURCE!$AQ$2:$AQ$34=$A3,ROW($A$2:$A$34)),COLUMN(F1))),"")</f>
        <v/>
      </c>
      <c r="J3" s="16" t="str">
        <f t="array" ref="J3">IFERROR(INDEX(SOURCE!$AC:$AC,SMALL(IF(SOURCE!$AQ$2:$AQ$34=$A3,ROW($A$2:$A$34)),COLUMN(G1))),"")</f>
        <v/>
      </c>
      <c r="K3" s="16" t="str">
        <f t="array" ref="K3">IFERROR(INDEX(SOURCE!$AC:$AC,SMALL(IF(SOURCE!$AQ$2:$AQ$34=$A3,ROW($A$2:$A$34)),COLUMN(H1))),"")</f>
        <v/>
      </c>
      <c r="L3" s="16" t="str">
        <f t="array" ref="L3">IFERROR(INDEX(SOURCE!$AC:$AC,SMALL(IF(SOURCE!$AQ$2:$AQ$34=$A3,ROW($A$2:$A$34)),COLUMN(I1))),"")</f>
        <v/>
      </c>
      <c r="M3" s="17" t="str">
        <f t="array" ref="M3">IFERROR(INDEX(SOURCE!$AC:$AC,SMALL(IF(SOURCE!$AQ$2:$AQ$34=$A3,ROW($A$2:$A$34)),COLUMN(J1))),"")</f>
        <v/>
      </c>
    </row>
    <row r="4" spans="1:13" x14ac:dyDescent="0.25">
      <c r="A4" s="10" t="s">
        <v>111</v>
      </c>
      <c r="B4" s="11">
        <v>4</v>
      </c>
      <c r="C4">
        <f>IFERROR(VLOOKUP(A4,MANQUE!A:B,2,FALSE),0)</f>
        <v>1</v>
      </c>
      <c r="D4" s="18">
        <f t="array" ref="D4">IFERROR(INDEX(SOURCE!$AC:$AC,SMALL(IF(SOURCE!$AQ$2:$AQ$34=$A4,ROW($A$2:$A$34)),COLUMN(A2))),"")</f>
        <v>1122</v>
      </c>
      <c r="E4" s="19">
        <f t="array" ref="E4">IFERROR(INDEX(SOURCE!$AC:$AC,SMALL(IF(SOURCE!$AQ$2:$AQ$34=$A4,ROW($A$2:$A$34)),COLUMN(B2))),"")</f>
        <v>1188</v>
      </c>
      <c r="F4" s="19" t="str">
        <f t="array" ref="F4">IFERROR(INDEX(SOURCE!$AC:$AC,SMALL(IF(SOURCE!$AQ$2:$AQ$34=$A4,ROW($A$2:$A$34)),COLUMN(C2))),"")</f>
        <v/>
      </c>
      <c r="G4" s="19" t="str">
        <f t="array" ref="G4">IFERROR(INDEX(SOURCE!$AC:$AC,SMALL(IF(SOURCE!$AQ$2:$AQ$34=$A4,ROW($A$2:$A$34)),COLUMN(D2))),"")</f>
        <v/>
      </c>
      <c r="H4" s="19" t="str">
        <f t="array" ref="H4">IFERROR(INDEX(SOURCE!$AC:$AC,SMALL(IF(SOURCE!$AQ$2:$AQ$34=$A4,ROW($A$2:$A$34)),COLUMN(E2))),"")</f>
        <v/>
      </c>
      <c r="I4" s="19" t="str">
        <f t="array" ref="I4">IFERROR(INDEX(SOURCE!$AC:$AC,SMALL(IF(SOURCE!$AQ$2:$AQ$34=$A4,ROW($A$2:$A$34)),COLUMN(F2))),"")</f>
        <v/>
      </c>
      <c r="J4" s="19" t="str">
        <f t="array" ref="J4">IFERROR(INDEX(SOURCE!$AC:$AC,SMALL(IF(SOURCE!$AQ$2:$AQ$34=$A4,ROW($A$2:$A$34)),COLUMN(G2))),"")</f>
        <v/>
      </c>
      <c r="K4" s="19" t="str">
        <f t="array" ref="K4">IFERROR(INDEX(SOURCE!$AC:$AC,SMALL(IF(SOURCE!$AQ$2:$AQ$34=$A4,ROW($A$2:$A$34)),COLUMN(H2))),"")</f>
        <v/>
      </c>
      <c r="L4" s="19" t="str">
        <f t="array" ref="L4">IFERROR(INDEX(SOURCE!$AC:$AC,SMALL(IF(SOURCE!$AQ$2:$AQ$34=$A4,ROW($A$2:$A$34)),COLUMN(I2))),"")</f>
        <v/>
      </c>
      <c r="M4" s="20" t="str">
        <f t="array" ref="M4">IFERROR(INDEX(SOURCE!$AC:$AC,SMALL(IF(SOURCE!$AQ$2:$AQ$34=$A4,ROW($A$2:$A$34)),COLUMN(J2))),"")</f>
        <v/>
      </c>
    </row>
    <row r="5" spans="1:13" x14ac:dyDescent="0.25">
      <c r="A5" s="10" t="s">
        <v>112</v>
      </c>
      <c r="B5" s="11">
        <v>3</v>
      </c>
      <c r="C5">
        <f>IFERROR(VLOOKUP(A5,MANQUE!A:B,2,FALSE),0)</f>
        <v>4</v>
      </c>
      <c r="D5" s="18">
        <f t="array" ref="D5">IFERROR(INDEX(SOURCE!$AC:$AC,SMALL(IF(SOURCE!$AQ$2:$AQ$34=$A5,ROW($A$2:$A$34)),COLUMN(A3))),"")</f>
        <v>1122</v>
      </c>
      <c r="E5" s="19">
        <f t="array" ref="E5">IFERROR(INDEX(SOURCE!$AC:$AC,SMALL(IF(SOURCE!$AQ$2:$AQ$34=$A5,ROW($A$2:$A$34)),COLUMN(B3))),"")</f>
        <v>1177</v>
      </c>
      <c r="F5" s="19">
        <f t="array" ref="F5">IFERROR(INDEX(SOURCE!$AC:$AC,SMALL(IF(SOURCE!$AQ$2:$AQ$34=$A5,ROW($A$2:$A$34)),COLUMN(C3))),"")</f>
        <v>1188</v>
      </c>
      <c r="G5" s="19" t="str">
        <f t="array" ref="G5">IFERROR(INDEX(SOURCE!$AC:$AC,SMALL(IF(SOURCE!$AQ$2:$AQ$34=$A5,ROW($A$2:$A$34)),COLUMN(D3))),"")</f>
        <v/>
      </c>
      <c r="H5" s="19" t="str">
        <f t="array" ref="H5">IFERROR(INDEX(SOURCE!$AC:$AC,SMALL(IF(SOURCE!$AQ$2:$AQ$34=$A5,ROW($A$2:$A$34)),COLUMN(E3))),"")</f>
        <v/>
      </c>
      <c r="I5" s="19" t="str">
        <f t="array" ref="I5">IFERROR(INDEX(SOURCE!$AC:$AC,SMALL(IF(SOURCE!$AQ$2:$AQ$34=$A5,ROW($A$2:$A$34)),COLUMN(F3))),"")</f>
        <v/>
      </c>
      <c r="J5" s="19" t="str">
        <f t="array" ref="J5">IFERROR(INDEX(SOURCE!$AC:$AC,SMALL(IF(SOURCE!$AQ$2:$AQ$34=$A5,ROW($A$2:$A$34)),COLUMN(G3))),"")</f>
        <v/>
      </c>
      <c r="K5" s="19" t="str">
        <f t="array" ref="K5">IFERROR(INDEX(SOURCE!$AC:$AC,SMALL(IF(SOURCE!$AQ$2:$AQ$34=$A5,ROW($A$2:$A$34)),COLUMN(H3))),"")</f>
        <v/>
      </c>
      <c r="L5" s="19" t="str">
        <f t="array" ref="L5">IFERROR(INDEX(SOURCE!$AC:$AC,SMALL(IF(SOURCE!$AQ$2:$AQ$34=$A5,ROW($A$2:$A$34)),COLUMN(I3))),"")</f>
        <v/>
      </c>
      <c r="M5" s="20" t="str">
        <f t="array" ref="M5">IFERROR(INDEX(SOURCE!$AC:$AC,SMALL(IF(SOURCE!$AQ$2:$AQ$34=$A5,ROW($A$2:$A$34)),COLUMN(J3))),"")</f>
        <v/>
      </c>
    </row>
    <row r="6" spans="1:13" x14ac:dyDescent="0.25">
      <c r="A6" s="10" t="s">
        <v>113</v>
      </c>
      <c r="B6" s="11">
        <v>1</v>
      </c>
      <c r="C6">
        <f>IFERROR(VLOOKUP(A6,MANQUE!A:B,2,FALSE),0)</f>
        <v>5</v>
      </c>
      <c r="D6" s="18">
        <f t="array" ref="D6">IFERROR(INDEX(SOURCE!$AC:$AC,SMALL(IF(SOURCE!$AQ$2:$AQ$34=$A6,ROW($A$2:$A$34)),COLUMN(A4))),"")</f>
        <v>1122</v>
      </c>
      <c r="E6" s="19" t="str">
        <f t="array" ref="E6">IFERROR(INDEX(SOURCE!$AC:$AC,SMALL(IF(SOURCE!$AQ$2:$AQ$34=$A6,ROW($A$2:$A$34)),COLUMN(B4))),"")</f>
        <v/>
      </c>
      <c r="F6" s="19" t="str">
        <f t="array" ref="F6">IFERROR(INDEX(SOURCE!$AC:$AC,SMALL(IF(SOURCE!$AQ$2:$AQ$34=$A6,ROW($A$2:$A$34)),COLUMN(C4))),"")</f>
        <v/>
      </c>
      <c r="G6" s="19" t="str">
        <f t="array" ref="G6">IFERROR(INDEX(SOURCE!$AC:$AC,SMALL(IF(SOURCE!$AQ$2:$AQ$34=$A6,ROW($A$2:$A$34)),COLUMN(D4))),"")</f>
        <v/>
      </c>
      <c r="H6" s="19" t="str">
        <f t="array" ref="H6">IFERROR(INDEX(SOURCE!$AC:$AC,SMALL(IF(SOURCE!$AQ$2:$AQ$34=$A6,ROW($A$2:$A$34)),COLUMN(E4))),"")</f>
        <v/>
      </c>
      <c r="I6" s="19" t="str">
        <f t="array" ref="I6">IFERROR(INDEX(SOURCE!$AC:$AC,SMALL(IF(SOURCE!$AQ$2:$AQ$34=$A6,ROW($A$2:$A$34)),COLUMN(F4))),"")</f>
        <v/>
      </c>
      <c r="J6" s="19" t="str">
        <f t="array" ref="J6">IFERROR(INDEX(SOURCE!$AC:$AC,SMALL(IF(SOURCE!$AQ$2:$AQ$34=$A6,ROW($A$2:$A$34)),COLUMN(G4))),"")</f>
        <v/>
      </c>
      <c r="K6" s="19" t="str">
        <f t="array" ref="K6">IFERROR(INDEX(SOURCE!$AC:$AC,SMALL(IF(SOURCE!$AQ$2:$AQ$34=$A6,ROW($A$2:$A$34)),COLUMN(H4))),"")</f>
        <v/>
      </c>
      <c r="L6" s="19" t="str">
        <f t="array" ref="L6">IFERROR(INDEX(SOURCE!$AC:$AC,SMALL(IF(SOURCE!$AQ$2:$AQ$34=$A6,ROW($A$2:$A$34)),COLUMN(I4))),"")</f>
        <v/>
      </c>
      <c r="M6" s="20" t="str">
        <f t="array" ref="M6">IFERROR(INDEX(SOURCE!$AC:$AC,SMALL(IF(SOURCE!$AQ$2:$AQ$34=$A6,ROW($A$2:$A$34)),COLUMN(J4))),"")</f>
        <v/>
      </c>
    </row>
    <row r="7" spans="1:13" x14ac:dyDescent="0.25">
      <c r="A7" s="10" t="s">
        <v>114</v>
      </c>
      <c r="B7" s="11">
        <v>2</v>
      </c>
      <c r="C7">
        <f>IFERROR(VLOOKUP(A7,MANQUE!A:B,2,FALSE),0)</f>
        <v>8</v>
      </c>
      <c r="D7" s="18">
        <f t="array" ref="D7">IFERROR(INDEX(SOURCE!$AC:$AC,SMALL(IF(SOURCE!$AQ$2:$AQ$34=$A7,ROW($A$2:$A$34)),COLUMN(A5))),"")</f>
        <v>1144</v>
      </c>
      <c r="E7" s="19">
        <f t="array" ref="E7">IFERROR(INDEX(SOURCE!$AC:$AC,SMALL(IF(SOURCE!$AQ$2:$AQ$34=$A7,ROW($A$2:$A$34)),COLUMN(B5))),"")</f>
        <v>1122</v>
      </c>
      <c r="F7" s="19" t="str">
        <f t="array" ref="F7">IFERROR(INDEX(SOURCE!$AC:$AC,SMALL(IF(SOURCE!$AQ$2:$AQ$34=$A7,ROW($A$2:$A$34)),COLUMN(C5))),"")</f>
        <v/>
      </c>
      <c r="G7" s="19" t="str">
        <f t="array" ref="G7">IFERROR(INDEX(SOURCE!$AC:$AC,SMALL(IF(SOURCE!$AQ$2:$AQ$34=$A7,ROW($A$2:$A$34)),COLUMN(D5))),"")</f>
        <v/>
      </c>
      <c r="H7" s="19" t="str">
        <f t="array" ref="H7">IFERROR(INDEX(SOURCE!$AC:$AC,SMALL(IF(SOURCE!$AQ$2:$AQ$34=$A7,ROW($A$2:$A$34)),COLUMN(E5))),"")</f>
        <v/>
      </c>
      <c r="I7" s="19" t="str">
        <f t="array" ref="I7">IFERROR(INDEX(SOURCE!$AC:$AC,SMALL(IF(SOURCE!$AQ$2:$AQ$34=$A7,ROW($A$2:$A$34)),COLUMN(F5))),"")</f>
        <v/>
      </c>
      <c r="J7" s="19" t="str">
        <f t="array" ref="J7">IFERROR(INDEX(SOURCE!$AC:$AC,SMALL(IF(SOURCE!$AQ$2:$AQ$34=$A7,ROW($A$2:$A$34)),COLUMN(G5))),"")</f>
        <v/>
      </c>
      <c r="K7" s="19" t="str">
        <f t="array" ref="K7">IFERROR(INDEX(SOURCE!$AC:$AC,SMALL(IF(SOURCE!$AQ$2:$AQ$34=$A7,ROW($A$2:$A$34)),COLUMN(H5))),"")</f>
        <v/>
      </c>
      <c r="L7" s="19" t="str">
        <f t="array" ref="L7">IFERROR(INDEX(SOURCE!$AC:$AC,SMALL(IF(SOURCE!$AQ$2:$AQ$34=$A7,ROW($A$2:$A$34)),COLUMN(I5))),"")</f>
        <v/>
      </c>
      <c r="M7" s="20" t="str">
        <f t="array" ref="M7">IFERROR(INDEX(SOURCE!$AC:$AC,SMALL(IF(SOURCE!$AQ$2:$AQ$34=$A7,ROW($A$2:$A$34)),COLUMN(J5))),"")</f>
        <v/>
      </c>
    </row>
    <row r="8" spans="1:13" x14ac:dyDescent="0.25">
      <c r="A8" s="10" t="s">
        <v>115</v>
      </c>
      <c r="B8" s="11">
        <v>8</v>
      </c>
      <c r="C8">
        <f>IFERROR(VLOOKUP(A8,MANQUE!A:B,2,FALSE),0)</f>
        <v>6</v>
      </c>
      <c r="D8" s="18">
        <f t="array" ref="D8">IFERROR(INDEX(SOURCE!$AC:$AC,SMALL(IF(SOURCE!$AQ$2:$AQ$34=$A8,ROW($A$2:$A$34)),COLUMN(A6))),"")</f>
        <v>1166</v>
      </c>
      <c r="E8" s="19">
        <f t="array" ref="E8">IFERROR(INDEX(SOURCE!$AC:$AC,SMALL(IF(SOURCE!$AQ$2:$AQ$34=$A8,ROW($A$2:$A$34)),COLUMN(B6))),"")</f>
        <v>1122</v>
      </c>
      <c r="F8" s="19">
        <f t="array" ref="F8">IFERROR(INDEX(SOURCE!$AC:$AC,SMALL(IF(SOURCE!$AQ$2:$AQ$34=$A8,ROW($A$2:$A$34)),COLUMN(C6))),"")</f>
        <v>1133</v>
      </c>
      <c r="G8" s="19">
        <f t="array" ref="G8">IFERROR(INDEX(SOURCE!$AC:$AC,SMALL(IF(SOURCE!$AQ$2:$AQ$34=$A8,ROW($A$2:$A$34)),COLUMN(D6))),"")</f>
        <v>1133</v>
      </c>
      <c r="H8" s="19" t="str">
        <f t="array" ref="H8">IFERROR(INDEX(SOURCE!$AC:$AC,SMALL(IF(SOURCE!$AQ$2:$AQ$34=$A8,ROW($A$2:$A$34)),COLUMN(E6))),"")</f>
        <v/>
      </c>
      <c r="I8" s="19" t="str">
        <f t="array" ref="I8">IFERROR(INDEX(SOURCE!$AC:$AC,SMALL(IF(SOURCE!$AQ$2:$AQ$34=$A8,ROW($A$2:$A$34)),COLUMN(F6))),"")</f>
        <v/>
      </c>
      <c r="J8" s="19" t="str">
        <f t="array" ref="J8">IFERROR(INDEX(SOURCE!$AC:$AC,SMALL(IF(SOURCE!$AQ$2:$AQ$34=$A8,ROW($A$2:$A$34)),COLUMN(G6))),"")</f>
        <v/>
      </c>
      <c r="K8" s="19" t="str">
        <f t="array" ref="K8">IFERROR(INDEX(SOURCE!$AC:$AC,SMALL(IF(SOURCE!$AQ$2:$AQ$34=$A8,ROW($A$2:$A$34)),COLUMN(H6))),"")</f>
        <v/>
      </c>
      <c r="L8" s="19" t="str">
        <f t="array" ref="L8">IFERROR(INDEX(SOURCE!$AC:$AC,SMALL(IF(SOURCE!$AQ$2:$AQ$34=$A8,ROW($A$2:$A$34)),COLUMN(I6))),"")</f>
        <v/>
      </c>
      <c r="M8" s="20" t="str">
        <f t="array" ref="M8">IFERROR(INDEX(SOURCE!$AC:$AC,SMALL(IF(SOURCE!$AQ$2:$AQ$34=$A8,ROW($A$2:$A$34)),COLUMN(J6))),"")</f>
        <v/>
      </c>
    </row>
    <row r="9" spans="1:13" x14ac:dyDescent="0.25">
      <c r="A9" s="10" t="s">
        <v>116</v>
      </c>
      <c r="B9" s="11">
        <v>4</v>
      </c>
      <c r="C9">
        <f>IFERROR(VLOOKUP(A9,MANQUE!A:B,2,FALSE),0)</f>
        <v>7</v>
      </c>
      <c r="D9" s="18">
        <f t="array" ref="D9">IFERROR(INDEX(SOURCE!$AC:$AC,SMALL(IF(SOURCE!$AQ$2:$AQ$34=$A9,ROW($A$2:$A$34)),COLUMN(A7))),"")</f>
        <v>1188</v>
      </c>
      <c r="E9" s="19" t="str">
        <f t="array" ref="E9">IFERROR(INDEX(SOURCE!$AC:$AC,SMALL(IF(SOURCE!$AQ$2:$AQ$34=$A9,ROW($A$2:$A$34)),COLUMN(B7))),"")</f>
        <v/>
      </c>
      <c r="F9" s="19" t="str">
        <f t="array" ref="F9">IFERROR(INDEX(SOURCE!$AC:$AC,SMALL(IF(SOURCE!$AQ$2:$AQ$34=$A9,ROW($A$2:$A$34)),COLUMN(C7))),"")</f>
        <v/>
      </c>
      <c r="G9" s="19" t="str">
        <f t="array" ref="G9">IFERROR(INDEX(SOURCE!$AC:$AC,SMALL(IF(SOURCE!$AQ$2:$AQ$34=$A9,ROW($A$2:$A$34)),COLUMN(D7))),"")</f>
        <v/>
      </c>
      <c r="H9" s="19" t="str">
        <f t="array" ref="H9">IFERROR(INDEX(SOURCE!$AC:$AC,SMALL(IF(SOURCE!$AQ$2:$AQ$34=$A9,ROW($A$2:$A$34)),COLUMN(E7))),"")</f>
        <v/>
      </c>
      <c r="I9" s="19" t="str">
        <f t="array" ref="I9">IFERROR(INDEX(SOURCE!$AC:$AC,SMALL(IF(SOURCE!$AQ$2:$AQ$34=$A9,ROW($A$2:$A$34)),COLUMN(F7))),"")</f>
        <v/>
      </c>
      <c r="J9" s="19" t="str">
        <f t="array" ref="J9">IFERROR(INDEX(SOURCE!$AC:$AC,SMALL(IF(SOURCE!$AQ$2:$AQ$34=$A9,ROW($A$2:$A$34)),COLUMN(G7))),"")</f>
        <v/>
      </c>
      <c r="K9" s="19" t="str">
        <f t="array" ref="K9">IFERROR(INDEX(SOURCE!$AC:$AC,SMALL(IF(SOURCE!$AQ$2:$AQ$34=$A9,ROW($A$2:$A$34)),COLUMN(H7))),"")</f>
        <v/>
      </c>
      <c r="L9" s="19" t="str">
        <f t="array" ref="L9">IFERROR(INDEX(SOURCE!$AC:$AC,SMALL(IF(SOURCE!$AQ$2:$AQ$34=$A9,ROW($A$2:$A$34)),COLUMN(I7))),"")</f>
        <v/>
      </c>
      <c r="M9" s="20" t="str">
        <f t="array" ref="M9">IFERROR(INDEX(SOURCE!$AC:$AC,SMALL(IF(SOURCE!$AQ$2:$AQ$34=$A9,ROW($A$2:$A$34)),COLUMN(J7))),"")</f>
        <v/>
      </c>
    </row>
    <row r="10" spans="1:13" x14ac:dyDescent="0.25">
      <c r="A10" s="10" t="s">
        <v>117</v>
      </c>
      <c r="B10" s="11">
        <v>10</v>
      </c>
      <c r="C10">
        <f>IFERROR(VLOOKUP(A10,MANQUE!A:B,2,FALSE),0)</f>
        <v>4</v>
      </c>
      <c r="D10" s="18">
        <f t="array" ref="D10">IFERROR(INDEX(SOURCE!$AC:$AC,SMALL(IF(SOURCE!$AQ$2:$AQ$34=$A10,ROW($A$2:$A$34)),COLUMN(A8))),"")</f>
        <v>1133</v>
      </c>
      <c r="E10" s="19">
        <f t="array" ref="E10">IFERROR(INDEX(SOURCE!$AC:$AC,SMALL(IF(SOURCE!$AQ$2:$AQ$34=$A10,ROW($A$2:$A$34)),COLUMN(B8))),"")</f>
        <v>1199</v>
      </c>
      <c r="F10" s="19" t="str">
        <f t="array" ref="F10">IFERROR(INDEX(SOURCE!$AC:$AC,SMALL(IF(SOURCE!$AQ$2:$AQ$34=$A10,ROW($A$2:$A$34)),COLUMN(C8))),"")</f>
        <v/>
      </c>
      <c r="G10" s="19" t="str">
        <f t="array" ref="G10">IFERROR(INDEX(SOURCE!$AC:$AC,SMALL(IF(SOURCE!$AQ$2:$AQ$34=$A10,ROW($A$2:$A$34)),COLUMN(D8))),"")</f>
        <v/>
      </c>
      <c r="H10" s="19" t="str">
        <f t="array" ref="H10">IFERROR(INDEX(SOURCE!$AC:$AC,SMALL(IF(SOURCE!$AQ$2:$AQ$34=$A10,ROW($A$2:$A$34)),COLUMN(E8))),"")</f>
        <v/>
      </c>
      <c r="I10" s="19" t="str">
        <f t="array" ref="I10">IFERROR(INDEX(SOURCE!$AC:$AC,SMALL(IF(SOURCE!$AQ$2:$AQ$34=$A10,ROW($A$2:$A$34)),COLUMN(F8))),"")</f>
        <v/>
      </c>
      <c r="J10" s="19" t="str">
        <f t="array" ref="J10">IFERROR(INDEX(SOURCE!$AC:$AC,SMALL(IF(SOURCE!$AQ$2:$AQ$34=$A10,ROW($A$2:$A$34)),COLUMN(G8))),"")</f>
        <v/>
      </c>
      <c r="K10" s="19" t="str">
        <f t="array" ref="K10">IFERROR(INDEX(SOURCE!$AC:$AC,SMALL(IF(SOURCE!$AQ$2:$AQ$34=$A10,ROW($A$2:$A$34)),COLUMN(H8))),"")</f>
        <v/>
      </c>
      <c r="L10" s="19" t="str">
        <f t="array" ref="L10">IFERROR(INDEX(SOURCE!$AC:$AC,SMALL(IF(SOURCE!$AQ$2:$AQ$34=$A10,ROW($A$2:$A$34)),COLUMN(I8))),"")</f>
        <v/>
      </c>
      <c r="M10" s="20" t="str">
        <f t="array" ref="M10">IFERROR(INDEX(SOURCE!$AC:$AC,SMALL(IF(SOURCE!$AQ$2:$AQ$34=$A10,ROW($A$2:$A$34)),COLUMN(J8))),"")</f>
        <v/>
      </c>
    </row>
    <row r="11" spans="1:13" x14ac:dyDescent="0.25">
      <c r="A11" s="9" t="s">
        <v>71</v>
      </c>
      <c r="B11" s="11"/>
      <c r="C11">
        <f>IFERROR(VLOOKUP(A11,MANQUE!A:B,2,FALSE),0)</f>
        <v>0</v>
      </c>
      <c r="D11" s="22" t="str">
        <f t="array" ref="D11">IFERROR(INDEX(SOURCE!$AC:$AC,SMALL(IF(SOURCE!$AQ$2:$AQ$34=$A11,ROW($A$2:$A$34)),COLUMN(A9))),"")</f>
        <v/>
      </c>
      <c r="E11" s="23" t="str">
        <f t="array" ref="E11">IFERROR(INDEX(SOURCE!$AC:$AC,SMALL(IF(SOURCE!$AQ$2:$AQ$34=$A11,ROW($A$2:$A$34)),COLUMN(B9))),"")</f>
        <v/>
      </c>
      <c r="F11" s="23" t="str">
        <f t="array" ref="F11">IFERROR(INDEX(SOURCE!$AC:$AC,SMALL(IF(SOURCE!$AQ$2:$AQ$34=$A11,ROW($A$2:$A$34)),COLUMN(C9))),"")</f>
        <v/>
      </c>
      <c r="G11" s="23" t="str">
        <f t="array" ref="G11">IFERROR(INDEX(SOURCE!$AC:$AC,SMALL(IF(SOURCE!$AQ$2:$AQ$34=$A11,ROW($A$2:$A$34)),COLUMN(D9))),"")</f>
        <v/>
      </c>
      <c r="H11" s="23" t="str">
        <f t="array" ref="H11">IFERROR(INDEX(SOURCE!$AC:$AC,SMALL(IF(SOURCE!$AQ$2:$AQ$34=$A11,ROW($A$2:$A$34)),COLUMN(E9))),"")</f>
        <v/>
      </c>
      <c r="I11" s="23" t="str">
        <f t="array" ref="I11">IFERROR(INDEX(SOURCE!$AC:$AC,SMALL(IF(SOURCE!$AQ$2:$AQ$34=$A11,ROW($A$2:$A$34)),COLUMN(F9))),"")</f>
        <v/>
      </c>
      <c r="J11" s="23" t="str">
        <f t="array" ref="J11">IFERROR(INDEX(SOURCE!$AC:$AC,SMALL(IF(SOURCE!$AQ$2:$AQ$34=$A11,ROW($A$2:$A$34)),COLUMN(G9))),"")</f>
        <v/>
      </c>
      <c r="K11" s="23" t="str">
        <f t="array" ref="K11">IFERROR(INDEX(SOURCE!$AC:$AC,SMALL(IF(SOURCE!$AQ$2:$AQ$34=$A11,ROW($A$2:$A$34)),COLUMN(H9))),"")</f>
        <v/>
      </c>
      <c r="L11" s="23" t="str">
        <f t="array" ref="L11">IFERROR(INDEX(SOURCE!$AC:$AC,SMALL(IF(SOURCE!$AQ$2:$AQ$34=$A11,ROW($A$2:$A$34)),COLUMN(I9))),"")</f>
        <v/>
      </c>
      <c r="M11" s="24" t="str">
        <f t="array" ref="M11">IFERROR(INDEX(SOURCE!$AC:$AC,SMALL(IF(SOURCE!$AQ$2:$AQ$34=$A11,ROW($A$2:$A$34)),COLUMN(J9))),"")</f>
        <v/>
      </c>
    </row>
    <row r="12" spans="1:13" x14ac:dyDescent="0.25">
      <c r="A12" s="10" t="s">
        <v>118</v>
      </c>
      <c r="B12" s="11">
        <v>5</v>
      </c>
      <c r="C12">
        <f>IFERROR(VLOOKUP(A12,MANQUE!A:B,2,FALSE),0)</f>
        <v>6</v>
      </c>
      <c r="D12" s="15">
        <f t="array" ref="D12">IFERROR(INDEX(SOURCE!$AC:$AC,SMALL(IF(SOURCE!$AQ$2:$AQ$34=$A12,ROW($A$2:$A$34)),COLUMN(A10))),"")</f>
        <v>2244</v>
      </c>
      <c r="E12" s="16" t="str">
        <f t="array" ref="E12">IFERROR(INDEX(SOURCE!$AC:$AC,SMALL(IF(SOURCE!$AQ$2:$AQ$34=$A12,ROW($A$2:$A$34)),COLUMN(B10))),"")</f>
        <v/>
      </c>
      <c r="F12" s="16" t="str">
        <f t="array" ref="F12">IFERROR(INDEX(SOURCE!$AC:$AC,SMALL(IF(SOURCE!$AQ$2:$AQ$34=$A12,ROW($A$2:$A$34)),COLUMN(C10))),"")</f>
        <v/>
      </c>
      <c r="G12" s="16" t="str">
        <f t="array" ref="G12">IFERROR(INDEX(SOURCE!$AC:$AC,SMALL(IF(SOURCE!$AQ$2:$AQ$34=$A12,ROW($A$2:$A$34)),COLUMN(D10))),"")</f>
        <v/>
      </c>
      <c r="H12" s="16" t="str">
        <f t="array" ref="H12">IFERROR(INDEX(SOURCE!$AC:$AC,SMALL(IF(SOURCE!$AQ$2:$AQ$34=$A12,ROW($A$2:$A$34)),COLUMN(E10))),"")</f>
        <v/>
      </c>
      <c r="I12" s="16" t="str">
        <f t="array" ref="I12">IFERROR(INDEX(SOURCE!$AC:$AC,SMALL(IF(SOURCE!$AQ$2:$AQ$34=$A12,ROW($A$2:$A$34)),COLUMN(F10))),"")</f>
        <v/>
      </c>
      <c r="J12" s="16" t="str">
        <f t="array" ref="J12">IFERROR(INDEX(SOURCE!$AC:$AC,SMALL(IF(SOURCE!$AQ$2:$AQ$34=$A12,ROW($A$2:$A$34)),COLUMN(G10))),"")</f>
        <v/>
      </c>
      <c r="K12" s="16" t="str">
        <f t="array" ref="K12">IFERROR(INDEX(SOURCE!$AC:$AC,SMALL(IF(SOURCE!$AQ$2:$AQ$34=$A12,ROW($A$2:$A$34)),COLUMN(H10))),"")</f>
        <v/>
      </c>
      <c r="L12" s="16" t="str">
        <f t="array" ref="L12">IFERROR(INDEX(SOURCE!$AC:$AC,SMALL(IF(SOURCE!$AQ$2:$AQ$34=$A12,ROW($A$2:$A$34)),COLUMN(I10))),"")</f>
        <v/>
      </c>
      <c r="M12" s="17" t="str">
        <f t="array" ref="M12">IFERROR(INDEX(SOURCE!$AC:$AC,SMALL(IF(SOURCE!$AQ$2:$AQ$34=$A12,ROW($A$2:$A$34)),COLUMN(J10))),"")</f>
        <v/>
      </c>
    </row>
    <row r="13" spans="1:13" x14ac:dyDescent="0.25">
      <c r="A13" s="10" t="s">
        <v>119</v>
      </c>
      <c r="B13" s="11">
        <v>2</v>
      </c>
      <c r="C13">
        <f>IFERROR(VLOOKUP(A13,MANQUE!A:B,2,FALSE),0)</f>
        <v>5</v>
      </c>
      <c r="D13" s="18">
        <f t="array" ref="D13">IFERROR(INDEX(SOURCE!$AC:$AC,SMALL(IF(SOURCE!$AQ$2:$AQ$34=$A13,ROW($A$2:$A$34)),COLUMN(A11))),"")</f>
        <v>2244</v>
      </c>
      <c r="E13" s="19" t="str">
        <f t="array" ref="E13">IFERROR(INDEX(SOURCE!$AC:$AC,SMALL(IF(SOURCE!$AQ$2:$AQ$34=$A13,ROW($A$2:$A$34)),COLUMN(B11))),"")</f>
        <v/>
      </c>
      <c r="F13" s="19" t="str">
        <f t="array" ref="F13">IFERROR(INDEX(SOURCE!$AC:$AC,SMALL(IF(SOURCE!$AQ$2:$AQ$34=$A13,ROW($A$2:$A$34)),COLUMN(C11))),"")</f>
        <v/>
      </c>
      <c r="G13" s="19" t="str">
        <f t="array" ref="G13">IFERROR(INDEX(SOURCE!$AC:$AC,SMALL(IF(SOURCE!$AQ$2:$AQ$34=$A13,ROW($A$2:$A$34)),COLUMN(D11))),"")</f>
        <v/>
      </c>
      <c r="H13" s="19" t="str">
        <f t="array" ref="H13">IFERROR(INDEX(SOURCE!$AC:$AC,SMALL(IF(SOURCE!$AQ$2:$AQ$34=$A13,ROW($A$2:$A$34)),COLUMN(E11))),"")</f>
        <v/>
      </c>
      <c r="I13" s="19" t="str">
        <f t="array" ref="I13">IFERROR(INDEX(SOURCE!$AC:$AC,SMALL(IF(SOURCE!$AQ$2:$AQ$34=$A13,ROW($A$2:$A$34)),COLUMN(F11))),"")</f>
        <v/>
      </c>
      <c r="J13" s="19" t="str">
        <f t="array" ref="J13">IFERROR(INDEX(SOURCE!$AC:$AC,SMALL(IF(SOURCE!$AQ$2:$AQ$34=$A13,ROW($A$2:$A$34)),COLUMN(G11))),"")</f>
        <v/>
      </c>
      <c r="K13" s="19" t="str">
        <f t="array" ref="K13">IFERROR(INDEX(SOURCE!$AC:$AC,SMALL(IF(SOURCE!$AQ$2:$AQ$34=$A13,ROW($A$2:$A$34)),COLUMN(H11))),"")</f>
        <v/>
      </c>
      <c r="L13" s="19" t="str">
        <f t="array" ref="L13">IFERROR(INDEX(SOURCE!$AC:$AC,SMALL(IF(SOURCE!$AQ$2:$AQ$34=$A13,ROW($A$2:$A$34)),COLUMN(I11))),"")</f>
        <v/>
      </c>
      <c r="M13" s="20" t="str">
        <f t="array" ref="M13">IFERROR(INDEX(SOURCE!$AC:$AC,SMALL(IF(SOURCE!$AQ$2:$AQ$34=$A13,ROW($A$2:$A$34)),COLUMN(J11))),"")</f>
        <v/>
      </c>
    </row>
    <row r="14" spans="1:13" x14ac:dyDescent="0.25">
      <c r="A14" s="10" t="s">
        <v>120</v>
      </c>
      <c r="B14" s="11">
        <v>3</v>
      </c>
      <c r="C14">
        <f>IFERROR(VLOOKUP(A14,MANQUE!A:B,2,FALSE),0)</f>
        <v>2</v>
      </c>
      <c r="D14" s="18">
        <f t="array" ref="D14">IFERROR(INDEX(SOURCE!$AC:$AC,SMALL(IF(SOURCE!$AQ$2:$AQ$34=$A14,ROW($A$2:$A$34)),COLUMN(A12))),"")</f>
        <v>2266</v>
      </c>
      <c r="E14" s="19">
        <f t="array" ref="E14">IFERROR(INDEX(SOURCE!$AC:$AC,SMALL(IF(SOURCE!$AQ$2:$AQ$34=$A14,ROW($A$2:$A$34)),COLUMN(B12))),"")</f>
        <v>2244</v>
      </c>
      <c r="F14" s="19" t="str">
        <f t="array" ref="F14">IFERROR(INDEX(SOURCE!$AC:$AC,SMALL(IF(SOURCE!$AQ$2:$AQ$34=$A14,ROW($A$2:$A$34)),COLUMN(C12))),"")</f>
        <v/>
      </c>
      <c r="G14" s="19" t="str">
        <f t="array" ref="G14">IFERROR(INDEX(SOURCE!$AC:$AC,SMALL(IF(SOURCE!$AQ$2:$AQ$34=$A14,ROW($A$2:$A$34)),COLUMN(D12))),"")</f>
        <v/>
      </c>
      <c r="H14" s="19" t="str">
        <f t="array" ref="H14">IFERROR(INDEX(SOURCE!$AC:$AC,SMALL(IF(SOURCE!$AQ$2:$AQ$34=$A14,ROW($A$2:$A$34)),COLUMN(E12))),"")</f>
        <v/>
      </c>
      <c r="I14" s="19" t="str">
        <f t="array" ref="I14">IFERROR(INDEX(SOURCE!$AC:$AC,SMALL(IF(SOURCE!$AQ$2:$AQ$34=$A14,ROW($A$2:$A$34)),COLUMN(F12))),"")</f>
        <v/>
      </c>
      <c r="J14" s="19" t="str">
        <f t="array" ref="J14">IFERROR(INDEX(SOURCE!$AC:$AC,SMALL(IF(SOURCE!$AQ$2:$AQ$34=$A14,ROW($A$2:$A$34)),COLUMN(G12))),"")</f>
        <v/>
      </c>
      <c r="K14" s="19" t="str">
        <f t="array" ref="K14">IFERROR(INDEX(SOURCE!$AC:$AC,SMALL(IF(SOURCE!$AQ$2:$AQ$34=$A14,ROW($A$2:$A$34)),COLUMN(H12))),"")</f>
        <v/>
      </c>
      <c r="L14" s="19" t="str">
        <f t="array" ref="L14">IFERROR(INDEX(SOURCE!$AC:$AC,SMALL(IF(SOURCE!$AQ$2:$AQ$34=$A14,ROW($A$2:$A$34)),COLUMN(I12))),"")</f>
        <v/>
      </c>
      <c r="M14" s="20" t="str">
        <f t="array" ref="M14">IFERROR(INDEX(SOURCE!$AC:$AC,SMALL(IF(SOURCE!$AQ$2:$AQ$34=$A14,ROW($A$2:$A$34)),COLUMN(J12))),"")</f>
        <v/>
      </c>
    </row>
    <row r="15" spans="1:13" x14ac:dyDescent="0.25">
      <c r="A15" s="10" t="s">
        <v>121</v>
      </c>
      <c r="B15" s="11">
        <v>6</v>
      </c>
      <c r="C15">
        <f>IFERROR(VLOOKUP(A15,MANQUE!A:B,2,FALSE),0)</f>
        <v>1</v>
      </c>
      <c r="D15" s="18">
        <f t="array" ref="D15">IFERROR(INDEX(SOURCE!$AC:$AC,SMALL(IF(SOURCE!$AQ$2:$AQ$34=$A15,ROW($A$2:$A$34)),COLUMN(A13))),"")</f>
        <v>2255</v>
      </c>
      <c r="E15" s="19">
        <f t="array" ref="E15">IFERROR(INDEX(SOURCE!$AC:$AC,SMALL(IF(SOURCE!$AQ$2:$AQ$34=$A15,ROW($A$2:$A$34)),COLUMN(B13))),"")</f>
        <v>2266</v>
      </c>
      <c r="F15" s="19">
        <f t="array" ref="F15">IFERROR(INDEX(SOURCE!$AC:$AC,SMALL(IF(SOURCE!$AQ$2:$AQ$34=$A15,ROW($A$2:$A$34)),COLUMN(C13))),"")</f>
        <v>2288</v>
      </c>
      <c r="G15" s="19" t="str">
        <f t="array" ref="G15">IFERROR(INDEX(SOURCE!$AC:$AC,SMALL(IF(SOURCE!$AQ$2:$AQ$34=$A15,ROW($A$2:$A$34)),COLUMN(D13))),"")</f>
        <v/>
      </c>
      <c r="H15" s="19" t="str">
        <f t="array" ref="H15">IFERROR(INDEX(SOURCE!$AC:$AC,SMALL(IF(SOURCE!$AQ$2:$AQ$34=$A15,ROW($A$2:$A$34)),COLUMN(E13))),"")</f>
        <v/>
      </c>
      <c r="I15" s="19" t="str">
        <f t="array" ref="I15">IFERROR(INDEX(SOURCE!$AC:$AC,SMALL(IF(SOURCE!$AQ$2:$AQ$34=$A15,ROW($A$2:$A$34)),COLUMN(F13))),"")</f>
        <v/>
      </c>
      <c r="J15" s="19" t="str">
        <f t="array" ref="J15">IFERROR(INDEX(SOURCE!$AC:$AC,SMALL(IF(SOURCE!$AQ$2:$AQ$34=$A15,ROW($A$2:$A$34)),COLUMN(G13))),"")</f>
        <v/>
      </c>
      <c r="K15" s="19" t="str">
        <f t="array" ref="K15">IFERROR(INDEX(SOURCE!$AC:$AC,SMALL(IF(SOURCE!$AQ$2:$AQ$34=$A15,ROW($A$2:$A$34)),COLUMN(H13))),"")</f>
        <v/>
      </c>
      <c r="L15" s="19" t="str">
        <f t="array" ref="L15">IFERROR(INDEX(SOURCE!$AC:$AC,SMALL(IF(SOURCE!$AQ$2:$AQ$34=$A15,ROW($A$2:$A$34)),COLUMN(I13))),"")</f>
        <v/>
      </c>
      <c r="M15" s="20" t="str">
        <f t="array" ref="M15">IFERROR(INDEX(SOURCE!$AC:$AC,SMALL(IF(SOURCE!$AQ$2:$AQ$34=$A15,ROW($A$2:$A$34)),COLUMN(J13))),"")</f>
        <v/>
      </c>
    </row>
    <row r="16" spans="1:13" x14ac:dyDescent="0.25">
      <c r="A16" s="10" t="s">
        <v>122</v>
      </c>
      <c r="B16" s="11">
        <v>6</v>
      </c>
      <c r="C16">
        <f>IFERROR(VLOOKUP(A16,MANQUE!A:B,2,FALSE),0)</f>
        <v>1</v>
      </c>
      <c r="D16" s="18">
        <f t="array" ref="D16">IFERROR(INDEX(SOURCE!$AC:$AC,SMALL(IF(SOURCE!$AQ$2:$AQ$34=$A16,ROW($A$2:$A$34)),COLUMN(A14))),"")</f>
        <v>2255</v>
      </c>
      <c r="E16" s="19">
        <f t="array" ref="E16">IFERROR(INDEX(SOURCE!$AC:$AC,SMALL(IF(SOURCE!$AQ$2:$AQ$34=$A16,ROW($A$2:$A$34)),COLUMN(B14))),"")</f>
        <v>2277</v>
      </c>
      <c r="F16" s="19">
        <f t="array" ref="F16">IFERROR(INDEX(SOURCE!$AC:$AC,SMALL(IF(SOURCE!$AQ$2:$AQ$34=$A16,ROW($A$2:$A$34)),COLUMN(C14))),"")</f>
        <v>2288</v>
      </c>
      <c r="G16" s="19" t="str">
        <f t="array" ref="G16">IFERROR(INDEX(SOURCE!$AC:$AC,SMALL(IF(SOURCE!$AQ$2:$AQ$34=$A16,ROW($A$2:$A$34)),COLUMN(D14))),"")</f>
        <v/>
      </c>
      <c r="H16" s="19" t="str">
        <f t="array" ref="H16">IFERROR(INDEX(SOURCE!$AC:$AC,SMALL(IF(SOURCE!$AQ$2:$AQ$34=$A16,ROW($A$2:$A$34)),COLUMN(E14))),"")</f>
        <v/>
      </c>
      <c r="I16" s="19" t="str">
        <f t="array" ref="I16">IFERROR(INDEX(SOURCE!$AC:$AC,SMALL(IF(SOURCE!$AQ$2:$AQ$34=$A16,ROW($A$2:$A$34)),COLUMN(F14))),"")</f>
        <v/>
      </c>
      <c r="J16" s="19" t="str">
        <f t="array" ref="J16">IFERROR(INDEX(SOURCE!$AC:$AC,SMALL(IF(SOURCE!$AQ$2:$AQ$34=$A16,ROW($A$2:$A$34)),COLUMN(G14))),"")</f>
        <v/>
      </c>
      <c r="K16" s="19" t="str">
        <f t="array" ref="K16">IFERROR(INDEX(SOURCE!$AC:$AC,SMALL(IF(SOURCE!$AQ$2:$AQ$34=$A16,ROW($A$2:$A$34)),COLUMN(H14))),"")</f>
        <v/>
      </c>
      <c r="L16" s="19" t="str">
        <f t="array" ref="L16">IFERROR(INDEX(SOURCE!$AC:$AC,SMALL(IF(SOURCE!$AQ$2:$AQ$34=$A16,ROW($A$2:$A$34)),COLUMN(I14))),"")</f>
        <v/>
      </c>
      <c r="M16" s="20" t="str">
        <f t="array" ref="M16">IFERROR(INDEX(SOURCE!$AC:$AC,SMALL(IF(SOURCE!$AQ$2:$AQ$34=$A16,ROW($A$2:$A$34)),COLUMN(J14))),"")</f>
        <v/>
      </c>
    </row>
    <row r="17" spans="1:13" x14ac:dyDescent="0.25">
      <c r="A17" s="10" t="s">
        <v>123</v>
      </c>
      <c r="B17" s="11">
        <v>1</v>
      </c>
      <c r="C17">
        <f>IFERROR(VLOOKUP(A17,MANQUE!A:B,2,FALSE),0)</f>
        <v>3</v>
      </c>
      <c r="D17" s="18">
        <f t="array" ref="D17">IFERROR(INDEX(SOURCE!$AC:$AC,SMALL(IF(SOURCE!$AQ$2:$AQ$34=$A17,ROW($A$2:$A$34)),COLUMN(A15))),"")</f>
        <v>2266</v>
      </c>
      <c r="E17" s="19" t="str">
        <f t="array" ref="E17">IFERROR(INDEX(SOURCE!$AC:$AC,SMALL(IF(SOURCE!$AQ$2:$AQ$34=$A17,ROW($A$2:$A$34)),COLUMN(B15))),"")</f>
        <v/>
      </c>
      <c r="F17" s="19" t="str">
        <f t="array" ref="F17">IFERROR(INDEX(SOURCE!$AC:$AC,SMALL(IF(SOURCE!$AQ$2:$AQ$34=$A17,ROW($A$2:$A$34)),COLUMN(C15))),"")</f>
        <v/>
      </c>
      <c r="G17" s="19" t="str">
        <f t="array" ref="G17">IFERROR(INDEX(SOURCE!$AC:$AC,SMALL(IF(SOURCE!$AQ$2:$AQ$34=$A17,ROW($A$2:$A$34)),COLUMN(D15))),"")</f>
        <v/>
      </c>
      <c r="H17" s="19" t="str">
        <f t="array" ref="H17">IFERROR(INDEX(SOURCE!$AC:$AC,SMALL(IF(SOURCE!$AQ$2:$AQ$34=$A17,ROW($A$2:$A$34)),COLUMN(E15))),"")</f>
        <v/>
      </c>
      <c r="I17" s="19" t="str">
        <f t="array" ref="I17">IFERROR(INDEX(SOURCE!$AC:$AC,SMALL(IF(SOURCE!$AQ$2:$AQ$34=$A17,ROW($A$2:$A$34)),COLUMN(F15))),"")</f>
        <v/>
      </c>
      <c r="J17" s="19" t="str">
        <f t="array" ref="J17">IFERROR(INDEX(SOURCE!$AC:$AC,SMALL(IF(SOURCE!$AQ$2:$AQ$34=$A17,ROW($A$2:$A$34)),COLUMN(G15))),"")</f>
        <v/>
      </c>
      <c r="K17" s="19" t="str">
        <f t="array" ref="K17">IFERROR(INDEX(SOURCE!$AC:$AC,SMALL(IF(SOURCE!$AQ$2:$AQ$34=$A17,ROW($A$2:$A$34)),COLUMN(H15))),"")</f>
        <v/>
      </c>
      <c r="L17" s="19" t="str">
        <f t="array" ref="L17">IFERROR(INDEX(SOURCE!$AC:$AC,SMALL(IF(SOURCE!$AQ$2:$AQ$34=$A17,ROW($A$2:$A$34)),COLUMN(I15))),"")</f>
        <v/>
      </c>
      <c r="M17" s="20" t="str">
        <f t="array" ref="M17">IFERROR(INDEX(SOURCE!$AC:$AC,SMALL(IF(SOURCE!$AQ$2:$AQ$34=$A17,ROW($A$2:$A$34)),COLUMN(J15))),"")</f>
        <v/>
      </c>
    </row>
    <row r="18" spans="1:13" x14ac:dyDescent="0.25">
      <c r="A18" s="10" t="s">
        <v>124</v>
      </c>
      <c r="B18" s="11">
        <v>2</v>
      </c>
      <c r="C18">
        <f>IFERROR(VLOOKUP(A18,MANQUE!A:B,2,FALSE),0)</f>
        <v>5</v>
      </c>
      <c r="D18" s="18">
        <f t="array" ref="D18">IFERROR(INDEX(SOURCE!$AC:$AC,SMALL(IF(SOURCE!$AQ$2:$AQ$34=$A18,ROW($A$2:$A$34)),COLUMN(A16))),"")</f>
        <v>2266</v>
      </c>
      <c r="E18" s="19">
        <f t="array" ref="E18">IFERROR(INDEX(SOURCE!$AC:$AC,SMALL(IF(SOURCE!$AQ$2:$AQ$34=$A18,ROW($A$2:$A$34)),COLUMN(B16))),"")</f>
        <v>2299</v>
      </c>
      <c r="F18" s="19" t="str">
        <f t="array" ref="F18">IFERROR(INDEX(SOURCE!$AC:$AC,SMALL(IF(SOURCE!$AQ$2:$AQ$34=$A18,ROW($A$2:$A$34)),COLUMN(C16))),"")</f>
        <v/>
      </c>
      <c r="G18" s="19" t="str">
        <f t="array" ref="G18">IFERROR(INDEX(SOURCE!$AC:$AC,SMALL(IF(SOURCE!$AQ$2:$AQ$34=$A18,ROW($A$2:$A$34)),COLUMN(D16))),"")</f>
        <v/>
      </c>
      <c r="H18" s="19" t="str">
        <f t="array" ref="H18">IFERROR(INDEX(SOURCE!$AC:$AC,SMALL(IF(SOURCE!$AQ$2:$AQ$34=$A18,ROW($A$2:$A$34)),COLUMN(E16))),"")</f>
        <v/>
      </c>
      <c r="I18" s="19" t="str">
        <f t="array" ref="I18">IFERROR(INDEX(SOURCE!$AC:$AC,SMALL(IF(SOURCE!$AQ$2:$AQ$34=$A18,ROW($A$2:$A$34)),COLUMN(F16))),"")</f>
        <v/>
      </c>
      <c r="J18" s="19" t="str">
        <f t="array" ref="J18">IFERROR(INDEX(SOURCE!$AC:$AC,SMALL(IF(SOURCE!$AQ$2:$AQ$34=$A18,ROW($A$2:$A$34)),COLUMN(G16))),"")</f>
        <v/>
      </c>
      <c r="K18" s="19" t="str">
        <f t="array" ref="K18">IFERROR(INDEX(SOURCE!$AC:$AC,SMALL(IF(SOURCE!$AQ$2:$AQ$34=$A18,ROW($A$2:$A$34)),COLUMN(H16))),"")</f>
        <v/>
      </c>
      <c r="L18" s="19" t="str">
        <f t="array" ref="L18">IFERROR(INDEX(SOURCE!$AC:$AC,SMALL(IF(SOURCE!$AQ$2:$AQ$34=$A18,ROW($A$2:$A$34)),COLUMN(I16))),"")</f>
        <v/>
      </c>
      <c r="M18" s="20" t="str">
        <f t="array" ref="M18">IFERROR(INDEX(SOURCE!$AC:$AC,SMALL(IF(SOURCE!$AQ$2:$AQ$34=$A18,ROW($A$2:$A$34)),COLUMN(J16))),"")</f>
        <v/>
      </c>
    </row>
    <row r="19" spans="1:13" x14ac:dyDescent="0.25">
      <c r="A19" s="10" t="s">
        <v>125</v>
      </c>
      <c r="B19" s="11">
        <v>1</v>
      </c>
      <c r="C19">
        <f>IFERROR(VLOOKUP(A19,MANQUE!A:B,2,FALSE),0)</f>
        <v>9</v>
      </c>
      <c r="D19" s="18">
        <f t="array" ref="D19">IFERROR(INDEX(SOURCE!$AC:$AC,SMALL(IF(SOURCE!$AQ$2:$AQ$34=$A19,ROW($A$2:$A$34)),COLUMN(A17))),"")</f>
        <v>2266</v>
      </c>
      <c r="E19" s="19" t="str">
        <f t="array" ref="E19">IFERROR(INDEX(SOURCE!$AC:$AC,SMALL(IF(SOURCE!$AQ$2:$AQ$34=$A19,ROW($A$2:$A$34)),COLUMN(B17))),"")</f>
        <v/>
      </c>
      <c r="F19" s="19" t="str">
        <f t="array" ref="F19">IFERROR(INDEX(SOURCE!$AC:$AC,SMALL(IF(SOURCE!$AQ$2:$AQ$34=$A19,ROW($A$2:$A$34)),COLUMN(C17))),"")</f>
        <v/>
      </c>
      <c r="G19" s="19" t="str">
        <f t="array" ref="G19">IFERROR(INDEX(SOURCE!$AC:$AC,SMALL(IF(SOURCE!$AQ$2:$AQ$34=$A19,ROW($A$2:$A$34)),COLUMN(D17))),"")</f>
        <v/>
      </c>
      <c r="H19" s="19" t="str">
        <f t="array" ref="H19">IFERROR(INDEX(SOURCE!$AC:$AC,SMALL(IF(SOURCE!$AQ$2:$AQ$34=$A19,ROW($A$2:$A$34)),COLUMN(E17))),"")</f>
        <v/>
      </c>
      <c r="I19" s="19" t="str">
        <f t="array" ref="I19">IFERROR(INDEX(SOURCE!$AC:$AC,SMALL(IF(SOURCE!$AQ$2:$AQ$34=$A19,ROW($A$2:$A$34)),COLUMN(F17))),"")</f>
        <v/>
      </c>
      <c r="J19" s="19" t="str">
        <f t="array" ref="J19">IFERROR(INDEX(SOURCE!$AC:$AC,SMALL(IF(SOURCE!$AQ$2:$AQ$34=$A19,ROW($A$2:$A$34)),COLUMN(G17))),"")</f>
        <v/>
      </c>
      <c r="K19" s="19" t="str">
        <f t="array" ref="K19">IFERROR(INDEX(SOURCE!$AC:$AC,SMALL(IF(SOURCE!$AQ$2:$AQ$34=$A19,ROW($A$2:$A$34)),COLUMN(H17))),"")</f>
        <v/>
      </c>
      <c r="L19" s="19" t="str">
        <f t="array" ref="L19">IFERROR(INDEX(SOURCE!$AC:$AC,SMALL(IF(SOURCE!$AQ$2:$AQ$34=$A19,ROW($A$2:$A$34)),COLUMN(I17))),"")</f>
        <v/>
      </c>
      <c r="M19" s="20" t="str">
        <f t="array" ref="M19">IFERROR(INDEX(SOURCE!$AC:$AC,SMALL(IF(SOURCE!$AQ$2:$AQ$34=$A19,ROW($A$2:$A$34)),COLUMN(J17))),"")</f>
        <v/>
      </c>
    </row>
    <row r="20" spans="1:13" x14ac:dyDescent="0.25">
      <c r="A20" s="9" t="s">
        <v>129</v>
      </c>
      <c r="B20" s="11"/>
      <c r="D20" s="22" t="str">
        <f t="array" ref="D20">IFERROR(INDEX(SOURCE!$AC:$AC,SMALL(IF(SOURCE!$AQ$2:$AQ$34=$A20,ROW($A$2:$A$34)),COLUMN(A18))),"")</f>
        <v/>
      </c>
      <c r="E20" s="23" t="str">
        <f t="array" ref="E20">IFERROR(INDEX(SOURCE!$AC:$AC,SMALL(IF(SOURCE!$AQ$2:$AQ$34=$A20,ROW($A$2:$A$34)),COLUMN(B18))),"")</f>
        <v/>
      </c>
      <c r="F20" s="23" t="str">
        <f t="array" ref="F20">IFERROR(INDEX(SOURCE!$AC:$AC,SMALL(IF(SOURCE!$AQ$2:$AQ$34=$A20,ROW($A$2:$A$34)),COLUMN(C18))),"")</f>
        <v/>
      </c>
      <c r="G20" s="23" t="str">
        <f t="array" ref="G20">IFERROR(INDEX(SOURCE!$AC:$AC,SMALL(IF(SOURCE!$AQ$2:$AQ$34=$A20,ROW($A$2:$A$34)),COLUMN(D18))),"")</f>
        <v/>
      </c>
      <c r="H20" s="23" t="str">
        <f t="array" ref="H20">IFERROR(INDEX(SOURCE!$AC:$AC,SMALL(IF(SOURCE!$AQ$2:$AQ$34=$A20,ROW($A$2:$A$34)),COLUMN(E18))),"")</f>
        <v/>
      </c>
      <c r="I20" s="23" t="str">
        <f t="array" ref="I20">IFERROR(INDEX(SOURCE!$AC:$AC,SMALL(IF(SOURCE!$AQ$2:$AQ$34=$A20,ROW($A$2:$A$34)),COLUMN(F18))),"")</f>
        <v/>
      </c>
      <c r="J20" s="23" t="str">
        <f t="array" ref="J20">IFERROR(INDEX(SOURCE!$AC:$AC,SMALL(IF(SOURCE!$AQ$2:$AQ$34=$A20,ROW($A$2:$A$34)),COLUMN(G18))),"")</f>
        <v/>
      </c>
      <c r="K20" s="23" t="str">
        <f t="array" ref="K20">IFERROR(INDEX(SOURCE!$AC:$AC,SMALL(IF(SOURCE!$AQ$2:$AQ$34=$A20,ROW($A$2:$A$34)),COLUMN(H18))),"")</f>
        <v/>
      </c>
      <c r="L20" s="23" t="str">
        <f t="array" ref="L20">IFERROR(INDEX(SOURCE!$AC:$AC,SMALL(IF(SOURCE!$AQ$2:$AQ$34=$A20,ROW($A$2:$A$34)),COLUMN(I18))),"")</f>
        <v/>
      </c>
      <c r="M20" s="24" t="str">
        <f t="array" ref="M20">IFERROR(INDEX(SOURCE!$AC:$AC,SMALL(IF(SOURCE!$AQ$2:$AQ$34=$A20,ROW($A$2:$A$34)),COLUMN(J18))),"")</f>
        <v/>
      </c>
    </row>
    <row r="21" spans="1:13" x14ac:dyDescent="0.25">
      <c r="A21" s="10" t="s">
        <v>129</v>
      </c>
      <c r="B21" s="11"/>
      <c r="D21" s="21" t="str">
        <f t="array" ref="D21">IFERROR(INDEX(SOURCE!$AC:$AC,SMALL(IF(SOURCE!$AQ$2:$AQ$34=$A21,ROW($A$2:$A$34)),COLUMN(A19))),"")</f>
        <v/>
      </c>
      <c r="E21" s="21" t="str">
        <f t="array" ref="E21">IFERROR(INDEX(SOURCE!$AC:$AC,SMALL(IF(SOURCE!$AQ$2:$AQ$34=$A21,ROW($A$2:$A$34)),COLUMN(B19))),"")</f>
        <v/>
      </c>
      <c r="F21" s="21" t="str">
        <f t="array" ref="F21">IFERROR(INDEX(SOURCE!$AC:$AC,SMALL(IF(SOURCE!$AQ$2:$AQ$34=$A21,ROW($A$2:$A$34)),COLUMN(C19))),"")</f>
        <v/>
      </c>
      <c r="G21" s="21" t="str">
        <f t="array" ref="G21">IFERROR(INDEX(SOURCE!$AC:$AC,SMALL(IF(SOURCE!$AQ$2:$AQ$34=$A21,ROW($A$2:$A$34)),COLUMN(D19))),"")</f>
        <v/>
      </c>
      <c r="H21" s="21" t="str">
        <f t="array" ref="H21">IFERROR(INDEX(SOURCE!$AC:$AC,SMALL(IF(SOURCE!$AQ$2:$AQ$34=$A21,ROW($A$2:$A$34)),COLUMN(E19))),"")</f>
        <v/>
      </c>
      <c r="I21" s="21" t="str">
        <f t="array" ref="I21">IFERROR(INDEX(SOURCE!$AC:$AC,SMALL(IF(SOURCE!$AQ$2:$AQ$34=$A21,ROW($A$2:$A$34)),COLUMN(F19))),"")</f>
        <v/>
      </c>
      <c r="J21" s="21" t="str">
        <f t="array" ref="J21">IFERROR(INDEX(SOURCE!$AC:$AC,SMALL(IF(SOURCE!$AQ$2:$AQ$34=$A21,ROW($A$2:$A$34)),COLUMN(G19))),"")</f>
        <v/>
      </c>
      <c r="K21" s="21" t="str">
        <f t="array" ref="K21">IFERROR(INDEX(SOURCE!$AC:$AC,SMALL(IF(SOURCE!$AQ$2:$AQ$34=$A21,ROW($A$2:$A$34)),COLUMN(H19))),"")</f>
        <v/>
      </c>
      <c r="L21" s="21" t="str">
        <f t="array" ref="L21">IFERROR(INDEX(SOURCE!$AC:$AC,SMALL(IF(SOURCE!$AQ$2:$AQ$34=$A21,ROW($A$2:$A$34)),COLUMN(I19))),"")</f>
        <v/>
      </c>
      <c r="M21" s="21" t="str">
        <f t="array" ref="M21">IFERROR(INDEX(SOURCE!$AC:$AC,SMALL(IF(SOURCE!$AQ$2:$AQ$34=$A21,ROW($A$2:$A$34)),COLUMN(J19))),"")</f>
        <v/>
      </c>
    </row>
    <row r="22" spans="1:13" x14ac:dyDescent="0.25">
      <c r="A22" s="9" t="s">
        <v>130</v>
      </c>
      <c r="B22" s="11">
        <v>63</v>
      </c>
      <c r="D22" s="21" t="str">
        <f t="array" ref="D22">IFERROR(INDEX(SOURCE!$AC:$AC,SMALL(IF(SOURCE!$AQ$2:$AQ$34=$A22,ROW($A$2:$A$34)),COLUMN(A20))),"")</f>
        <v/>
      </c>
      <c r="E22" s="21" t="str">
        <f t="array" ref="E22">IFERROR(INDEX(SOURCE!$AC:$AC,SMALL(IF(SOURCE!$AQ$2:$AQ$34=$A22,ROW($A$2:$A$34)),COLUMN(B20))),"")</f>
        <v/>
      </c>
      <c r="F22" s="21" t="str">
        <f t="array" ref="F22">IFERROR(INDEX(SOURCE!$AC:$AC,SMALL(IF(SOURCE!$AQ$2:$AQ$34=$A22,ROW($A$2:$A$34)),COLUMN(C20))),"")</f>
        <v/>
      </c>
      <c r="G22" s="21" t="str">
        <f t="array" ref="G22">IFERROR(INDEX(SOURCE!$AC:$AC,SMALL(IF(SOURCE!$AQ$2:$AQ$34=$A22,ROW($A$2:$A$34)),COLUMN(D20))),"")</f>
        <v/>
      </c>
      <c r="H22" s="21" t="str">
        <f t="array" ref="H22">IFERROR(INDEX(SOURCE!$AC:$AC,SMALL(IF(SOURCE!$AQ$2:$AQ$34=$A22,ROW($A$2:$A$34)),COLUMN(E20))),"")</f>
        <v/>
      </c>
      <c r="I22" s="21" t="str">
        <f t="array" ref="I22">IFERROR(INDEX(SOURCE!$AC:$AC,SMALL(IF(SOURCE!$AQ$2:$AQ$34=$A22,ROW($A$2:$A$34)),COLUMN(F20))),"")</f>
        <v/>
      </c>
      <c r="J22" s="21" t="str">
        <f t="array" ref="J22">IFERROR(INDEX(SOURCE!$AC:$AC,SMALL(IF(SOURCE!$AQ$2:$AQ$34=$A22,ROW($A$2:$A$34)),COLUMN(G20))),"")</f>
        <v/>
      </c>
      <c r="K22" s="21" t="str">
        <f t="array" ref="K22">IFERROR(INDEX(SOURCE!$AC:$AC,SMALL(IF(SOURCE!$AQ$2:$AQ$34=$A22,ROW($A$2:$A$34)),COLUMN(H20))),"")</f>
        <v/>
      </c>
      <c r="L22" s="21" t="str">
        <f t="array" ref="L22">IFERROR(INDEX(SOURCE!$AC:$AC,SMALL(IF(SOURCE!$AQ$2:$AQ$34=$A22,ROW($A$2:$A$34)),COLUMN(I20))),"")</f>
        <v/>
      </c>
      <c r="M22" s="21" t="str">
        <f t="array" ref="M22">IFERROR(INDEX(SOURCE!$AC:$AC,SMALL(IF(SOURCE!$AQ$2:$AQ$34=$A22,ROW($A$2:$A$34)),COLUMN(J20))),"")</f>
        <v/>
      </c>
    </row>
  </sheetData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SOURCE</vt:lpstr>
      <vt:lpstr>MANQUE</vt:lpstr>
      <vt:lpstr>RESULTAT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SZTAJNIC</dc:creator>
  <cp:lastModifiedBy>admin</cp:lastModifiedBy>
  <dcterms:created xsi:type="dcterms:W3CDTF">2014-02-12T08:46:26Z</dcterms:created>
  <dcterms:modified xsi:type="dcterms:W3CDTF">2014-02-13T01:06:03Z</dcterms:modified>
</cp:coreProperties>
</file>