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345" windowWidth="20730" windowHeight="117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7" i="1" l="1"/>
  <c r="E7" i="1" s="1"/>
  <c r="D6" i="1"/>
  <c r="E6" i="1" s="1"/>
  <c r="D5" i="1"/>
  <c r="E5" i="1" s="1"/>
  <c r="H5" i="1" s="1"/>
  <c r="D4" i="1"/>
  <c r="E4" i="1" s="1"/>
  <c r="D3" i="1"/>
  <c r="E3" i="1" s="1"/>
  <c r="J3" i="1" s="1"/>
  <c r="K2" i="1"/>
  <c r="D2" i="1"/>
  <c r="E2" i="1" s="1"/>
  <c r="G4" i="1" l="1"/>
  <c r="H4" i="1"/>
  <c r="J4" i="1"/>
  <c r="F4" i="1"/>
  <c r="I4" i="1"/>
  <c r="G2" i="1"/>
  <c r="J2" i="1"/>
  <c r="F2" i="1"/>
  <c r="H2" i="1"/>
  <c r="I2" i="1"/>
  <c r="I6" i="1"/>
  <c r="F6" i="1"/>
  <c r="H6" i="1"/>
  <c r="G6" i="1"/>
  <c r="J6" i="1"/>
  <c r="J7" i="1"/>
  <c r="F7" i="1"/>
  <c r="I7" i="1"/>
  <c r="H7" i="1"/>
  <c r="G7" i="1"/>
  <c r="I5" i="1"/>
  <c r="H3" i="1"/>
  <c r="F5" i="1"/>
  <c r="J5" i="1"/>
  <c r="I3" i="1"/>
  <c r="G5" i="1"/>
  <c r="G3" i="1"/>
  <c r="F3" i="1"/>
  <c r="L2" i="1" l="1"/>
  <c r="P2" i="1"/>
  <c r="O2" i="1"/>
  <c r="M2" i="1"/>
  <c r="N2" i="1"/>
</calcChain>
</file>

<file path=xl/sharedStrings.xml><?xml version="1.0" encoding="utf-8"?>
<sst xmlns="http://schemas.openxmlformats.org/spreadsheetml/2006/main" count="22" uniqueCount="18">
  <si>
    <t>IDPARCELLE</t>
  </si>
  <si>
    <t>SURFACESAI</t>
  </si>
  <si>
    <t>TYPE</t>
  </si>
  <si>
    <t>tirage</t>
  </si>
  <si>
    <t>pourcentage de superficie  pour le Mais</t>
  </si>
  <si>
    <t>pourcentage de superficie pour le Chanvre</t>
  </si>
  <si>
    <t>pourcentage de superficie pour le Luzerne</t>
  </si>
  <si>
    <t>pourcentage de superficie pour le Soja</t>
  </si>
  <si>
    <t>pourcentage de superficie pour la Prairie permanente</t>
  </si>
  <si>
    <t>superficie totale de l'exploitant</t>
  </si>
  <si>
    <t>pourcentage cumulé de superficie pour le Mais</t>
  </si>
  <si>
    <t>pourcentage cumulé de superficie pour le Chanvre</t>
  </si>
  <si>
    <t>pourcentage cumulé de superficie pour la Luzerne</t>
  </si>
  <si>
    <t>pourcentage cumulé de superficie pour le Soja</t>
  </si>
  <si>
    <t>Soja</t>
  </si>
  <si>
    <t>Mais</t>
  </si>
  <si>
    <t>Prairie permanente</t>
  </si>
  <si>
    <t>TYPE n+1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</si>
</sst>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0"/>
      <name val="Arial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u/>
      <sz val="10"/>
      <name val="Arial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 applyBorder="1"/>
    <xf numFmtId="1" fontId="0" fillId="0" borderId="0" xfId="0" applyNumberFormat="1"/>
    <xf numFmtId="1" fontId="1" fillId="0" borderId="4" xfId="0" applyNumberFormat="1" applyFont="1" applyBorder="1"/>
    <xf numFmtId="1" fontId="1" fillId="0" borderId="5" xfId="0" applyNumberFormat="1" applyFont="1" applyBorder="1"/>
    <xf numFmtId="1" fontId="1" fillId="0" borderId="6" xfId="0" applyNumberFormat="1" applyFont="1" applyBorder="1"/>
    <xf numFmtId="0" fontId="2" fillId="0" borderId="0" xfId="0" applyFont="1" applyAlignment="1">
      <alignment wrapText="1"/>
    </xf>
    <xf numFmtId="0" fontId="1" fillId="0" borderId="0" xfId="0" applyFont="1" applyAlignment="1">
      <alignment wrapText="1"/>
    </xf>
    <xf numFmtId="0" fontId="4" fillId="0" borderId="0" xfId="0" applyFont="1" applyAlignment="1">
      <alignment wrapText="1"/>
    </xf>
    <xf numFmtId="0" fontId="4" fillId="0" borderId="0" xfId="0" applyFont="1" applyAlignment="1">
      <alignment vertical="center"/>
    </xf>
    <xf numFmtId="164" fontId="1" fillId="0" borderId="1" xfId="0" applyNumberFormat="1" applyFont="1" applyFill="1" applyBorder="1"/>
    <xf numFmtId="1" fontId="1" fillId="0" borderId="7" xfId="0" applyNumberFormat="1" applyFont="1" applyFill="1" applyBorder="1"/>
    <xf numFmtId="0" fontId="1" fillId="0" borderId="7" xfId="0" applyFont="1" applyFill="1" applyBorder="1"/>
    <xf numFmtId="0" fontId="1" fillId="0" borderId="7" xfId="0" applyFont="1" applyFill="1" applyBorder="1" applyAlignment="1">
      <alignment horizontal="center"/>
    </xf>
    <xf numFmtId="164" fontId="1" fillId="0" borderId="2" xfId="0" applyNumberFormat="1" applyFont="1" applyFill="1" applyBorder="1"/>
    <xf numFmtId="1" fontId="1" fillId="0" borderId="8" xfId="0" applyNumberFormat="1" applyFont="1" applyFill="1" applyBorder="1"/>
    <xf numFmtId="0" fontId="1" fillId="0" borderId="8" xfId="0" applyFont="1" applyFill="1" applyBorder="1"/>
    <xf numFmtId="0" fontId="1" fillId="0" borderId="8" xfId="0" applyFont="1" applyFill="1" applyBorder="1" applyAlignment="1">
      <alignment horizontal="center"/>
    </xf>
    <xf numFmtId="164" fontId="1" fillId="0" borderId="3" xfId="0" applyNumberFormat="1" applyFont="1" applyFill="1" applyBorder="1"/>
    <xf numFmtId="1" fontId="1" fillId="0" borderId="9" xfId="0" applyNumberFormat="1" applyFont="1" applyFill="1" applyBorder="1"/>
    <xf numFmtId="0" fontId="1" fillId="0" borderId="9" xfId="0" applyFont="1" applyFill="1" applyBorder="1"/>
    <xf numFmtId="0" fontId="1" fillId="0" borderId="9" xfId="0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164" fontId="1" fillId="0" borderId="7" xfId="0" applyNumberFormat="1" applyFont="1" applyFill="1" applyBorder="1" applyAlignment="1">
      <alignment horizontal="center" vertical="center"/>
    </xf>
    <xf numFmtId="164" fontId="1" fillId="0" borderId="8" xfId="0" applyNumberFormat="1" applyFont="1" applyFill="1" applyBorder="1" applyAlignment="1">
      <alignment horizontal="center" vertical="center"/>
    </xf>
    <xf numFmtId="164" fontId="1" fillId="0" borderId="9" xfId="0" applyNumberFormat="1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11339</xdr:colOff>
      <xdr:row>7</xdr:row>
      <xdr:rowOff>201840</xdr:rowOff>
    </xdr:from>
    <xdr:to>
      <xdr:col>16</xdr:col>
      <xdr:colOff>15875</xdr:colOff>
      <xdr:row>14</xdr:row>
      <xdr:rowOff>79376</xdr:rowOff>
    </xdr:to>
    <xdr:sp macro="[0]!macro" textlink="">
      <xdr:nvSpPr>
        <xdr:cNvPr id="2" name="Rectangle 1"/>
        <xdr:cNvSpPr/>
      </xdr:nvSpPr>
      <xdr:spPr>
        <a:xfrm>
          <a:off x="12983482" y="1982108"/>
          <a:ext cx="3043464" cy="1045482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macro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8"/>
  <sheetViews>
    <sheetView tabSelected="1" topLeftCell="B1" zoomScale="84" zoomScaleNormal="84" workbookViewId="0">
      <selection activeCell="N19" sqref="N19"/>
    </sheetView>
  </sheetViews>
  <sheetFormatPr baseColWidth="10" defaultRowHeight="12.75" x14ac:dyDescent="0.2"/>
  <cols>
    <col min="1" max="1" width="19.42578125" customWidth="1"/>
    <col min="2" max="2" width="12.85546875" bestFit="1" customWidth="1"/>
    <col min="5" max="5" width="22.42578125" customWidth="1"/>
    <col min="6" max="6" width="26.5703125" bestFit="1" customWidth="1"/>
    <col min="7" max="7" width="16.85546875" customWidth="1"/>
    <col min="8" max="9" width="14.85546875" bestFit="1" customWidth="1"/>
    <col min="10" max="10" width="17.7109375" customWidth="1"/>
    <col min="11" max="11" width="15" customWidth="1"/>
  </cols>
  <sheetData>
    <row r="1" spans="1:16" ht="64.5" thickBot="1" x14ac:dyDescent="0.25">
      <c r="A1" s="2" t="s">
        <v>0</v>
      </c>
      <c r="B1" t="s">
        <v>1</v>
      </c>
      <c r="C1" s="3" t="s">
        <v>2</v>
      </c>
      <c r="D1" t="s">
        <v>3</v>
      </c>
      <c r="E1" t="s">
        <v>17</v>
      </c>
      <c r="F1" s="8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7" t="s">
        <v>11</v>
      </c>
      <c r="N1" s="7" t="s">
        <v>12</v>
      </c>
      <c r="O1" s="7" t="s">
        <v>13</v>
      </c>
      <c r="P1" s="7" t="s">
        <v>8</v>
      </c>
    </row>
    <row r="2" spans="1:16" x14ac:dyDescent="0.2">
      <c r="A2" s="4">
        <v>2020015</v>
      </c>
      <c r="B2" s="11">
        <v>0.09</v>
      </c>
      <c r="C2" s="12" t="s">
        <v>14</v>
      </c>
      <c r="D2" s="13">
        <f t="shared" ref="D2:D7" ca="1" si="0">RAND()</f>
        <v>0.74744185838115118</v>
      </c>
      <c r="E2" s="13" t="str">
        <f t="shared" ref="E2:E7" ca="1" si="1">IF(AND(C2="Mais",B2&gt;3,D2&lt;0.8),"Mais",IF(D2&lt;0.7,"Mais",IF(D2&lt;0.75,"Chanvre",IF(D2&lt;0.85,"Luzerne",IF(D2&lt;0.95,"Soja","Prairie permanente")))))</f>
        <v>Chanvre</v>
      </c>
      <c r="F2" s="13">
        <f t="shared" ref="F2:F7" ca="1" si="2">IF(E2="Mais",B2/$K$2,0)</f>
        <v>0</v>
      </c>
      <c r="G2" s="13">
        <f t="shared" ref="G2:G7" ca="1" si="3">IF(E2="Chanvre",B2/$K$2,0)</f>
        <v>6.298110566829951E-3</v>
      </c>
      <c r="H2" s="13">
        <f t="shared" ref="H2:H7" ca="1" si="4">IF(E2="Luzerne",B2/$K$2,0)</f>
        <v>0</v>
      </c>
      <c r="I2" s="14">
        <f t="shared" ref="I2:I7" ca="1" si="5">IF(E2="Soja",B2/$K$2,0)</f>
        <v>0</v>
      </c>
      <c r="J2" s="13">
        <f t="shared" ref="J2:J7" ca="1" si="6">IF(E2="Prairie permanente",B2/$K$2,0)</f>
        <v>0</v>
      </c>
      <c r="K2" s="29">
        <f>SUM(B2:B7)</f>
        <v>14.29</v>
      </c>
      <c r="L2" s="32">
        <f ca="1">SUM(F2:F7)</f>
        <v>0.43386983904828552</v>
      </c>
      <c r="M2" s="35">
        <f ca="1">SUM(G2:G7)</f>
        <v>0.11896431070678798</v>
      </c>
      <c r="N2" s="23">
        <f ca="1">SUM(H2:H7)</f>
        <v>0</v>
      </c>
      <c r="O2" s="23">
        <f ca="1">SUM(I2:I7)</f>
        <v>0.44716585024492661</v>
      </c>
      <c r="P2" s="26">
        <f ca="1">SUM(J2:J7)</f>
        <v>0</v>
      </c>
    </row>
    <row r="3" spans="1:16" x14ac:dyDescent="0.2">
      <c r="A3" s="5">
        <v>2020016</v>
      </c>
      <c r="B3" s="15">
        <v>5.22</v>
      </c>
      <c r="C3" s="16" t="s">
        <v>15</v>
      </c>
      <c r="D3" s="17">
        <f t="shared" ca="1" si="0"/>
        <v>5.3864371562803215E-2</v>
      </c>
      <c r="E3" s="17" t="str">
        <f t="shared" ca="1" si="1"/>
        <v>Mais</v>
      </c>
      <c r="F3" s="17">
        <f t="shared" ca="1" si="2"/>
        <v>0.36529041287613717</v>
      </c>
      <c r="G3" s="17">
        <f t="shared" ca="1" si="3"/>
        <v>0</v>
      </c>
      <c r="H3" s="17">
        <f t="shared" ca="1" si="4"/>
        <v>0</v>
      </c>
      <c r="I3" s="18">
        <f t="shared" ca="1" si="5"/>
        <v>0</v>
      </c>
      <c r="J3" s="17">
        <f t="shared" ca="1" si="6"/>
        <v>0</v>
      </c>
      <c r="K3" s="30"/>
      <c r="L3" s="33"/>
      <c r="M3" s="36"/>
      <c r="N3" s="24"/>
      <c r="O3" s="24"/>
      <c r="P3" s="27"/>
    </row>
    <row r="4" spans="1:16" x14ac:dyDescent="0.2">
      <c r="A4" s="5">
        <v>2020020</v>
      </c>
      <c r="B4" s="15">
        <v>0.98</v>
      </c>
      <c r="C4" s="16" t="s">
        <v>16</v>
      </c>
      <c r="D4" s="17">
        <f t="shared" ca="1" si="0"/>
        <v>0.44869471545885276</v>
      </c>
      <c r="E4" s="17" t="str">
        <f t="shared" ca="1" si="1"/>
        <v>Mais</v>
      </c>
      <c r="F4" s="17">
        <f t="shared" ca="1" si="2"/>
        <v>6.8579426172148364E-2</v>
      </c>
      <c r="G4" s="17">
        <f t="shared" ca="1" si="3"/>
        <v>0</v>
      </c>
      <c r="H4" s="17">
        <f t="shared" ca="1" si="4"/>
        <v>0</v>
      </c>
      <c r="I4" s="18">
        <f t="shared" ca="1" si="5"/>
        <v>0</v>
      </c>
      <c r="J4" s="17">
        <f t="shared" ca="1" si="6"/>
        <v>0</v>
      </c>
      <c r="K4" s="30"/>
      <c r="L4" s="33"/>
      <c r="M4" s="36"/>
      <c r="N4" s="24"/>
      <c r="O4" s="24"/>
      <c r="P4" s="27"/>
    </row>
    <row r="5" spans="1:16" x14ac:dyDescent="0.2">
      <c r="A5" s="5">
        <v>2020021</v>
      </c>
      <c r="B5" s="15">
        <v>1.24</v>
      </c>
      <c r="C5" s="16" t="s">
        <v>15</v>
      </c>
      <c r="D5" s="17">
        <f t="shared" ca="1" si="0"/>
        <v>0.91610577819272898</v>
      </c>
      <c r="E5" s="17" t="str">
        <f t="shared" ca="1" si="1"/>
        <v>Soja</v>
      </c>
      <c r="F5" s="17">
        <f t="shared" ca="1" si="2"/>
        <v>0</v>
      </c>
      <c r="G5" s="17">
        <f t="shared" ca="1" si="3"/>
        <v>0</v>
      </c>
      <c r="H5" s="17">
        <f t="shared" ca="1" si="4"/>
        <v>0</v>
      </c>
      <c r="I5" s="18">
        <f t="shared" ca="1" si="5"/>
        <v>8.6773967809657113E-2</v>
      </c>
      <c r="J5" s="17">
        <f t="shared" ca="1" si="6"/>
        <v>0</v>
      </c>
      <c r="K5" s="30"/>
      <c r="L5" s="33"/>
      <c r="M5" s="36"/>
      <c r="N5" s="24"/>
      <c r="O5" s="24"/>
      <c r="P5" s="27"/>
    </row>
    <row r="6" spans="1:16" x14ac:dyDescent="0.2">
      <c r="A6" s="5">
        <v>2020022</v>
      </c>
      <c r="B6" s="15">
        <v>1.61</v>
      </c>
      <c r="C6" s="16" t="s">
        <v>16</v>
      </c>
      <c r="D6" s="17">
        <f t="shared" ca="1" si="0"/>
        <v>0.7156624117628313</v>
      </c>
      <c r="E6" s="17" t="str">
        <f t="shared" ca="1" si="1"/>
        <v>Chanvre</v>
      </c>
      <c r="F6" s="17">
        <f t="shared" ca="1" si="2"/>
        <v>0</v>
      </c>
      <c r="G6" s="17">
        <f t="shared" ca="1" si="3"/>
        <v>0.11266620013995803</v>
      </c>
      <c r="H6" s="17">
        <f t="shared" ca="1" si="4"/>
        <v>0</v>
      </c>
      <c r="I6" s="18">
        <f t="shared" ca="1" si="5"/>
        <v>0</v>
      </c>
      <c r="J6" s="17">
        <f t="shared" ca="1" si="6"/>
        <v>0</v>
      </c>
      <c r="K6" s="30"/>
      <c r="L6" s="33"/>
      <c r="M6" s="36"/>
      <c r="N6" s="24"/>
      <c r="O6" s="24"/>
      <c r="P6" s="27"/>
    </row>
    <row r="7" spans="1:16" ht="13.5" thickBot="1" x14ac:dyDescent="0.25">
      <c r="A7" s="6">
        <v>2020023</v>
      </c>
      <c r="B7" s="19">
        <v>5.15</v>
      </c>
      <c r="C7" s="20" t="s">
        <v>15</v>
      </c>
      <c r="D7" s="21">
        <f t="shared" ca="1" si="0"/>
        <v>0.85663300386036234</v>
      </c>
      <c r="E7" s="21" t="str">
        <f t="shared" ca="1" si="1"/>
        <v>Soja</v>
      </c>
      <c r="F7" s="21">
        <f t="shared" ca="1" si="2"/>
        <v>0</v>
      </c>
      <c r="G7" s="21">
        <f t="shared" ca="1" si="3"/>
        <v>0</v>
      </c>
      <c r="H7" s="21">
        <f t="shared" ca="1" si="4"/>
        <v>0</v>
      </c>
      <c r="I7" s="22">
        <f t="shared" ca="1" si="5"/>
        <v>0.36039188243526948</v>
      </c>
      <c r="J7" s="21">
        <f t="shared" ca="1" si="6"/>
        <v>0</v>
      </c>
      <c r="K7" s="31"/>
      <c r="L7" s="34"/>
      <c r="M7" s="37"/>
      <c r="N7" s="25"/>
      <c r="O7" s="25"/>
      <c r="P7" s="28"/>
    </row>
    <row r="8" spans="1:16" ht="17.25" customHeight="1" x14ac:dyDescent="0.2">
      <c r="E8" s="10"/>
      <c r="F8" s="9"/>
      <c r="G8" s="9"/>
      <c r="H8" s="9"/>
      <c r="I8" s="9"/>
      <c r="J8" s="9"/>
      <c r="K8" s="10"/>
    </row>
  </sheetData>
  <mergeCells count="6">
    <mergeCell ref="O2:O7"/>
    <mergeCell ref="P2:P7"/>
    <mergeCell ref="K2:K7"/>
    <mergeCell ref="L2:L7"/>
    <mergeCell ref="M2:M7"/>
    <mergeCell ref="N2:N7"/>
  </mergeCells>
  <phoneticPr fontId="0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Engref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elferradi</dc:creator>
  <cp:lastModifiedBy>pc</cp:lastModifiedBy>
  <dcterms:created xsi:type="dcterms:W3CDTF">2012-04-25T13:36:07Z</dcterms:created>
  <dcterms:modified xsi:type="dcterms:W3CDTF">2012-04-25T17:28:28Z</dcterms:modified>
</cp:coreProperties>
</file>