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0" yWindow="0" windowWidth="20490" windowHeight="7755" activeTab="1"/>
  </bookViews>
  <sheets>
    <sheet name="Feuil1" sheetId="1" r:id="rId1"/>
    <sheet name="Feuil2" sheetId="2" r:id="rId2"/>
  </sheets>
  <definedNames>
    <definedName name="_xlnm._FilterDatabase" localSheetId="0" hidden="1">Feuil1!$A$1:$R$61</definedName>
    <definedName name="ID">OFFSET(Feuil1!$A$1,1,,COUNTA(Feuil1!$A:$A)-1)</definedName>
    <definedName name="name">OFFSET(Feuil1!$A$1,1,,COUNTA(Feuil1!$A:$A)-1,18)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4" i="2" l="1" a="1"/>
  <c r="A14" i="2" s="1"/>
  <c r="D14" i="2" s="1" a="1"/>
  <c r="D14" i="2" s="1"/>
  <c r="A15" i="2" a="1"/>
  <c r="A15" i="2" s="1"/>
  <c r="D15" i="2" s="1" a="1"/>
  <c r="D15" i="2" s="1"/>
  <c r="A3" i="2" a="1"/>
  <c r="A3" i="2" s="1"/>
  <c r="D3" i="2" s="1" a="1"/>
  <c r="D3" i="2" s="1"/>
  <c r="A4" i="2" a="1"/>
  <c r="A4" i="2" s="1"/>
  <c r="D4" i="2" s="1" a="1"/>
  <c r="D4" i="2" s="1"/>
  <c r="A5" i="2" a="1"/>
  <c r="A5" i="2" s="1"/>
  <c r="D5" i="2" s="1" a="1"/>
  <c r="D5" i="2" s="1"/>
  <c r="A6" i="2" a="1"/>
  <c r="A6" i="2" s="1"/>
  <c r="D6" i="2" s="1" a="1"/>
  <c r="D6" i="2" s="1"/>
  <c r="A7" i="2" a="1"/>
  <c r="A7" i="2" s="1"/>
  <c r="D7" i="2" s="1" a="1"/>
  <c r="D7" i="2" s="1"/>
  <c r="A8" i="2" a="1"/>
  <c r="A8" i="2" s="1"/>
  <c r="D8" i="2" s="1" a="1"/>
  <c r="D8" i="2" s="1"/>
  <c r="A9" i="2" a="1"/>
  <c r="A9" i="2" s="1"/>
  <c r="D9" i="2" s="1" a="1"/>
  <c r="D9" i="2" s="1"/>
  <c r="A10" i="2" a="1"/>
  <c r="A10" i="2" s="1"/>
  <c r="D10" i="2" s="1" a="1"/>
  <c r="D10" i="2" s="1"/>
  <c r="A11" i="2" a="1"/>
  <c r="A11" i="2" s="1"/>
  <c r="D11" i="2" s="1" a="1"/>
  <c r="D11" i="2" s="1"/>
  <c r="A12" i="2" a="1"/>
  <c r="A12" i="2" s="1"/>
  <c r="D12" i="2" s="1" a="1"/>
  <c r="D12" i="2" s="1"/>
  <c r="A13" i="2" a="1"/>
  <c r="A13" i="2" s="1"/>
  <c r="D13" i="2" s="1" a="1"/>
  <c r="D13" i="2" s="1"/>
  <c r="C11" i="2" l="1" a="1"/>
  <c r="C11" i="2" s="1"/>
  <c r="C7" i="2" a="1"/>
  <c r="C7" i="2" s="1"/>
  <c r="C3" i="2" a="1"/>
  <c r="C3" i="2" s="1"/>
  <c r="E3" i="2" s="1"/>
  <c r="B13" i="2" a="1"/>
  <c r="B13" i="2" s="1"/>
  <c r="B9" i="2" a="1"/>
  <c r="B9" i="2" s="1"/>
  <c r="B5" i="2" a="1"/>
  <c r="B5" i="2" s="1"/>
  <c r="C15" i="2" a="1"/>
  <c r="C15" i="2" s="1"/>
  <c r="B15" i="2" a="1"/>
  <c r="B15" i="2" s="1"/>
  <c r="C14" i="2" a="1"/>
  <c r="C14" i="2" s="1"/>
  <c r="E14" i="2"/>
  <c r="B14" i="2" a="1"/>
  <c r="B14" i="2" s="1"/>
  <c r="E15" i="2"/>
  <c r="B6" i="2" a="1"/>
  <c r="B6" i="2" s="1"/>
  <c r="C6" i="2" a="1"/>
  <c r="C6" i="2" s="1"/>
  <c r="B10" i="2" a="1"/>
  <c r="B10" i="2" s="1"/>
  <c r="C10" i="2" a="1"/>
  <c r="C10" i="2" s="1"/>
  <c r="E10" i="2"/>
  <c r="B12" i="2" a="1"/>
  <c r="B12" i="2" s="1"/>
  <c r="C12" i="2" a="1"/>
  <c r="C12" i="2" s="1"/>
  <c r="E12" i="2"/>
  <c r="C4" i="2" a="1"/>
  <c r="C4" i="2" s="1"/>
  <c r="B4" i="2" a="1"/>
  <c r="B4" i="2" s="1"/>
  <c r="C8" i="2" a="1"/>
  <c r="C8" i="2" s="1"/>
  <c r="B8" i="2" a="1"/>
  <c r="B8" i="2" s="1"/>
  <c r="E13" i="2"/>
  <c r="C13" i="2" a="1"/>
  <c r="C13" i="2" s="1"/>
  <c r="B11" i="2" a="1"/>
  <c r="B11" i="2" s="1"/>
  <c r="E9" i="2"/>
  <c r="C9" i="2" a="1"/>
  <c r="C9" i="2" s="1"/>
  <c r="B7" i="2" a="1"/>
  <c r="B7" i="2" s="1"/>
  <c r="C5" i="2" a="1"/>
  <c r="C5" i="2" s="1"/>
  <c r="B3" i="2" a="1"/>
  <c r="B3" i="2" s="1"/>
  <c r="E11" i="2"/>
  <c r="E7" i="2" l="1"/>
  <c r="E5" i="2"/>
  <c r="E4" i="2"/>
  <c r="E8" i="2"/>
  <c r="E6" i="2"/>
  <c r="A2" i="2" l="1" a="1"/>
  <c r="A2" i="2" s="1"/>
  <c r="D2" i="2" s="1" a="1"/>
  <c r="D2" i="2" s="1"/>
  <c r="B2" i="2" l="1" a="1"/>
  <c r="B2" i="2" s="1"/>
  <c r="C2" i="2" a="1"/>
  <c r="C2" i="2" s="1"/>
  <c r="E2" i="2" s="1"/>
</calcChain>
</file>

<file path=xl/sharedStrings.xml><?xml version="1.0" encoding="utf-8"?>
<sst xmlns="http://schemas.openxmlformats.org/spreadsheetml/2006/main" count="383" uniqueCount="80">
  <si>
    <t>ID_Hix-Hoyland</t>
  </si>
  <si>
    <t>Surname</t>
  </si>
  <si>
    <t>Firstname</t>
  </si>
  <si>
    <t>Gender (W=0)</t>
  </si>
  <si>
    <t>Country</t>
  </si>
  <si>
    <t>National_party</t>
  </si>
  <si>
    <t>EU_party</t>
  </si>
  <si>
    <t>YYYYMMDD</t>
  </si>
  <si>
    <t>Birthdate</t>
  </si>
  <si>
    <t>YYYYStartEU</t>
  </si>
  <si>
    <t>StartEU</t>
  </si>
  <si>
    <t>YYYYendEU</t>
  </si>
  <si>
    <t>endEU</t>
  </si>
  <si>
    <t>EUDuration</t>
  </si>
  <si>
    <t>censored</t>
  </si>
  <si>
    <t>Position</t>
  </si>
  <si>
    <t>Committee</t>
  </si>
  <si>
    <t>EP leadership</t>
  </si>
  <si>
    <t>JARZEMBOWSKI</t>
  </si>
  <si>
    <t>Georg</t>
  </si>
  <si>
    <t>Germany</t>
  </si>
  <si>
    <t>Christlich Demokratische Union Deutschlands</t>
  </si>
  <si>
    <t>Substitute</t>
  </si>
  <si>
    <t>Political Affairs Committee</t>
  </si>
  <si>
    <t>Member</t>
  </si>
  <si>
    <t>Committee on Development and Cooperation</t>
  </si>
  <si>
    <t>Committee on Transports and Tourism</t>
  </si>
  <si>
    <t>Committee on Civil Liberties and Internal Affairs</t>
  </si>
  <si>
    <t>Committee on Transport and Tourism</t>
  </si>
  <si>
    <t>Committee on Economic and Monetary Affairs and Industrial Policy</t>
  </si>
  <si>
    <t>Committee on Foreign Affairs, Human Rights, Common Security and Defence Policy</t>
  </si>
  <si>
    <t>Committee on Regional Policy, Transport and Tourism</t>
  </si>
  <si>
    <t>Temporary committee on improving safety at sea</t>
  </si>
  <si>
    <t>Chair</t>
  </si>
  <si>
    <t>Committee on Fisheries</t>
  </si>
  <si>
    <t>Committee on Foreign Affairs</t>
  </si>
  <si>
    <t>LAFUENTE LOPEZ</t>
  </si>
  <si>
    <t>Jose Maria</t>
  </si>
  <si>
    <t>Spain</t>
  </si>
  <si>
    <t>Coalicion Popular</t>
  </si>
  <si>
    <t>Committee on Legal Affairs and Citizens' Rights</t>
  </si>
  <si>
    <t>Committee on the Rules of Procedure and Petitions</t>
  </si>
  <si>
    <t>Committee on Institutional Affairs</t>
  </si>
  <si>
    <t>Committee on the Rules of Procedure, the Verification of Credencials and Immunities</t>
  </si>
  <si>
    <t>Alianza Popular (AP)</t>
  </si>
  <si>
    <t>Committee on Petitions</t>
  </si>
  <si>
    <t>Partido Popular</t>
  </si>
  <si>
    <t>KUHN</t>
  </si>
  <si>
    <t>Annemarie</t>
  </si>
  <si>
    <t>Sozialdemokratische Partei Deutschlands</t>
  </si>
  <si>
    <t>Committee on the Environment, Public Health and Consumer Protection</t>
  </si>
  <si>
    <t>Committee on Youth, Culture, Education, the Media and Sport</t>
  </si>
  <si>
    <t>Committee on Social Affairs, Employment and the Working Environment</t>
  </si>
  <si>
    <t>Committee on Social Affairs and Employment</t>
  </si>
  <si>
    <t>Committee on Employment and Social Affairs</t>
  </si>
  <si>
    <t>BARRERA I COSTA</t>
  </si>
  <si>
    <t>Heribert</t>
  </si>
  <si>
    <t>Coalicion por la Europa de los Pueblos: Esquerra Republicana de Catalunya (ERC)</t>
  </si>
  <si>
    <t>Committee on Culture, Youth, Education and the Media</t>
  </si>
  <si>
    <t>MANTOVANI</t>
  </si>
  <si>
    <t>Agostino</t>
  </si>
  <si>
    <t>Italy</t>
  </si>
  <si>
    <t>Democrazia cristiana</t>
  </si>
  <si>
    <t>Committee on Agriculture, Fischeries and Rural Development</t>
  </si>
  <si>
    <t>Committee on Agriculture, Fisheries and Rural Development</t>
  </si>
  <si>
    <t>Vice-Chair</t>
  </si>
  <si>
    <t>LANGENHAGEN</t>
  </si>
  <si>
    <t>Brigitte</t>
  </si>
  <si>
    <t>Committee on Regional Policy</t>
  </si>
  <si>
    <t>Committee on Budgetary Control</t>
  </si>
  <si>
    <t>RYAN</t>
  </si>
  <si>
    <t>Richie</t>
  </si>
  <si>
    <t>Ireland</t>
  </si>
  <si>
    <t>Fine Gael Party</t>
  </si>
  <si>
    <t>Committee on Budgets</t>
  </si>
  <si>
    <t>ID</t>
  </si>
  <si>
    <t>First Name / Surname</t>
  </si>
  <si>
    <t>Start EU</t>
  </si>
  <si>
    <t>End EU</t>
  </si>
  <si>
    <t>Months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</si>
</sst>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0" fontId="0" fillId="2" borderId="0" xfId="0" applyFill="1"/>
    <xf numFmtId="0" fontId="1" fillId="2" borderId="0" xfId="0" applyFont="1" applyFill="1"/>
    <xf numFmtId="14" fontId="0" fillId="2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61"/>
  <sheetViews>
    <sheetView workbookViewId="0"/>
  </sheetViews>
  <sheetFormatPr baseColWidth="10" defaultRowHeight="15" x14ac:dyDescent="0.25"/>
  <cols>
    <col min="1" max="1" width="17" bestFit="1" customWidth="1"/>
    <col min="2" max="2" width="16.5703125" bestFit="1" customWidth="1"/>
    <col min="3" max="3" width="12.140625" bestFit="1" customWidth="1"/>
    <col min="4" max="4" width="15.5703125" customWidth="1"/>
    <col min="5" max="5" width="10.28515625" customWidth="1"/>
    <col min="6" max="6" width="73.140625" customWidth="1"/>
    <col min="7" max="7" width="11.140625" customWidth="1"/>
    <col min="8" max="8" width="13.28515625" customWidth="1"/>
    <col min="9" max="9" width="11.5703125" customWidth="1"/>
    <col min="10" max="10" width="13.7109375" customWidth="1"/>
    <col min="11" max="11" width="10.7109375" customWidth="1"/>
    <col min="12" max="12" width="13" customWidth="1"/>
    <col min="13" max="13" width="10.7109375" customWidth="1"/>
    <col min="14" max="14" width="13.28515625" customWidth="1"/>
    <col min="15" max="15" width="11.42578125" customWidth="1"/>
    <col min="16" max="16" width="10.5703125" customWidth="1"/>
    <col min="17" max="17" width="78.28515625" customWidth="1"/>
    <col min="18" max="18" width="15.28515625" customWidth="1"/>
    <col min="21" max="21" width="16.5703125" bestFit="1" customWidth="1"/>
  </cols>
  <sheetData>
    <row r="1" spans="1:21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s="2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21" x14ac:dyDescent="0.25">
      <c r="A2">
        <v>1</v>
      </c>
      <c r="B2" t="s">
        <v>18</v>
      </c>
      <c r="C2" t="s">
        <v>19</v>
      </c>
      <c r="E2" t="s">
        <v>20</v>
      </c>
      <c r="F2" t="s">
        <v>21</v>
      </c>
      <c r="H2">
        <v>19470203</v>
      </c>
      <c r="I2" s="1">
        <v>17201</v>
      </c>
      <c r="J2">
        <v>19910911</v>
      </c>
      <c r="K2" s="1">
        <v>33492</v>
      </c>
      <c r="L2">
        <v>19911006</v>
      </c>
      <c r="M2" s="1">
        <v>33517</v>
      </c>
      <c r="P2" t="s">
        <v>22</v>
      </c>
      <c r="Q2" t="s">
        <v>23</v>
      </c>
      <c r="T2" s="1"/>
      <c r="U2" s="1"/>
    </row>
    <row r="3" spans="1:21" x14ac:dyDescent="0.25">
      <c r="A3">
        <v>1</v>
      </c>
      <c r="B3" t="s">
        <v>18</v>
      </c>
      <c r="C3" t="s">
        <v>19</v>
      </c>
      <c r="E3" t="s">
        <v>20</v>
      </c>
      <c r="F3" t="s">
        <v>21</v>
      </c>
      <c r="H3">
        <v>19470203</v>
      </c>
      <c r="I3" s="1">
        <v>17201</v>
      </c>
      <c r="J3">
        <v>19910913</v>
      </c>
      <c r="K3" s="1">
        <v>33494</v>
      </c>
      <c r="L3">
        <v>19920114</v>
      </c>
      <c r="M3" s="1">
        <v>33617</v>
      </c>
      <c r="P3" t="s">
        <v>24</v>
      </c>
      <c r="Q3" t="s">
        <v>25</v>
      </c>
      <c r="T3" s="1"/>
    </row>
    <row r="4" spans="1:21" x14ac:dyDescent="0.25">
      <c r="A4">
        <v>1</v>
      </c>
      <c r="B4" t="s">
        <v>18</v>
      </c>
      <c r="C4" t="s">
        <v>19</v>
      </c>
      <c r="E4" t="s">
        <v>20</v>
      </c>
      <c r="F4" t="s">
        <v>21</v>
      </c>
      <c r="H4">
        <v>19470203</v>
      </c>
      <c r="I4" s="1">
        <v>17201</v>
      </c>
      <c r="J4">
        <v>19911007</v>
      </c>
      <c r="K4" s="1">
        <v>33518</v>
      </c>
      <c r="L4">
        <v>19920114</v>
      </c>
      <c r="M4" s="1">
        <v>33617</v>
      </c>
      <c r="P4" t="s">
        <v>22</v>
      </c>
      <c r="Q4" t="s">
        <v>26</v>
      </c>
      <c r="T4" s="1"/>
    </row>
    <row r="5" spans="1:21" x14ac:dyDescent="0.25">
      <c r="A5">
        <v>1</v>
      </c>
      <c r="B5" t="s">
        <v>18</v>
      </c>
      <c r="C5" t="s">
        <v>19</v>
      </c>
      <c r="E5" t="s">
        <v>20</v>
      </c>
      <c r="F5" t="s">
        <v>21</v>
      </c>
      <c r="H5">
        <v>19470203</v>
      </c>
      <c r="I5" s="1">
        <v>17201</v>
      </c>
      <c r="J5">
        <v>19920115</v>
      </c>
      <c r="K5" s="1">
        <v>33618</v>
      </c>
      <c r="L5">
        <v>19940718</v>
      </c>
      <c r="M5" s="1">
        <v>34533</v>
      </c>
      <c r="P5" t="s">
        <v>24</v>
      </c>
      <c r="Q5" t="s">
        <v>27</v>
      </c>
      <c r="T5" s="1"/>
    </row>
    <row r="6" spans="1:21" x14ac:dyDescent="0.25">
      <c r="A6">
        <v>1</v>
      </c>
      <c r="B6" t="s">
        <v>18</v>
      </c>
      <c r="C6" t="s">
        <v>19</v>
      </c>
      <c r="E6" t="s">
        <v>20</v>
      </c>
      <c r="F6" t="s">
        <v>21</v>
      </c>
      <c r="H6">
        <v>19470203</v>
      </c>
      <c r="I6" s="1">
        <v>17201</v>
      </c>
      <c r="J6">
        <v>19920115</v>
      </c>
      <c r="K6" s="1">
        <v>33618</v>
      </c>
      <c r="L6">
        <v>19920210</v>
      </c>
      <c r="M6" s="1">
        <v>33644</v>
      </c>
      <c r="P6" t="s">
        <v>22</v>
      </c>
      <c r="Q6" t="s">
        <v>28</v>
      </c>
      <c r="T6" s="1"/>
    </row>
    <row r="7" spans="1:21" x14ac:dyDescent="0.25">
      <c r="A7">
        <v>1</v>
      </c>
      <c r="B7" t="s">
        <v>18</v>
      </c>
      <c r="C7" t="s">
        <v>19</v>
      </c>
      <c r="E7" t="s">
        <v>20</v>
      </c>
      <c r="F7" t="s">
        <v>21</v>
      </c>
      <c r="H7">
        <v>19470203</v>
      </c>
      <c r="I7" s="1">
        <v>17201</v>
      </c>
      <c r="J7">
        <v>19920211</v>
      </c>
      <c r="K7" s="1">
        <v>33645</v>
      </c>
      <c r="L7">
        <v>19990719</v>
      </c>
      <c r="M7" s="1">
        <v>36360</v>
      </c>
      <c r="P7" t="s">
        <v>24</v>
      </c>
      <c r="Q7" t="s">
        <v>28</v>
      </c>
      <c r="T7" s="1"/>
    </row>
    <row r="8" spans="1:21" x14ac:dyDescent="0.25">
      <c r="A8">
        <v>1</v>
      </c>
      <c r="B8" t="s">
        <v>18</v>
      </c>
      <c r="C8" t="s">
        <v>19</v>
      </c>
      <c r="E8" t="s">
        <v>20</v>
      </c>
      <c r="F8" t="s">
        <v>21</v>
      </c>
      <c r="H8">
        <v>19470203</v>
      </c>
      <c r="I8" s="1">
        <v>17201</v>
      </c>
      <c r="J8">
        <v>19940721</v>
      </c>
      <c r="K8" s="1">
        <v>34536</v>
      </c>
      <c r="L8">
        <v>19990719</v>
      </c>
      <c r="M8" s="1">
        <v>36360</v>
      </c>
      <c r="P8" t="s">
        <v>22</v>
      </c>
      <c r="Q8" t="s">
        <v>29</v>
      </c>
      <c r="T8" s="1"/>
    </row>
    <row r="9" spans="1:21" x14ac:dyDescent="0.25">
      <c r="A9">
        <v>1</v>
      </c>
      <c r="B9" t="s">
        <v>18</v>
      </c>
      <c r="C9" t="s">
        <v>19</v>
      </c>
      <c r="E9" t="s">
        <v>20</v>
      </c>
      <c r="F9" t="s">
        <v>21</v>
      </c>
      <c r="H9">
        <v>19470203</v>
      </c>
      <c r="I9" s="1">
        <v>17201</v>
      </c>
      <c r="J9">
        <v>19990721</v>
      </c>
      <c r="K9" s="1">
        <v>36362</v>
      </c>
      <c r="L9">
        <v>20040719</v>
      </c>
      <c r="M9" s="1">
        <v>38187</v>
      </c>
      <c r="P9" t="s">
        <v>22</v>
      </c>
      <c r="Q9" t="s">
        <v>30</v>
      </c>
      <c r="T9" s="1"/>
    </row>
    <row r="10" spans="1:21" x14ac:dyDescent="0.25">
      <c r="A10">
        <v>1</v>
      </c>
      <c r="B10" t="s">
        <v>18</v>
      </c>
      <c r="C10" t="s">
        <v>19</v>
      </c>
      <c r="E10" t="s">
        <v>20</v>
      </c>
      <c r="F10" t="s">
        <v>21</v>
      </c>
      <c r="H10">
        <v>19470203</v>
      </c>
      <c r="I10" s="1">
        <v>17201</v>
      </c>
      <c r="J10">
        <v>19990721</v>
      </c>
      <c r="K10" s="1">
        <v>36362</v>
      </c>
      <c r="L10">
        <v>20040719</v>
      </c>
      <c r="M10" s="1">
        <v>38187</v>
      </c>
      <c r="P10" t="s">
        <v>24</v>
      </c>
      <c r="Q10" t="s">
        <v>31</v>
      </c>
      <c r="T10" s="1"/>
    </row>
    <row r="11" spans="1:21" x14ac:dyDescent="0.25">
      <c r="A11">
        <v>1</v>
      </c>
      <c r="B11" t="s">
        <v>18</v>
      </c>
      <c r="C11" t="s">
        <v>19</v>
      </c>
      <c r="E11" t="s">
        <v>20</v>
      </c>
      <c r="F11" t="s">
        <v>21</v>
      </c>
      <c r="H11">
        <v>19470203</v>
      </c>
      <c r="I11" s="1">
        <v>17201</v>
      </c>
      <c r="J11">
        <v>20031120</v>
      </c>
      <c r="K11" s="1">
        <v>37945</v>
      </c>
      <c r="L11">
        <v>20031125</v>
      </c>
      <c r="M11" s="1">
        <v>37950</v>
      </c>
      <c r="P11" t="s">
        <v>24</v>
      </c>
      <c r="Q11" t="s">
        <v>32</v>
      </c>
      <c r="T11" s="1"/>
    </row>
    <row r="12" spans="1:21" x14ac:dyDescent="0.25">
      <c r="A12">
        <v>1</v>
      </c>
      <c r="B12" t="s">
        <v>18</v>
      </c>
      <c r="C12" t="s">
        <v>19</v>
      </c>
      <c r="E12" t="s">
        <v>20</v>
      </c>
      <c r="F12" t="s">
        <v>21</v>
      </c>
      <c r="H12">
        <v>19470203</v>
      </c>
      <c r="I12" s="1">
        <v>17201</v>
      </c>
      <c r="J12">
        <v>20031126</v>
      </c>
      <c r="K12" s="1">
        <v>37951</v>
      </c>
      <c r="L12">
        <v>20040421</v>
      </c>
      <c r="M12" s="1">
        <v>38098</v>
      </c>
      <c r="P12" t="s">
        <v>33</v>
      </c>
      <c r="Q12" t="s">
        <v>32</v>
      </c>
      <c r="T12" s="1"/>
    </row>
    <row r="13" spans="1:21" x14ac:dyDescent="0.25">
      <c r="A13">
        <v>1</v>
      </c>
      <c r="B13" t="s">
        <v>18</v>
      </c>
      <c r="C13" t="s">
        <v>19</v>
      </c>
      <c r="E13" t="s">
        <v>20</v>
      </c>
      <c r="F13" t="s">
        <v>21</v>
      </c>
      <c r="H13">
        <v>19470203</v>
      </c>
      <c r="I13" s="1">
        <v>17201</v>
      </c>
      <c r="J13">
        <v>20040721</v>
      </c>
      <c r="K13" s="1">
        <v>38189</v>
      </c>
      <c r="L13">
        <v>20090713</v>
      </c>
      <c r="M13" s="1">
        <v>40007</v>
      </c>
      <c r="P13" t="s">
        <v>24</v>
      </c>
      <c r="Q13" t="s">
        <v>34</v>
      </c>
      <c r="T13" s="1"/>
    </row>
    <row r="14" spans="1:21" x14ac:dyDescent="0.25">
      <c r="A14">
        <v>1</v>
      </c>
      <c r="B14" t="s">
        <v>18</v>
      </c>
      <c r="C14" t="s">
        <v>19</v>
      </c>
      <c r="E14" t="s">
        <v>20</v>
      </c>
      <c r="F14" t="s">
        <v>21</v>
      </c>
      <c r="H14">
        <v>19470203</v>
      </c>
      <c r="I14" s="1">
        <v>17201</v>
      </c>
      <c r="J14">
        <v>20040721</v>
      </c>
      <c r="K14" s="1">
        <v>38189</v>
      </c>
      <c r="L14">
        <v>20090713</v>
      </c>
      <c r="M14" s="1">
        <v>40007</v>
      </c>
      <c r="P14" t="s">
        <v>22</v>
      </c>
      <c r="Q14" t="s">
        <v>35</v>
      </c>
      <c r="T14" s="1"/>
    </row>
    <row r="15" spans="1:21" x14ac:dyDescent="0.25">
      <c r="A15">
        <v>1</v>
      </c>
      <c r="B15" t="s">
        <v>18</v>
      </c>
      <c r="C15" t="s">
        <v>19</v>
      </c>
      <c r="E15" t="s">
        <v>20</v>
      </c>
      <c r="F15" t="s">
        <v>21</v>
      </c>
      <c r="H15">
        <v>19470203</v>
      </c>
      <c r="I15" s="1">
        <v>17201</v>
      </c>
      <c r="J15">
        <v>20040721</v>
      </c>
      <c r="K15" s="1">
        <v>38189</v>
      </c>
      <c r="L15">
        <v>20090713</v>
      </c>
      <c r="M15" s="1">
        <v>40007</v>
      </c>
      <c r="P15" t="s">
        <v>24</v>
      </c>
      <c r="Q15" t="s">
        <v>28</v>
      </c>
      <c r="T15" s="1"/>
    </row>
    <row r="16" spans="1:21" x14ac:dyDescent="0.25">
      <c r="A16">
        <v>2</v>
      </c>
      <c r="B16" t="s">
        <v>36</v>
      </c>
      <c r="C16" t="s">
        <v>37</v>
      </c>
      <c r="E16" t="s">
        <v>38</v>
      </c>
      <c r="F16" t="s">
        <v>39</v>
      </c>
      <c r="H16">
        <v>19210518</v>
      </c>
      <c r="I16" s="1">
        <v>7809</v>
      </c>
      <c r="J16">
        <v>19860116</v>
      </c>
      <c r="K16" s="1">
        <v>31428</v>
      </c>
      <c r="L16">
        <v>19870120</v>
      </c>
      <c r="M16" s="1">
        <v>31797</v>
      </c>
      <c r="P16" t="s">
        <v>24</v>
      </c>
      <c r="Q16" t="s">
        <v>29</v>
      </c>
      <c r="T16" s="1"/>
    </row>
    <row r="17" spans="1:20" x14ac:dyDescent="0.25">
      <c r="A17">
        <v>2</v>
      </c>
      <c r="B17" t="s">
        <v>36</v>
      </c>
      <c r="C17" t="s">
        <v>37</v>
      </c>
      <c r="E17" t="s">
        <v>38</v>
      </c>
      <c r="F17" t="s">
        <v>39</v>
      </c>
      <c r="H17">
        <v>19210518</v>
      </c>
      <c r="I17" s="1">
        <v>7809</v>
      </c>
      <c r="J17">
        <v>19860116</v>
      </c>
      <c r="K17" s="1">
        <v>31428</v>
      </c>
      <c r="L17">
        <v>19870120</v>
      </c>
      <c r="M17" s="1">
        <v>31797</v>
      </c>
      <c r="P17" t="s">
        <v>22</v>
      </c>
      <c r="Q17" t="s">
        <v>40</v>
      </c>
      <c r="T17" s="1"/>
    </row>
    <row r="18" spans="1:20" x14ac:dyDescent="0.25">
      <c r="A18">
        <v>2</v>
      </c>
      <c r="B18" t="s">
        <v>36</v>
      </c>
      <c r="C18" t="s">
        <v>37</v>
      </c>
      <c r="E18" t="s">
        <v>38</v>
      </c>
      <c r="F18" t="s">
        <v>39</v>
      </c>
      <c r="H18">
        <v>19210518</v>
      </c>
      <c r="I18" s="1">
        <v>7809</v>
      </c>
      <c r="J18">
        <v>19860116</v>
      </c>
      <c r="K18" s="1">
        <v>31428</v>
      </c>
      <c r="L18">
        <v>19870120</v>
      </c>
      <c r="M18" s="1">
        <v>31797</v>
      </c>
      <c r="P18" t="s">
        <v>24</v>
      </c>
      <c r="Q18" t="s">
        <v>41</v>
      </c>
      <c r="T18" s="1"/>
    </row>
    <row r="19" spans="1:20" x14ac:dyDescent="0.25">
      <c r="A19">
        <v>2</v>
      </c>
      <c r="B19" t="s">
        <v>36</v>
      </c>
      <c r="C19" t="s">
        <v>37</v>
      </c>
      <c r="E19" t="s">
        <v>38</v>
      </c>
      <c r="F19" t="s">
        <v>39</v>
      </c>
      <c r="H19">
        <v>19210518</v>
      </c>
      <c r="I19" s="1">
        <v>7809</v>
      </c>
      <c r="J19">
        <v>19870121</v>
      </c>
      <c r="K19" s="1">
        <v>31798</v>
      </c>
      <c r="L19">
        <v>19870121</v>
      </c>
      <c r="M19" s="1">
        <v>31798</v>
      </c>
      <c r="P19" t="s">
        <v>24</v>
      </c>
      <c r="Q19" t="s">
        <v>42</v>
      </c>
      <c r="T19" s="1"/>
    </row>
    <row r="20" spans="1:20" x14ac:dyDescent="0.25">
      <c r="A20">
        <v>2</v>
      </c>
      <c r="B20" t="s">
        <v>36</v>
      </c>
      <c r="C20" t="s">
        <v>37</v>
      </c>
      <c r="E20" t="s">
        <v>38</v>
      </c>
      <c r="F20" t="s">
        <v>39</v>
      </c>
      <c r="H20">
        <v>19210518</v>
      </c>
      <c r="I20" s="1">
        <v>7809</v>
      </c>
      <c r="J20">
        <v>19870121</v>
      </c>
      <c r="K20" s="1">
        <v>31798</v>
      </c>
      <c r="L20">
        <v>19870121</v>
      </c>
      <c r="M20" s="1">
        <v>31798</v>
      </c>
      <c r="P20" t="s">
        <v>24</v>
      </c>
      <c r="Q20" t="s">
        <v>43</v>
      </c>
      <c r="T20" s="1"/>
    </row>
    <row r="21" spans="1:20" x14ac:dyDescent="0.25">
      <c r="A21">
        <v>2</v>
      </c>
      <c r="B21" t="s">
        <v>36</v>
      </c>
      <c r="C21" t="s">
        <v>37</v>
      </c>
      <c r="E21" t="s">
        <v>38</v>
      </c>
      <c r="F21" t="s">
        <v>39</v>
      </c>
      <c r="H21">
        <v>19210518</v>
      </c>
      <c r="I21" s="1">
        <v>7809</v>
      </c>
      <c r="J21">
        <v>19870121</v>
      </c>
      <c r="K21" s="1">
        <v>31798</v>
      </c>
      <c r="L21">
        <v>19870705</v>
      </c>
      <c r="M21" s="1">
        <v>31963</v>
      </c>
      <c r="P21" t="s">
        <v>22</v>
      </c>
      <c r="Q21" t="s">
        <v>43</v>
      </c>
      <c r="T21" s="1"/>
    </row>
    <row r="22" spans="1:20" x14ac:dyDescent="0.25">
      <c r="A22">
        <v>2</v>
      </c>
      <c r="B22" t="s">
        <v>36</v>
      </c>
      <c r="C22" t="s">
        <v>37</v>
      </c>
      <c r="E22" t="s">
        <v>38</v>
      </c>
      <c r="F22" t="s">
        <v>39</v>
      </c>
      <c r="H22">
        <v>19210518</v>
      </c>
      <c r="I22" s="1">
        <v>7809</v>
      </c>
      <c r="J22">
        <v>19870122</v>
      </c>
      <c r="K22" s="1">
        <v>31799</v>
      </c>
      <c r="L22">
        <v>19870220</v>
      </c>
      <c r="M22" s="1">
        <v>31828</v>
      </c>
      <c r="P22" t="s">
        <v>24</v>
      </c>
      <c r="Q22" t="s">
        <v>26</v>
      </c>
      <c r="T22" s="1"/>
    </row>
    <row r="23" spans="1:20" x14ac:dyDescent="0.25">
      <c r="A23">
        <v>2</v>
      </c>
      <c r="B23" t="s">
        <v>36</v>
      </c>
      <c r="C23" t="s">
        <v>37</v>
      </c>
      <c r="E23" t="s">
        <v>38</v>
      </c>
      <c r="F23" t="s">
        <v>39</v>
      </c>
      <c r="H23">
        <v>19210518</v>
      </c>
      <c r="I23" s="1">
        <v>7809</v>
      </c>
      <c r="J23">
        <v>19870220</v>
      </c>
      <c r="K23" s="1">
        <v>31828</v>
      </c>
      <c r="L23">
        <v>19870705</v>
      </c>
      <c r="M23" s="1">
        <v>31963</v>
      </c>
      <c r="P23" t="s">
        <v>24</v>
      </c>
      <c r="Q23" t="s">
        <v>40</v>
      </c>
      <c r="T23" s="1"/>
    </row>
    <row r="24" spans="1:20" x14ac:dyDescent="0.25">
      <c r="A24">
        <v>2</v>
      </c>
      <c r="B24" t="s">
        <v>36</v>
      </c>
      <c r="C24" t="s">
        <v>37</v>
      </c>
      <c r="E24" t="s">
        <v>38</v>
      </c>
      <c r="F24" t="s">
        <v>44</v>
      </c>
      <c r="H24">
        <v>19210518</v>
      </c>
      <c r="I24" s="1">
        <v>7809</v>
      </c>
      <c r="J24">
        <v>19870706</v>
      </c>
      <c r="K24" s="1">
        <v>31964</v>
      </c>
      <c r="L24">
        <v>19890724</v>
      </c>
      <c r="M24" s="1">
        <v>32713</v>
      </c>
      <c r="P24" t="s">
        <v>24</v>
      </c>
      <c r="Q24" t="s">
        <v>40</v>
      </c>
      <c r="T24" s="1"/>
    </row>
    <row r="25" spans="1:20" x14ac:dyDescent="0.25">
      <c r="A25">
        <v>2</v>
      </c>
      <c r="B25" t="s">
        <v>36</v>
      </c>
      <c r="C25" t="s">
        <v>37</v>
      </c>
      <c r="E25" t="s">
        <v>38</v>
      </c>
      <c r="F25" t="s">
        <v>44</v>
      </c>
      <c r="H25">
        <v>19210518</v>
      </c>
      <c r="I25" s="1">
        <v>7809</v>
      </c>
      <c r="J25">
        <v>19870706</v>
      </c>
      <c r="K25" s="1">
        <v>31964</v>
      </c>
      <c r="L25">
        <v>19890724</v>
      </c>
      <c r="M25" s="1">
        <v>32713</v>
      </c>
      <c r="P25" t="s">
        <v>22</v>
      </c>
      <c r="Q25" t="s">
        <v>43</v>
      </c>
      <c r="T25" s="1"/>
    </row>
    <row r="26" spans="1:20" x14ac:dyDescent="0.25">
      <c r="A26">
        <v>2</v>
      </c>
      <c r="B26" t="s">
        <v>36</v>
      </c>
      <c r="C26" t="s">
        <v>37</v>
      </c>
      <c r="E26" t="s">
        <v>38</v>
      </c>
      <c r="F26" t="s">
        <v>44</v>
      </c>
      <c r="H26">
        <v>19210518</v>
      </c>
      <c r="I26" s="1">
        <v>7809</v>
      </c>
      <c r="J26">
        <v>19880613</v>
      </c>
      <c r="K26" s="1">
        <v>32307</v>
      </c>
      <c r="L26">
        <v>19890724</v>
      </c>
      <c r="M26" s="1">
        <v>32713</v>
      </c>
      <c r="P26" t="s">
        <v>24</v>
      </c>
      <c r="Q26" t="s">
        <v>45</v>
      </c>
      <c r="T26" s="1"/>
    </row>
    <row r="27" spans="1:20" x14ac:dyDescent="0.25">
      <c r="A27">
        <v>2</v>
      </c>
      <c r="B27" t="s">
        <v>36</v>
      </c>
      <c r="C27" t="s">
        <v>37</v>
      </c>
      <c r="E27" t="s">
        <v>38</v>
      </c>
      <c r="F27" t="s">
        <v>46</v>
      </c>
      <c r="H27">
        <v>19210518</v>
      </c>
      <c r="I27" s="1">
        <v>7809</v>
      </c>
      <c r="J27">
        <v>19911209</v>
      </c>
      <c r="K27" s="1">
        <v>33581</v>
      </c>
      <c r="L27">
        <v>19920114</v>
      </c>
      <c r="M27" s="1">
        <v>33617</v>
      </c>
      <c r="P27" t="s">
        <v>24</v>
      </c>
      <c r="Q27" t="s">
        <v>40</v>
      </c>
      <c r="T27" s="1"/>
    </row>
    <row r="28" spans="1:20" x14ac:dyDescent="0.25">
      <c r="A28">
        <v>2</v>
      </c>
      <c r="B28" t="s">
        <v>36</v>
      </c>
      <c r="C28" t="s">
        <v>37</v>
      </c>
      <c r="E28" t="s">
        <v>38</v>
      </c>
      <c r="F28" t="s">
        <v>46</v>
      </c>
      <c r="H28">
        <v>19210518</v>
      </c>
      <c r="I28" s="1">
        <v>7809</v>
      </c>
      <c r="J28">
        <v>19920115</v>
      </c>
      <c r="K28" s="1">
        <v>33618</v>
      </c>
      <c r="L28">
        <v>19940718</v>
      </c>
      <c r="M28" s="1">
        <v>34533</v>
      </c>
      <c r="P28" t="s">
        <v>24</v>
      </c>
      <c r="Q28" t="s">
        <v>27</v>
      </c>
      <c r="T28" s="1"/>
    </row>
    <row r="29" spans="1:20" x14ac:dyDescent="0.25">
      <c r="A29">
        <v>3</v>
      </c>
      <c r="B29" t="s">
        <v>47</v>
      </c>
      <c r="C29" t="s">
        <v>48</v>
      </c>
      <c r="E29" t="s">
        <v>20</v>
      </c>
      <c r="F29" t="s">
        <v>49</v>
      </c>
      <c r="H29">
        <v>19370509</v>
      </c>
      <c r="I29" s="1">
        <v>13644</v>
      </c>
      <c r="J29">
        <v>19901222</v>
      </c>
      <c r="K29" s="1">
        <v>33229</v>
      </c>
      <c r="L29">
        <v>19990719</v>
      </c>
      <c r="M29" s="1">
        <v>36360</v>
      </c>
      <c r="P29" t="s">
        <v>24</v>
      </c>
      <c r="Q29" t="s">
        <v>50</v>
      </c>
      <c r="T29" s="1"/>
    </row>
    <row r="30" spans="1:20" x14ac:dyDescent="0.25">
      <c r="A30">
        <v>3</v>
      </c>
      <c r="B30" t="s">
        <v>47</v>
      </c>
      <c r="C30" t="s">
        <v>48</v>
      </c>
      <c r="E30" t="s">
        <v>20</v>
      </c>
      <c r="F30" t="s">
        <v>49</v>
      </c>
      <c r="H30">
        <v>19370509</v>
      </c>
      <c r="I30" s="1">
        <v>13644</v>
      </c>
      <c r="J30">
        <v>19910121</v>
      </c>
      <c r="K30" s="1">
        <v>33259</v>
      </c>
      <c r="L30">
        <v>19920114</v>
      </c>
      <c r="M30" s="1">
        <v>33617</v>
      </c>
      <c r="P30" t="s">
        <v>22</v>
      </c>
      <c r="Q30" t="s">
        <v>51</v>
      </c>
      <c r="T30" s="1"/>
    </row>
    <row r="31" spans="1:20" x14ac:dyDescent="0.25">
      <c r="A31">
        <v>3</v>
      </c>
      <c r="B31" t="s">
        <v>47</v>
      </c>
      <c r="C31" t="s">
        <v>48</v>
      </c>
      <c r="E31" t="s">
        <v>20</v>
      </c>
      <c r="F31" t="s">
        <v>49</v>
      </c>
      <c r="H31">
        <v>19370509</v>
      </c>
      <c r="I31" s="1">
        <v>13644</v>
      </c>
      <c r="J31">
        <v>19920115</v>
      </c>
      <c r="K31" s="1">
        <v>33618</v>
      </c>
      <c r="L31">
        <v>19990719</v>
      </c>
      <c r="M31" s="1">
        <v>36360</v>
      </c>
      <c r="P31" t="s">
        <v>24</v>
      </c>
      <c r="Q31" t="s">
        <v>45</v>
      </c>
      <c r="T31" s="1"/>
    </row>
    <row r="32" spans="1:20" x14ac:dyDescent="0.25">
      <c r="A32">
        <v>3</v>
      </c>
      <c r="B32" t="s">
        <v>47</v>
      </c>
      <c r="C32" t="s">
        <v>48</v>
      </c>
      <c r="E32" t="s">
        <v>20</v>
      </c>
      <c r="F32" t="s">
        <v>49</v>
      </c>
      <c r="H32">
        <v>19370509</v>
      </c>
      <c r="I32" s="1">
        <v>13644</v>
      </c>
      <c r="J32">
        <v>19920115</v>
      </c>
      <c r="K32" s="1">
        <v>33618</v>
      </c>
      <c r="L32">
        <v>19940718</v>
      </c>
      <c r="M32" s="1">
        <v>34533</v>
      </c>
      <c r="P32" t="s">
        <v>22</v>
      </c>
      <c r="Q32" t="s">
        <v>52</v>
      </c>
      <c r="T32" s="1"/>
    </row>
    <row r="33" spans="1:20" x14ac:dyDescent="0.25">
      <c r="A33">
        <v>3</v>
      </c>
      <c r="B33" t="s">
        <v>47</v>
      </c>
      <c r="C33" t="s">
        <v>48</v>
      </c>
      <c r="E33" t="s">
        <v>20</v>
      </c>
      <c r="F33" t="s">
        <v>49</v>
      </c>
      <c r="H33">
        <v>19370509</v>
      </c>
      <c r="I33" s="1">
        <v>13644</v>
      </c>
      <c r="J33">
        <v>19940721</v>
      </c>
      <c r="K33" s="1">
        <v>34536</v>
      </c>
      <c r="L33">
        <v>19970115</v>
      </c>
      <c r="M33" s="1">
        <v>35445</v>
      </c>
      <c r="P33" t="s">
        <v>22</v>
      </c>
      <c r="Q33" t="s">
        <v>53</v>
      </c>
      <c r="T33" s="1"/>
    </row>
    <row r="34" spans="1:20" x14ac:dyDescent="0.25">
      <c r="A34">
        <v>3</v>
      </c>
      <c r="B34" t="s">
        <v>47</v>
      </c>
      <c r="C34" t="s">
        <v>48</v>
      </c>
      <c r="E34" t="s">
        <v>20</v>
      </c>
      <c r="F34" t="s">
        <v>49</v>
      </c>
      <c r="H34">
        <v>19370509</v>
      </c>
      <c r="I34" s="1">
        <v>13644</v>
      </c>
      <c r="J34">
        <v>19970116</v>
      </c>
      <c r="K34" s="1">
        <v>35446</v>
      </c>
      <c r="L34">
        <v>19990719</v>
      </c>
      <c r="M34" s="1">
        <v>36360</v>
      </c>
      <c r="P34" t="s">
        <v>22</v>
      </c>
      <c r="Q34" t="s">
        <v>54</v>
      </c>
      <c r="T34" s="1"/>
    </row>
    <row r="35" spans="1:20" x14ac:dyDescent="0.25">
      <c r="A35">
        <v>7</v>
      </c>
      <c r="B35" t="s">
        <v>55</v>
      </c>
      <c r="C35" t="s">
        <v>56</v>
      </c>
      <c r="E35" t="s">
        <v>38</v>
      </c>
      <c r="F35" t="s">
        <v>57</v>
      </c>
      <c r="H35">
        <v>19170706</v>
      </c>
      <c r="I35" s="1">
        <v>6397</v>
      </c>
      <c r="J35">
        <v>19910415</v>
      </c>
      <c r="K35" s="1">
        <v>33343</v>
      </c>
      <c r="L35">
        <v>19920114</v>
      </c>
      <c r="M35" s="1">
        <v>33617</v>
      </c>
      <c r="P35" t="s">
        <v>24</v>
      </c>
      <c r="Q35" t="s">
        <v>51</v>
      </c>
      <c r="T35" s="1"/>
    </row>
    <row r="36" spans="1:20" x14ac:dyDescent="0.25">
      <c r="A36">
        <v>7</v>
      </c>
      <c r="B36" t="s">
        <v>55</v>
      </c>
      <c r="C36" t="s">
        <v>56</v>
      </c>
      <c r="E36" t="s">
        <v>38</v>
      </c>
      <c r="F36" t="s">
        <v>57</v>
      </c>
      <c r="H36">
        <v>19170706</v>
      </c>
      <c r="I36" s="1">
        <v>6397</v>
      </c>
      <c r="J36">
        <v>19920115</v>
      </c>
      <c r="K36" s="1">
        <v>33618</v>
      </c>
      <c r="L36">
        <v>19940718</v>
      </c>
      <c r="M36" s="1">
        <v>34533</v>
      </c>
      <c r="P36" t="s">
        <v>24</v>
      </c>
      <c r="Q36" t="s">
        <v>58</v>
      </c>
      <c r="T36" s="1"/>
    </row>
    <row r="37" spans="1:20" x14ac:dyDescent="0.25">
      <c r="A37">
        <v>8</v>
      </c>
      <c r="B37" t="s">
        <v>59</v>
      </c>
      <c r="C37" t="s">
        <v>60</v>
      </c>
      <c r="E37" t="s">
        <v>61</v>
      </c>
      <c r="F37" t="s">
        <v>62</v>
      </c>
      <c r="H37">
        <v>19370627</v>
      </c>
      <c r="I37" s="1">
        <v>13693</v>
      </c>
      <c r="J37">
        <v>19910614</v>
      </c>
      <c r="K37" s="1">
        <v>33403</v>
      </c>
      <c r="L37">
        <v>19920114</v>
      </c>
      <c r="M37" s="1">
        <v>33617</v>
      </c>
      <c r="P37" t="s">
        <v>22</v>
      </c>
      <c r="Q37" t="s">
        <v>63</v>
      </c>
      <c r="T37" s="1"/>
    </row>
    <row r="38" spans="1:20" x14ac:dyDescent="0.25">
      <c r="A38">
        <v>8</v>
      </c>
      <c r="B38" t="s">
        <v>59</v>
      </c>
      <c r="C38" t="s">
        <v>60</v>
      </c>
      <c r="E38" t="s">
        <v>61</v>
      </c>
      <c r="F38" t="s">
        <v>62</v>
      </c>
      <c r="H38">
        <v>19370627</v>
      </c>
      <c r="I38" s="1">
        <v>13693</v>
      </c>
      <c r="J38">
        <v>19910614</v>
      </c>
      <c r="K38" s="1">
        <v>33403</v>
      </c>
      <c r="L38">
        <v>19920611</v>
      </c>
      <c r="M38" s="1">
        <v>33766</v>
      </c>
      <c r="P38" t="s">
        <v>22</v>
      </c>
      <c r="Q38" t="s">
        <v>25</v>
      </c>
      <c r="T38" s="1"/>
    </row>
    <row r="39" spans="1:20" x14ac:dyDescent="0.25">
      <c r="A39">
        <v>8</v>
      </c>
      <c r="B39" t="s">
        <v>59</v>
      </c>
      <c r="C39" t="s">
        <v>60</v>
      </c>
      <c r="E39" t="s">
        <v>61</v>
      </c>
      <c r="F39" t="s">
        <v>62</v>
      </c>
      <c r="H39">
        <v>19370627</v>
      </c>
      <c r="I39" s="1">
        <v>13693</v>
      </c>
      <c r="J39">
        <v>19910614</v>
      </c>
      <c r="K39" s="1">
        <v>33403</v>
      </c>
      <c r="L39">
        <v>19920114</v>
      </c>
      <c r="M39" s="1">
        <v>33617</v>
      </c>
      <c r="P39" t="s">
        <v>24</v>
      </c>
      <c r="Q39" t="s">
        <v>26</v>
      </c>
      <c r="T39" s="1"/>
    </row>
    <row r="40" spans="1:20" x14ac:dyDescent="0.25">
      <c r="A40">
        <v>8</v>
      </c>
      <c r="B40" t="s">
        <v>59</v>
      </c>
      <c r="C40" t="s">
        <v>60</v>
      </c>
      <c r="E40" t="s">
        <v>61</v>
      </c>
      <c r="F40" t="s">
        <v>62</v>
      </c>
      <c r="H40">
        <v>19370627</v>
      </c>
      <c r="I40" s="1">
        <v>13693</v>
      </c>
      <c r="J40">
        <v>19920115</v>
      </c>
      <c r="K40" s="1">
        <v>33618</v>
      </c>
      <c r="L40">
        <v>19940718</v>
      </c>
      <c r="M40" s="1">
        <v>34533</v>
      </c>
      <c r="P40" t="s">
        <v>22</v>
      </c>
      <c r="Q40" t="s">
        <v>64</v>
      </c>
      <c r="T40" s="1"/>
    </row>
    <row r="41" spans="1:20" x14ac:dyDescent="0.25">
      <c r="A41">
        <v>8</v>
      </c>
      <c r="B41" t="s">
        <v>59</v>
      </c>
      <c r="C41" t="s">
        <v>60</v>
      </c>
      <c r="E41" t="s">
        <v>61</v>
      </c>
      <c r="F41" t="s">
        <v>62</v>
      </c>
      <c r="H41">
        <v>19370627</v>
      </c>
      <c r="I41" s="1">
        <v>13693</v>
      </c>
      <c r="J41">
        <v>19920115</v>
      </c>
      <c r="K41" s="1">
        <v>33618</v>
      </c>
      <c r="L41">
        <v>19921218</v>
      </c>
      <c r="M41" s="1">
        <v>33956</v>
      </c>
      <c r="P41" t="s">
        <v>24</v>
      </c>
      <c r="Q41" t="s">
        <v>28</v>
      </c>
      <c r="T41" s="1"/>
    </row>
    <row r="42" spans="1:20" x14ac:dyDescent="0.25">
      <c r="A42">
        <v>8</v>
      </c>
      <c r="B42" t="s">
        <v>59</v>
      </c>
      <c r="C42" t="s">
        <v>60</v>
      </c>
      <c r="E42" t="s">
        <v>61</v>
      </c>
      <c r="F42" t="s">
        <v>62</v>
      </c>
      <c r="H42">
        <v>19370627</v>
      </c>
      <c r="I42" s="1">
        <v>13693</v>
      </c>
      <c r="J42">
        <v>19920706</v>
      </c>
      <c r="K42" s="1">
        <v>33791</v>
      </c>
      <c r="L42">
        <v>19930118</v>
      </c>
      <c r="M42" s="1">
        <v>33987</v>
      </c>
      <c r="P42" t="s">
        <v>24</v>
      </c>
      <c r="Q42" t="s">
        <v>25</v>
      </c>
      <c r="T42" s="1"/>
    </row>
    <row r="43" spans="1:20" x14ac:dyDescent="0.25">
      <c r="A43">
        <v>8</v>
      </c>
      <c r="B43" t="s">
        <v>59</v>
      </c>
      <c r="C43" t="s">
        <v>60</v>
      </c>
      <c r="E43" t="s">
        <v>61</v>
      </c>
      <c r="F43" t="s">
        <v>62</v>
      </c>
      <c r="H43">
        <v>19370627</v>
      </c>
      <c r="I43" s="1">
        <v>13693</v>
      </c>
      <c r="J43">
        <v>19930118</v>
      </c>
      <c r="K43" s="1">
        <v>33987</v>
      </c>
      <c r="L43">
        <v>19940718</v>
      </c>
      <c r="M43" s="1">
        <v>34533</v>
      </c>
      <c r="P43" t="s">
        <v>65</v>
      </c>
      <c r="Q43" t="s">
        <v>25</v>
      </c>
      <c r="T43" s="1"/>
    </row>
    <row r="44" spans="1:20" x14ac:dyDescent="0.25">
      <c r="A44">
        <v>35</v>
      </c>
      <c r="B44" t="s">
        <v>66</v>
      </c>
      <c r="C44" t="s">
        <v>67</v>
      </c>
      <c r="E44" t="s">
        <v>20</v>
      </c>
      <c r="F44" t="s">
        <v>21</v>
      </c>
      <c r="H44">
        <v>19391208</v>
      </c>
      <c r="I44" s="1">
        <v>14587</v>
      </c>
      <c r="J44">
        <v>19901214</v>
      </c>
      <c r="K44" s="1">
        <v>33221</v>
      </c>
      <c r="L44">
        <v>19920114</v>
      </c>
      <c r="M44" s="1">
        <v>33617</v>
      </c>
      <c r="P44" t="s">
        <v>22</v>
      </c>
      <c r="Q44" t="s">
        <v>63</v>
      </c>
      <c r="T44" s="1"/>
    </row>
    <row r="45" spans="1:20" x14ac:dyDescent="0.25">
      <c r="A45">
        <v>35</v>
      </c>
      <c r="B45" t="s">
        <v>66</v>
      </c>
      <c r="C45" t="s">
        <v>67</v>
      </c>
      <c r="E45" t="s">
        <v>20</v>
      </c>
      <c r="F45" t="s">
        <v>21</v>
      </c>
      <c r="H45">
        <v>19391208</v>
      </c>
      <c r="I45" s="1">
        <v>14587</v>
      </c>
      <c r="J45">
        <v>19901214</v>
      </c>
      <c r="K45" s="1">
        <v>33221</v>
      </c>
      <c r="L45">
        <v>19920114</v>
      </c>
      <c r="M45" s="1">
        <v>33617</v>
      </c>
      <c r="P45" t="s">
        <v>22</v>
      </c>
      <c r="Q45" t="s">
        <v>50</v>
      </c>
      <c r="T45" s="1"/>
    </row>
    <row r="46" spans="1:20" x14ac:dyDescent="0.25">
      <c r="A46">
        <v>35</v>
      </c>
      <c r="B46" t="s">
        <v>66</v>
      </c>
      <c r="C46" t="s">
        <v>67</v>
      </c>
      <c r="E46" t="s">
        <v>20</v>
      </c>
      <c r="F46" t="s">
        <v>21</v>
      </c>
      <c r="H46">
        <v>19391208</v>
      </c>
      <c r="I46" s="1">
        <v>14587</v>
      </c>
      <c r="J46">
        <v>19920115</v>
      </c>
      <c r="K46" s="1">
        <v>33618</v>
      </c>
      <c r="L46">
        <v>19940718</v>
      </c>
      <c r="M46" s="1">
        <v>34533</v>
      </c>
      <c r="P46" t="s">
        <v>22</v>
      </c>
      <c r="Q46" t="s">
        <v>64</v>
      </c>
      <c r="T46" s="1"/>
    </row>
    <row r="47" spans="1:20" x14ac:dyDescent="0.25">
      <c r="A47">
        <v>35</v>
      </c>
      <c r="B47" t="s">
        <v>66</v>
      </c>
      <c r="C47" t="s">
        <v>67</v>
      </c>
      <c r="E47" t="s">
        <v>20</v>
      </c>
      <c r="F47" t="s">
        <v>21</v>
      </c>
      <c r="H47">
        <v>19391208</v>
      </c>
      <c r="I47" s="1">
        <v>14587</v>
      </c>
      <c r="J47">
        <v>19920115</v>
      </c>
      <c r="K47" s="1">
        <v>33618</v>
      </c>
      <c r="L47">
        <v>19940718</v>
      </c>
      <c r="M47" s="1">
        <v>34533</v>
      </c>
      <c r="P47" t="s">
        <v>24</v>
      </c>
      <c r="Q47" t="s">
        <v>50</v>
      </c>
      <c r="T47" s="1"/>
    </row>
    <row r="48" spans="1:20" x14ac:dyDescent="0.25">
      <c r="A48">
        <v>35</v>
      </c>
      <c r="B48" t="s">
        <v>66</v>
      </c>
      <c r="C48" t="s">
        <v>67</v>
      </c>
      <c r="E48" t="s">
        <v>20</v>
      </c>
      <c r="F48" t="s">
        <v>21</v>
      </c>
      <c r="H48">
        <v>19391208</v>
      </c>
      <c r="I48" s="1">
        <v>14587</v>
      </c>
      <c r="J48">
        <v>19940721</v>
      </c>
      <c r="K48" s="1">
        <v>34536</v>
      </c>
      <c r="L48">
        <v>20020122</v>
      </c>
      <c r="M48" s="1">
        <v>37278</v>
      </c>
      <c r="P48" t="s">
        <v>24</v>
      </c>
      <c r="Q48" t="s">
        <v>34</v>
      </c>
      <c r="T48" s="1"/>
    </row>
    <row r="49" spans="1:20" x14ac:dyDescent="0.25">
      <c r="A49">
        <v>35</v>
      </c>
      <c r="B49" t="s">
        <v>66</v>
      </c>
      <c r="C49" t="s">
        <v>67</v>
      </c>
      <c r="E49" t="s">
        <v>20</v>
      </c>
      <c r="F49" t="s">
        <v>21</v>
      </c>
      <c r="H49">
        <v>19391208</v>
      </c>
      <c r="I49" s="1">
        <v>14587</v>
      </c>
      <c r="J49">
        <v>19940721</v>
      </c>
      <c r="K49" s="1">
        <v>34536</v>
      </c>
      <c r="L49">
        <v>19970115</v>
      </c>
      <c r="M49" s="1">
        <v>35445</v>
      </c>
      <c r="P49" t="s">
        <v>24</v>
      </c>
      <c r="Q49" t="s">
        <v>68</v>
      </c>
      <c r="T49" s="1"/>
    </row>
    <row r="50" spans="1:20" x14ac:dyDescent="0.25">
      <c r="A50">
        <v>35</v>
      </c>
      <c r="B50" t="s">
        <v>66</v>
      </c>
      <c r="C50" t="s">
        <v>67</v>
      </c>
      <c r="E50" t="s">
        <v>20</v>
      </c>
      <c r="F50" t="s">
        <v>21</v>
      </c>
      <c r="H50">
        <v>19391208</v>
      </c>
      <c r="I50" s="1">
        <v>14587</v>
      </c>
      <c r="J50">
        <v>19940721</v>
      </c>
      <c r="K50" s="1">
        <v>34536</v>
      </c>
      <c r="L50">
        <v>19970115</v>
      </c>
      <c r="M50" s="1">
        <v>35445</v>
      </c>
      <c r="P50" t="s">
        <v>22</v>
      </c>
      <c r="Q50" t="s">
        <v>28</v>
      </c>
      <c r="T50" s="1"/>
    </row>
    <row r="51" spans="1:20" x14ac:dyDescent="0.25">
      <c r="A51">
        <v>35</v>
      </c>
      <c r="B51" t="s">
        <v>66</v>
      </c>
      <c r="C51" t="s">
        <v>67</v>
      </c>
      <c r="E51" t="s">
        <v>20</v>
      </c>
      <c r="F51" t="s">
        <v>21</v>
      </c>
      <c r="H51">
        <v>19391208</v>
      </c>
      <c r="I51" s="1">
        <v>14587</v>
      </c>
      <c r="J51">
        <v>19970116</v>
      </c>
      <c r="K51" s="1">
        <v>35446</v>
      </c>
      <c r="L51">
        <v>19990719</v>
      </c>
      <c r="M51" s="1">
        <v>36360</v>
      </c>
      <c r="P51" t="s">
        <v>22</v>
      </c>
      <c r="Q51" t="s">
        <v>68</v>
      </c>
      <c r="T51" s="1"/>
    </row>
    <row r="52" spans="1:20" x14ac:dyDescent="0.25">
      <c r="A52">
        <v>35</v>
      </c>
      <c r="B52" t="s">
        <v>66</v>
      </c>
      <c r="C52" t="s">
        <v>67</v>
      </c>
      <c r="E52" t="s">
        <v>20</v>
      </c>
      <c r="F52" t="s">
        <v>21</v>
      </c>
      <c r="H52">
        <v>19391208</v>
      </c>
      <c r="I52" s="1">
        <v>14587</v>
      </c>
      <c r="J52">
        <v>19970116</v>
      </c>
      <c r="K52" s="1">
        <v>35446</v>
      </c>
      <c r="L52">
        <v>19990719</v>
      </c>
      <c r="M52" s="1">
        <v>36360</v>
      </c>
      <c r="P52" t="s">
        <v>24</v>
      </c>
      <c r="Q52" t="s">
        <v>28</v>
      </c>
      <c r="T52" s="1"/>
    </row>
    <row r="53" spans="1:20" x14ac:dyDescent="0.25">
      <c r="A53">
        <v>35</v>
      </c>
      <c r="B53" t="s">
        <v>66</v>
      </c>
      <c r="C53" t="s">
        <v>67</v>
      </c>
      <c r="E53" t="s">
        <v>20</v>
      </c>
      <c r="F53" t="s">
        <v>21</v>
      </c>
      <c r="H53">
        <v>19391208</v>
      </c>
      <c r="I53" s="1">
        <v>14587</v>
      </c>
      <c r="J53">
        <v>19990721</v>
      </c>
      <c r="K53" s="1">
        <v>36362</v>
      </c>
      <c r="L53">
        <v>20040719</v>
      </c>
      <c r="M53" s="1">
        <v>38187</v>
      </c>
      <c r="P53" t="s">
        <v>24</v>
      </c>
      <c r="Q53" t="s">
        <v>69</v>
      </c>
      <c r="T53" s="1"/>
    </row>
    <row r="54" spans="1:20" x14ac:dyDescent="0.25">
      <c r="A54">
        <v>35</v>
      </c>
      <c r="B54" t="s">
        <v>66</v>
      </c>
      <c r="C54" t="s">
        <v>67</v>
      </c>
      <c r="E54" t="s">
        <v>20</v>
      </c>
      <c r="F54" t="s">
        <v>21</v>
      </c>
      <c r="H54">
        <v>19391208</v>
      </c>
      <c r="I54" s="1">
        <v>14587</v>
      </c>
      <c r="J54">
        <v>19990721</v>
      </c>
      <c r="K54" s="1">
        <v>36362</v>
      </c>
      <c r="L54">
        <v>20040719</v>
      </c>
      <c r="M54" s="1">
        <v>38187</v>
      </c>
      <c r="P54" t="s">
        <v>22</v>
      </c>
      <c r="Q54" t="s">
        <v>31</v>
      </c>
      <c r="T54" s="1"/>
    </row>
    <row r="55" spans="1:20" x14ac:dyDescent="0.25">
      <c r="A55">
        <v>35</v>
      </c>
      <c r="B55" t="s">
        <v>66</v>
      </c>
      <c r="C55" t="s">
        <v>67</v>
      </c>
      <c r="E55" t="s">
        <v>20</v>
      </c>
      <c r="F55" t="s">
        <v>21</v>
      </c>
      <c r="H55">
        <v>19391208</v>
      </c>
      <c r="I55" s="1">
        <v>14587</v>
      </c>
      <c r="J55">
        <v>20020123</v>
      </c>
      <c r="K55" s="1">
        <v>37279</v>
      </c>
      <c r="L55">
        <v>20040719</v>
      </c>
      <c r="M55" s="1">
        <v>38187</v>
      </c>
      <c r="P55" t="s">
        <v>65</v>
      </c>
      <c r="Q55" t="s">
        <v>34</v>
      </c>
      <c r="T55" s="1"/>
    </row>
    <row r="56" spans="1:20" x14ac:dyDescent="0.25">
      <c r="A56">
        <v>35</v>
      </c>
      <c r="B56" t="s">
        <v>66</v>
      </c>
      <c r="C56" t="s">
        <v>67</v>
      </c>
      <c r="E56" t="s">
        <v>20</v>
      </c>
      <c r="F56" t="s">
        <v>21</v>
      </c>
      <c r="H56">
        <v>19391208</v>
      </c>
      <c r="I56" s="1">
        <v>14587</v>
      </c>
      <c r="J56">
        <v>20031120</v>
      </c>
      <c r="K56" s="1">
        <v>37945</v>
      </c>
      <c r="L56">
        <v>20040421</v>
      </c>
      <c r="M56" s="1">
        <v>38098</v>
      </c>
      <c r="P56" t="s">
        <v>24</v>
      </c>
      <c r="Q56" t="s">
        <v>32</v>
      </c>
      <c r="T56" s="1"/>
    </row>
    <row r="57" spans="1:20" x14ac:dyDescent="0.25">
      <c r="A57">
        <v>220</v>
      </c>
      <c r="B57" t="s">
        <v>70</v>
      </c>
      <c r="C57" t="s">
        <v>71</v>
      </c>
      <c r="E57" t="s">
        <v>72</v>
      </c>
      <c r="F57" t="s">
        <v>73</v>
      </c>
      <c r="H57">
        <v>19290227</v>
      </c>
      <c r="I57" s="1">
        <v>10651</v>
      </c>
      <c r="J57">
        <v>19790720</v>
      </c>
      <c r="K57" s="1">
        <v>29056</v>
      </c>
      <c r="L57">
        <v>19860518</v>
      </c>
      <c r="M57" s="1">
        <v>31550</v>
      </c>
      <c r="P57" t="s">
        <v>24</v>
      </c>
      <c r="Q57" t="s">
        <v>69</v>
      </c>
      <c r="T57" s="1"/>
    </row>
    <row r="58" spans="1:20" x14ac:dyDescent="0.25">
      <c r="A58">
        <v>220</v>
      </c>
      <c r="B58" t="s">
        <v>70</v>
      </c>
      <c r="C58" t="s">
        <v>71</v>
      </c>
      <c r="E58" t="s">
        <v>72</v>
      </c>
      <c r="F58" t="s">
        <v>73</v>
      </c>
      <c r="H58">
        <v>19290227</v>
      </c>
      <c r="I58" s="1">
        <v>10651</v>
      </c>
      <c r="J58">
        <v>19790720</v>
      </c>
      <c r="K58" s="1">
        <v>29056</v>
      </c>
      <c r="L58">
        <v>19840723</v>
      </c>
      <c r="M58" s="1">
        <v>30886</v>
      </c>
      <c r="P58" t="s">
        <v>24</v>
      </c>
      <c r="Q58" t="s">
        <v>74</v>
      </c>
      <c r="T58" s="1"/>
    </row>
    <row r="59" spans="1:20" x14ac:dyDescent="0.25">
      <c r="A59">
        <v>220</v>
      </c>
      <c r="B59" t="s">
        <v>70</v>
      </c>
      <c r="C59" t="s">
        <v>71</v>
      </c>
      <c r="E59" t="s">
        <v>72</v>
      </c>
      <c r="F59" t="s">
        <v>73</v>
      </c>
      <c r="H59">
        <v>19290227</v>
      </c>
      <c r="I59" s="1">
        <v>10651</v>
      </c>
      <c r="J59">
        <v>19830310</v>
      </c>
      <c r="K59" s="1">
        <v>30385</v>
      </c>
      <c r="L59">
        <v>19840723</v>
      </c>
      <c r="M59" s="1">
        <v>30886</v>
      </c>
      <c r="P59" t="s">
        <v>65</v>
      </c>
      <c r="Q59" t="s">
        <v>50</v>
      </c>
      <c r="T59" s="1"/>
    </row>
    <row r="60" spans="1:20" x14ac:dyDescent="0.25">
      <c r="A60">
        <v>220</v>
      </c>
      <c r="B60" t="s">
        <v>70</v>
      </c>
      <c r="C60" t="s">
        <v>71</v>
      </c>
      <c r="E60" t="s">
        <v>72</v>
      </c>
      <c r="F60" t="s">
        <v>73</v>
      </c>
      <c r="H60">
        <v>19290227</v>
      </c>
      <c r="I60" s="1">
        <v>10651</v>
      </c>
      <c r="J60">
        <v>19840726</v>
      </c>
      <c r="K60" s="1">
        <v>30889</v>
      </c>
      <c r="L60">
        <v>19860518</v>
      </c>
      <c r="M60" s="1">
        <v>31550</v>
      </c>
      <c r="P60" t="s">
        <v>65</v>
      </c>
      <c r="Q60" t="s">
        <v>74</v>
      </c>
      <c r="T60" s="1"/>
    </row>
    <row r="61" spans="1:20" x14ac:dyDescent="0.25">
      <c r="A61">
        <v>220</v>
      </c>
      <c r="B61" t="s">
        <v>70</v>
      </c>
      <c r="C61" t="s">
        <v>71</v>
      </c>
      <c r="E61" t="s">
        <v>72</v>
      </c>
      <c r="F61" t="s">
        <v>73</v>
      </c>
      <c r="H61">
        <v>19290227</v>
      </c>
      <c r="I61" s="1">
        <v>10651</v>
      </c>
      <c r="J61">
        <v>19840726</v>
      </c>
      <c r="K61" s="1">
        <v>30889</v>
      </c>
      <c r="L61">
        <v>19860518</v>
      </c>
      <c r="M61" s="1">
        <v>31550</v>
      </c>
      <c r="P61" t="s">
        <v>22</v>
      </c>
      <c r="Q61" t="s">
        <v>50</v>
      </c>
      <c r="T61" s="1"/>
    </row>
  </sheetData>
  <autoFilter ref="A1:R6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5"/>
  <sheetViews>
    <sheetView tabSelected="1" workbookViewId="0">
      <selection activeCell="E1" sqref="E1"/>
    </sheetView>
  </sheetViews>
  <sheetFormatPr baseColWidth="10" defaultRowHeight="15" x14ac:dyDescent="0.25"/>
  <cols>
    <col min="2" max="2" width="25.7109375" bestFit="1" customWidth="1"/>
    <col min="3" max="4" width="11.42578125" style="1"/>
  </cols>
  <sheetData>
    <row r="1" spans="1:11" x14ac:dyDescent="0.25">
      <c r="A1" s="3" t="s">
        <v>75</v>
      </c>
      <c r="B1" t="s">
        <v>76</v>
      </c>
      <c r="C1" s="4" t="s">
        <v>77</v>
      </c>
      <c r="D1" s="4" t="s">
        <v>78</v>
      </c>
      <c r="E1" t="s">
        <v>79</v>
      </c>
      <c r="J1" s="1"/>
      <c r="K1" s="1"/>
    </row>
    <row r="2" spans="1:11" x14ac:dyDescent="0.25">
      <c r="A2">
        <f t="array" aca="1" ref="A2" ca="1">IFERROR(SMALL(IF(MATCH(ID,ID,0)=ROW(ID)-1,ID),ROW(A1)),"")</f>
        <v>1</v>
      </c>
      <c r="B2" t="str">
        <f t="array" aca="1" ref="B2" ca="1">IFERROR(VLOOKUP(A2,name,2,0)&amp;" "&amp;VLOOKUP(A2,name,3,0),"")</f>
        <v>JARZEMBOWSKI Georg</v>
      </c>
      <c r="C2" s="1">
        <f t="array" aca="1" ref="C2" ca="1">IF(A2="","",MIN(IF(ID=A2,OFFSET(ID,,10))))</f>
        <v>33492</v>
      </c>
      <c r="D2" s="1">
        <f t="array" aca="1" ref="D2" ca="1">IF(A2="","",MAX(IF(ID=A2,OFFSET(ID,,12))))</f>
        <v>40007</v>
      </c>
      <c r="E2">
        <f ca="1">IF(A2="","",DATEDIF(C2,D2,"m"))</f>
        <v>214</v>
      </c>
      <c r="J2" s="1"/>
      <c r="K2" s="1"/>
    </row>
    <row r="3" spans="1:11" x14ac:dyDescent="0.25">
      <c r="A3">
        <f t="array" aca="1" ref="A3" ca="1">IFERROR(SMALL(IF(MATCH(ID,ID,0)=ROW(ID)-1,ID),ROW(A2)),"")</f>
        <v>2</v>
      </c>
      <c r="B3" t="str">
        <f t="array" aca="1" ref="B3" ca="1">IFERROR(VLOOKUP(A3,name,2,0)&amp;" "&amp;VLOOKUP(A3,name,3,0),"")</f>
        <v>LAFUENTE LOPEZ Jose Maria</v>
      </c>
      <c r="C3" s="1">
        <f t="array" aca="1" ref="C3" ca="1">IF(A3="","",MIN(IF(ID=A3,OFFSET(ID,,10))))</f>
        <v>31428</v>
      </c>
      <c r="D3" s="1">
        <f t="array" aca="1" ref="D3" ca="1">IF(A3="","",MAX(IF(ID=A3,OFFSET(ID,,12))))</f>
        <v>34533</v>
      </c>
      <c r="E3">
        <f t="shared" ref="E3:E13" ca="1" si="0">IF(A3="","",DATEDIF(C3,D3,"m"))</f>
        <v>102</v>
      </c>
      <c r="J3" s="1"/>
      <c r="K3" s="1"/>
    </row>
    <row r="4" spans="1:11" x14ac:dyDescent="0.25">
      <c r="A4">
        <f t="array" aca="1" ref="A4" ca="1">IFERROR(SMALL(IF(MATCH(ID,ID,0)=ROW(ID)-1,ID),ROW(A3)),"")</f>
        <v>3</v>
      </c>
      <c r="B4" t="str">
        <f t="array" aca="1" ref="B4" ca="1">IFERROR(VLOOKUP(A4,name,2,0)&amp;" "&amp;VLOOKUP(A4,name,3,0),"")</f>
        <v>KUHN Annemarie</v>
      </c>
      <c r="C4" s="1">
        <f t="array" aca="1" ref="C4" ca="1">IF(A4="","",MIN(IF(ID=A4,OFFSET(ID,,10))))</f>
        <v>33229</v>
      </c>
      <c r="D4" s="1">
        <f t="array" aca="1" ref="D4" ca="1">IF(A4="","",MAX(IF(ID=A4,OFFSET(ID,,12))))</f>
        <v>36360</v>
      </c>
      <c r="E4">
        <f t="shared" ca="1" si="0"/>
        <v>102</v>
      </c>
    </row>
    <row r="5" spans="1:11" x14ac:dyDescent="0.25">
      <c r="A5">
        <f t="array" aca="1" ref="A5" ca="1">IFERROR(SMALL(IF(MATCH(ID,ID,0)=ROW(ID)-1,ID),ROW(A4)),"")</f>
        <v>7</v>
      </c>
      <c r="B5" t="str">
        <f t="array" aca="1" ref="B5" ca="1">IFERROR(VLOOKUP(A5,name,2,0)&amp;" "&amp;VLOOKUP(A5,name,3,0),"")</f>
        <v>BARRERA I COSTA Heribert</v>
      </c>
      <c r="C5" s="1">
        <f t="array" aca="1" ref="C5" ca="1">IF(A5="","",MIN(IF(ID=A5,OFFSET(ID,,10))))</f>
        <v>33343</v>
      </c>
      <c r="D5" s="1">
        <f t="array" aca="1" ref="D5" ca="1">IF(A5="","",MAX(IF(ID=A5,OFFSET(ID,,12))))</f>
        <v>34533</v>
      </c>
      <c r="E5">
        <f t="shared" ca="1" si="0"/>
        <v>39</v>
      </c>
    </row>
    <row r="6" spans="1:11" x14ac:dyDescent="0.25">
      <c r="A6">
        <f t="array" aca="1" ref="A6" ca="1">IFERROR(SMALL(IF(MATCH(ID,ID,0)=ROW(ID)-1,ID),ROW(A5)),"")</f>
        <v>8</v>
      </c>
      <c r="B6" t="str">
        <f t="array" aca="1" ref="B6" ca="1">IFERROR(VLOOKUP(A6,name,2,0)&amp;" "&amp;VLOOKUP(A6,name,3,0),"")</f>
        <v>MANTOVANI Agostino</v>
      </c>
      <c r="C6" s="1">
        <f t="array" aca="1" ref="C6" ca="1">IF(A6="","",MIN(IF(ID=A6,OFFSET(ID,,10))))</f>
        <v>33403</v>
      </c>
      <c r="D6" s="1">
        <f t="array" aca="1" ref="D6" ca="1">IF(A6="","",MAX(IF(ID=A6,OFFSET(ID,,12))))</f>
        <v>34533</v>
      </c>
      <c r="E6">
        <f t="shared" ca="1" si="0"/>
        <v>37</v>
      </c>
    </row>
    <row r="7" spans="1:11" x14ac:dyDescent="0.25">
      <c r="A7">
        <f t="array" aca="1" ref="A7" ca="1">IFERROR(SMALL(IF(MATCH(ID,ID,0)=ROW(ID)-1,ID),ROW(A6)),"")</f>
        <v>35</v>
      </c>
      <c r="B7" t="str">
        <f t="array" aca="1" ref="B7" ca="1">IFERROR(VLOOKUP(A7,name,2,0)&amp;" "&amp;VLOOKUP(A7,name,3,0),"")</f>
        <v>LANGENHAGEN Brigitte</v>
      </c>
      <c r="C7" s="1">
        <f t="array" aca="1" ref="C7" ca="1">IF(A7="","",MIN(IF(ID=A7,OFFSET(ID,,10))))</f>
        <v>33221</v>
      </c>
      <c r="D7" s="1">
        <f t="array" aca="1" ref="D7" ca="1">IF(A7="","",MAX(IF(ID=A7,OFFSET(ID,,12))))</f>
        <v>38187</v>
      </c>
      <c r="E7">
        <f t="shared" ca="1" si="0"/>
        <v>163</v>
      </c>
    </row>
    <row r="8" spans="1:11" x14ac:dyDescent="0.25">
      <c r="A8">
        <f t="array" aca="1" ref="A8" ca="1">IFERROR(SMALL(IF(MATCH(ID,ID,0)=ROW(ID)-1,ID),ROW(A7)),"")</f>
        <v>220</v>
      </c>
      <c r="B8" t="str">
        <f t="array" aca="1" ref="B8" ca="1">IFERROR(VLOOKUP(A8,name,2,0)&amp;" "&amp;VLOOKUP(A8,name,3,0),"")</f>
        <v>RYAN Richie</v>
      </c>
      <c r="C8" s="1">
        <f t="array" aca="1" ref="C8" ca="1">IF(A8="","",MIN(IF(ID=A8,OFFSET(ID,,10))))</f>
        <v>29056</v>
      </c>
      <c r="D8" s="1">
        <f t="array" aca="1" ref="D8" ca="1">IF(A8="","",MAX(IF(ID=A8,OFFSET(ID,,12))))</f>
        <v>31550</v>
      </c>
      <c r="E8">
        <f t="shared" ca="1" si="0"/>
        <v>81</v>
      </c>
    </row>
    <row r="9" spans="1:11" x14ac:dyDescent="0.25">
      <c r="A9" t="str">
        <f t="array" aca="1" ref="A9" ca="1">IFERROR(SMALL(IF(MATCH(ID,ID,0)=ROW(ID)-1,ID),ROW(A8)),"")</f>
        <v/>
      </c>
      <c r="B9" t="str">
        <f t="array" aca="1" ref="B9" ca="1">IFERROR(VLOOKUP(A9,name,2,0)&amp;" "&amp;VLOOKUP(A9,name,3,0),"")</f>
        <v/>
      </c>
      <c r="C9" s="1" t="str">
        <f t="array" aca="1" ref="C9" ca="1">IF(A9="","",MIN(IF(ID=A9,OFFSET(ID,,10))))</f>
        <v/>
      </c>
      <c r="D9" s="1" t="str">
        <f t="array" aca="1" ref="D9" ca="1">IF(A9="","",MAX(IF(ID=A9,OFFSET(ID,,12))))</f>
        <v/>
      </c>
      <c r="E9" t="str">
        <f t="shared" ca="1" si="0"/>
        <v/>
      </c>
    </row>
    <row r="10" spans="1:11" x14ac:dyDescent="0.25">
      <c r="A10" t="str">
        <f t="array" aca="1" ref="A10" ca="1">IFERROR(SMALL(IF(MATCH(ID,ID,0)=ROW(ID)-1,ID),ROW(A9)),"")</f>
        <v/>
      </c>
      <c r="B10" t="str">
        <f t="array" aca="1" ref="B10" ca="1">IFERROR(VLOOKUP(A10,name,2,0)&amp;" "&amp;VLOOKUP(A10,name,3,0),"")</f>
        <v/>
      </c>
      <c r="C10" s="1" t="str">
        <f t="array" aca="1" ref="C10" ca="1">IF(A10="","",MIN(IF(ID=A10,OFFSET(ID,,10))))</f>
        <v/>
      </c>
      <c r="D10" s="1" t="str">
        <f t="array" aca="1" ref="D10" ca="1">IF(A10="","",MAX(IF(ID=A10,OFFSET(ID,,12))))</f>
        <v/>
      </c>
      <c r="E10" t="str">
        <f t="shared" ca="1" si="0"/>
        <v/>
      </c>
    </row>
    <row r="11" spans="1:11" x14ac:dyDescent="0.25">
      <c r="A11" t="str">
        <f t="array" aca="1" ref="A11" ca="1">IFERROR(SMALL(IF(MATCH(ID,ID,0)=ROW(ID)-1,ID),ROW(A10)),"")</f>
        <v/>
      </c>
      <c r="B11" t="str">
        <f t="array" aca="1" ref="B11" ca="1">IFERROR(VLOOKUP(A11,name,2,0)&amp;" "&amp;VLOOKUP(A11,name,3,0),"")</f>
        <v/>
      </c>
      <c r="C11" s="1" t="str">
        <f t="array" aca="1" ref="C11" ca="1">IF(A11="","",MIN(IF(ID=A11,OFFSET(ID,,10))))</f>
        <v/>
      </c>
      <c r="D11" s="1" t="str">
        <f t="array" aca="1" ref="D11" ca="1">IF(A11="","",MAX(IF(ID=A11,OFFSET(ID,,12))))</f>
        <v/>
      </c>
      <c r="E11" t="str">
        <f t="shared" ca="1" si="0"/>
        <v/>
      </c>
    </row>
    <row r="12" spans="1:11" x14ac:dyDescent="0.25">
      <c r="A12" t="str">
        <f t="array" aca="1" ref="A12" ca="1">IFERROR(SMALL(IF(MATCH(ID,ID,0)=ROW(ID)-1,ID),ROW(A11)),"")</f>
        <v/>
      </c>
      <c r="B12" t="str">
        <f t="array" aca="1" ref="B12" ca="1">IFERROR(VLOOKUP(A12,name,2,0)&amp;" "&amp;VLOOKUP(A12,name,3,0),"")</f>
        <v/>
      </c>
      <c r="C12" s="1" t="str">
        <f t="array" aca="1" ref="C12" ca="1">IF(A12="","",MIN(IF(ID=A12,OFFSET(ID,,10))))</f>
        <v/>
      </c>
      <c r="D12" s="1" t="str">
        <f t="array" aca="1" ref="D12" ca="1">IF(A12="","",MAX(IF(ID=A12,OFFSET(ID,,12))))</f>
        <v/>
      </c>
      <c r="E12" t="str">
        <f t="shared" ca="1" si="0"/>
        <v/>
      </c>
    </row>
    <row r="13" spans="1:11" x14ac:dyDescent="0.25">
      <c r="A13" t="str">
        <f t="array" aca="1" ref="A13" ca="1">IFERROR(SMALL(IF(MATCH(ID,ID,0)=ROW(ID)-1,ID),ROW(A12)),"")</f>
        <v/>
      </c>
      <c r="B13" t="str">
        <f t="array" aca="1" ref="B13" ca="1">IFERROR(VLOOKUP(A13,name,2,0)&amp;" "&amp;VLOOKUP(A13,name,3,0),"")</f>
        <v/>
      </c>
      <c r="C13" s="1" t="str">
        <f t="array" aca="1" ref="C13" ca="1">IF(A13="","",MIN(IF(ID=A13,OFFSET(ID,,10))))</f>
        <v/>
      </c>
      <c r="D13" s="1" t="str">
        <f t="array" aca="1" ref="D13" ca="1">IF(A13="","",MAX(IF(ID=A13,OFFSET(ID,,12))))</f>
        <v/>
      </c>
      <c r="E13" t="str">
        <f t="shared" ca="1" si="0"/>
        <v/>
      </c>
    </row>
    <row r="14" spans="1:11" x14ac:dyDescent="0.25">
      <c r="A14" t="str">
        <f t="array" aca="1" ref="A14" ca="1">IFERROR(SMALL(IF(MATCH(ID,ID,0)=ROW(ID)-1,ID),ROW(A13)),"")</f>
        <v/>
      </c>
      <c r="B14" t="str">
        <f t="array" aca="1" ref="B14" ca="1">IFERROR(VLOOKUP(A14,name,2,0)&amp;" "&amp;VLOOKUP(A14,name,3,0),"")</f>
        <v/>
      </c>
      <c r="C14" s="1" t="str">
        <f t="array" aca="1" ref="C14" ca="1">IF(A14="","",MIN(IF(ID=A14,OFFSET(ID,,10))))</f>
        <v/>
      </c>
      <c r="D14" s="1" t="str">
        <f t="array" aca="1" ref="D14" ca="1">IF(A14="","",MAX(IF(ID=A14,OFFSET(ID,,12))))</f>
        <v/>
      </c>
      <c r="E14" t="str">
        <f ca="1">IF(A14="","",DATEDIF(C14,D14,"m"))</f>
        <v/>
      </c>
    </row>
    <row r="15" spans="1:11" x14ac:dyDescent="0.25">
      <c r="A15" t="str">
        <f t="array" aca="1" ref="A15" ca="1">IFERROR(SMALL(IF(MATCH(ID,ID,0)=ROW(ID)-1,ID),ROW(A14)),"")</f>
        <v/>
      </c>
      <c r="B15" t="str">
        <f t="array" aca="1" ref="B15" ca="1">IFERROR(VLOOKUP(A15,name,2,0)&amp;" "&amp;VLOOKUP(A15,name,3,0),"")</f>
        <v/>
      </c>
      <c r="C15" s="1" t="str">
        <f t="array" aca="1" ref="C15" ca="1">IF(A15="","",MIN(IF(ID=A15,OFFSET(ID,,10))))</f>
        <v/>
      </c>
      <c r="D15" s="1" t="str">
        <f t="array" aca="1" ref="D15" ca="1">IF(A15="","",MAX(IF(ID=A15,OFFSET(ID,,12))))</f>
        <v/>
      </c>
      <c r="E15" t="str">
        <f t="shared" ref="E15" ca="1" si="1">IF(A15="","",DATEDIF(C15,D15,"m"))</f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Jérémy D</dc:creator>
  <cp:lastModifiedBy>admin</cp:lastModifiedBy>
  <dcterms:created xsi:type="dcterms:W3CDTF">2014-01-16T20:27:31Z</dcterms:created>
  <dcterms:modified xsi:type="dcterms:W3CDTF">2014-01-17T05:04:24Z</dcterms:modified>
</cp:coreProperties>
</file>