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840" yWindow="495" windowWidth="27075" windowHeight="10200"/>
  </bookViews>
  <sheets>
    <sheet name="projet" sheetId="1" r:id="rId1"/>
    <sheet name="Liste_mois_boursier" sheetId="2" r:id="rId2"/>
  </sheets>
  <definedNames>
    <definedName name="_xlnm._FilterDatabase" localSheetId="0" hidden="1">projet!$B$1:$F$1</definedName>
    <definedName name="bas">OFFSET(projet!$E$1,1,,COUNTA(projet!$B:$B)-1)</definedName>
    <definedName name="haut">OFFSET(projet!$D$1,1,,COUNTA(projet!$B:$B)-1)</definedName>
    <definedName name="liste_dates">OFFSET(projet!$B$1,1,,COUNTA(projet!$B:$B)-1)</definedName>
    <definedName name="liste_val">OFFSET(projet!$C$1,1,,COUNTA(projet!$C:$C)-1,4)</definedName>
    <definedName name="ouverture">OFFSET(projet!$C$1,1,,COUNTA(projet!$B:$B)-1)</definedName>
  </definedNames>
  <calcPr calcId="152511"/>
</workbook>
</file>

<file path=xl/calcChain.xml><?xml version="1.0" encoding="utf-8"?>
<calcChain xmlns="http://schemas.openxmlformats.org/spreadsheetml/2006/main">
  <c r="P13" i="1" l="1"/>
  <c r="P10" i="1"/>
  <c r="P9" i="1"/>
  <c r="N2" i="1" l="1"/>
  <c r="L3" i="1"/>
  <c r="I2" i="1" l="1"/>
  <c r="H2" i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A2" i="2" l="1"/>
  <c r="B2" i="2" s="1"/>
  <c r="B1" i="2"/>
  <c r="A3" i="2" l="1"/>
  <c r="B3" i="2" l="1"/>
  <c r="A4" i="2"/>
  <c r="A5" i="2" l="1"/>
  <c r="B4" i="2"/>
  <c r="L4" i="1" l="1"/>
  <c r="B5" i="2"/>
  <c r="A6" i="2"/>
  <c r="L5" i="1"/>
  <c r="N4" i="1" s="1" a="1"/>
  <c r="N4" i="1" s="1"/>
  <c r="M2" i="1" l="1"/>
  <c r="N8" i="1" a="1"/>
  <c r="N8" i="1" s="1"/>
  <c r="O8" i="1" s="1" a="1"/>
  <c r="O8" i="1" s="1"/>
  <c r="P8" i="1" s="1"/>
  <c r="N12" i="1" a="1"/>
  <c r="N12" i="1" s="1"/>
  <c r="O12" i="1" s="1" a="1"/>
  <c r="O12" i="1" s="1"/>
  <c r="P12" i="1" s="1"/>
  <c r="O5" i="1"/>
  <c r="N5" i="1"/>
  <c r="M4" i="1"/>
  <c r="N7" i="1" a="1"/>
  <c r="N7" i="1" s="1"/>
  <c r="O7" i="1" s="1" a="1"/>
  <c r="O7" i="1" s="1"/>
  <c r="P7" i="1" s="1"/>
  <c r="N11" i="1" a="1"/>
  <c r="N11" i="1" s="1"/>
  <c r="O11" i="1" s="1" a="1"/>
  <c r="O11" i="1" s="1"/>
  <c r="P11" i="1" s="1"/>
  <c r="O4" i="1" a="1"/>
  <c r="O4" i="1" s="1"/>
  <c r="B6" i="2"/>
  <c r="A7" i="2"/>
  <c r="S2" i="1" l="1"/>
  <c r="W2" i="1"/>
  <c r="U2" i="1"/>
  <c r="T2" i="1"/>
  <c r="V2" i="1"/>
  <c r="R2" i="1"/>
  <c r="Q2" i="1"/>
  <c r="B7" i="2"/>
  <c r="A8" i="2"/>
  <c r="B8" i="2" l="1"/>
  <c r="A9" i="2"/>
  <c r="B9" i="2" l="1"/>
  <c r="A10" i="2"/>
  <c r="B10" i="2" l="1"/>
  <c r="A11" i="2"/>
  <c r="B11" i="2" l="1"/>
  <c r="A12" i="2"/>
  <c r="A13" i="2" l="1"/>
  <c r="B12" i="2"/>
  <c r="A14" i="2" l="1"/>
  <c r="B13" i="2"/>
  <c r="A15" i="2" l="1"/>
  <c r="B14" i="2"/>
  <c r="A16" i="2" l="1"/>
  <c r="B15" i="2"/>
  <c r="A17" i="2" l="1"/>
  <c r="B16" i="2"/>
  <c r="A18" i="2" l="1"/>
  <c r="B17" i="2"/>
  <c r="A19" i="2" l="1"/>
  <c r="B18" i="2"/>
  <c r="A20" i="2" l="1"/>
  <c r="B19" i="2"/>
  <c r="A21" i="2" l="1"/>
  <c r="B20" i="2"/>
  <c r="A22" i="2" l="1"/>
  <c r="B21" i="2"/>
  <c r="A23" i="2" l="1"/>
  <c r="B22" i="2"/>
  <c r="A24" i="2" l="1"/>
  <c r="B23" i="2"/>
  <c r="A25" i="2" l="1"/>
  <c r="B24" i="2"/>
  <c r="A26" i="2" l="1"/>
  <c r="B25" i="2"/>
  <c r="A27" i="2" l="1"/>
  <c r="B26" i="2"/>
  <c r="A28" i="2" l="1"/>
  <c r="B27" i="2"/>
  <c r="A29" i="2" l="1"/>
  <c r="B28" i="2"/>
  <c r="A30" i="2" l="1"/>
  <c r="B29" i="2"/>
  <c r="A31" i="2" l="1"/>
  <c r="B30" i="2"/>
  <c r="A32" i="2" l="1"/>
  <c r="B31" i="2"/>
  <c r="A33" i="2" l="1"/>
  <c r="B32" i="2"/>
  <c r="A34" i="2" l="1"/>
  <c r="B33" i="2"/>
  <c r="A35" i="2" l="1"/>
  <c r="B34" i="2"/>
  <c r="A36" i="2" l="1"/>
  <c r="B35" i="2"/>
  <c r="A37" i="2" l="1"/>
  <c r="B36" i="2"/>
  <c r="A38" i="2" l="1"/>
  <c r="B37" i="2"/>
  <c r="A39" i="2" l="1"/>
  <c r="B38" i="2"/>
  <c r="A40" i="2" l="1"/>
  <c r="B39" i="2"/>
  <c r="A41" i="2" l="1"/>
  <c r="B40" i="2"/>
  <c r="A42" i="2" l="1"/>
  <c r="B41" i="2"/>
  <c r="A43" i="2" l="1"/>
  <c r="B42" i="2"/>
  <c r="A44" i="2" l="1"/>
  <c r="B43" i="2"/>
  <c r="A45" i="2" l="1"/>
  <c r="B44" i="2"/>
  <c r="A46" i="2" l="1"/>
  <c r="B45" i="2"/>
  <c r="A47" i="2" l="1"/>
  <c r="B46" i="2"/>
  <c r="A48" i="2" l="1"/>
  <c r="B47" i="2"/>
  <c r="A49" i="2" l="1"/>
  <c r="B48" i="2"/>
  <c r="A50" i="2" l="1"/>
  <c r="B49" i="2"/>
  <c r="A51" i="2" l="1"/>
  <c r="B50" i="2"/>
  <c r="A52" i="2" l="1"/>
  <c r="B51" i="2"/>
  <c r="A53" i="2" l="1"/>
  <c r="B52" i="2"/>
  <c r="A54" i="2" l="1"/>
  <c r="B53" i="2"/>
  <c r="A55" i="2" l="1"/>
  <c r="B54" i="2"/>
  <c r="A56" i="2" l="1"/>
  <c r="B55" i="2"/>
  <c r="A57" i="2" l="1"/>
  <c r="B56" i="2"/>
  <c r="A58" i="2" l="1"/>
  <c r="B57" i="2"/>
  <c r="A59" i="2" l="1"/>
  <c r="B58" i="2"/>
  <c r="A60" i="2" l="1"/>
  <c r="B59" i="2"/>
  <c r="A61" i="2" l="1"/>
  <c r="B60" i="2"/>
  <c r="A62" i="2" l="1"/>
  <c r="B61" i="2"/>
  <c r="A63" i="2" l="1"/>
  <c r="B62" i="2"/>
  <c r="A64" i="2" l="1"/>
  <c r="B63" i="2"/>
  <c r="A65" i="2" l="1"/>
  <c r="B64" i="2"/>
  <c r="A66" i="2" l="1"/>
  <c r="B65" i="2"/>
  <c r="A67" i="2" l="1"/>
  <c r="B66" i="2"/>
  <c r="A68" i="2" l="1"/>
  <c r="B67" i="2"/>
  <c r="A69" i="2" l="1"/>
  <c r="B68" i="2"/>
  <c r="A70" i="2" l="1"/>
  <c r="B69" i="2"/>
  <c r="A71" i="2" l="1"/>
  <c r="B70" i="2"/>
  <c r="A72" i="2" l="1"/>
  <c r="B71" i="2"/>
  <c r="A73" i="2" l="1"/>
  <c r="B72" i="2"/>
  <c r="A74" i="2" l="1"/>
  <c r="B73" i="2"/>
  <c r="A75" i="2" l="1"/>
  <c r="B74" i="2"/>
  <c r="A76" i="2" l="1"/>
  <c r="B75" i="2"/>
  <c r="A77" i="2" l="1"/>
  <c r="B76" i="2"/>
  <c r="A78" i="2" l="1"/>
  <c r="B77" i="2"/>
  <c r="A79" i="2" l="1"/>
  <c r="B78" i="2"/>
  <c r="A80" i="2" l="1"/>
  <c r="B79" i="2"/>
  <c r="A81" i="2" l="1"/>
  <c r="B80" i="2"/>
  <c r="A82" i="2" l="1"/>
  <c r="B81" i="2"/>
  <c r="A83" i="2" l="1"/>
  <c r="B82" i="2"/>
  <c r="A84" i="2" l="1"/>
  <c r="B83" i="2"/>
  <c r="A85" i="2" l="1"/>
  <c r="B84" i="2"/>
  <c r="A86" i="2" l="1"/>
  <c r="B85" i="2"/>
  <c r="A87" i="2" l="1"/>
  <c r="B86" i="2"/>
  <c r="A88" i="2" l="1"/>
  <c r="B87" i="2"/>
  <c r="A89" i="2" l="1"/>
  <c r="B88" i="2"/>
  <c r="A90" i="2" l="1"/>
  <c r="B89" i="2"/>
  <c r="A91" i="2" l="1"/>
  <c r="B90" i="2"/>
  <c r="A92" i="2" l="1"/>
  <c r="B91" i="2"/>
  <c r="A93" i="2" l="1"/>
  <c r="B92" i="2"/>
  <c r="A94" i="2" l="1"/>
  <c r="B93" i="2"/>
  <c r="A95" i="2" l="1"/>
  <c r="B94" i="2"/>
  <c r="A96" i="2" l="1"/>
  <c r="B95" i="2"/>
  <c r="A97" i="2" l="1"/>
  <c r="B96" i="2"/>
  <c r="A98" i="2" l="1"/>
  <c r="B97" i="2"/>
  <c r="A99" i="2" l="1"/>
  <c r="B98" i="2"/>
  <c r="A100" i="2" l="1"/>
  <c r="B99" i="2"/>
  <c r="A101" i="2" l="1"/>
  <c r="B100" i="2"/>
  <c r="A102" i="2" l="1"/>
  <c r="B101" i="2"/>
  <c r="A103" i="2" l="1"/>
  <c r="B102" i="2"/>
  <c r="A104" i="2" l="1"/>
  <c r="B103" i="2"/>
  <c r="A105" i="2" l="1"/>
  <c r="B104" i="2"/>
  <c r="A106" i="2" l="1"/>
  <c r="B105" i="2"/>
  <c r="A107" i="2" l="1"/>
  <c r="B106" i="2"/>
  <c r="A108" i="2" l="1"/>
  <c r="B107" i="2"/>
  <c r="A109" i="2" l="1"/>
  <c r="B108" i="2"/>
  <c r="A110" i="2" l="1"/>
  <c r="B109" i="2"/>
  <c r="A111" i="2" l="1"/>
  <c r="B110" i="2"/>
  <c r="A112" i="2" l="1"/>
  <c r="B111" i="2"/>
  <c r="A113" i="2" l="1"/>
  <c r="B112" i="2"/>
  <c r="A114" i="2" l="1"/>
  <c r="B113" i="2"/>
  <c r="A115" i="2" l="1"/>
  <c r="B114" i="2"/>
  <c r="A116" i="2" l="1"/>
  <c r="B115" i="2"/>
  <c r="A117" i="2" l="1"/>
  <c r="B116" i="2"/>
  <c r="A118" i="2" l="1"/>
  <c r="B117" i="2"/>
  <c r="A119" i="2" l="1"/>
  <c r="B118" i="2"/>
  <c r="A120" i="2" l="1"/>
  <c r="B119" i="2"/>
  <c r="A121" i="2" l="1"/>
  <c r="B120" i="2"/>
  <c r="A122" i="2" l="1"/>
  <c r="B121" i="2"/>
  <c r="A123" i="2" l="1"/>
  <c r="B122" i="2"/>
  <c r="A124" i="2" l="1"/>
  <c r="B123" i="2"/>
  <c r="A125" i="2" l="1"/>
  <c r="B124" i="2"/>
  <c r="A126" i="2" l="1"/>
  <c r="B125" i="2"/>
  <c r="A127" i="2" l="1"/>
  <c r="B126" i="2"/>
  <c r="A128" i="2" l="1"/>
  <c r="B127" i="2"/>
  <c r="A129" i="2" l="1"/>
  <c r="B128" i="2"/>
  <c r="A130" i="2" l="1"/>
  <c r="B129" i="2"/>
  <c r="A131" i="2" l="1"/>
  <c r="B130" i="2"/>
  <c r="A132" i="2" l="1"/>
  <c r="B131" i="2"/>
  <c r="A133" i="2" l="1"/>
  <c r="B132" i="2"/>
  <c r="A134" i="2" l="1"/>
  <c r="B133" i="2"/>
  <c r="A135" i="2" l="1"/>
  <c r="B134" i="2"/>
  <c r="A136" i="2" l="1"/>
  <c r="B135" i="2"/>
  <c r="A137" i="2" l="1"/>
  <c r="B136" i="2"/>
  <c r="A138" i="2" l="1"/>
  <c r="B137" i="2"/>
  <c r="A139" i="2" l="1"/>
  <c r="B138" i="2"/>
  <c r="A140" i="2" l="1"/>
  <c r="B139" i="2"/>
  <c r="A141" i="2" l="1"/>
  <c r="B140" i="2"/>
  <c r="A142" i="2" l="1"/>
  <c r="B141" i="2"/>
  <c r="A143" i="2" l="1"/>
  <c r="B142" i="2"/>
  <c r="A144" i="2" l="1"/>
  <c r="B143" i="2"/>
  <c r="A145" i="2" l="1"/>
  <c r="B144" i="2"/>
  <c r="A146" i="2" l="1"/>
  <c r="B145" i="2"/>
  <c r="A147" i="2" l="1"/>
  <c r="B146" i="2"/>
  <c r="A148" i="2" l="1"/>
  <c r="B147" i="2"/>
  <c r="A149" i="2" l="1"/>
  <c r="B148" i="2"/>
  <c r="A150" i="2" l="1"/>
  <c r="B150" i="2" s="1"/>
  <c r="B149" i="2"/>
</calcChain>
</file>

<file path=xl/comments1.xml><?xml version="1.0" encoding="utf-8"?>
<comments xmlns="http://schemas.openxmlformats.org/spreadsheetml/2006/main">
  <authors>
    <author>admin</author>
  </authors>
  <commentList>
    <comment ref="H1" authorId="0" shapeId="0">
      <text>
        <r>
          <rPr>
            <sz val="9"/>
            <color indexed="81"/>
            <rFont val="Tahoma"/>
            <family val="2"/>
          </rPr>
          <t>moyenne haute</t>
        </r>
      </text>
    </comment>
    <comment ref="I1" authorId="0" shapeId="0">
      <text>
        <r>
          <rPr>
            <sz val="9"/>
            <color indexed="81"/>
            <rFont val="Tahoma"/>
            <family val="2"/>
          </rPr>
          <t>moyenne basse</t>
        </r>
      </text>
    </comment>
    <comment ref="H2" authorId="0" shapeId="0">
      <text>
        <r>
          <rPr>
            <b/>
            <sz val="9"/>
            <color indexed="81"/>
            <rFont val="Tahoma"/>
            <family val="2"/>
          </rPr>
          <t>élément inexact</t>
        </r>
      </text>
    </comment>
    <comment ref="I2" authorId="0" shapeId="0">
      <text>
        <r>
          <rPr>
            <b/>
            <sz val="9"/>
            <color indexed="81"/>
            <rFont val="Tahoma"/>
            <family val="2"/>
          </rPr>
          <t>élément inexact</t>
        </r>
      </text>
    </comment>
  </commentList>
</comments>
</file>

<file path=xl/sharedStrings.xml><?xml version="1.0" encoding="utf-8"?>
<sst xmlns="http://schemas.openxmlformats.org/spreadsheetml/2006/main" count="31" uniqueCount="29">
  <si>
    <t>Ouverture</t>
  </si>
  <si>
    <t>le plus haut</t>
  </si>
  <si>
    <t>le plus bas</t>
  </si>
  <si>
    <t>Cloture</t>
  </si>
  <si>
    <t>Valeurs cherchées</t>
  </si>
  <si>
    <t>Valeurs trouvées</t>
  </si>
  <si>
    <t>DATES</t>
  </si>
  <si>
    <t>cours ouverture</t>
  </si>
  <si>
    <t>maxi sur période</t>
  </si>
  <si>
    <t>mini sur période</t>
  </si>
  <si>
    <t>acheteur cours bas &lt;=</t>
  </si>
  <si>
    <t>vendeur cours haut &gt;=</t>
  </si>
  <si>
    <t>DATE</t>
  </si>
  <si>
    <t>attente</t>
  </si>
  <si>
    <t>1 mois</t>
  </si>
  <si>
    <t>2 mois</t>
  </si>
  <si>
    <t>3 mois</t>
  </si>
  <si>
    <t>4 mois</t>
  </si>
  <si>
    <t>5 mois</t>
  </si>
  <si>
    <t>6 mois</t>
  </si>
  <si>
    <t>Double clic : affichage / masquage</t>
  </si>
  <si>
    <t>moyenne sur n jours</t>
  </si>
  <si>
    <t>Moyenne</t>
  </si>
  <si>
    <t>Profil achat puis revente</t>
  </si>
  <si>
    <t>fusible vendeur bas</t>
  </si>
  <si>
    <t>Profil vente puis rachat</t>
  </si>
  <si>
    <t>fusible acheteur haut</t>
  </si>
  <si>
    <t>TOUT</t>
  </si>
  <si>
    <t>Période recherche cellules jaunes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</si>
</sst>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#,##0.000"/>
    <numFmt numFmtId="166" formatCode="[$-40C]mmmm\-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11"/>
      <color theme="3" tint="-0.249977111117893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1EEE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3" borderId="0" xfId="0" applyNumberFormat="1" applyFill="1" applyAlignment="1">
      <alignment horizontal="center" vertical="center" wrapText="1"/>
    </xf>
    <xf numFmtId="164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5" fontId="0" fillId="0" borderId="0" xfId="0" applyNumberFormat="1" applyFill="1" applyBorder="1"/>
    <xf numFmtId="165" fontId="0" fillId="4" borderId="0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right" vertical="center"/>
    </xf>
    <xf numFmtId="164" fontId="0" fillId="0" borderId="0" xfId="0" applyNumberForma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/>
    <xf numFmtId="0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 vertical="center"/>
    </xf>
    <xf numFmtId="0" fontId="0" fillId="5" borderId="0" xfId="0" applyNumberFormat="1" applyFill="1" applyAlignment="1">
      <alignment horizontal="center" vertical="center"/>
    </xf>
    <xf numFmtId="0" fontId="0" fillId="6" borderId="0" xfId="0" applyNumberFormat="1" applyFill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Border="1"/>
    <xf numFmtId="166" fontId="0" fillId="3" borderId="6" xfId="0" applyNumberFormat="1" applyFill="1" applyBorder="1" applyAlignment="1">
      <alignment horizontal="center" vertical="center" wrapText="1"/>
    </xf>
    <xf numFmtId="165" fontId="0" fillId="4" borderId="7" xfId="0" applyNumberForma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164" fontId="1" fillId="4" borderId="9" xfId="0" applyNumberFormat="1" applyFont="1" applyFill="1" applyBorder="1" applyAlignment="1">
      <alignment horizontal="center" vertical="center"/>
    </xf>
    <xf numFmtId="165" fontId="0" fillId="4" borderId="10" xfId="0" applyNumberForma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5" fillId="0" borderId="9" xfId="0" applyFont="1" applyBorder="1" applyAlignment="1">
      <alignment horizontal="right"/>
    </xf>
    <xf numFmtId="164" fontId="0" fillId="2" borderId="11" xfId="0" applyNumberFormat="1" applyFill="1" applyBorder="1" applyAlignment="1">
      <alignment horizontal="center" vertical="center"/>
    </xf>
    <xf numFmtId="0" fontId="3" fillId="0" borderId="9" xfId="0" applyFont="1" applyBorder="1" applyAlignment="1">
      <alignment horizontal="right"/>
    </xf>
    <xf numFmtId="0" fontId="0" fillId="0" borderId="10" xfId="0" applyBorder="1"/>
    <xf numFmtId="0" fontId="6" fillId="0" borderId="9" xfId="0" applyFont="1" applyBorder="1"/>
    <xf numFmtId="0" fontId="1" fillId="0" borderId="12" xfId="0" applyFont="1" applyBorder="1" applyAlignment="1">
      <alignment horizontal="right"/>
    </xf>
    <xf numFmtId="0" fontId="1" fillId="0" borderId="9" xfId="0" applyFont="1" applyBorder="1" applyAlignment="1">
      <alignment horizontal="right"/>
    </xf>
    <xf numFmtId="164" fontId="0" fillId="2" borderId="14" xfId="0" applyNumberForma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0" fillId="0" borderId="0" xfId="0" applyNumberFormat="1" applyFill="1" applyAlignment="1">
      <alignment horizontal="center" vertical="center"/>
    </xf>
    <xf numFmtId="165" fontId="0" fillId="7" borderId="1" xfId="0" applyNumberFormat="1" applyFill="1" applyBorder="1" applyAlignment="1">
      <alignment horizontal="center"/>
    </xf>
    <xf numFmtId="165" fontId="0" fillId="7" borderId="13" xfId="0" applyNumberFormat="1" applyFill="1" applyBorder="1" applyAlignment="1">
      <alignment horizontal="center"/>
    </xf>
    <xf numFmtId="0" fontId="0" fillId="0" borderId="17" xfId="0" applyBorder="1"/>
    <xf numFmtId="0" fontId="0" fillId="0" borderId="15" xfId="0" applyBorder="1" applyAlignment="1">
      <alignment horizontal="right"/>
    </xf>
    <xf numFmtId="164" fontId="0" fillId="0" borderId="16" xfId="0" applyNumberFormat="1" applyBorder="1"/>
    <xf numFmtId="14" fontId="1" fillId="0" borderId="0" xfId="0" applyNumberFormat="1" applyFont="1" applyFill="1" applyBorder="1" applyAlignment="1">
      <alignment horizontal="center" vertical="center"/>
    </xf>
    <xf numFmtId="0" fontId="1" fillId="7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FF99"/>
        </patternFill>
      </fill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1408"/>
  <sheetViews>
    <sheetView tabSelected="1" topLeftCell="F1" zoomScale="80" zoomScaleNormal="80" workbookViewId="0">
      <pane ySplit="1" topLeftCell="A2" activePane="bottomLeft" state="frozen"/>
      <selection pane="bottomLeft" activeCell="O1" sqref="O1"/>
    </sheetView>
  </sheetViews>
  <sheetFormatPr baseColWidth="10" defaultRowHeight="15" x14ac:dyDescent="0.25"/>
  <cols>
    <col min="1" max="1" width="4.85546875" style="1" customWidth="1"/>
    <col min="2" max="2" width="28.85546875" style="14" bestFit="1" customWidth="1"/>
    <col min="3" max="3" width="16.42578125" style="12" bestFit="1" customWidth="1"/>
    <col min="4" max="4" width="18.7109375" style="12" bestFit="1" customWidth="1"/>
    <col min="5" max="5" width="17.85546875" style="12" bestFit="1" customWidth="1"/>
    <col min="6" max="6" width="14.42578125" style="12" customWidth="1"/>
    <col min="7" max="7" width="1.42578125" style="1" hidden="1" customWidth="1"/>
    <col min="8" max="9" width="18" style="1" customWidth="1"/>
    <col min="10" max="10" width="21.42578125" style="1" bestFit="1" customWidth="1"/>
    <col min="11" max="11" width="24.85546875" style="26" bestFit="1" customWidth="1"/>
    <col min="12" max="12" width="35.140625" customWidth="1"/>
    <col min="13" max="13" width="25" customWidth="1"/>
    <col min="14" max="14" width="26.85546875" customWidth="1"/>
    <col min="15" max="15" width="33.140625" customWidth="1"/>
    <col min="16" max="16" width="11.5703125" customWidth="1"/>
    <col min="17" max="24" width="11.42578125" customWidth="1"/>
  </cols>
  <sheetData>
    <row r="1" spans="1:23" s="2" customFormat="1" ht="33" customHeight="1" thickBot="1" x14ac:dyDescent="0.3">
      <c r="A1" s="1"/>
      <c r="B1" s="17" t="s">
        <v>12</v>
      </c>
      <c r="C1" s="12" t="s">
        <v>0</v>
      </c>
      <c r="D1" s="12" t="s">
        <v>1</v>
      </c>
      <c r="E1" s="12" t="s">
        <v>2</v>
      </c>
      <c r="F1" s="12" t="s">
        <v>3</v>
      </c>
      <c r="G1" s="1"/>
      <c r="H1" s="30">
        <v>5</v>
      </c>
      <c r="I1" s="29">
        <v>4</v>
      </c>
      <c r="J1" s="17" t="s">
        <v>21</v>
      </c>
      <c r="K1" s="17"/>
      <c r="M1" s="55"/>
      <c r="N1" s="56" t="s">
        <v>27</v>
      </c>
      <c r="O1" s="28" t="s">
        <v>20</v>
      </c>
      <c r="Q1" s="19" t="s">
        <v>13</v>
      </c>
      <c r="R1" s="20" t="s">
        <v>14</v>
      </c>
      <c r="S1" s="20" t="s">
        <v>15</v>
      </c>
      <c r="T1" s="20" t="s">
        <v>16</v>
      </c>
      <c r="U1" s="20" t="s">
        <v>17</v>
      </c>
      <c r="V1" s="20" t="s">
        <v>18</v>
      </c>
      <c r="W1" s="21" t="s">
        <v>19</v>
      </c>
    </row>
    <row r="2" spans="1:23" ht="15.75" thickBot="1" x14ac:dyDescent="0.3">
      <c r="B2" s="15">
        <v>41302</v>
      </c>
      <c r="C2" s="13">
        <v>7.633</v>
      </c>
      <c r="D2" s="13">
        <v>7.7960000000000003</v>
      </c>
      <c r="E2" s="13">
        <v>7.6040000000000001</v>
      </c>
      <c r="F2" s="13">
        <v>7.7619999999999996</v>
      </c>
      <c r="G2" s="1">
        <v>3769027</v>
      </c>
      <c r="H2" s="26">
        <f>SUM(D2:D6)/5</f>
        <v>7.6181999999999999</v>
      </c>
      <c r="I2" s="26">
        <f>SUM(E2:E6)/5</f>
        <v>7.2976000000000001</v>
      </c>
      <c r="J2" s="26"/>
      <c r="K2" s="49"/>
      <c r="L2" s="53" t="s">
        <v>28</v>
      </c>
      <c r="M2" s="54">
        <f>L4</f>
        <v>41302</v>
      </c>
      <c r="N2" s="54">
        <f ca="1">IF($N$1="TOUT",INDEX(liste_dates,COUNTA(liste_dates)),WORKDAY(EOMONTH(L3,$N$1)+1,-5))</f>
        <v>41612</v>
      </c>
      <c r="O2" s="52"/>
      <c r="Q2" s="22">
        <f ca="1">COUNTIF($P:$P,"attente")</f>
        <v>1</v>
      </c>
      <c r="R2" s="23">
        <f ca="1">COUNTIF($P:$P,COLUMN()-17)</f>
        <v>0</v>
      </c>
      <c r="S2" s="23">
        <f ca="1">COUNTIF($P:$P,COLUMN()-17)</f>
        <v>0</v>
      </c>
      <c r="T2" s="23">
        <f ca="1">COUNTIF($P:$P,COLUMN()-17)</f>
        <v>0</v>
      </c>
      <c r="U2" s="23">
        <f ca="1">COUNTIF($P:$P,COLUMN()-17)</f>
        <v>0</v>
      </c>
      <c r="V2" s="23">
        <f ca="1">COUNTIF($P:$P,COLUMN()-17)</f>
        <v>0</v>
      </c>
      <c r="W2" s="23">
        <f ca="1">COUNTIF($P:$P,COLUMN()-17)</f>
        <v>1</v>
      </c>
    </row>
    <row r="3" spans="1:23" x14ac:dyDescent="0.25">
      <c r="B3" s="15">
        <v>41303</v>
      </c>
      <c r="C3" s="13">
        <v>7.7460000000000004</v>
      </c>
      <c r="D3" s="13">
        <v>7.7670000000000003</v>
      </c>
      <c r="E3" s="13">
        <v>7.43</v>
      </c>
      <c r="F3" s="13">
        <v>7.5540000000000003</v>
      </c>
      <c r="G3" s="5">
        <v>3668477</v>
      </c>
      <c r="H3" s="26" t="str">
        <f ca="1">IFERROR(IF(MATCH($B3,Liste_mois_boursier!$B:$B,0),AVERAGE(OFFSET(D3,-H$1,,H$1))),"")</f>
        <v/>
      </c>
      <c r="I3" s="26" t="str">
        <f ca="1">IFERROR(IF(MATCH($B3,Liste_mois_boursier!$B:$B,0),AVERAGE(OFFSET(E3,-I$1,,I$1))),"")</f>
        <v/>
      </c>
      <c r="J3" s="18"/>
      <c r="K3" s="49"/>
      <c r="L3" s="33">
        <f>EOMONTH("1/1/2013",ROUNDUP(ROW(A1)/13,0))</f>
        <v>41333</v>
      </c>
      <c r="M3" s="34" t="s">
        <v>7</v>
      </c>
      <c r="N3" s="34" t="s">
        <v>8</v>
      </c>
      <c r="O3" s="35" t="s">
        <v>9</v>
      </c>
      <c r="Q3" s="25"/>
      <c r="R3" s="25"/>
      <c r="S3" s="25"/>
      <c r="T3" s="25"/>
      <c r="U3" s="25"/>
      <c r="V3" s="25"/>
      <c r="W3" s="25"/>
    </row>
    <row r="4" spans="1:23" x14ac:dyDescent="0.25">
      <c r="B4" s="15">
        <v>41304</v>
      </c>
      <c r="C4" s="13">
        <v>7.5720000000000001</v>
      </c>
      <c r="D4" s="13">
        <v>7.5979999999999999</v>
      </c>
      <c r="E4" s="13">
        <v>7.3140000000000001</v>
      </c>
      <c r="F4" s="13">
        <v>7.3940000000000001</v>
      </c>
      <c r="G4" s="5">
        <v>1614013</v>
      </c>
      <c r="H4" s="26" t="str">
        <f ca="1">IFERROR(IF(MATCH($B4,Liste_mois_boursier!$B:$B,0),AVERAGE(OFFSET(D4,-H$1,,H$1))),"")</f>
        <v/>
      </c>
      <c r="I4" s="26" t="str">
        <f ca="1">IFERROR(IF(MATCH($B4,Liste_mois_boursier!$B:$B,0),AVERAGE(OFFSET(E4,-I$1,,I$1))),"")</f>
        <v/>
      </c>
      <c r="J4" s="18"/>
      <c r="K4" s="49"/>
      <c r="L4" s="36">
        <f>WORKDAY(EOMONTH(L3,-1)+1,-4)</f>
        <v>41302</v>
      </c>
      <c r="M4" s="10">
        <f>IFERROR(VLOOKUP(L4,B:F,2,0),"Date absente")</f>
        <v>7.633</v>
      </c>
      <c r="N4" s="10">
        <f t="array" aca="1" ref="N4" ca="1">IF(MAX((liste_dates&gt;=L4)*(liste_dates&lt;=L5)*haut)=0,"AUCUNE",MAX((liste_dates&gt;=L4)*(liste_dates&lt;=L5)*haut))</f>
        <v>7.9950000000000001</v>
      </c>
      <c r="O4" s="37">
        <f t="array" aca="1" ref="O4" ca="1">IF(MIN(IF((liste_dates&gt;=L4)*(liste_dates&lt;=L5)*bas,bas))=0,"AUCUNE",MIN(IF((liste_dates&gt;=L4)*(liste_dates&lt;=L5)*bas,bas)))</f>
        <v>6.84</v>
      </c>
      <c r="Q4" s="25"/>
      <c r="R4" s="25"/>
      <c r="S4" s="25"/>
      <c r="T4" s="25"/>
      <c r="U4" s="25"/>
      <c r="V4" s="25"/>
      <c r="W4" s="25"/>
    </row>
    <row r="5" spans="1:23" x14ac:dyDescent="0.25">
      <c r="B5" s="15">
        <v>41305</v>
      </c>
      <c r="C5" s="13">
        <v>7.25</v>
      </c>
      <c r="D5" s="13">
        <v>7.35</v>
      </c>
      <c r="E5" s="13">
        <v>7.08</v>
      </c>
      <c r="F5" s="13">
        <v>7.28</v>
      </c>
      <c r="G5" s="5">
        <v>9675569</v>
      </c>
      <c r="H5" s="26" t="str">
        <f ca="1">IFERROR(IF(MATCH($B5,Liste_mois_boursier!$B:$B,0),AVERAGE(OFFSET(D5,-H$1,,H$1))),"")</f>
        <v/>
      </c>
      <c r="I5" s="26" t="str">
        <f ca="1">IFERROR(IF(MATCH($B5,Liste_mois_boursier!$B:$B,0),AVERAGE(OFFSET(E5,-I$1,,I$1))),"")</f>
        <v/>
      </c>
      <c r="J5" s="18"/>
      <c r="K5" s="49"/>
      <c r="L5" s="36">
        <f>WORKDAY(EOMONTH(L3,0)+1,-5)</f>
        <v>41327</v>
      </c>
      <c r="M5" s="47" t="s">
        <v>22</v>
      </c>
      <c r="N5" s="47">
        <f>VLOOKUP(L4,$B:$I,7,0)</f>
        <v>7.6181999999999999</v>
      </c>
      <c r="O5" s="48">
        <f>VLOOKUP(L4,$B:$I,8,0)</f>
        <v>7.2976000000000001</v>
      </c>
      <c r="P5" s="24"/>
      <c r="Q5" s="25"/>
      <c r="R5" s="25"/>
      <c r="S5" s="25"/>
      <c r="T5" s="25"/>
      <c r="U5" s="25"/>
      <c r="V5" s="25"/>
      <c r="W5" s="25"/>
    </row>
    <row r="6" spans="1:23" x14ac:dyDescent="0.25">
      <c r="B6" s="15">
        <v>41306</v>
      </c>
      <c r="C6" s="13">
        <v>7.1</v>
      </c>
      <c r="D6" s="13">
        <v>7.58</v>
      </c>
      <c r="E6" s="13">
        <v>7.06</v>
      </c>
      <c r="F6" s="13">
        <v>7.5250000000000004</v>
      </c>
      <c r="G6" s="5">
        <v>4621738</v>
      </c>
      <c r="H6" s="26" t="str">
        <f ca="1">IFERROR(IF(MATCH($B6,Liste_mois_boursier!$B:$B,0),AVERAGE(OFFSET(D6,-H$1,,H$1))),"")</f>
        <v/>
      </c>
      <c r="I6" s="26" t="str">
        <f ca="1">IFERROR(IF(MATCH($B6,Liste_mois_boursier!$B:$B,0),AVERAGE(OFFSET(E6,-I$1,,I$1))),"")</f>
        <v/>
      </c>
      <c r="J6" s="18"/>
      <c r="K6" s="49"/>
      <c r="L6" s="43" t="s">
        <v>23</v>
      </c>
      <c r="M6" s="27" t="s">
        <v>4</v>
      </c>
      <c r="N6" s="27" t="s">
        <v>5</v>
      </c>
      <c r="O6" s="38" t="s">
        <v>6</v>
      </c>
      <c r="P6" s="24"/>
      <c r="Q6" s="25"/>
      <c r="R6" s="25"/>
      <c r="S6" s="25"/>
      <c r="T6" s="25"/>
      <c r="U6" s="25"/>
      <c r="V6" s="25"/>
      <c r="W6" s="25"/>
    </row>
    <row r="7" spans="1:23" x14ac:dyDescent="0.25">
      <c r="B7" s="15">
        <v>41309</v>
      </c>
      <c r="C7" s="13">
        <v>7.5670000000000002</v>
      </c>
      <c r="D7" s="13">
        <v>7.58</v>
      </c>
      <c r="E7" s="13">
        <v>7.0670000000000002</v>
      </c>
      <c r="F7" s="13">
        <v>7.117</v>
      </c>
      <c r="G7" s="5">
        <v>3291602</v>
      </c>
      <c r="H7" s="26" t="str">
        <f ca="1">IFERROR(IF(MATCH($B7,Liste_mois_boursier!$B:$B,0),AVERAGE(OFFSET(D7,-H$1,,H$1))),"")</f>
        <v/>
      </c>
      <c r="I7" s="26" t="str">
        <f ca="1">IFERROR(IF(MATCH($B7,Liste_mois_boursier!$B:$B,0),AVERAGE(OFFSET(E7,-I$1,,I$1))),"")</f>
        <v/>
      </c>
      <c r="J7" s="18"/>
      <c r="K7" s="49"/>
      <c r="L7" s="39" t="s">
        <v>10</v>
      </c>
      <c r="M7" s="11">
        <v>7.4</v>
      </c>
      <c r="N7" s="11">
        <f t="array" aca="1" ref="N7" ca="1">IF(M7="","AUCUNE",IF(MIN(IF((liste_dates&gt;=L4)*(M7&gt;=bas),ROW(liste_dates)))=0,"AUCUNE",INDEX(bas,MIN(IF((liste_dates&gt;=L4)*(M7&gt;=bas),ROW(liste_dates)))-1)))</f>
        <v>7.3140000000000001</v>
      </c>
      <c r="O7" s="40">
        <f t="array" aca="1" ref="O7" ca="1">IF(N7="AUCUNE","PAS DE DATE",INDEX(liste_dates,MIN(IF((liste_dates&gt;=L4)*(M7&gt;=bas),ROW(liste_dates)))-1))</f>
        <v>41304</v>
      </c>
      <c r="P7" s="24" t="str">
        <f ca="1">IF(OR(O7="",M7=""),"",IF(O7="PAS DE DATE","attente",IF(O7&lt;=L5,"rien",MATCH(O7,Liste_mois_boursier!$B:$B)-(MONTH(L3)-1))))</f>
        <v>rien</v>
      </c>
      <c r="Q7" s="25"/>
      <c r="R7" s="25"/>
      <c r="S7" s="25"/>
      <c r="T7" s="25"/>
      <c r="U7" s="25"/>
      <c r="V7" s="25"/>
      <c r="W7" s="25"/>
    </row>
    <row r="8" spans="1:23" x14ac:dyDescent="0.25">
      <c r="B8" s="15">
        <v>41310</v>
      </c>
      <c r="C8" s="13">
        <v>7.0830000000000002</v>
      </c>
      <c r="D8" s="13">
        <v>7.2930000000000001</v>
      </c>
      <c r="E8" s="13">
        <v>7.01</v>
      </c>
      <c r="F8" s="13">
        <v>7.2270000000000003</v>
      </c>
      <c r="G8" s="5">
        <v>13750831</v>
      </c>
      <c r="H8" s="26" t="str">
        <f ca="1">IFERROR(IF(MATCH($B8,Liste_mois_boursier!$B:$B,0),AVERAGE(OFFSET(D8,-H$1,,H$1))),"")</f>
        <v/>
      </c>
      <c r="I8" s="26" t="str">
        <f ca="1">IFERROR(IF(MATCH($B8,Liste_mois_boursier!$B:$B,0),AVERAGE(OFFSET(E8,-I$1,,I$1))),"")</f>
        <v/>
      </c>
      <c r="J8" s="18"/>
      <c r="K8" s="49"/>
      <c r="L8" s="41" t="s">
        <v>11</v>
      </c>
      <c r="M8" s="50">
        <v>8</v>
      </c>
      <c r="N8" s="50">
        <f t="array" aca="1" ref="N8" ca="1">IF(M8="","AUCUNE",IF(MIN(IF((liste_dates&gt;=L4)*(liste_dates&lt;=N2)*(M8&lt;=haut),ROW(liste_dates)))=0,"AUCUNE",INDEX(haut,MIN(IF((liste_dates&gt;=L4)*(liste_dates&lt;=N2)*(M8&lt;=haut),ROW(liste_dates)))-1)))</f>
        <v>8.2439999999999998</v>
      </c>
      <c r="O8" s="40">
        <f t="array" aca="1" ref="O8" ca="1">IF(N8="AUCUNE","PAS DE DATE",INDEX(liste_dates,MIN(IF((liste_dates&gt;=L4)*(M8&lt;=haut),ROW(liste_dates)))-1))</f>
        <v>41492</v>
      </c>
      <c r="P8" s="24">
        <f ca="1">IF(OR(O8="",M8=""),"",IF(O8="PAS DE DATE","attente",IF(O8&lt;=L5,"rien",MATCH(O8,Liste_mois_boursier!$B:$B)-(MONTH(L3)-1))))</f>
        <v>6</v>
      </c>
      <c r="Q8" s="25"/>
      <c r="R8" s="25"/>
      <c r="S8" s="25"/>
      <c r="T8" s="25"/>
      <c r="U8" s="25"/>
      <c r="V8" s="25"/>
      <c r="W8" s="25"/>
    </row>
    <row r="9" spans="1:23" x14ac:dyDescent="0.25">
      <c r="B9" s="15">
        <v>41311</v>
      </c>
      <c r="C9" s="13">
        <v>7.2539999999999996</v>
      </c>
      <c r="D9" s="13">
        <v>7.2850000000000001</v>
      </c>
      <c r="E9" s="13">
        <v>6.8689999999999998</v>
      </c>
      <c r="F9" s="13">
        <v>6.9589999999999996</v>
      </c>
      <c r="G9" s="5">
        <v>15150542</v>
      </c>
      <c r="H9" s="26" t="str">
        <f ca="1">IFERROR(IF(MATCH($B9,Liste_mois_boursier!$B:$B,0),AVERAGE(OFFSET(D9,-H$1,,H$1))),"")</f>
        <v/>
      </c>
      <c r="I9" s="26" t="str">
        <f ca="1">IFERROR(IF(MATCH($B9,Liste_mois_boursier!$B:$B,0),AVERAGE(OFFSET(E9,-I$1,,I$1))),"")</f>
        <v/>
      </c>
      <c r="J9" s="18"/>
      <c r="K9" s="49"/>
      <c r="L9" s="45" t="s">
        <v>24</v>
      </c>
      <c r="M9" s="50"/>
      <c r="N9" s="50"/>
      <c r="O9" s="40"/>
      <c r="P9" s="24" t="str">
        <f>IF(OR(O9="",M9=""),"",IF(O9="PAS DE DATE","attente",IF(O9&lt;=L5,"rien",MATCH(O9,Liste_mois_boursier!$B:$B)-(MONTH(L3)-1))))</f>
        <v/>
      </c>
      <c r="Q9" s="25"/>
      <c r="R9" s="25"/>
      <c r="S9" s="25"/>
      <c r="T9" s="25"/>
      <c r="U9" s="25"/>
      <c r="V9" s="25"/>
      <c r="W9" s="25"/>
    </row>
    <row r="10" spans="1:23" x14ac:dyDescent="0.25">
      <c r="B10" s="15">
        <v>41312</v>
      </c>
      <c r="C10" s="13">
        <v>6.9740000000000002</v>
      </c>
      <c r="D10" s="13">
        <v>7.0750000000000002</v>
      </c>
      <c r="E10" s="13">
        <v>6.84</v>
      </c>
      <c r="F10" s="13">
        <v>6.8739999999999997</v>
      </c>
      <c r="G10" s="5">
        <v>14324653</v>
      </c>
      <c r="H10" s="26" t="str">
        <f ca="1">IFERROR(IF(MATCH($B10,Liste_mois_boursier!$B:$B,0),AVERAGE(OFFSET(D10,-H$1,,H$1))),"")</f>
        <v/>
      </c>
      <c r="I10" s="26" t="str">
        <f ca="1">IFERROR(IF(MATCH($B10,Liste_mois_boursier!$B:$B,0),AVERAGE(OFFSET(E10,-I$1,,I$1))),"")</f>
        <v/>
      </c>
      <c r="J10" s="18"/>
      <c r="K10" s="49"/>
      <c r="L10" s="43" t="s">
        <v>25</v>
      </c>
      <c r="M10" s="32"/>
      <c r="N10" s="32"/>
      <c r="O10" s="42"/>
      <c r="P10" s="24" t="str">
        <f>IF(OR(O10="",M10=""),"",IF(O10="PAS DE DATE","attente",IF(O10&lt;=L5,"rien",MATCH(O10,Liste_mois_boursier!$B:$B)-(MONTH(L3)-1))))</f>
        <v/>
      </c>
      <c r="Q10" s="25"/>
      <c r="R10" s="25"/>
      <c r="S10" s="25"/>
      <c r="T10" s="25"/>
      <c r="U10" s="25"/>
      <c r="V10" s="25"/>
      <c r="W10" s="25"/>
    </row>
    <row r="11" spans="1:23" x14ac:dyDescent="0.25">
      <c r="B11" s="15">
        <v>41313</v>
      </c>
      <c r="C11" s="13">
        <v>6.9</v>
      </c>
      <c r="D11" s="13">
        <v>7.43</v>
      </c>
      <c r="E11" s="13">
        <v>6.8789999999999996</v>
      </c>
      <c r="F11" s="13">
        <v>7.35</v>
      </c>
      <c r="G11" s="5">
        <v>8534062</v>
      </c>
      <c r="H11" s="26" t="str">
        <f ca="1">IFERROR(IF(MATCH($B11,Liste_mois_boursier!$B:$B,0),AVERAGE(OFFSET(D11,-H$1,,H$1))),"")</f>
        <v/>
      </c>
      <c r="I11" s="26" t="str">
        <f ca="1">IFERROR(IF(MATCH($B11,Liste_mois_boursier!$B:$B,0),AVERAGE(OFFSET(E11,-I$1,,I$1))),"")</f>
        <v/>
      </c>
      <c r="J11" s="18"/>
      <c r="K11" s="49"/>
      <c r="L11" s="41" t="s">
        <v>11</v>
      </c>
      <c r="M11" s="11">
        <v>15</v>
      </c>
      <c r="N11" s="11" t="str">
        <f t="array" aca="1" ref="N11" ca="1">IF(M11="","AUCUNE",IF(MIN(IF((liste_dates&gt;=L4)*(M11&lt;=haut),ROW(liste_dates)))=0,"AUCUNE",INDEX(haut,MIN(IF((liste_dates&gt;=L4)*(M11&lt;=haut),ROW(liste_dates)))-1)))</f>
        <v>AUCUNE</v>
      </c>
      <c r="O11" s="40" t="str">
        <f t="array" aca="1" ref="O11" ca="1">IF(N11="AUCUNE","PAS DE DATE",INDEX(liste_dates,MIN(IF((liste_dates&gt;=L4)*(M11&lt;=haut),ROW(liste_dates)))-1))</f>
        <v>PAS DE DATE</v>
      </c>
      <c r="P11" s="24" t="str">
        <f ca="1">IF(OR(O11="",M11=""),"",IF(O11="PAS DE DATE","attente",IF(O11&lt;=L5,"rien",MATCH(O11,Liste_mois_boursier!$B:$B)-(MONTH(L3)-1))))</f>
        <v>attente</v>
      </c>
      <c r="Q11" s="25"/>
      <c r="R11" s="25"/>
      <c r="S11" s="25"/>
      <c r="T11" s="25"/>
      <c r="U11" s="25"/>
      <c r="V11" s="25"/>
      <c r="W11" s="25"/>
    </row>
    <row r="12" spans="1:23" x14ac:dyDescent="0.25">
      <c r="B12" s="15">
        <v>41316</v>
      </c>
      <c r="C12" s="13">
        <v>7.39</v>
      </c>
      <c r="D12" s="13">
        <v>7.4870000000000001</v>
      </c>
      <c r="E12" s="13">
        <v>7.3159999999999998</v>
      </c>
      <c r="F12" s="13">
        <v>7.4139999999999997</v>
      </c>
      <c r="G12" s="5">
        <v>12284307</v>
      </c>
      <c r="H12" s="26" t="str">
        <f ca="1">IFERROR(IF(MATCH($B12,Liste_mois_boursier!$B:$B,0),AVERAGE(OFFSET(D12,-H$1,,H$1))),"")</f>
        <v/>
      </c>
      <c r="I12" s="26" t="str">
        <f ca="1">IFERROR(IF(MATCH($B12,Liste_mois_boursier!$B:$B,0),AVERAGE(OFFSET(E12,-I$1,,I$1))),"")</f>
        <v/>
      </c>
      <c r="J12" s="18"/>
      <c r="K12" s="49"/>
      <c r="L12" s="39" t="s">
        <v>10</v>
      </c>
      <c r="M12" s="50">
        <v>10</v>
      </c>
      <c r="N12" s="50">
        <f t="array" aca="1" ref="N12" ca="1">IF(M12="","AUCUNE",IF(MIN(IF((liste_dates&gt;=L4)*(liste_dates&lt;=N2)*(M12&gt;=bas),ROW(liste_dates)))=0,"AUCUNE",INDEX(bas,MIN(IF((liste_dates&gt;=L4)*(liste_dates&lt;=N2)*(M12&gt;=bas),ROW(liste_dates)))-1)))</f>
        <v>7.6040000000000001</v>
      </c>
      <c r="O12" s="40">
        <f t="array" aca="1" ref="O12" ca="1">IF(N12="AUCUNE","PAS DE DATE",INDEX(liste_dates,MIN(IF((liste_dates&gt;=L4)*(M12&gt;=bas),ROW(liste_dates)))-1))</f>
        <v>41302</v>
      </c>
      <c r="P12" s="24" t="str">
        <f ca="1">IF(OR(O12="",M12=""),"",IF(O12="PAS DE DATE","attente",IF(O12&lt;=L5,"rien",MATCH(O12,Liste_mois_boursier!$B:$B)-(MONTH(L3)-1))))</f>
        <v>rien</v>
      </c>
      <c r="Q12" s="25"/>
      <c r="R12" s="25"/>
      <c r="S12" s="25"/>
      <c r="T12" s="25"/>
      <c r="U12" s="25"/>
      <c r="V12" s="25"/>
      <c r="W12" s="25"/>
    </row>
    <row r="13" spans="1:23" ht="15.75" thickBot="1" x14ac:dyDescent="0.3">
      <c r="B13" s="15">
        <v>41317</v>
      </c>
      <c r="C13" s="13">
        <v>7.4139999999999997</v>
      </c>
      <c r="D13" s="13">
        <v>7.65</v>
      </c>
      <c r="E13" s="13">
        <v>7.35</v>
      </c>
      <c r="F13" s="13">
        <v>7.6360000000000001</v>
      </c>
      <c r="G13" s="5">
        <v>8251431</v>
      </c>
      <c r="H13" s="26" t="str">
        <f ca="1">IFERROR(IF(MATCH($B13,Liste_mois_boursier!$B:$B,0),AVERAGE(OFFSET(D13,-H$1,,H$1))),"")</f>
        <v/>
      </c>
      <c r="I13" s="26" t="str">
        <f ca="1">IFERROR(IF(MATCH($B13,Liste_mois_boursier!$B:$B,0),AVERAGE(OFFSET(E13,-I$1,,I$1))),"")</f>
        <v/>
      </c>
      <c r="J13" s="18"/>
      <c r="K13" s="49"/>
      <c r="L13" s="44" t="s">
        <v>26</v>
      </c>
      <c r="M13" s="51"/>
      <c r="N13" s="51"/>
      <c r="O13" s="46"/>
      <c r="P13" s="24" t="str">
        <f>IF(OR(O13="",M13=""),"",IF(O13="PAS DE DATE","attente",IF(O13&lt;=L5,"rien",MATCH(O13,Liste_mois_boursier!$B:$B)-(MONTH(L3)-1))))</f>
        <v/>
      </c>
      <c r="Q13" s="25"/>
      <c r="R13" s="25"/>
      <c r="S13" s="25"/>
      <c r="T13" s="25"/>
      <c r="U13" s="25"/>
      <c r="V13" s="25"/>
      <c r="W13" s="25"/>
    </row>
    <row r="14" spans="1:23" x14ac:dyDescent="0.25">
      <c r="A14" s="6"/>
      <c r="B14" s="15">
        <v>41318</v>
      </c>
      <c r="C14" s="13">
        <v>7.6159999999999997</v>
      </c>
      <c r="D14" s="13">
        <v>7.6280000000000001</v>
      </c>
      <c r="E14" s="13">
        <v>7.4320000000000004</v>
      </c>
      <c r="F14" s="13">
        <v>7.532</v>
      </c>
      <c r="G14" s="7">
        <v>11684990</v>
      </c>
      <c r="H14" s="26" t="str">
        <f ca="1">IFERROR(IF(MATCH($B14,Liste_mois_boursier!$B:$B,0),AVERAGE(OFFSET(D14,-H$1,,H$1))),"")</f>
        <v/>
      </c>
      <c r="I14" s="26" t="str">
        <f ca="1">IFERROR(IF(MATCH($B14,Liste_mois_boursier!$B:$B,0),AVERAGE(OFFSET(E14,-I$1,,I$1))),"")</f>
        <v/>
      </c>
      <c r="J14" s="18"/>
      <c r="K14" s="49"/>
      <c r="Q14" s="25"/>
      <c r="R14" s="25"/>
      <c r="S14" s="25"/>
      <c r="T14" s="25"/>
      <c r="U14" s="25"/>
      <c r="V14" s="25"/>
      <c r="W14" s="25"/>
    </row>
    <row r="15" spans="1:23" s="8" customFormat="1" x14ac:dyDescent="0.25">
      <c r="A15" s="7"/>
      <c r="B15" s="15">
        <v>41319</v>
      </c>
      <c r="C15" s="13">
        <v>7.49</v>
      </c>
      <c r="D15" s="13">
        <v>7.55</v>
      </c>
      <c r="E15" s="13">
        <v>7.2759999999999998</v>
      </c>
      <c r="F15" s="13">
        <v>7.391</v>
      </c>
      <c r="G15" s="7"/>
      <c r="H15" s="26" t="str">
        <f ca="1">IFERROR(IF(MATCH($B15,Liste_mois_boursier!$B:$B,0),AVERAGE(OFFSET(D15,-H$1,,H$1))),"")</f>
        <v/>
      </c>
      <c r="I15" s="26" t="str">
        <f ca="1">IFERROR(IF(MATCH($B15,Liste_mois_boursier!$B:$B,0),AVERAGE(OFFSET(E15,-I$1,,I$1))),"")</f>
        <v/>
      </c>
      <c r="J15" s="18"/>
      <c r="K15" s="49"/>
      <c r="L15"/>
      <c r="M15"/>
      <c r="N15"/>
      <c r="O15"/>
      <c r="P15"/>
      <c r="Q15" s="25"/>
      <c r="R15" s="25"/>
      <c r="S15" s="25"/>
      <c r="T15" s="25"/>
      <c r="U15" s="25"/>
      <c r="V15" s="25"/>
      <c r="W15" s="25"/>
    </row>
    <row r="16" spans="1:23" s="8" customFormat="1" x14ac:dyDescent="0.25">
      <c r="A16" s="7"/>
      <c r="B16" s="15">
        <v>41320</v>
      </c>
      <c r="C16" s="13">
        <v>7.35</v>
      </c>
      <c r="D16" s="13">
        <v>7.351</v>
      </c>
      <c r="E16" s="13">
        <v>7.1859999999999999</v>
      </c>
      <c r="F16" s="13">
        <v>7.1890000000000001</v>
      </c>
      <c r="G16" s="7"/>
      <c r="H16" s="26" t="str">
        <f ca="1">IFERROR(IF(MATCH($B16,Liste_mois_boursier!$B:$B,0),AVERAGE(OFFSET(D16,-H$1,,H$1))),"")</f>
        <v/>
      </c>
      <c r="I16" s="26" t="str">
        <f ca="1">IFERROR(IF(MATCH($B16,Liste_mois_boursier!$B:$B,0),AVERAGE(OFFSET(E16,-I$1,,I$1))),"")</f>
        <v/>
      </c>
      <c r="J16" s="18"/>
      <c r="K16" s="49"/>
      <c r="L16"/>
      <c r="M16"/>
      <c r="N16"/>
      <c r="O16"/>
      <c r="P16"/>
      <c r="Q16" s="25"/>
      <c r="R16" s="25"/>
      <c r="S16" s="25"/>
      <c r="T16" s="25"/>
      <c r="U16" s="25"/>
      <c r="V16" s="25"/>
      <c r="W16" s="25"/>
    </row>
    <row r="17" spans="1:23" s="8" customFormat="1" x14ac:dyDescent="0.25">
      <c r="A17" s="7"/>
      <c r="B17" s="15">
        <v>41323</v>
      </c>
      <c r="C17" s="13">
        <v>7.3339999999999996</v>
      </c>
      <c r="D17" s="13">
        <v>7.34</v>
      </c>
      <c r="E17" s="13">
        <v>7.1909999999999998</v>
      </c>
      <c r="F17" s="13">
        <v>7.2510000000000003</v>
      </c>
      <c r="G17" s="7"/>
      <c r="H17" s="26" t="str">
        <f ca="1">IFERROR(IF(MATCH($B17,Liste_mois_boursier!$B:$B,0),AVERAGE(OFFSET(D17,-H$1,,H$1))),"")</f>
        <v/>
      </c>
      <c r="I17" s="26" t="str">
        <f ca="1">IFERROR(IF(MATCH($B17,Liste_mois_boursier!$B:$B,0),AVERAGE(OFFSET(E17,-I$1,,I$1))),"")</f>
        <v/>
      </c>
      <c r="J17" s="18"/>
      <c r="K17" s="49"/>
      <c r="L17"/>
      <c r="M17"/>
      <c r="N17"/>
      <c r="O17"/>
      <c r="P17"/>
      <c r="Q17" s="25"/>
      <c r="R17" s="25"/>
      <c r="S17" s="25"/>
      <c r="T17" s="25"/>
      <c r="U17" s="25"/>
      <c r="V17" s="25"/>
      <c r="W17" s="25"/>
    </row>
    <row r="18" spans="1:23" s="8" customFormat="1" x14ac:dyDescent="0.25">
      <c r="A18" s="7"/>
      <c r="B18" s="15">
        <v>41324</v>
      </c>
      <c r="C18" s="13">
        <v>7.2480000000000002</v>
      </c>
      <c r="D18" s="13">
        <v>7.3780000000000001</v>
      </c>
      <c r="E18" s="13">
        <v>7.2130000000000001</v>
      </c>
      <c r="F18" s="13">
        <v>7.3230000000000004</v>
      </c>
      <c r="G18" s="7"/>
      <c r="H18" s="26" t="str">
        <f ca="1">IFERROR(IF(MATCH($B18,Liste_mois_boursier!$B:$B,0),AVERAGE(OFFSET(D18,-H$1,,H$1))),"")</f>
        <v/>
      </c>
      <c r="I18" s="26" t="str">
        <f ca="1">IFERROR(IF(MATCH($B18,Liste_mois_boursier!$B:$B,0),AVERAGE(OFFSET(E18,-I$1,,I$1))),"")</f>
        <v/>
      </c>
      <c r="J18" s="18"/>
      <c r="K18" s="49"/>
      <c r="L18"/>
      <c r="M18"/>
      <c r="N18"/>
      <c r="O18"/>
      <c r="P18"/>
      <c r="Q18" s="25"/>
      <c r="R18" s="25"/>
      <c r="S18" s="25"/>
      <c r="T18" s="25"/>
      <c r="U18" s="25"/>
      <c r="V18" s="25"/>
      <c r="W18" s="25"/>
    </row>
    <row r="19" spans="1:23" s="8" customFormat="1" x14ac:dyDescent="0.25">
      <c r="A19" s="7"/>
      <c r="B19" s="15">
        <v>41325</v>
      </c>
      <c r="C19" s="13">
        <v>7.24</v>
      </c>
      <c r="D19" s="13">
        <v>7.9950000000000001</v>
      </c>
      <c r="E19" s="13">
        <v>7.2</v>
      </c>
      <c r="F19" s="13">
        <v>7.6079999999999997</v>
      </c>
      <c r="G19" s="7"/>
      <c r="H19" s="26" t="str">
        <f ca="1">IFERROR(IF(MATCH($B19,Liste_mois_boursier!$B:$B,0),AVERAGE(OFFSET(D19,-H$1,,H$1))),"")</f>
        <v/>
      </c>
      <c r="I19" s="26" t="str">
        <f ca="1">IFERROR(IF(MATCH($B19,Liste_mois_boursier!$B:$B,0),AVERAGE(OFFSET(E19,-I$1,,I$1))),"")</f>
        <v/>
      </c>
      <c r="J19" s="18"/>
      <c r="K19" s="49"/>
      <c r="L19"/>
      <c r="M19"/>
      <c r="N19"/>
      <c r="O19"/>
      <c r="P19"/>
      <c r="Q19" s="25"/>
      <c r="R19" s="25"/>
      <c r="S19" s="25"/>
      <c r="T19" s="25"/>
      <c r="U19" s="25"/>
      <c r="V19" s="25"/>
      <c r="W19" s="25"/>
    </row>
    <row r="20" spans="1:23" s="8" customFormat="1" x14ac:dyDescent="0.25">
      <c r="A20" s="7"/>
      <c r="B20" s="15">
        <v>41326</v>
      </c>
      <c r="C20" s="13">
        <v>7.55</v>
      </c>
      <c r="D20" s="13">
        <v>7.5590000000000002</v>
      </c>
      <c r="E20" s="13">
        <v>7.2210000000000001</v>
      </c>
      <c r="F20" s="13">
        <v>7.2709999999999999</v>
      </c>
      <c r="G20" s="7"/>
      <c r="H20" s="26" t="str">
        <f ca="1">IFERROR(IF(MATCH($B20,Liste_mois_boursier!$B:$B,0),AVERAGE(OFFSET(D20,-H$1,,H$1))),"")</f>
        <v/>
      </c>
      <c r="I20" s="26" t="str">
        <f ca="1">IFERROR(IF(MATCH($B20,Liste_mois_boursier!$B:$B,0),AVERAGE(OFFSET(E20,-I$1,,I$1))),"")</f>
        <v/>
      </c>
      <c r="J20" s="18"/>
      <c r="K20" s="49"/>
      <c r="L20"/>
      <c r="M20"/>
      <c r="N20"/>
      <c r="O20"/>
      <c r="P20"/>
      <c r="Q20" s="25"/>
      <c r="R20" s="25"/>
      <c r="S20" s="25"/>
      <c r="T20" s="25"/>
      <c r="U20" s="25"/>
      <c r="V20" s="25"/>
      <c r="W20" s="25"/>
    </row>
    <row r="21" spans="1:23" s="8" customFormat="1" x14ac:dyDescent="0.25">
      <c r="A21" s="7"/>
      <c r="B21" s="15">
        <v>41327</v>
      </c>
      <c r="C21" s="13">
        <v>7.3860000000000001</v>
      </c>
      <c r="D21" s="13">
        <v>7.4249999999999998</v>
      </c>
      <c r="E21" s="13">
        <v>7.18</v>
      </c>
      <c r="F21" s="13">
        <v>7.2770000000000001</v>
      </c>
      <c r="G21" s="7"/>
      <c r="H21" s="26" t="str">
        <f ca="1">IFERROR(IF(MATCH($B21,Liste_mois_boursier!$B:$B,0),AVERAGE(OFFSET(D21,-H$1,,H$1))),"")</f>
        <v/>
      </c>
      <c r="I21" s="26" t="str">
        <f ca="1">IFERROR(IF(MATCH($B21,Liste_mois_boursier!$B:$B,0),AVERAGE(OFFSET(E21,-I$1,,I$1))),"")</f>
        <v/>
      </c>
      <c r="J21" s="18"/>
      <c r="K21" s="49"/>
      <c r="L21"/>
      <c r="M21"/>
      <c r="N21"/>
      <c r="O21"/>
      <c r="P21"/>
      <c r="Q21"/>
      <c r="R21"/>
      <c r="S21"/>
      <c r="T21"/>
      <c r="U21"/>
    </row>
    <row r="22" spans="1:23" s="8" customFormat="1" x14ac:dyDescent="0.25">
      <c r="A22" s="7"/>
      <c r="B22" s="15">
        <v>41330</v>
      </c>
      <c r="C22" s="13">
        <v>7.3360000000000003</v>
      </c>
      <c r="D22" s="13">
        <v>7.6479999999999997</v>
      </c>
      <c r="E22" s="13">
        <v>7.3019999999999996</v>
      </c>
      <c r="F22" s="13">
        <v>7.4749999999999996</v>
      </c>
      <c r="G22" s="7"/>
      <c r="H22" s="26">
        <f ca="1">IFERROR(IF(MATCH($B22,Liste_mois_boursier!$B:$B,0),AVERAGE(OFFSET(D22,-H$1,,H$1))),"")</f>
        <v>7.5394000000000005</v>
      </c>
      <c r="I22" s="26">
        <f ca="1">IFERROR(IF(MATCH($B22,Liste_mois_boursier!$B:$B,0),AVERAGE(OFFSET(E22,-I$1,,I$1))),"")</f>
        <v>7.2035</v>
      </c>
      <c r="J22" s="7"/>
      <c r="K22" s="49"/>
      <c r="L22"/>
      <c r="M22"/>
      <c r="N22"/>
      <c r="O22"/>
      <c r="P22"/>
      <c r="Q22"/>
      <c r="R22"/>
      <c r="S22"/>
      <c r="T22"/>
      <c r="U22"/>
    </row>
    <row r="23" spans="1:23" s="8" customFormat="1" x14ac:dyDescent="0.25">
      <c r="A23" s="7"/>
      <c r="B23" s="15">
        <v>41331</v>
      </c>
      <c r="C23" s="13">
        <v>7.04</v>
      </c>
      <c r="D23" s="13">
        <v>7.173</v>
      </c>
      <c r="E23" s="13">
        <v>6.98</v>
      </c>
      <c r="F23" s="13">
        <v>7.0369999999999999</v>
      </c>
      <c r="G23" s="7"/>
      <c r="H23" s="26" t="str">
        <f ca="1">IFERROR(IF(MATCH($B23,Liste_mois_boursier!$B:$B,0),AVERAGE(OFFSET(D23,-H$1,,H$1))),"")</f>
        <v/>
      </c>
      <c r="I23" s="26" t="str">
        <f ca="1">IFERROR(IF(MATCH($B23,Liste_mois_boursier!$B:$B,0),AVERAGE(OFFSET(E23,-I$1,,I$1))),"")</f>
        <v/>
      </c>
      <c r="J23" s="7"/>
      <c r="K23" s="49"/>
      <c r="L23"/>
      <c r="M23"/>
      <c r="N23"/>
      <c r="O23"/>
      <c r="P23"/>
      <c r="Q23"/>
      <c r="R23"/>
      <c r="S23"/>
      <c r="T23"/>
      <c r="U23"/>
    </row>
    <row r="24" spans="1:23" s="8" customFormat="1" x14ac:dyDescent="0.25">
      <c r="A24" s="7"/>
      <c r="B24" s="15">
        <v>41332</v>
      </c>
      <c r="C24" s="13">
        <v>7.1230000000000002</v>
      </c>
      <c r="D24" s="13">
        <v>7.14</v>
      </c>
      <c r="E24" s="13">
        <v>6.92</v>
      </c>
      <c r="F24" s="13">
        <v>7.0949999999999998</v>
      </c>
      <c r="G24" s="7"/>
      <c r="H24" s="26" t="str">
        <f ca="1">IFERROR(IF(MATCH($B24,Liste_mois_boursier!$B:$B,0),AVERAGE(OFFSET(D24,-H$1,,H$1))),"")</f>
        <v/>
      </c>
      <c r="I24" s="26" t="str">
        <f ca="1">IFERROR(IF(MATCH($B24,Liste_mois_boursier!$B:$B,0),AVERAGE(OFFSET(E24,-I$1,,I$1))),"")</f>
        <v/>
      </c>
      <c r="J24" s="7"/>
      <c r="K24" s="49"/>
      <c r="L24"/>
      <c r="M24"/>
      <c r="N24"/>
      <c r="O24"/>
      <c r="P24"/>
      <c r="Q24"/>
      <c r="R24"/>
      <c r="S24"/>
      <c r="T24"/>
      <c r="U24"/>
    </row>
    <row r="25" spans="1:23" s="8" customFormat="1" x14ac:dyDescent="0.25">
      <c r="A25" s="7"/>
      <c r="B25" s="15">
        <v>41333</v>
      </c>
      <c r="C25" s="13">
        <v>7.2149999999999999</v>
      </c>
      <c r="D25" s="13">
        <v>7.2190000000000003</v>
      </c>
      <c r="E25" s="13">
        <v>7.0410000000000004</v>
      </c>
      <c r="F25" s="13">
        <v>7.2</v>
      </c>
      <c r="G25" s="7"/>
      <c r="H25" s="26" t="str">
        <f ca="1">IFERROR(IF(MATCH($B25,Liste_mois_boursier!$B:$B,0),AVERAGE(OFFSET(D25,-H$1,,H$1))),"")</f>
        <v/>
      </c>
      <c r="I25" s="26" t="str">
        <f ca="1">IFERROR(IF(MATCH($B25,Liste_mois_boursier!$B:$B,0),AVERAGE(OFFSET(E25,-I$1,,I$1))),"")</f>
        <v/>
      </c>
      <c r="J25" s="7"/>
      <c r="K25" s="49"/>
      <c r="L25"/>
      <c r="M25"/>
      <c r="N25"/>
      <c r="O25"/>
      <c r="P25"/>
      <c r="Q25"/>
      <c r="R25"/>
      <c r="S25"/>
      <c r="T25"/>
      <c r="U25"/>
    </row>
    <row r="26" spans="1:23" s="8" customFormat="1" x14ac:dyDescent="0.25">
      <c r="A26" s="7"/>
      <c r="B26" s="15">
        <v>41334</v>
      </c>
      <c r="C26" s="13">
        <v>7.15</v>
      </c>
      <c r="D26" s="13">
        <v>7.2240000000000002</v>
      </c>
      <c r="E26" s="13">
        <v>6.9009999999999998</v>
      </c>
      <c r="F26" s="13">
        <v>7.0250000000000004</v>
      </c>
      <c r="G26" s="7"/>
      <c r="H26" s="26" t="str">
        <f ca="1">IFERROR(IF(MATCH($B26,Liste_mois_boursier!$B:$B,0),AVERAGE(OFFSET(D26,-H$1,,H$1))),"")</f>
        <v/>
      </c>
      <c r="I26" s="26" t="str">
        <f ca="1">IFERROR(IF(MATCH($B26,Liste_mois_boursier!$B:$B,0),AVERAGE(OFFSET(E26,-I$1,,I$1))),"")</f>
        <v/>
      </c>
      <c r="J26" s="7"/>
      <c r="K26" s="49"/>
      <c r="L26"/>
      <c r="M26"/>
      <c r="N26"/>
      <c r="O26"/>
      <c r="P26"/>
      <c r="Q26"/>
      <c r="R26"/>
      <c r="S26"/>
      <c r="T26"/>
      <c r="U26"/>
    </row>
    <row r="27" spans="1:23" s="8" customFormat="1" x14ac:dyDescent="0.25">
      <c r="A27" s="7"/>
      <c r="B27" s="15">
        <v>41337</v>
      </c>
      <c r="C27" s="13">
        <v>6.9809999999999999</v>
      </c>
      <c r="D27" s="13">
        <v>7.1440000000000001</v>
      </c>
      <c r="E27" s="13">
        <v>6.9009999999999998</v>
      </c>
      <c r="F27" s="13">
        <v>7.0369999999999999</v>
      </c>
      <c r="G27" s="7"/>
      <c r="H27" s="26" t="str">
        <f ca="1">IFERROR(IF(MATCH($B27,Liste_mois_boursier!$B:$B,0),AVERAGE(OFFSET(D27,-H$1,,H$1))),"")</f>
        <v/>
      </c>
      <c r="I27" s="26" t="str">
        <f ca="1">IFERROR(IF(MATCH($B27,Liste_mois_boursier!$B:$B,0),AVERAGE(OFFSET(E27,-I$1,,I$1))),"")</f>
        <v/>
      </c>
      <c r="J27" s="7"/>
      <c r="K27" s="17"/>
      <c r="L27"/>
      <c r="M27"/>
      <c r="N27"/>
      <c r="O27"/>
      <c r="P27"/>
      <c r="Q27"/>
      <c r="R27"/>
      <c r="S27"/>
      <c r="T27"/>
      <c r="U27"/>
    </row>
    <row r="28" spans="1:23" s="8" customFormat="1" x14ac:dyDescent="0.25">
      <c r="A28" s="7"/>
      <c r="B28" s="15">
        <v>41338</v>
      </c>
      <c r="C28" s="13">
        <v>7.1719999999999997</v>
      </c>
      <c r="D28" s="13">
        <v>7.2789999999999999</v>
      </c>
      <c r="E28" s="13">
        <v>7.1070000000000002</v>
      </c>
      <c r="F28" s="13">
        <v>7.2489999999999997</v>
      </c>
      <c r="G28" s="7"/>
      <c r="H28" s="26" t="str">
        <f ca="1">IFERROR(IF(MATCH($B28,Liste_mois_boursier!$B:$B,0),AVERAGE(OFFSET(D28,-H$1,,H$1))),"")</f>
        <v/>
      </c>
      <c r="I28" s="26" t="str">
        <f ca="1">IFERROR(IF(MATCH($B28,Liste_mois_boursier!$B:$B,0),AVERAGE(OFFSET(E28,-I$1,,I$1))),"")</f>
        <v/>
      </c>
      <c r="J28" s="7"/>
      <c r="K28" s="17"/>
      <c r="L28"/>
      <c r="M28"/>
      <c r="N28"/>
      <c r="O28"/>
      <c r="P28"/>
      <c r="Q28"/>
      <c r="R28"/>
      <c r="S28"/>
      <c r="T28"/>
      <c r="U28"/>
    </row>
    <row r="29" spans="1:23" s="8" customFormat="1" x14ac:dyDescent="0.25">
      <c r="A29" s="7"/>
      <c r="B29" s="15">
        <v>41339</v>
      </c>
      <c r="C29" s="13">
        <v>7.2709999999999999</v>
      </c>
      <c r="D29" s="13">
        <v>7.3449999999999998</v>
      </c>
      <c r="E29" s="13">
        <v>7.2149999999999999</v>
      </c>
      <c r="F29" s="13">
        <v>7.2240000000000002</v>
      </c>
      <c r="G29" s="7"/>
      <c r="H29" s="26" t="str">
        <f ca="1">IFERROR(IF(MATCH($B29,Liste_mois_boursier!$B:$B,0),AVERAGE(OFFSET(D29,-H$1,,H$1))),"")</f>
        <v/>
      </c>
      <c r="I29" s="26" t="str">
        <f ca="1">IFERROR(IF(MATCH($B29,Liste_mois_boursier!$B:$B,0),AVERAGE(OFFSET(E29,-I$1,,I$1))),"")</f>
        <v/>
      </c>
      <c r="J29" s="7"/>
      <c r="K29" s="17"/>
      <c r="L29"/>
      <c r="M29"/>
      <c r="N29"/>
      <c r="O29"/>
      <c r="P29"/>
      <c r="Q29"/>
      <c r="R29"/>
      <c r="S29"/>
      <c r="T29"/>
      <c r="U29"/>
    </row>
    <row r="30" spans="1:23" s="8" customFormat="1" x14ac:dyDescent="0.25">
      <c r="A30" s="7"/>
      <c r="B30" s="15">
        <v>41340</v>
      </c>
      <c r="C30" s="13">
        <v>7.298</v>
      </c>
      <c r="D30" s="13">
        <v>7.3289999999999997</v>
      </c>
      <c r="E30" s="13">
        <v>7.1680000000000001</v>
      </c>
      <c r="F30" s="13">
        <v>7.1749999999999998</v>
      </c>
      <c r="G30" s="7"/>
      <c r="H30" s="26" t="str">
        <f ca="1">IFERROR(IF(MATCH($B30,Liste_mois_boursier!$B:$B,0),AVERAGE(OFFSET(D30,-H$1,,H$1))),"")</f>
        <v/>
      </c>
      <c r="I30" s="26" t="str">
        <f ca="1">IFERROR(IF(MATCH($B30,Liste_mois_boursier!$B:$B,0),AVERAGE(OFFSET(E30,-I$1,,I$1))),"")</f>
        <v/>
      </c>
      <c r="J30" s="7"/>
      <c r="K30" s="17"/>
      <c r="L30"/>
      <c r="M30"/>
      <c r="N30"/>
      <c r="O30"/>
      <c r="P30"/>
      <c r="Q30"/>
      <c r="R30"/>
      <c r="S30"/>
      <c r="T30"/>
      <c r="U30"/>
      <c r="V30" s="9"/>
      <c r="W30" s="9"/>
    </row>
    <row r="31" spans="1:23" s="8" customFormat="1" x14ac:dyDescent="0.25">
      <c r="A31" s="7"/>
      <c r="B31" s="15">
        <v>41341</v>
      </c>
      <c r="C31" s="13">
        <v>7.2640000000000002</v>
      </c>
      <c r="D31" s="13">
        <v>7.3079999999999998</v>
      </c>
      <c r="E31" s="13">
        <v>7.1920000000000002</v>
      </c>
      <c r="F31" s="13">
        <v>7.2569999999999997</v>
      </c>
      <c r="G31" s="7"/>
      <c r="H31" s="26" t="str">
        <f ca="1">IFERROR(IF(MATCH($B31,Liste_mois_boursier!$B:$B,0),AVERAGE(OFFSET(D31,-H$1,,H$1))),"")</f>
        <v/>
      </c>
      <c r="I31" s="26" t="str">
        <f ca="1">IFERROR(IF(MATCH($B31,Liste_mois_boursier!$B:$B,0),AVERAGE(OFFSET(E31,-I$1,,I$1))),"")</f>
        <v/>
      </c>
      <c r="J31" s="7"/>
      <c r="K31" s="17"/>
      <c r="L31"/>
      <c r="M31"/>
      <c r="N31"/>
      <c r="O31"/>
      <c r="P31"/>
      <c r="Q31"/>
      <c r="R31"/>
      <c r="S31"/>
      <c r="T31"/>
      <c r="U31"/>
      <c r="V31" s="9"/>
      <c r="W31" s="9"/>
    </row>
    <row r="32" spans="1:23" s="8" customFormat="1" x14ac:dyDescent="0.25">
      <c r="A32" s="7"/>
      <c r="B32" s="15">
        <v>41344</v>
      </c>
      <c r="C32" s="13">
        <v>7.2190000000000003</v>
      </c>
      <c r="D32" s="13">
        <v>7.2370000000000001</v>
      </c>
      <c r="E32" s="13">
        <v>7.1059999999999999</v>
      </c>
      <c r="F32" s="13">
        <v>7.1929999999999996</v>
      </c>
      <c r="G32" s="7"/>
      <c r="H32" s="26" t="str">
        <f ca="1">IFERROR(IF(MATCH($B32,Liste_mois_boursier!$B:$B,0),AVERAGE(OFFSET(D32,-H$1,,H$1))),"")</f>
        <v/>
      </c>
      <c r="I32" s="26" t="str">
        <f ca="1">IFERROR(IF(MATCH($B32,Liste_mois_boursier!$B:$B,0),AVERAGE(OFFSET(E32,-I$1,,I$1))),"")</f>
        <v/>
      </c>
      <c r="J32" s="7"/>
      <c r="K32" s="17"/>
      <c r="L32"/>
      <c r="M32"/>
      <c r="N32"/>
      <c r="O32"/>
      <c r="P32"/>
      <c r="Q32"/>
      <c r="R32"/>
      <c r="S32"/>
      <c r="T32"/>
      <c r="U32"/>
      <c r="V32" s="9"/>
      <c r="W32" s="9"/>
    </row>
    <row r="33" spans="1:23" s="8" customFormat="1" x14ac:dyDescent="0.25">
      <c r="A33" s="7"/>
      <c r="B33" s="15">
        <v>41345</v>
      </c>
      <c r="C33" s="13">
        <v>7.1710000000000003</v>
      </c>
      <c r="D33" s="13">
        <v>7.2869999999999999</v>
      </c>
      <c r="E33" s="13">
        <v>7.17</v>
      </c>
      <c r="F33" s="13">
        <v>7.173</v>
      </c>
      <c r="G33" s="7"/>
      <c r="H33" s="26" t="str">
        <f ca="1">IFERROR(IF(MATCH($B33,Liste_mois_boursier!$B:$B,0),AVERAGE(OFFSET(D33,-H$1,,H$1))),"")</f>
        <v/>
      </c>
      <c r="I33" s="26" t="str">
        <f ca="1">IFERROR(IF(MATCH($B33,Liste_mois_boursier!$B:$B,0),AVERAGE(OFFSET(E33,-I$1,,I$1))),"")</f>
        <v/>
      </c>
      <c r="J33" s="7"/>
      <c r="K33" s="17"/>
      <c r="L33"/>
      <c r="M33"/>
      <c r="N33"/>
      <c r="O33"/>
      <c r="P33"/>
      <c r="Q33"/>
      <c r="R33"/>
      <c r="S33"/>
      <c r="T33"/>
      <c r="U33"/>
      <c r="V33" s="9"/>
      <c r="W33" s="9"/>
    </row>
    <row r="34" spans="1:23" s="8" customFormat="1" x14ac:dyDescent="0.25">
      <c r="A34" s="7"/>
      <c r="B34" s="14">
        <v>41346</v>
      </c>
      <c r="C34" s="12">
        <v>7.173</v>
      </c>
      <c r="D34" s="12">
        <v>7.2869999999999999</v>
      </c>
      <c r="E34" s="12">
        <v>7.1310000000000002</v>
      </c>
      <c r="F34" s="12">
        <v>7.1859999999999999</v>
      </c>
      <c r="G34" s="7"/>
      <c r="H34" s="26" t="str">
        <f ca="1">IFERROR(IF(MATCH($B34,Liste_mois_boursier!$B:$B,0),AVERAGE(OFFSET(D34,-H$1,,H$1))),"")</f>
        <v/>
      </c>
      <c r="I34" s="26" t="str">
        <f ca="1">IFERROR(IF(MATCH($B34,Liste_mois_boursier!$B:$B,0),AVERAGE(OFFSET(E34,-I$1,,I$1))),"")</f>
        <v/>
      </c>
      <c r="J34" s="7"/>
      <c r="K34" s="17"/>
      <c r="L34"/>
      <c r="M34"/>
      <c r="N34"/>
      <c r="O34"/>
      <c r="P34"/>
      <c r="Q34"/>
      <c r="R34"/>
      <c r="S34"/>
      <c r="T34"/>
      <c r="U34"/>
      <c r="V34" s="9"/>
      <c r="W34" s="9"/>
    </row>
    <row r="35" spans="1:23" s="8" customFormat="1" x14ac:dyDescent="0.25">
      <c r="A35" s="7"/>
      <c r="B35" s="14">
        <v>41347</v>
      </c>
      <c r="C35" s="12">
        <v>7.2450000000000001</v>
      </c>
      <c r="D35" s="12">
        <v>7.3150000000000004</v>
      </c>
      <c r="E35" s="12">
        <v>7.1849999999999996</v>
      </c>
      <c r="F35" s="12">
        <v>7.24</v>
      </c>
      <c r="G35" s="7"/>
      <c r="H35" s="26" t="str">
        <f ca="1">IFERROR(IF(MATCH($B35,Liste_mois_boursier!$B:$B,0),AVERAGE(OFFSET(D35,-H$1,,H$1))),"")</f>
        <v/>
      </c>
      <c r="I35" s="26" t="str">
        <f ca="1">IFERROR(IF(MATCH($B35,Liste_mois_boursier!$B:$B,0),AVERAGE(OFFSET(E35,-I$1,,I$1))),"")</f>
        <v/>
      </c>
      <c r="J35" s="7"/>
      <c r="K35" s="17"/>
      <c r="L35"/>
      <c r="M35"/>
      <c r="N35"/>
      <c r="O35"/>
      <c r="P35"/>
      <c r="Q35"/>
      <c r="R35"/>
      <c r="S35"/>
      <c r="T35"/>
      <c r="U35"/>
      <c r="V35" s="9"/>
      <c r="W35" s="9"/>
    </row>
    <row r="36" spans="1:23" s="8" customFormat="1" x14ac:dyDescent="0.25">
      <c r="A36" s="7"/>
      <c r="B36" s="14">
        <v>41348</v>
      </c>
      <c r="C36" s="12">
        <v>7.3029999999999999</v>
      </c>
      <c r="D36" s="12">
        <v>7.31</v>
      </c>
      <c r="E36" s="12">
        <v>7.181</v>
      </c>
      <c r="F36" s="12">
        <v>7.1829999999999998</v>
      </c>
      <c r="G36" s="7"/>
      <c r="H36" s="26" t="str">
        <f ca="1">IFERROR(IF(MATCH($B36,Liste_mois_boursier!$B:$B,0),AVERAGE(OFFSET(D36,-H$1,,H$1))),"")</f>
        <v/>
      </c>
      <c r="I36" s="26" t="str">
        <f ca="1">IFERROR(IF(MATCH($B36,Liste_mois_boursier!$B:$B,0),AVERAGE(OFFSET(E36,-I$1,,I$1))),"")</f>
        <v/>
      </c>
      <c r="J36" s="7"/>
      <c r="K36" s="17"/>
      <c r="L36"/>
      <c r="M36"/>
      <c r="N36"/>
      <c r="O36"/>
      <c r="P36"/>
      <c r="Q36"/>
      <c r="R36"/>
      <c r="S36"/>
      <c r="T36"/>
      <c r="U36"/>
      <c r="V36" s="9"/>
      <c r="W36" s="9"/>
    </row>
    <row r="37" spans="1:23" s="8" customFormat="1" x14ac:dyDescent="0.25">
      <c r="A37" s="7"/>
      <c r="B37" s="14">
        <v>41351</v>
      </c>
      <c r="C37" s="12">
        <v>7.0010000000000003</v>
      </c>
      <c r="D37" s="12">
        <v>7.0069999999999997</v>
      </c>
      <c r="E37" s="12">
        <v>6.8159999999999998</v>
      </c>
      <c r="F37" s="12">
        <v>6.9560000000000004</v>
      </c>
      <c r="G37" s="7"/>
      <c r="H37" s="26" t="str">
        <f ca="1">IFERROR(IF(MATCH($B37,Liste_mois_boursier!$B:$B,0),AVERAGE(OFFSET(D37,-H$1,,H$1))),"")</f>
        <v/>
      </c>
      <c r="I37" s="26" t="str">
        <f ca="1">IFERROR(IF(MATCH($B37,Liste_mois_boursier!$B:$B,0),AVERAGE(OFFSET(E37,-I$1,,I$1))),"")</f>
        <v/>
      </c>
      <c r="J37" s="7"/>
      <c r="K37" s="17"/>
      <c r="L37"/>
      <c r="M37"/>
      <c r="N37"/>
      <c r="O37"/>
      <c r="P37"/>
      <c r="Q37"/>
      <c r="R37"/>
      <c r="S37"/>
      <c r="T37"/>
      <c r="U37"/>
      <c r="V37" s="9"/>
      <c r="W37" s="9"/>
    </row>
    <row r="38" spans="1:23" s="8" customFormat="1" x14ac:dyDescent="0.25">
      <c r="A38" s="7"/>
      <c r="B38" s="14">
        <v>41352</v>
      </c>
      <c r="C38" s="12">
        <v>6.968</v>
      </c>
      <c r="D38" s="12">
        <v>6.98</v>
      </c>
      <c r="E38" s="12">
        <v>6.5010000000000003</v>
      </c>
      <c r="F38" s="12">
        <v>6.5620000000000003</v>
      </c>
      <c r="G38" s="7"/>
      <c r="H38" s="26" t="str">
        <f ca="1">IFERROR(IF(MATCH($B38,Liste_mois_boursier!$B:$B,0),AVERAGE(OFFSET(D38,-H$1,,H$1))),"")</f>
        <v/>
      </c>
      <c r="I38" s="26" t="str">
        <f ca="1">IFERROR(IF(MATCH($B38,Liste_mois_boursier!$B:$B,0),AVERAGE(OFFSET(E38,-I$1,,I$1))),"")</f>
        <v/>
      </c>
      <c r="J38" s="7"/>
      <c r="K38" s="17"/>
      <c r="L38"/>
      <c r="M38"/>
      <c r="N38"/>
      <c r="O38"/>
      <c r="P38"/>
      <c r="Q38"/>
      <c r="R38"/>
      <c r="S38"/>
      <c r="T38"/>
      <c r="U38"/>
      <c r="V38" s="9"/>
      <c r="W38" s="9"/>
    </row>
    <row r="39" spans="1:23" s="8" customFormat="1" x14ac:dyDescent="0.25">
      <c r="A39" s="7"/>
      <c r="B39" s="14">
        <v>41353</v>
      </c>
      <c r="C39" s="12">
        <v>6.6420000000000003</v>
      </c>
      <c r="D39" s="12">
        <v>6.78</v>
      </c>
      <c r="E39" s="12">
        <v>6.5919999999999996</v>
      </c>
      <c r="F39" s="12">
        <v>6.6959999999999997</v>
      </c>
      <c r="G39" s="7"/>
      <c r="H39" s="26" t="str">
        <f ca="1">IFERROR(IF(MATCH($B39,Liste_mois_boursier!$B:$B,0),AVERAGE(OFFSET(D39,-H$1,,H$1))),"")</f>
        <v/>
      </c>
      <c r="I39" s="26" t="str">
        <f ca="1">IFERROR(IF(MATCH($B39,Liste_mois_boursier!$B:$B,0),AVERAGE(OFFSET(E39,-I$1,,I$1))),"")</f>
        <v/>
      </c>
      <c r="J39" s="7"/>
      <c r="K39" s="17"/>
      <c r="L39"/>
      <c r="M39"/>
      <c r="N39"/>
      <c r="O39"/>
      <c r="P39"/>
      <c r="Q39"/>
      <c r="R39"/>
      <c r="S39"/>
      <c r="T39"/>
      <c r="U39"/>
      <c r="V39" s="9"/>
      <c r="W39" s="9"/>
    </row>
    <row r="40" spans="1:23" s="8" customFormat="1" x14ac:dyDescent="0.25">
      <c r="A40" s="7"/>
      <c r="B40" s="14">
        <v>41354</v>
      </c>
      <c r="C40" s="12">
        <v>6.7190000000000003</v>
      </c>
      <c r="D40" s="12">
        <v>6.7430000000000003</v>
      </c>
      <c r="E40" s="12">
        <v>6.5650000000000004</v>
      </c>
      <c r="F40" s="12">
        <v>6.641</v>
      </c>
      <c r="G40" s="7"/>
      <c r="H40" s="26" t="str">
        <f ca="1">IFERROR(IF(MATCH($B40,Liste_mois_boursier!$B:$B,0),AVERAGE(OFFSET(D40,-H$1,,H$1))),"")</f>
        <v/>
      </c>
      <c r="I40" s="26" t="str">
        <f ca="1">IFERROR(IF(MATCH($B40,Liste_mois_boursier!$B:$B,0),AVERAGE(OFFSET(E40,-I$1,,I$1))),"")</f>
        <v/>
      </c>
      <c r="J40" s="7"/>
      <c r="K40" s="17"/>
      <c r="L40"/>
      <c r="M40"/>
      <c r="N40"/>
      <c r="O40"/>
      <c r="P40"/>
      <c r="Q40"/>
      <c r="R40"/>
      <c r="S40"/>
      <c r="T40"/>
      <c r="U40"/>
      <c r="V40" s="9"/>
      <c r="W40" s="9"/>
    </row>
    <row r="41" spans="1:23" s="8" customFormat="1" x14ac:dyDescent="0.25">
      <c r="A41" s="7"/>
      <c r="B41" s="14">
        <v>41355</v>
      </c>
      <c r="C41" s="12">
        <v>6.6459999999999999</v>
      </c>
      <c r="D41" s="12">
        <v>6.6669999999999998</v>
      </c>
      <c r="E41" s="12">
        <v>6.476</v>
      </c>
      <c r="F41" s="12">
        <v>6.5629999999999997</v>
      </c>
      <c r="G41" s="7"/>
      <c r="H41" s="26" t="str">
        <f ca="1">IFERROR(IF(MATCH($B41,Liste_mois_boursier!$B:$B,0),AVERAGE(OFFSET(D41,-H$1,,H$1))),"")</f>
        <v/>
      </c>
      <c r="I41" s="26" t="str">
        <f ca="1">IFERROR(IF(MATCH($B41,Liste_mois_boursier!$B:$B,0),AVERAGE(OFFSET(E41,-I$1,,I$1))),"")</f>
        <v/>
      </c>
      <c r="J41" s="7"/>
      <c r="K41" s="17"/>
      <c r="L41"/>
      <c r="M41"/>
      <c r="N41"/>
      <c r="O41"/>
      <c r="P41"/>
      <c r="Q41"/>
      <c r="R41"/>
      <c r="S41"/>
      <c r="T41"/>
      <c r="U41"/>
      <c r="V41" s="9"/>
      <c r="W41" s="9"/>
    </row>
    <row r="42" spans="1:23" s="8" customFormat="1" x14ac:dyDescent="0.25">
      <c r="A42" s="7"/>
      <c r="B42" s="14">
        <v>41358</v>
      </c>
      <c r="C42" s="12">
        <v>6.8239999999999998</v>
      </c>
      <c r="D42" s="12">
        <v>6.827</v>
      </c>
      <c r="E42" s="12">
        <v>6.101</v>
      </c>
      <c r="F42" s="12">
        <v>6.18</v>
      </c>
      <c r="G42" s="7"/>
      <c r="H42" s="26" t="str">
        <f ca="1">IFERROR(IF(MATCH($B42,Liste_mois_boursier!$B:$B,0),AVERAGE(OFFSET(D42,-H$1,,H$1))),"")</f>
        <v/>
      </c>
      <c r="I42" s="26" t="str">
        <f ca="1">IFERROR(IF(MATCH($B42,Liste_mois_boursier!$B:$B,0),AVERAGE(OFFSET(E42,-I$1,,I$1))),"")</f>
        <v/>
      </c>
      <c r="J42" s="7"/>
      <c r="K42" s="17"/>
      <c r="L42"/>
      <c r="M42"/>
      <c r="N42"/>
      <c r="O42"/>
      <c r="P42"/>
      <c r="Q42"/>
      <c r="R42"/>
      <c r="S42"/>
      <c r="T42"/>
      <c r="U42"/>
      <c r="V42" s="9"/>
      <c r="W42" s="9"/>
    </row>
    <row r="43" spans="1:23" s="8" customFormat="1" x14ac:dyDescent="0.25">
      <c r="A43" s="7"/>
      <c r="B43" s="14">
        <v>41359</v>
      </c>
      <c r="C43" s="12">
        <v>6.2</v>
      </c>
      <c r="D43" s="12">
        <v>6.3129999999999997</v>
      </c>
      <c r="E43" s="12">
        <v>6.0629999999999997</v>
      </c>
      <c r="F43" s="12">
        <v>6.1479999999999997</v>
      </c>
      <c r="G43" s="7"/>
      <c r="H43" s="26">
        <f ca="1">IFERROR(IF(MATCH($B43,Liste_mois_boursier!$B:$B,0),AVERAGE(OFFSET(D43,-H$1,,H$1))),"")</f>
        <v>6.7994000000000003</v>
      </c>
      <c r="I43" s="26">
        <f ca="1">IFERROR(IF(MATCH($B43,Liste_mois_boursier!$B:$B,0),AVERAGE(OFFSET(E43,-I$1,,I$1))),"")</f>
        <v>6.4334999999999996</v>
      </c>
      <c r="J43" s="7"/>
      <c r="K43" s="17"/>
      <c r="L43"/>
      <c r="M43"/>
      <c r="N43"/>
      <c r="O43"/>
      <c r="P43"/>
      <c r="Q43"/>
      <c r="R43"/>
      <c r="S43"/>
      <c r="T43"/>
      <c r="U43"/>
      <c r="V43" s="9"/>
      <c r="W43" s="9"/>
    </row>
    <row r="44" spans="1:23" s="8" customFormat="1" x14ac:dyDescent="0.25">
      <c r="A44" s="7"/>
      <c r="B44" s="14">
        <v>41360</v>
      </c>
      <c r="C44" s="12">
        <v>6.1749999999999998</v>
      </c>
      <c r="D44" s="12">
        <v>6.3550000000000004</v>
      </c>
      <c r="E44" s="12">
        <v>5.952</v>
      </c>
      <c r="F44" s="12">
        <v>6.2759999999999998</v>
      </c>
      <c r="G44" s="7"/>
      <c r="H44" s="26" t="str">
        <f ca="1">IFERROR(IF(MATCH($B44,Liste_mois_boursier!$B:$B,0),AVERAGE(OFFSET(D44,-H$1,,H$1))),"")</f>
        <v/>
      </c>
      <c r="I44" s="26" t="str">
        <f ca="1">IFERROR(IF(MATCH($B44,Liste_mois_boursier!$B:$B,0),AVERAGE(OFFSET(E44,-I$1,,I$1))),"")</f>
        <v/>
      </c>
      <c r="J44" s="7"/>
      <c r="K44" s="17"/>
      <c r="L44"/>
      <c r="M44"/>
      <c r="N44"/>
      <c r="O44"/>
      <c r="P44"/>
      <c r="Q44"/>
      <c r="R44"/>
      <c r="S44"/>
      <c r="T44"/>
      <c r="U44"/>
      <c r="V44" s="9"/>
      <c r="W44" s="9"/>
    </row>
    <row r="45" spans="1:23" s="8" customFormat="1" x14ac:dyDescent="0.25">
      <c r="A45" s="7"/>
      <c r="B45" s="14">
        <v>41361</v>
      </c>
      <c r="C45" s="12">
        <v>6.2750000000000004</v>
      </c>
      <c r="D45" s="12">
        <v>6.5</v>
      </c>
      <c r="E45" s="12">
        <v>6.27</v>
      </c>
      <c r="F45" s="12">
        <v>6.4260000000000002</v>
      </c>
      <c r="G45" s="7"/>
      <c r="H45" s="26" t="str">
        <f ca="1">IFERROR(IF(MATCH($B45,Liste_mois_boursier!$B:$B,0),AVERAGE(OFFSET(D45,-H$1,,H$1))),"")</f>
        <v/>
      </c>
      <c r="I45" s="26" t="str">
        <f ca="1">IFERROR(IF(MATCH($B45,Liste_mois_boursier!$B:$B,0),AVERAGE(OFFSET(E45,-I$1,,I$1))),"")</f>
        <v/>
      </c>
      <c r="J45" s="7"/>
      <c r="K45" s="17"/>
      <c r="L45"/>
      <c r="M45"/>
      <c r="N45"/>
      <c r="O45"/>
      <c r="P45"/>
      <c r="Q45"/>
      <c r="R45"/>
      <c r="S45"/>
      <c r="T45"/>
      <c r="U45"/>
      <c r="V45" s="9"/>
      <c r="W45" s="9"/>
    </row>
    <row r="46" spans="1:23" s="8" customFormat="1" x14ac:dyDescent="0.25">
      <c r="A46" s="7"/>
      <c r="B46" s="14">
        <v>41366</v>
      </c>
      <c r="C46" s="12">
        <v>6.4420000000000002</v>
      </c>
      <c r="D46" s="12">
        <v>6.56</v>
      </c>
      <c r="E46" s="12">
        <v>6.3150000000000004</v>
      </c>
      <c r="F46" s="12">
        <v>6.5279999999999996</v>
      </c>
      <c r="G46" s="7"/>
      <c r="H46" s="26" t="str">
        <f ca="1">IFERROR(IF(MATCH($B46,Liste_mois_boursier!$B:$B,0),AVERAGE(OFFSET(D46,-H$1,,H$1))),"")</f>
        <v/>
      </c>
      <c r="I46" s="26" t="str">
        <f ca="1">IFERROR(IF(MATCH($B46,Liste_mois_boursier!$B:$B,0),AVERAGE(OFFSET(E46,-I$1,,I$1))),"")</f>
        <v/>
      </c>
      <c r="J46" s="7"/>
      <c r="K46" s="17"/>
      <c r="L46"/>
      <c r="M46"/>
      <c r="N46"/>
      <c r="O46"/>
      <c r="P46"/>
      <c r="Q46"/>
      <c r="R46"/>
      <c r="S46"/>
      <c r="T46"/>
      <c r="U46"/>
    </row>
    <row r="47" spans="1:23" s="8" customFormat="1" x14ac:dyDescent="0.25">
      <c r="A47" s="7"/>
      <c r="B47" s="14">
        <v>41367</v>
      </c>
      <c r="C47" s="12">
        <v>6.5049999999999999</v>
      </c>
      <c r="D47" s="12">
        <v>6.5229999999999997</v>
      </c>
      <c r="E47" s="12">
        <v>6.3419999999999996</v>
      </c>
      <c r="F47" s="12">
        <v>6.36</v>
      </c>
      <c r="G47" s="7"/>
      <c r="H47" s="26" t="str">
        <f ca="1">IFERROR(IF(MATCH($B47,Liste_mois_boursier!$B:$B,0),AVERAGE(OFFSET(D47,-H$1,,H$1))),"")</f>
        <v/>
      </c>
      <c r="I47" s="26" t="str">
        <f ca="1">IFERROR(IF(MATCH($B47,Liste_mois_boursier!$B:$B,0),AVERAGE(OFFSET(E47,-I$1,,I$1))),"")</f>
        <v/>
      </c>
      <c r="J47" s="7"/>
      <c r="K47" s="17"/>
      <c r="L47"/>
      <c r="M47"/>
      <c r="N47"/>
      <c r="O47"/>
      <c r="P47"/>
      <c r="Q47"/>
      <c r="R47"/>
      <c r="S47"/>
      <c r="T47"/>
      <c r="U47"/>
    </row>
    <row r="48" spans="1:23" s="8" customFormat="1" x14ac:dyDescent="0.25">
      <c r="A48" s="7"/>
      <c r="B48" s="14">
        <v>41368</v>
      </c>
      <c r="C48" s="12">
        <v>6.43</v>
      </c>
      <c r="D48" s="12">
        <v>6.5750000000000002</v>
      </c>
      <c r="E48" s="12">
        <v>6.306</v>
      </c>
      <c r="F48" s="12">
        <v>6.3650000000000002</v>
      </c>
      <c r="G48" s="7"/>
      <c r="H48" s="26" t="str">
        <f ca="1">IFERROR(IF(MATCH($B48,Liste_mois_boursier!$B:$B,0),AVERAGE(OFFSET(D48,-H$1,,H$1))),"")</f>
        <v/>
      </c>
      <c r="I48" s="26" t="str">
        <f ca="1">IFERROR(IF(MATCH($B48,Liste_mois_boursier!$B:$B,0),AVERAGE(OFFSET(E48,-I$1,,I$1))),"")</f>
        <v/>
      </c>
      <c r="J48" s="7"/>
      <c r="K48" s="17"/>
      <c r="L48"/>
      <c r="M48"/>
      <c r="N48"/>
      <c r="O48"/>
      <c r="P48"/>
      <c r="Q48"/>
      <c r="R48"/>
      <c r="S48"/>
      <c r="T48"/>
      <c r="U48"/>
    </row>
    <row r="49" spans="1:21" s="8" customFormat="1" x14ac:dyDescent="0.25">
      <c r="A49" s="7"/>
      <c r="B49" s="14">
        <v>41369</v>
      </c>
      <c r="C49" s="12">
        <v>6.3810000000000002</v>
      </c>
      <c r="D49" s="12">
        <v>6.4249999999999998</v>
      </c>
      <c r="E49" s="12">
        <v>6.165</v>
      </c>
      <c r="F49" s="12">
        <v>6.266</v>
      </c>
      <c r="G49" s="7"/>
      <c r="H49" s="26" t="str">
        <f ca="1">IFERROR(IF(MATCH($B49,Liste_mois_boursier!$B:$B,0),AVERAGE(OFFSET(D49,-H$1,,H$1))),"")</f>
        <v/>
      </c>
      <c r="I49" s="26" t="str">
        <f ca="1">IFERROR(IF(MATCH($B49,Liste_mois_boursier!$B:$B,0),AVERAGE(OFFSET(E49,-I$1,,I$1))),"")</f>
        <v/>
      </c>
      <c r="J49" s="7"/>
      <c r="K49" s="17"/>
      <c r="L49"/>
      <c r="M49"/>
      <c r="N49"/>
      <c r="O49"/>
      <c r="P49"/>
      <c r="Q49"/>
      <c r="R49"/>
      <c r="S49"/>
      <c r="T49"/>
      <c r="U49"/>
    </row>
    <row r="50" spans="1:21" s="8" customFormat="1" x14ac:dyDescent="0.25">
      <c r="A50" s="7"/>
      <c r="B50" s="14">
        <v>41372</v>
      </c>
      <c r="C50" s="12">
        <v>6.327</v>
      </c>
      <c r="D50" s="12">
        <v>6.3490000000000002</v>
      </c>
      <c r="E50" s="12">
        <v>6.1</v>
      </c>
      <c r="F50" s="12">
        <v>6.1180000000000003</v>
      </c>
      <c r="G50" s="7"/>
      <c r="H50" s="26" t="str">
        <f ca="1">IFERROR(IF(MATCH($B50,Liste_mois_boursier!$B:$B,0),AVERAGE(OFFSET(D50,-H$1,,H$1))),"")</f>
        <v/>
      </c>
      <c r="I50" s="26" t="str">
        <f ca="1">IFERROR(IF(MATCH($B50,Liste_mois_boursier!$B:$B,0),AVERAGE(OFFSET(E50,-I$1,,I$1))),"")</f>
        <v/>
      </c>
      <c r="J50" s="7"/>
      <c r="K50" s="17"/>
      <c r="L50"/>
      <c r="M50"/>
      <c r="N50"/>
      <c r="O50"/>
      <c r="P50"/>
      <c r="Q50"/>
      <c r="R50"/>
      <c r="S50"/>
      <c r="T50"/>
      <c r="U50"/>
    </row>
    <row r="51" spans="1:21" s="8" customFormat="1" x14ac:dyDescent="0.25">
      <c r="A51" s="7"/>
      <c r="B51" s="14">
        <v>41373</v>
      </c>
      <c r="C51" s="12">
        <v>6.1749999999999998</v>
      </c>
      <c r="D51" s="12">
        <v>6.31</v>
      </c>
      <c r="E51" s="12">
        <v>6.1559999999999997</v>
      </c>
      <c r="F51" s="12">
        <v>6.2190000000000003</v>
      </c>
      <c r="G51" s="7"/>
      <c r="H51" s="26" t="str">
        <f ca="1">IFERROR(IF(MATCH($B51,Liste_mois_boursier!$B:$B,0),AVERAGE(OFFSET(D51,-H$1,,H$1))),"")</f>
        <v/>
      </c>
      <c r="I51" s="26" t="str">
        <f ca="1">IFERROR(IF(MATCH($B51,Liste_mois_boursier!$B:$B,0),AVERAGE(OFFSET(E51,-I$1,,I$1))),"")</f>
        <v/>
      </c>
      <c r="J51" s="7"/>
      <c r="K51" s="17"/>
      <c r="L51"/>
      <c r="M51"/>
      <c r="N51"/>
      <c r="O51"/>
      <c r="P51"/>
      <c r="Q51"/>
      <c r="R51"/>
      <c r="S51"/>
      <c r="T51"/>
      <c r="U51"/>
    </row>
    <row r="52" spans="1:21" s="8" customFormat="1" x14ac:dyDescent="0.25">
      <c r="A52" s="7"/>
      <c r="B52" s="14">
        <v>41374</v>
      </c>
      <c r="C52" s="12">
        <v>6.2869999999999999</v>
      </c>
      <c r="D52" s="12">
        <v>6.6849999999999996</v>
      </c>
      <c r="E52" s="12">
        <v>6.2450000000000001</v>
      </c>
      <c r="F52" s="12">
        <v>6.6020000000000003</v>
      </c>
      <c r="G52" s="7"/>
      <c r="H52" s="26" t="str">
        <f ca="1">IFERROR(IF(MATCH($B52,Liste_mois_boursier!$B:$B,0),AVERAGE(OFFSET(D52,-H$1,,H$1))),"")</f>
        <v/>
      </c>
      <c r="I52" s="26" t="str">
        <f ca="1">IFERROR(IF(MATCH($B52,Liste_mois_boursier!$B:$B,0),AVERAGE(OFFSET(E52,-I$1,,I$1))),"")</f>
        <v/>
      </c>
      <c r="J52" s="7"/>
      <c r="K52" s="17"/>
      <c r="L52"/>
      <c r="M52"/>
      <c r="N52"/>
      <c r="O52"/>
      <c r="P52"/>
      <c r="Q52"/>
      <c r="R52"/>
      <c r="S52"/>
      <c r="T52"/>
      <c r="U52"/>
    </row>
    <row r="53" spans="1:21" s="8" customFormat="1" x14ac:dyDescent="0.25">
      <c r="A53" s="7"/>
      <c r="B53" s="14">
        <v>41375</v>
      </c>
      <c r="C53" s="12">
        <v>6.5880000000000001</v>
      </c>
      <c r="D53" s="12">
        <v>6.7430000000000003</v>
      </c>
      <c r="E53" s="12">
        <v>6.5250000000000004</v>
      </c>
      <c r="F53" s="12">
        <v>6.6929999999999996</v>
      </c>
      <c r="G53" s="7"/>
      <c r="H53" s="26" t="str">
        <f ca="1">IFERROR(IF(MATCH($B53,Liste_mois_boursier!$B:$B,0),AVERAGE(OFFSET(D53,-H$1,,H$1))),"")</f>
        <v/>
      </c>
      <c r="I53" s="26" t="str">
        <f ca="1">IFERROR(IF(MATCH($B53,Liste_mois_boursier!$B:$B,0),AVERAGE(OFFSET(E53,-I$1,,I$1))),"")</f>
        <v/>
      </c>
      <c r="J53" s="7"/>
      <c r="K53" s="17"/>
      <c r="L53"/>
      <c r="M53"/>
      <c r="N53"/>
      <c r="O53"/>
      <c r="P53"/>
      <c r="Q53"/>
      <c r="R53"/>
      <c r="S53"/>
      <c r="T53"/>
      <c r="U53"/>
    </row>
    <row r="54" spans="1:21" s="8" customFormat="1" x14ac:dyDescent="0.25">
      <c r="A54" s="7"/>
      <c r="B54" s="14">
        <v>41376</v>
      </c>
      <c r="C54" s="12">
        <v>6.6470000000000002</v>
      </c>
      <c r="D54" s="12">
        <v>6.6630000000000003</v>
      </c>
      <c r="E54" s="12">
        <v>6.4139999999999997</v>
      </c>
      <c r="F54" s="12">
        <v>6.5049999999999999</v>
      </c>
      <c r="G54" s="7"/>
      <c r="H54" s="26" t="str">
        <f ca="1">IFERROR(IF(MATCH($B54,Liste_mois_boursier!$B:$B,0),AVERAGE(OFFSET(D54,-H$1,,H$1))),"")</f>
        <v/>
      </c>
      <c r="I54" s="26" t="str">
        <f ca="1">IFERROR(IF(MATCH($B54,Liste_mois_boursier!$B:$B,0),AVERAGE(OFFSET(E54,-I$1,,I$1))),"")</f>
        <v/>
      </c>
      <c r="J54" s="7"/>
      <c r="K54" s="17"/>
      <c r="L54"/>
      <c r="M54"/>
      <c r="N54"/>
      <c r="O54"/>
      <c r="P54"/>
      <c r="Q54"/>
      <c r="R54"/>
      <c r="S54"/>
      <c r="T54"/>
      <c r="U54"/>
    </row>
    <row r="55" spans="1:21" s="8" customFormat="1" ht="18.75" x14ac:dyDescent="0.25">
      <c r="A55" s="7"/>
      <c r="B55" s="14">
        <v>41379</v>
      </c>
      <c r="C55" s="12">
        <v>6.5</v>
      </c>
      <c r="D55" s="12">
        <v>6.5730000000000004</v>
      </c>
      <c r="E55" s="12">
        <v>6.2709999999999999</v>
      </c>
      <c r="F55" s="12">
        <v>6.3849999999999998</v>
      </c>
      <c r="G55" s="7"/>
      <c r="H55" s="26" t="str">
        <f ca="1">IFERROR(IF(MATCH($B55,Liste_mois_boursier!$B:$B,0),AVERAGE(OFFSET(D55,-H$1,,H$1))),"")</f>
        <v/>
      </c>
      <c r="I55" s="26" t="str">
        <f ca="1">IFERROR(IF(MATCH($B55,Liste_mois_boursier!$B:$B,0),AVERAGE(OFFSET(E55,-I$1,,I$1))),"")</f>
        <v/>
      </c>
      <c r="J55" s="16"/>
      <c r="K55" s="17"/>
      <c r="L55"/>
      <c r="M55"/>
      <c r="N55"/>
      <c r="O55"/>
      <c r="P55"/>
      <c r="Q55"/>
      <c r="R55"/>
      <c r="S55"/>
      <c r="T55"/>
      <c r="U55"/>
    </row>
    <row r="56" spans="1:21" s="8" customFormat="1" x14ac:dyDescent="0.25">
      <c r="A56" s="7"/>
      <c r="B56" s="14">
        <v>41380</v>
      </c>
      <c r="C56" s="12">
        <v>6.3</v>
      </c>
      <c r="D56" s="12">
        <v>6.5750000000000002</v>
      </c>
      <c r="E56" s="12">
        <v>6.2619999999999996</v>
      </c>
      <c r="F56" s="12">
        <v>6.4059999999999997</v>
      </c>
      <c r="G56" s="7"/>
      <c r="H56" s="26" t="str">
        <f ca="1">IFERROR(IF(MATCH($B56,Liste_mois_boursier!$B:$B,0),AVERAGE(OFFSET(D56,-H$1,,H$1))),"")</f>
        <v/>
      </c>
      <c r="I56" s="26" t="str">
        <f ca="1">IFERROR(IF(MATCH($B56,Liste_mois_boursier!$B:$B,0),AVERAGE(OFFSET(E56,-I$1,,I$1))),"")</f>
        <v/>
      </c>
      <c r="J56" s="7"/>
      <c r="K56" s="17"/>
      <c r="L56"/>
      <c r="M56"/>
      <c r="N56"/>
      <c r="O56"/>
      <c r="P56"/>
      <c r="Q56"/>
      <c r="R56"/>
      <c r="S56"/>
      <c r="T56"/>
      <c r="U56"/>
    </row>
    <row r="57" spans="1:21" s="8" customFormat="1" x14ac:dyDescent="0.25">
      <c r="A57" s="7"/>
      <c r="B57" s="14">
        <v>41381</v>
      </c>
      <c r="C57" s="12">
        <v>6.4969999999999999</v>
      </c>
      <c r="D57" s="12">
        <v>6.5</v>
      </c>
      <c r="E57" s="12">
        <v>6.1790000000000003</v>
      </c>
      <c r="F57" s="12">
        <v>6.21</v>
      </c>
      <c r="G57" s="7"/>
      <c r="H57" s="26" t="str">
        <f ca="1">IFERROR(IF(MATCH($B57,Liste_mois_boursier!$B:$B,0),AVERAGE(OFFSET(D57,-H$1,,H$1))),"")</f>
        <v/>
      </c>
      <c r="I57" s="26" t="str">
        <f ca="1">IFERROR(IF(MATCH($B57,Liste_mois_boursier!$B:$B,0),AVERAGE(OFFSET(E57,-I$1,,I$1))),"")</f>
        <v/>
      </c>
      <c r="J57" s="7"/>
      <c r="K57" s="17"/>
      <c r="L57"/>
      <c r="M57"/>
      <c r="N57"/>
      <c r="O57"/>
      <c r="P57"/>
      <c r="Q57"/>
      <c r="R57"/>
      <c r="S57"/>
      <c r="T57"/>
      <c r="U57"/>
    </row>
    <row r="58" spans="1:21" s="8" customFormat="1" x14ac:dyDescent="0.25">
      <c r="A58" s="7"/>
      <c r="B58" s="14">
        <v>41382</v>
      </c>
      <c r="C58" s="12">
        <v>6.2649999999999997</v>
      </c>
      <c r="D58" s="12">
        <v>6.39</v>
      </c>
      <c r="E58" s="12">
        <v>6.0140000000000002</v>
      </c>
      <c r="F58" s="12">
        <v>6.1440000000000001</v>
      </c>
      <c r="G58" s="7"/>
      <c r="H58" s="26" t="str">
        <f ca="1">IFERROR(IF(MATCH($B58,Liste_mois_boursier!$B:$B,0),AVERAGE(OFFSET(D58,-H$1,,H$1))),"")</f>
        <v/>
      </c>
      <c r="I58" s="26" t="str">
        <f ca="1">IFERROR(IF(MATCH($B58,Liste_mois_boursier!$B:$B,0),AVERAGE(OFFSET(E58,-I$1,,I$1))),"")</f>
        <v/>
      </c>
      <c r="J58" s="7"/>
      <c r="K58" s="17"/>
      <c r="L58"/>
      <c r="M58"/>
      <c r="N58"/>
      <c r="O58"/>
      <c r="P58"/>
      <c r="Q58"/>
      <c r="R58"/>
      <c r="S58"/>
      <c r="T58"/>
      <c r="U58"/>
    </row>
    <row r="59" spans="1:21" s="8" customFormat="1" x14ac:dyDescent="0.25">
      <c r="A59" s="7"/>
      <c r="B59" s="14">
        <v>41383</v>
      </c>
      <c r="C59" s="12">
        <v>6.2530000000000001</v>
      </c>
      <c r="D59" s="12">
        <v>6.2939999999999996</v>
      </c>
      <c r="E59" s="12">
        <v>6.1529999999999996</v>
      </c>
      <c r="F59" s="12">
        <v>6.2359999999999998</v>
      </c>
      <c r="G59" s="7"/>
      <c r="H59" s="26" t="str">
        <f ca="1">IFERROR(IF(MATCH($B59,Liste_mois_boursier!$B:$B,0),AVERAGE(OFFSET(D59,-H$1,,H$1))),"")</f>
        <v/>
      </c>
      <c r="I59" s="26" t="str">
        <f ca="1">IFERROR(IF(MATCH($B59,Liste_mois_boursier!$B:$B,0),AVERAGE(OFFSET(E59,-I$1,,I$1))),"")</f>
        <v/>
      </c>
      <c r="J59" s="7"/>
      <c r="K59" s="17"/>
      <c r="L59"/>
      <c r="M59"/>
      <c r="N59"/>
      <c r="O59"/>
      <c r="P59"/>
      <c r="Q59"/>
      <c r="R59"/>
      <c r="S59"/>
      <c r="T59"/>
      <c r="U59"/>
    </row>
    <row r="60" spans="1:21" s="8" customFormat="1" x14ac:dyDescent="0.25">
      <c r="A60" s="7"/>
      <c r="B60" s="14">
        <v>41386</v>
      </c>
      <c r="C60" s="12">
        <v>6.2809999999999997</v>
      </c>
      <c r="D60" s="12">
        <v>6.42</v>
      </c>
      <c r="E60" s="12">
        <v>6.24</v>
      </c>
      <c r="F60" s="12">
        <v>6.3</v>
      </c>
      <c r="G60" s="7"/>
      <c r="H60" s="26" t="str">
        <f ca="1">IFERROR(IF(MATCH($B60,Liste_mois_boursier!$B:$B,0),AVERAGE(OFFSET(D60,-H$1,,H$1))),"")</f>
        <v/>
      </c>
      <c r="I60" s="26" t="str">
        <f ca="1">IFERROR(IF(MATCH($B60,Liste_mois_boursier!$B:$B,0),AVERAGE(OFFSET(E60,-I$1,,I$1))),"")</f>
        <v/>
      </c>
      <c r="J60" s="7"/>
      <c r="K60" s="17"/>
      <c r="L60"/>
      <c r="M60"/>
      <c r="N60"/>
      <c r="O60"/>
      <c r="P60"/>
      <c r="Q60"/>
      <c r="R60"/>
      <c r="S60"/>
      <c r="T60"/>
      <c r="U60"/>
    </row>
    <row r="61" spans="1:21" s="8" customFormat="1" x14ac:dyDescent="0.25">
      <c r="A61" s="7"/>
      <c r="B61" s="14">
        <v>41387</v>
      </c>
      <c r="C61" s="12">
        <v>6.2839999999999998</v>
      </c>
      <c r="D61" s="12">
        <v>6.75</v>
      </c>
      <c r="E61" s="12">
        <v>6.282</v>
      </c>
      <c r="F61" s="12">
        <v>6.73</v>
      </c>
      <c r="G61" s="7"/>
      <c r="H61" s="26" t="str">
        <f ca="1">IFERROR(IF(MATCH($B61,Liste_mois_boursier!$B:$B,0),AVERAGE(OFFSET(D61,-H$1,,H$1))),"")</f>
        <v/>
      </c>
      <c r="I61" s="26" t="str">
        <f ca="1">IFERROR(IF(MATCH($B61,Liste_mois_boursier!$B:$B,0),AVERAGE(OFFSET(E61,-I$1,,I$1))),"")</f>
        <v/>
      </c>
      <c r="J61" s="7"/>
      <c r="K61" s="17"/>
      <c r="L61"/>
      <c r="M61"/>
      <c r="N61"/>
      <c r="O61"/>
      <c r="P61"/>
      <c r="Q61"/>
      <c r="R61"/>
      <c r="S61"/>
      <c r="T61"/>
      <c r="U61"/>
    </row>
    <row r="62" spans="1:21" s="8" customFormat="1" x14ac:dyDescent="0.25">
      <c r="A62" s="7"/>
      <c r="B62" s="14">
        <v>41388</v>
      </c>
      <c r="C62" s="12">
        <v>6.74</v>
      </c>
      <c r="D62" s="12">
        <v>6.9</v>
      </c>
      <c r="E62" s="12">
        <v>6.5730000000000004</v>
      </c>
      <c r="F62" s="12">
        <v>6.782</v>
      </c>
      <c r="G62" s="7"/>
      <c r="H62" s="26" t="str">
        <f ca="1">IFERROR(IF(MATCH($B62,Liste_mois_boursier!$B:$B,0),AVERAGE(OFFSET(D62,-H$1,,H$1))),"")</f>
        <v/>
      </c>
      <c r="I62" s="26" t="str">
        <f ca="1">IFERROR(IF(MATCH($B62,Liste_mois_boursier!$B:$B,0),AVERAGE(OFFSET(E62,-I$1,,I$1))),"")</f>
        <v/>
      </c>
      <c r="J62" s="7"/>
      <c r="K62" s="17"/>
      <c r="L62"/>
      <c r="M62"/>
      <c r="N62"/>
      <c r="O62"/>
      <c r="P62"/>
      <c r="Q62"/>
      <c r="R62"/>
      <c r="S62"/>
      <c r="T62"/>
      <c r="U62"/>
    </row>
    <row r="63" spans="1:21" s="8" customFormat="1" x14ac:dyDescent="0.25">
      <c r="A63" s="7"/>
      <c r="B63" s="14">
        <v>41389</v>
      </c>
      <c r="C63" s="12">
        <v>6.7629999999999999</v>
      </c>
      <c r="D63" s="12">
        <v>6.9009999999999998</v>
      </c>
      <c r="E63" s="12">
        <v>6.7140000000000004</v>
      </c>
      <c r="F63" s="12">
        <v>6.867</v>
      </c>
      <c r="G63" s="7"/>
      <c r="H63" s="26">
        <f ca="1">IFERROR(IF(MATCH($B63,Liste_mois_boursier!$B:$B,0),AVERAGE(OFFSET(D63,-H$1,,H$1))),"")</f>
        <v>6.5507999999999997</v>
      </c>
      <c r="I63" s="26">
        <f ca="1">IFERROR(IF(MATCH($B63,Liste_mois_boursier!$B:$B,0),AVERAGE(OFFSET(E63,-I$1,,I$1))),"")</f>
        <v>6.3120000000000003</v>
      </c>
      <c r="J63" s="7"/>
      <c r="K63" s="17"/>
      <c r="L63"/>
      <c r="M63"/>
      <c r="N63"/>
      <c r="O63"/>
      <c r="P63"/>
      <c r="Q63"/>
      <c r="R63"/>
      <c r="S63"/>
      <c r="T63"/>
      <c r="U63"/>
    </row>
    <row r="64" spans="1:21" s="8" customFormat="1" x14ac:dyDescent="0.25">
      <c r="A64" s="7"/>
      <c r="B64" s="14">
        <v>41390</v>
      </c>
      <c r="C64" s="12">
        <v>6.8470000000000004</v>
      </c>
      <c r="D64" s="12">
        <v>6.9489999999999998</v>
      </c>
      <c r="E64" s="12">
        <v>6.8029999999999999</v>
      </c>
      <c r="F64" s="12">
        <v>6.8929999999999998</v>
      </c>
      <c r="G64" s="7"/>
      <c r="H64" s="26" t="str">
        <f ca="1">IFERROR(IF(MATCH($B64,Liste_mois_boursier!$B:$B,0),AVERAGE(OFFSET(D64,-H$1,,H$1))),"")</f>
        <v/>
      </c>
      <c r="I64" s="26" t="str">
        <f ca="1">IFERROR(IF(MATCH($B64,Liste_mois_boursier!$B:$B,0),AVERAGE(OFFSET(E64,-I$1,,I$1))),"")</f>
        <v/>
      </c>
      <c r="J64" s="7"/>
      <c r="K64" s="17"/>
      <c r="L64"/>
      <c r="M64"/>
      <c r="N64"/>
      <c r="O64"/>
      <c r="P64"/>
      <c r="Q64"/>
      <c r="R64"/>
      <c r="S64"/>
      <c r="T64"/>
      <c r="U64"/>
    </row>
    <row r="65" spans="1:23" s="8" customFormat="1" x14ac:dyDescent="0.25">
      <c r="A65" s="7"/>
      <c r="B65" s="14">
        <v>41393</v>
      </c>
      <c r="C65" s="12">
        <v>6.92</v>
      </c>
      <c r="D65" s="12">
        <v>7.0940000000000003</v>
      </c>
      <c r="E65" s="12">
        <v>6.92</v>
      </c>
      <c r="F65" s="12">
        <v>7.0469999999999997</v>
      </c>
      <c r="G65" s="7"/>
      <c r="H65" s="26" t="str">
        <f ca="1">IFERROR(IF(MATCH($B65,Liste_mois_boursier!$B:$B,0),AVERAGE(OFFSET(D65,-H$1,,H$1))),"")</f>
        <v/>
      </c>
      <c r="I65" s="26" t="str">
        <f ca="1">IFERROR(IF(MATCH($B65,Liste_mois_boursier!$B:$B,0),AVERAGE(OFFSET(E65,-I$1,,I$1))),"")</f>
        <v/>
      </c>
      <c r="J65" s="7"/>
      <c r="K65" s="17"/>
      <c r="L65"/>
      <c r="M65"/>
      <c r="N65"/>
      <c r="O65"/>
      <c r="P65"/>
      <c r="Q65"/>
      <c r="R65"/>
      <c r="S65"/>
      <c r="T65"/>
      <c r="U65"/>
    </row>
    <row r="66" spans="1:23" s="8" customFormat="1" x14ac:dyDescent="0.25">
      <c r="A66" s="7"/>
      <c r="B66" s="14">
        <v>41394</v>
      </c>
      <c r="C66" s="12">
        <v>7.07</v>
      </c>
      <c r="D66" s="12">
        <v>7.149</v>
      </c>
      <c r="E66" s="12">
        <v>6.95</v>
      </c>
      <c r="F66" s="12">
        <v>6.9509999999999996</v>
      </c>
      <c r="G66" s="7"/>
      <c r="H66" s="26" t="str">
        <f ca="1">IFERROR(IF(MATCH($B66,Liste_mois_boursier!$B:$B,0),AVERAGE(OFFSET(D66,-H$1,,H$1))),"")</f>
        <v/>
      </c>
      <c r="I66" s="26" t="str">
        <f ca="1">IFERROR(IF(MATCH($B66,Liste_mois_boursier!$B:$B,0),AVERAGE(OFFSET(E66,-I$1,,I$1))),"")</f>
        <v/>
      </c>
      <c r="J66" s="7"/>
      <c r="K66" s="17"/>
      <c r="L66"/>
      <c r="M66"/>
      <c r="N66"/>
      <c r="O66"/>
      <c r="P66"/>
      <c r="Q66"/>
      <c r="R66"/>
      <c r="S66"/>
      <c r="T66"/>
      <c r="U66"/>
    </row>
    <row r="67" spans="1:23" s="8" customFormat="1" x14ac:dyDescent="0.25">
      <c r="A67" s="7"/>
      <c r="B67" s="14">
        <v>41396</v>
      </c>
      <c r="C67" s="12">
        <v>6.86</v>
      </c>
      <c r="D67" s="12">
        <v>7.14</v>
      </c>
      <c r="E67" s="12">
        <v>6.8179999999999996</v>
      </c>
      <c r="F67" s="12">
        <v>7.01</v>
      </c>
      <c r="G67" s="7"/>
      <c r="H67" s="26" t="str">
        <f ca="1">IFERROR(IF(MATCH($B67,Liste_mois_boursier!$B:$B,0),AVERAGE(OFFSET(D67,-H$1,,H$1))),"")</f>
        <v/>
      </c>
      <c r="I67" s="26" t="str">
        <f ca="1">IFERROR(IF(MATCH($B67,Liste_mois_boursier!$B:$B,0),AVERAGE(OFFSET(E67,-I$1,,I$1))),"")</f>
        <v/>
      </c>
      <c r="J67" s="7"/>
      <c r="K67" s="17"/>
      <c r="L67"/>
      <c r="M67"/>
      <c r="N67"/>
      <c r="O67"/>
      <c r="P67"/>
      <c r="Q67"/>
      <c r="R67"/>
      <c r="S67"/>
      <c r="T67"/>
      <c r="U67"/>
    </row>
    <row r="68" spans="1:23" s="8" customFormat="1" x14ac:dyDescent="0.25">
      <c r="A68" s="7"/>
      <c r="B68" s="14">
        <v>41397</v>
      </c>
      <c r="C68" s="12">
        <v>7.05</v>
      </c>
      <c r="D68" s="12">
        <v>7.1929999999999996</v>
      </c>
      <c r="E68" s="12">
        <v>7.0430000000000001</v>
      </c>
      <c r="F68" s="12">
        <v>7.1580000000000004</v>
      </c>
      <c r="G68" s="7"/>
      <c r="H68" s="26" t="str">
        <f ca="1">IFERROR(IF(MATCH($B68,Liste_mois_boursier!$B:$B,0),AVERAGE(OFFSET(D68,-H$1,,H$1))),"")</f>
        <v/>
      </c>
      <c r="I68" s="26" t="str">
        <f ca="1">IFERROR(IF(MATCH($B68,Liste_mois_boursier!$B:$B,0),AVERAGE(OFFSET(E68,-I$1,,I$1))),"")</f>
        <v/>
      </c>
      <c r="J68" s="7"/>
      <c r="K68" s="17"/>
      <c r="L68"/>
      <c r="M68"/>
      <c r="N68"/>
      <c r="O68"/>
      <c r="P68"/>
      <c r="Q68"/>
      <c r="R68"/>
      <c r="S68"/>
      <c r="T68"/>
      <c r="U68"/>
    </row>
    <row r="69" spans="1:23" s="8" customFormat="1" x14ac:dyDescent="0.25">
      <c r="A69" s="7"/>
      <c r="B69" s="14">
        <v>41400</v>
      </c>
      <c r="C69" s="12">
        <v>7.1139999999999999</v>
      </c>
      <c r="D69" s="12">
        <v>7.226</v>
      </c>
      <c r="E69" s="12">
        <v>7.1059999999999999</v>
      </c>
      <c r="F69" s="12">
        <v>7.202</v>
      </c>
      <c r="G69" s="7"/>
      <c r="H69" s="26" t="str">
        <f ca="1">IFERROR(IF(MATCH($B69,Liste_mois_boursier!$B:$B,0),AVERAGE(OFFSET(D69,-H$1,,H$1))),"")</f>
        <v/>
      </c>
      <c r="I69" s="26" t="str">
        <f ca="1">IFERROR(IF(MATCH($B69,Liste_mois_boursier!$B:$B,0),AVERAGE(OFFSET(E69,-I$1,,I$1))),"")</f>
        <v/>
      </c>
      <c r="J69" s="7"/>
      <c r="K69" s="17"/>
      <c r="L69"/>
      <c r="M69"/>
      <c r="N69"/>
      <c r="O69"/>
      <c r="P69"/>
      <c r="Q69"/>
      <c r="R69"/>
      <c r="S69"/>
      <c r="T69"/>
      <c r="U69"/>
    </row>
    <row r="70" spans="1:23" s="8" customFormat="1" x14ac:dyDescent="0.25">
      <c r="A70" s="7"/>
      <c r="B70" s="14">
        <v>41401</v>
      </c>
      <c r="C70" s="12">
        <v>7.2830000000000004</v>
      </c>
      <c r="D70" s="12">
        <v>7.3129999999999997</v>
      </c>
      <c r="E70" s="12">
        <v>6.851</v>
      </c>
      <c r="F70" s="12">
        <v>7.0880000000000001</v>
      </c>
      <c r="G70" s="7"/>
      <c r="H70" s="26" t="str">
        <f ca="1">IFERROR(IF(MATCH($B70,Liste_mois_boursier!$B:$B,0),AVERAGE(OFFSET(D70,-H$1,,H$1))),"")</f>
        <v/>
      </c>
      <c r="I70" s="26" t="str">
        <f ca="1">IFERROR(IF(MATCH($B70,Liste_mois_boursier!$B:$B,0),AVERAGE(OFFSET(E70,-I$1,,I$1))),"")</f>
        <v/>
      </c>
      <c r="J70" s="7"/>
      <c r="K70" s="17"/>
      <c r="L70"/>
      <c r="M70"/>
      <c r="N70"/>
      <c r="O70"/>
      <c r="P70"/>
      <c r="Q70"/>
      <c r="R70"/>
      <c r="S70"/>
      <c r="T70"/>
      <c r="U70"/>
    </row>
    <row r="71" spans="1:23" s="8" customFormat="1" x14ac:dyDescent="0.25">
      <c r="A71" s="7"/>
      <c r="B71" s="14">
        <v>41402</v>
      </c>
      <c r="C71" s="12">
        <v>7.0460000000000003</v>
      </c>
      <c r="D71" s="12">
        <v>7.1159999999999997</v>
      </c>
      <c r="E71" s="12">
        <v>6.9779999999999998</v>
      </c>
      <c r="F71" s="12">
        <v>7.05</v>
      </c>
      <c r="G71" s="7"/>
      <c r="H71" s="26" t="str">
        <f ca="1">IFERROR(IF(MATCH($B71,Liste_mois_boursier!$B:$B,0),AVERAGE(OFFSET(D71,-H$1,,H$1))),"")</f>
        <v/>
      </c>
      <c r="I71" s="26" t="str">
        <f ca="1">IFERROR(IF(MATCH($B71,Liste_mois_boursier!$B:$B,0),AVERAGE(OFFSET(E71,-I$1,,I$1))),"")</f>
        <v/>
      </c>
      <c r="J71" s="7"/>
      <c r="K71" s="17"/>
      <c r="L71"/>
      <c r="M71"/>
      <c r="N71"/>
      <c r="O71"/>
      <c r="P71"/>
      <c r="Q71"/>
      <c r="R71"/>
      <c r="S71"/>
      <c r="T71"/>
      <c r="U71"/>
    </row>
    <row r="72" spans="1:23" s="8" customFormat="1" x14ac:dyDescent="0.25">
      <c r="A72" s="7"/>
      <c r="B72" s="14">
        <v>41403</v>
      </c>
      <c r="C72" s="12">
        <v>7.0609999999999999</v>
      </c>
      <c r="D72" s="12">
        <v>7.101</v>
      </c>
      <c r="E72" s="12">
        <v>6.9720000000000004</v>
      </c>
      <c r="F72" s="12">
        <v>7.0449999999999999</v>
      </c>
      <c r="G72" s="7"/>
      <c r="H72" s="26" t="str">
        <f ca="1">IFERROR(IF(MATCH($B72,Liste_mois_boursier!$B:$B,0),AVERAGE(OFFSET(D72,-H$1,,H$1))),"")</f>
        <v/>
      </c>
      <c r="I72" s="26" t="str">
        <f ca="1">IFERROR(IF(MATCH($B72,Liste_mois_boursier!$B:$B,0),AVERAGE(OFFSET(E72,-I$1,,I$1))),"")</f>
        <v/>
      </c>
      <c r="J72" s="7"/>
      <c r="K72" s="17"/>
      <c r="L72"/>
      <c r="M72"/>
      <c r="N72"/>
      <c r="O72"/>
      <c r="P72"/>
      <c r="Q72"/>
      <c r="R72"/>
      <c r="S72"/>
      <c r="T72"/>
      <c r="U72"/>
    </row>
    <row r="73" spans="1:23" s="8" customFormat="1" x14ac:dyDescent="0.25">
      <c r="A73" s="7"/>
      <c r="B73" s="14">
        <v>41404</v>
      </c>
      <c r="C73" s="12">
        <v>7.04</v>
      </c>
      <c r="D73" s="12">
        <v>7.0990000000000002</v>
      </c>
      <c r="E73" s="12">
        <v>6.8460000000000001</v>
      </c>
      <c r="F73" s="12">
        <v>6.9119999999999999</v>
      </c>
      <c r="G73" s="7"/>
      <c r="H73" s="26" t="str">
        <f ca="1">IFERROR(IF(MATCH($B73,Liste_mois_boursier!$B:$B,0),AVERAGE(OFFSET(D73,-H$1,,H$1))),"")</f>
        <v/>
      </c>
      <c r="I73" s="26" t="str">
        <f ca="1">IFERROR(IF(MATCH($B73,Liste_mois_boursier!$B:$B,0),AVERAGE(OFFSET(E73,-I$1,,I$1))),"")</f>
        <v/>
      </c>
      <c r="J73" s="7"/>
      <c r="K73" s="17"/>
      <c r="L73"/>
      <c r="M73"/>
      <c r="N73"/>
      <c r="O73"/>
      <c r="P73"/>
      <c r="Q73"/>
      <c r="R73"/>
      <c r="S73"/>
      <c r="T73"/>
      <c r="U73"/>
    </row>
    <row r="74" spans="1:23" s="9" customFormat="1" x14ac:dyDescent="0.25">
      <c r="A74" s="7"/>
      <c r="B74" s="14">
        <v>41407</v>
      </c>
      <c r="C74" s="12">
        <v>6.9349999999999996</v>
      </c>
      <c r="D74" s="12">
        <v>6.95</v>
      </c>
      <c r="E74" s="12">
        <v>6.7450000000000001</v>
      </c>
      <c r="F74" s="12">
        <v>6.79</v>
      </c>
      <c r="G74" s="7"/>
      <c r="H74" s="26" t="str">
        <f ca="1">IFERROR(IF(MATCH($B74,Liste_mois_boursier!$B:$B,0),AVERAGE(OFFSET(D74,-H$1,,H$1))),"")</f>
        <v/>
      </c>
      <c r="I74" s="26" t="str">
        <f ca="1">IFERROR(IF(MATCH($B74,Liste_mois_boursier!$B:$B,0),AVERAGE(OFFSET(E74,-I$1,,I$1))),"")</f>
        <v/>
      </c>
      <c r="J74" s="7"/>
      <c r="K74" s="17"/>
      <c r="L74"/>
      <c r="M74"/>
      <c r="N74"/>
      <c r="O74"/>
      <c r="P74"/>
      <c r="Q74"/>
      <c r="R74"/>
      <c r="S74"/>
      <c r="T74"/>
      <c r="U74"/>
      <c r="V74" s="8"/>
      <c r="W74" s="8"/>
    </row>
    <row r="75" spans="1:23" s="9" customFormat="1" x14ac:dyDescent="0.25">
      <c r="A75" s="7"/>
      <c r="B75" s="14">
        <v>41408</v>
      </c>
      <c r="C75" s="12">
        <v>6.84</v>
      </c>
      <c r="D75" s="12">
        <v>6.9409999999999998</v>
      </c>
      <c r="E75" s="12">
        <v>6.7629999999999999</v>
      </c>
      <c r="F75" s="12">
        <v>6.9169999999999998</v>
      </c>
      <c r="G75" s="7"/>
      <c r="H75" s="26" t="str">
        <f ca="1">IFERROR(IF(MATCH($B75,Liste_mois_boursier!$B:$B,0),AVERAGE(OFFSET(D75,-H$1,,H$1))),"")</f>
        <v/>
      </c>
      <c r="I75" s="26" t="str">
        <f ca="1">IFERROR(IF(MATCH($B75,Liste_mois_boursier!$B:$B,0),AVERAGE(OFFSET(E75,-I$1,,I$1))),"")</f>
        <v/>
      </c>
      <c r="J75" s="7"/>
      <c r="K75" s="17"/>
      <c r="L75"/>
      <c r="M75"/>
      <c r="N75"/>
      <c r="O75"/>
      <c r="P75"/>
      <c r="Q75"/>
      <c r="R75"/>
      <c r="S75"/>
      <c r="T75"/>
      <c r="U75"/>
      <c r="V75" s="8"/>
      <c r="W75" s="8"/>
    </row>
    <row r="76" spans="1:23" s="9" customFormat="1" x14ac:dyDescent="0.25">
      <c r="A76" s="7"/>
      <c r="B76" s="14">
        <v>41409</v>
      </c>
      <c r="C76" s="12">
        <v>6.9740000000000002</v>
      </c>
      <c r="D76" s="12">
        <v>7.2279999999999998</v>
      </c>
      <c r="E76" s="12">
        <v>6.9429999999999996</v>
      </c>
      <c r="F76" s="12">
        <v>7.1870000000000003</v>
      </c>
      <c r="G76" s="7"/>
      <c r="H76" s="26" t="str">
        <f ca="1">IFERROR(IF(MATCH($B76,Liste_mois_boursier!$B:$B,0),AVERAGE(OFFSET(D76,-H$1,,H$1))),"")</f>
        <v/>
      </c>
      <c r="I76" s="26" t="str">
        <f ca="1">IFERROR(IF(MATCH($B76,Liste_mois_boursier!$B:$B,0),AVERAGE(OFFSET(E76,-I$1,,I$1))),"")</f>
        <v/>
      </c>
      <c r="J76" s="7"/>
      <c r="K76" s="17"/>
      <c r="L76"/>
      <c r="M76"/>
      <c r="N76"/>
      <c r="O76"/>
      <c r="P76"/>
      <c r="Q76"/>
      <c r="R76"/>
      <c r="S76"/>
      <c r="T76"/>
      <c r="U76"/>
      <c r="V76" s="8"/>
      <c r="W76" s="8"/>
    </row>
    <row r="77" spans="1:23" s="9" customFormat="1" x14ac:dyDescent="0.25">
      <c r="A77" s="7"/>
      <c r="B77" s="14">
        <v>41410</v>
      </c>
      <c r="C77" s="12">
        <v>7.1340000000000003</v>
      </c>
      <c r="D77" s="12">
        <v>7.3449999999999998</v>
      </c>
      <c r="E77" s="12">
        <v>7.13</v>
      </c>
      <c r="F77" s="12">
        <v>7.2809999999999997</v>
      </c>
      <c r="G77" s="7"/>
      <c r="H77" s="26" t="str">
        <f ca="1">IFERROR(IF(MATCH($B77,Liste_mois_boursier!$B:$B,0),AVERAGE(OFFSET(D77,-H$1,,H$1))),"")</f>
        <v/>
      </c>
      <c r="I77" s="26" t="str">
        <f ca="1">IFERROR(IF(MATCH($B77,Liste_mois_boursier!$B:$B,0),AVERAGE(OFFSET(E77,-I$1,,I$1))),"")</f>
        <v/>
      </c>
      <c r="J77" s="7"/>
      <c r="K77" s="17"/>
      <c r="L77"/>
      <c r="M77"/>
      <c r="N77"/>
      <c r="O77"/>
      <c r="P77"/>
      <c r="Q77"/>
      <c r="R77"/>
      <c r="S77"/>
      <c r="T77"/>
      <c r="U77"/>
      <c r="V77" s="8"/>
      <c r="W77" s="8"/>
    </row>
    <row r="78" spans="1:23" s="9" customFormat="1" x14ac:dyDescent="0.25">
      <c r="A78" s="7"/>
      <c r="B78" s="14">
        <v>41411</v>
      </c>
      <c r="C78" s="12">
        <v>7.2149999999999999</v>
      </c>
      <c r="D78" s="12">
        <v>7.36</v>
      </c>
      <c r="E78" s="12">
        <v>7.2089999999999996</v>
      </c>
      <c r="F78" s="12">
        <v>7.36</v>
      </c>
      <c r="G78" s="7"/>
      <c r="H78" s="26" t="str">
        <f ca="1">IFERROR(IF(MATCH($B78,Liste_mois_boursier!$B:$B,0),AVERAGE(OFFSET(D78,-H$1,,H$1))),"")</f>
        <v/>
      </c>
      <c r="I78" s="26" t="str">
        <f ca="1">IFERROR(IF(MATCH($B78,Liste_mois_boursier!$B:$B,0),AVERAGE(OFFSET(E78,-I$1,,I$1))),"")</f>
        <v/>
      </c>
      <c r="J78" s="7"/>
      <c r="K78" s="17"/>
      <c r="L78"/>
      <c r="M78"/>
      <c r="N78"/>
      <c r="O78"/>
      <c r="P78"/>
      <c r="Q78"/>
      <c r="R78"/>
      <c r="S78"/>
      <c r="T78"/>
      <c r="U78"/>
      <c r="V78" s="8"/>
      <c r="W78" s="8"/>
    </row>
    <row r="79" spans="1:23" s="9" customFormat="1" x14ac:dyDescent="0.25">
      <c r="A79" s="7"/>
      <c r="B79" s="14">
        <v>41414</v>
      </c>
      <c r="C79" s="12">
        <v>7.36</v>
      </c>
      <c r="D79" s="12">
        <v>7.4960000000000004</v>
      </c>
      <c r="E79" s="12">
        <v>7.3220000000000001</v>
      </c>
      <c r="F79" s="12">
        <v>7.4870000000000001</v>
      </c>
      <c r="G79" s="7"/>
      <c r="H79" s="26" t="str">
        <f ca="1">IFERROR(IF(MATCH($B79,Liste_mois_boursier!$B:$B,0),AVERAGE(OFFSET(D79,-H$1,,H$1))),"")</f>
        <v/>
      </c>
      <c r="I79" s="26" t="str">
        <f ca="1">IFERROR(IF(MATCH($B79,Liste_mois_boursier!$B:$B,0),AVERAGE(OFFSET(E79,-I$1,,I$1))),"")</f>
        <v/>
      </c>
      <c r="J79" s="7"/>
      <c r="K79" s="17"/>
      <c r="L79"/>
      <c r="M79"/>
      <c r="N79"/>
      <c r="O79"/>
      <c r="P79"/>
      <c r="Q79"/>
      <c r="R79"/>
      <c r="S79"/>
      <c r="T79"/>
      <c r="U79"/>
      <c r="V79" s="8"/>
      <c r="W79" s="8"/>
    </row>
    <row r="80" spans="1:23" s="9" customFormat="1" x14ac:dyDescent="0.25">
      <c r="A80" s="7"/>
      <c r="B80" s="14">
        <v>41415</v>
      </c>
      <c r="C80" s="12">
        <v>7.4569999999999999</v>
      </c>
      <c r="D80" s="12">
        <v>7.5</v>
      </c>
      <c r="E80" s="12">
        <v>7.3010000000000002</v>
      </c>
      <c r="F80" s="12">
        <v>7.3789999999999996</v>
      </c>
      <c r="G80" s="7"/>
      <c r="H80" s="26" t="str">
        <f ca="1">IFERROR(IF(MATCH($B80,Liste_mois_boursier!$B:$B,0),AVERAGE(OFFSET(D80,-H$1,,H$1))),"")</f>
        <v/>
      </c>
      <c r="I80" s="26" t="str">
        <f ca="1">IFERROR(IF(MATCH($B80,Liste_mois_boursier!$B:$B,0),AVERAGE(OFFSET(E80,-I$1,,I$1))),"")</f>
        <v/>
      </c>
      <c r="J80" s="7"/>
      <c r="K80" s="17"/>
      <c r="L80"/>
      <c r="M80"/>
      <c r="N80"/>
      <c r="O80"/>
      <c r="P80"/>
      <c r="Q80"/>
      <c r="R80"/>
      <c r="S80"/>
      <c r="T80"/>
      <c r="U80"/>
      <c r="V80" s="8"/>
      <c r="W80" s="8"/>
    </row>
    <row r="81" spans="1:23" s="9" customFormat="1" x14ac:dyDescent="0.25">
      <c r="A81" s="7"/>
      <c r="B81" s="14">
        <v>41416</v>
      </c>
      <c r="C81" s="12">
        <v>7.3650000000000002</v>
      </c>
      <c r="D81" s="12">
        <v>7.5359999999999996</v>
      </c>
      <c r="E81" s="12">
        <v>7.3109999999999999</v>
      </c>
      <c r="F81" s="12">
        <v>7.4980000000000002</v>
      </c>
      <c r="G81" s="7"/>
      <c r="H81" s="26" t="str">
        <f ca="1">IFERROR(IF(MATCH($B81,Liste_mois_boursier!$B:$B,0),AVERAGE(OFFSET(D81,-H$1,,H$1))),"")</f>
        <v/>
      </c>
      <c r="I81" s="26" t="str">
        <f ca="1">IFERROR(IF(MATCH($B81,Liste_mois_boursier!$B:$B,0),AVERAGE(OFFSET(E81,-I$1,,I$1))),"")</f>
        <v/>
      </c>
      <c r="J81" s="7"/>
      <c r="K81" s="17"/>
      <c r="L81"/>
      <c r="M81"/>
      <c r="N81"/>
      <c r="O81"/>
      <c r="P81"/>
      <c r="Q81"/>
      <c r="R81"/>
      <c r="S81"/>
      <c r="T81"/>
      <c r="U81"/>
      <c r="V81" s="8"/>
      <c r="W81" s="8"/>
    </row>
    <row r="82" spans="1:23" s="9" customFormat="1" x14ac:dyDescent="0.25">
      <c r="A82" s="7"/>
      <c r="B82" s="14">
        <v>41417</v>
      </c>
      <c r="C82" s="12">
        <v>7.2140000000000004</v>
      </c>
      <c r="D82" s="12">
        <v>7.3490000000000002</v>
      </c>
      <c r="E82" s="12">
        <v>7.14</v>
      </c>
      <c r="F82" s="12">
        <v>7.2569999999999997</v>
      </c>
      <c r="G82" s="7"/>
      <c r="H82" s="26" t="str">
        <f ca="1">IFERROR(IF(MATCH($B82,Liste_mois_boursier!$B:$B,0),AVERAGE(OFFSET(D82,-H$1,,H$1))),"")</f>
        <v/>
      </c>
      <c r="I82" s="26" t="str">
        <f ca="1">IFERROR(IF(MATCH($B82,Liste_mois_boursier!$B:$B,0),AVERAGE(OFFSET(E82,-I$1,,I$1))),"")</f>
        <v/>
      </c>
      <c r="J82" s="7"/>
      <c r="K82" s="17"/>
      <c r="L82"/>
      <c r="M82"/>
      <c r="N82"/>
      <c r="O82"/>
      <c r="P82"/>
      <c r="Q82"/>
      <c r="R82"/>
      <c r="S82"/>
      <c r="T82"/>
      <c r="U82"/>
      <c r="V82" s="8"/>
      <c r="W82" s="8"/>
    </row>
    <row r="83" spans="1:23" s="9" customFormat="1" x14ac:dyDescent="0.25">
      <c r="A83" s="7"/>
      <c r="B83" s="14">
        <v>41418</v>
      </c>
      <c r="C83" s="12">
        <v>7.3330000000000002</v>
      </c>
      <c r="D83" s="12">
        <v>7.3460000000000001</v>
      </c>
      <c r="E83" s="12">
        <v>7.12</v>
      </c>
      <c r="F83" s="12">
        <v>7.12</v>
      </c>
      <c r="G83" s="7"/>
      <c r="H83" s="26" t="str">
        <f ca="1">IFERROR(IF(MATCH($B83,Liste_mois_boursier!$B:$B,0),AVERAGE(OFFSET(D83,-H$1,,H$1))),"")</f>
        <v/>
      </c>
      <c r="I83" s="26" t="str">
        <f ca="1">IFERROR(IF(MATCH($B83,Liste_mois_boursier!$B:$B,0),AVERAGE(OFFSET(E83,-I$1,,I$1))),"")</f>
        <v/>
      </c>
      <c r="J83" s="7"/>
      <c r="K83" s="17"/>
      <c r="L83"/>
      <c r="M83"/>
      <c r="N83"/>
      <c r="O83"/>
      <c r="P83"/>
      <c r="Q83"/>
      <c r="R83"/>
      <c r="S83"/>
      <c r="T83"/>
      <c r="U83"/>
      <c r="V83" s="8"/>
      <c r="W83" s="8"/>
    </row>
    <row r="84" spans="1:23" s="9" customFormat="1" x14ac:dyDescent="0.25">
      <c r="A84" s="7"/>
      <c r="B84" s="14">
        <v>41421</v>
      </c>
      <c r="C84" s="12">
        <v>7.1790000000000003</v>
      </c>
      <c r="D84" s="12">
        <v>7.23</v>
      </c>
      <c r="E84" s="12">
        <v>7.1580000000000004</v>
      </c>
      <c r="F84" s="12">
        <v>7.1950000000000003</v>
      </c>
      <c r="G84" s="7"/>
      <c r="H84" s="26" t="str">
        <f ca="1">IFERROR(IF(MATCH($B84,Liste_mois_boursier!$B:$B,0),AVERAGE(OFFSET(D84,-H$1,,H$1))),"")</f>
        <v/>
      </c>
      <c r="I84" s="26" t="str">
        <f ca="1">IFERROR(IF(MATCH($B84,Liste_mois_boursier!$B:$B,0),AVERAGE(OFFSET(E84,-I$1,,I$1))),"")</f>
        <v/>
      </c>
      <c r="J84" s="7"/>
      <c r="K84" s="17"/>
      <c r="L84"/>
      <c r="M84"/>
      <c r="N84"/>
      <c r="O84"/>
      <c r="P84"/>
      <c r="Q84"/>
      <c r="R84"/>
      <c r="S84"/>
      <c r="T84"/>
      <c r="U84"/>
      <c r="V84" s="8"/>
      <c r="W84" s="8"/>
    </row>
    <row r="85" spans="1:23" s="9" customFormat="1" x14ac:dyDescent="0.25">
      <c r="A85" s="7"/>
      <c r="B85" s="14">
        <v>41422</v>
      </c>
      <c r="C85" s="12">
        <v>7.2530000000000001</v>
      </c>
      <c r="D85" s="12">
        <v>7.3920000000000003</v>
      </c>
      <c r="E85" s="12">
        <v>7.25</v>
      </c>
      <c r="F85" s="12">
        <v>7.3449999999999998</v>
      </c>
      <c r="G85" s="7"/>
      <c r="H85" s="26">
        <f ca="1">IFERROR(IF(MATCH($B85,Liste_mois_boursier!$B:$B,0),AVERAGE(OFFSET(D85,-H$1,,H$1))),"")</f>
        <v>7.3921999999999999</v>
      </c>
      <c r="I85" s="26">
        <f ca="1">IFERROR(IF(MATCH($B85,Liste_mois_boursier!$B:$B,0),AVERAGE(OFFSET(E85,-I$1,,I$1))),"")</f>
        <v>7.1822500000000007</v>
      </c>
      <c r="J85" s="7"/>
      <c r="K85" s="17"/>
      <c r="L85"/>
      <c r="M85"/>
      <c r="N85"/>
      <c r="O85"/>
      <c r="P85"/>
      <c r="Q85"/>
      <c r="R85"/>
      <c r="S85"/>
      <c r="T85"/>
      <c r="U85"/>
      <c r="V85" s="8"/>
      <c r="W85" s="8"/>
    </row>
    <row r="86" spans="1:23" s="9" customFormat="1" x14ac:dyDescent="0.25">
      <c r="A86" s="7"/>
      <c r="B86" s="14">
        <v>41423</v>
      </c>
      <c r="C86" s="12">
        <v>7.32</v>
      </c>
      <c r="D86" s="12">
        <v>7.36</v>
      </c>
      <c r="E86" s="12">
        <v>7.218</v>
      </c>
      <c r="F86" s="12">
        <v>7.2889999999999997</v>
      </c>
      <c r="G86" s="7"/>
      <c r="H86" s="26" t="str">
        <f ca="1">IFERROR(IF(MATCH($B86,Liste_mois_boursier!$B:$B,0),AVERAGE(OFFSET(D86,-H$1,,H$1))),"")</f>
        <v/>
      </c>
      <c r="I86" s="26" t="str">
        <f ca="1">IFERROR(IF(MATCH($B86,Liste_mois_boursier!$B:$B,0),AVERAGE(OFFSET(E86,-I$1,,I$1))),"")</f>
        <v/>
      </c>
      <c r="J86" s="7"/>
      <c r="K86" s="17"/>
      <c r="L86"/>
      <c r="M86"/>
      <c r="N86"/>
      <c r="O86"/>
      <c r="P86"/>
      <c r="Q86"/>
      <c r="R86"/>
      <c r="S86"/>
      <c r="T86"/>
      <c r="U86"/>
      <c r="V86" s="8"/>
      <c r="W86" s="8"/>
    </row>
    <row r="87" spans="1:23" s="9" customFormat="1" x14ac:dyDescent="0.25">
      <c r="A87" s="7"/>
      <c r="B87" s="14">
        <v>41424</v>
      </c>
      <c r="C87" s="12">
        <v>7.2380000000000004</v>
      </c>
      <c r="D87" s="12">
        <v>7.4470000000000001</v>
      </c>
      <c r="E87" s="12">
        <v>7.22</v>
      </c>
      <c r="F87" s="12">
        <v>7.3840000000000003</v>
      </c>
      <c r="G87" s="7"/>
      <c r="H87" s="26" t="str">
        <f ca="1">IFERROR(IF(MATCH($B87,Liste_mois_boursier!$B:$B,0),AVERAGE(OFFSET(D87,-H$1,,H$1))),"")</f>
        <v/>
      </c>
      <c r="I87" s="26" t="str">
        <f ca="1">IFERROR(IF(MATCH($B87,Liste_mois_boursier!$B:$B,0),AVERAGE(OFFSET(E87,-I$1,,I$1))),"")</f>
        <v/>
      </c>
      <c r="J87" s="7"/>
      <c r="K87" s="17"/>
      <c r="L87"/>
      <c r="M87"/>
      <c r="N87"/>
      <c r="O87"/>
      <c r="P87"/>
      <c r="Q87"/>
      <c r="R87"/>
      <c r="S87"/>
      <c r="T87"/>
      <c r="U87"/>
      <c r="V87" s="8"/>
      <c r="W87" s="8"/>
    </row>
    <row r="88" spans="1:23" s="9" customFormat="1" x14ac:dyDescent="0.25">
      <c r="A88" s="7"/>
      <c r="B88" s="14">
        <v>41425</v>
      </c>
      <c r="C88" s="12">
        <v>7.38</v>
      </c>
      <c r="D88" s="12">
        <v>7.39</v>
      </c>
      <c r="E88" s="12">
        <v>7.2519999999999998</v>
      </c>
      <c r="F88" s="12">
        <v>7.2969999999999997</v>
      </c>
      <c r="G88" s="7"/>
      <c r="H88" s="26" t="str">
        <f ca="1">IFERROR(IF(MATCH($B88,Liste_mois_boursier!$B:$B,0),AVERAGE(OFFSET(D88,-H$1,,H$1))),"")</f>
        <v/>
      </c>
      <c r="I88" s="26" t="str">
        <f ca="1">IFERROR(IF(MATCH($B88,Liste_mois_boursier!$B:$B,0),AVERAGE(OFFSET(E88,-I$1,,I$1))),"")</f>
        <v/>
      </c>
      <c r="J88" s="7"/>
      <c r="K88" s="17"/>
      <c r="L88"/>
      <c r="M88"/>
      <c r="N88"/>
      <c r="O88"/>
      <c r="P88"/>
      <c r="Q88"/>
      <c r="R88"/>
      <c r="S88"/>
      <c r="T88"/>
      <c r="U88"/>
      <c r="V88" s="8"/>
      <c r="W88" s="8"/>
    </row>
    <row r="89" spans="1:23" s="9" customFormat="1" x14ac:dyDescent="0.25">
      <c r="A89" s="7"/>
      <c r="B89" s="14">
        <v>41428</v>
      </c>
      <c r="C89" s="12">
        <v>7.24</v>
      </c>
      <c r="D89" s="12">
        <v>7.3380000000000001</v>
      </c>
      <c r="E89" s="12">
        <v>7.1740000000000004</v>
      </c>
      <c r="F89" s="12">
        <v>7.2290000000000001</v>
      </c>
      <c r="G89" s="7"/>
      <c r="H89" s="26" t="str">
        <f ca="1">IFERROR(IF(MATCH($B89,Liste_mois_boursier!$B:$B,0),AVERAGE(OFFSET(D89,-H$1,,H$1))),"")</f>
        <v/>
      </c>
      <c r="I89" s="26" t="str">
        <f ca="1">IFERROR(IF(MATCH($B89,Liste_mois_boursier!$B:$B,0),AVERAGE(OFFSET(E89,-I$1,,I$1))),"")</f>
        <v/>
      </c>
      <c r="J89" s="7"/>
      <c r="K89" s="17"/>
      <c r="L89"/>
      <c r="M89"/>
      <c r="N89"/>
      <c r="O89"/>
      <c r="P89"/>
      <c r="Q89"/>
      <c r="R89"/>
      <c r="S89"/>
      <c r="T89"/>
      <c r="U89"/>
      <c r="V89" s="8"/>
      <c r="W89" s="8"/>
    </row>
    <row r="90" spans="1:23" s="8" customFormat="1" x14ac:dyDescent="0.25">
      <c r="A90" s="7"/>
      <c r="B90" s="14">
        <v>41429</v>
      </c>
      <c r="C90" s="12">
        <v>7.3</v>
      </c>
      <c r="D90" s="12">
        <v>7.367</v>
      </c>
      <c r="E90" s="12">
        <v>7.2</v>
      </c>
      <c r="F90" s="12">
        <v>7.2229999999999999</v>
      </c>
      <c r="G90" s="7"/>
      <c r="H90" s="26" t="str">
        <f ca="1">IFERROR(IF(MATCH($B90,Liste_mois_boursier!$B:$B,0),AVERAGE(OFFSET(D90,-H$1,,H$1))),"")</f>
        <v/>
      </c>
      <c r="I90" s="26" t="str">
        <f ca="1">IFERROR(IF(MATCH($B90,Liste_mois_boursier!$B:$B,0),AVERAGE(OFFSET(E90,-I$1,,I$1))),"")</f>
        <v/>
      </c>
      <c r="J90" s="7"/>
      <c r="K90" s="17"/>
      <c r="L90"/>
      <c r="M90"/>
      <c r="N90"/>
      <c r="O90"/>
      <c r="P90"/>
      <c r="Q90"/>
      <c r="R90"/>
      <c r="S90"/>
      <c r="T90"/>
      <c r="U90"/>
    </row>
    <row r="91" spans="1:23" s="8" customFormat="1" x14ac:dyDescent="0.25">
      <c r="A91" s="7"/>
      <c r="B91" s="14">
        <v>41430</v>
      </c>
      <c r="C91" s="12">
        <v>7.1920000000000002</v>
      </c>
      <c r="D91" s="12">
        <v>7.2510000000000003</v>
      </c>
      <c r="E91" s="12">
        <v>7.0650000000000004</v>
      </c>
      <c r="F91" s="12">
        <v>7.0819999999999999</v>
      </c>
      <c r="G91" s="7"/>
      <c r="H91" s="26" t="str">
        <f ca="1">IFERROR(IF(MATCH($B91,Liste_mois_boursier!$B:$B,0),AVERAGE(OFFSET(D91,-H$1,,H$1))),"")</f>
        <v/>
      </c>
      <c r="I91" s="26" t="str">
        <f ca="1">IFERROR(IF(MATCH($B91,Liste_mois_boursier!$B:$B,0),AVERAGE(OFFSET(E91,-I$1,,I$1))),"")</f>
        <v/>
      </c>
      <c r="J91" s="7"/>
      <c r="K91" s="17"/>
      <c r="L91"/>
      <c r="M91"/>
      <c r="N91"/>
      <c r="O91"/>
      <c r="P91"/>
      <c r="Q91"/>
      <c r="R91"/>
      <c r="S91"/>
      <c r="T91"/>
      <c r="U91"/>
    </row>
    <row r="92" spans="1:23" s="8" customFormat="1" x14ac:dyDescent="0.25">
      <c r="A92" s="7"/>
      <c r="B92" s="14">
        <v>41431</v>
      </c>
      <c r="C92" s="12">
        <v>7.06</v>
      </c>
      <c r="D92" s="12">
        <v>7.085</v>
      </c>
      <c r="E92" s="12">
        <v>6.875</v>
      </c>
      <c r="F92" s="12">
        <v>6.9119999999999999</v>
      </c>
      <c r="G92" s="7"/>
      <c r="H92" s="26" t="str">
        <f ca="1">IFERROR(IF(MATCH($B92,Liste_mois_boursier!$B:$B,0),AVERAGE(OFFSET(D92,-H$1,,H$1))),"")</f>
        <v/>
      </c>
      <c r="I92" s="26" t="str">
        <f ca="1">IFERROR(IF(MATCH($B92,Liste_mois_boursier!$B:$B,0),AVERAGE(OFFSET(E92,-I$1,,I$1))),"")</f>
        <v/>
      </c>
      <c r="J92" s="7"/>
      <c r="K92" s="17"/>
      <c r="L92"/>
      <c r="M92"/>
      <c r="N92"/>
      <c r="O92"/>
      <c r="P92"/>
      <c r="Q92"/>
      <c r="R92"/>
      <c r="S92"/>
      <c r="T92"/>
      <c r="U92"/>
    </row>
    <row r="93" spans="1:23" s="8" customFormat="1" x14ac:dyDescent="0.25">
      <c r="A93" s="7"/>
      <c r="B93" s="14">
        <v>41432</v>
      </c>
      <c r="C93" s="12">
        <v>6.9580000000000002</v>
      </c>
      <c r="D93" s="12">
        <v>7.1479999999999997</v>
      </c>
      <c r="E93" s="12">
        <v>6.8739999999999997</v>
      </c>
      <c r="F93" s="12">
        <v>7.1130000000000004</v>
      </c>
      <c r="G93" s="7"/>
      <c r="H93" s="26" t="str">
        <f ca="1">IFERROR(IF(MATCH($B93,Liste_mois_boursier!$B:$B,0),AVERAGE(OFFSET(D93,-H$1,,H$1))),"")</f>
        <v/>
      </c>
      <c r="I93" s="26" t="str">
        <f ca="1">IFERROR(IF(MATCH($B93,Liste_mois_boursier!$B:$B,0),AVERAGE(OFFSET(E93,-I$1,,I$1))),"")</f>
        <v/>
      </c>
      <c r="J93" s="7"/>
      <c r="K93" s="17"/>
      <c r="L93"/>
      <c r="M93"/>
      <c r="N93"/>
      <c r="O93"/>
      <c r="P93"/>
      <c r="Q93"/>
      <c r="R93"/>
      <c r="S93"/>
      <c r="T93"/>
      <c r="U93"/>
    </row>
    <row r="94" spans="1:23" s="8" customFormat="1" x14ac:dyDescent="0.25">
      <c r="A94" s="7"/>
      <c r="B94" s="14">
        <v>41435</v>
      </c>
      <c r="C94" s="12">
        <v>7.12</v>
      </c>
      <c r="D94" s="12">
        <v>7.1950000000000003</v>
      </c>
      <c r="E94" s="12">
        <v>6.9690000000000003</v>
      </c>
      <c r="F94" s="12">
        <v>7.0069999999999997</v>
      </c>
      <c r="G94" s="7"/>
      <c r="H94" s="26" t="str">
        <f ca="1">IFERROR(IF(MATCH($B94,Liste_mois_boursier!$B:$B,0),AVERAGE(OFFSET(D94,-H$1,,H$1))),"")</f>
        <v/>
      </c>
      <c r="I94" s="26" t="str">
        <f ca="1">IFERROR(IF(MATCH($B94,Liste_mois_boursier!$B:$B,0),AVERAGE(OFFSET(E94,-I$1,,I$1))),"")</f>
        <v/>
      </c>
      <c r="J94" s="7"/>
      <c r="K94" s="17"/>
      <c r="L94"/>
      <c r="M94"/>
      <c r="N94"/>
      <c r="O94"/>
      <c r="P94"/>
      <c r="Q94"/>
      <c r="R94"/>
      <c r="S94"/>
      <c r="T94"/>
      <c r="U94"/>
    </row>
    <row r="95" spans="1:23" s="8" customFormat="1" x14ac:dyDescent="0.25">
      <c r="A95" s="7"/>
      <c r="B95" s="14">
        <v>41436</v>
      </c>
      <c r="C95" s="12">
        <v>7</v>
      </c>
      <c r="D95" s="12">
        <v>7.03</v>
      </c>
      <c r="E95" s="12">
        <v>6.8029999999999999</v>
      </c>
      <c r="F95" s="12">
        <v>6.9420000000000002</v>
      </c>
      <c r="G95" s="7"/>
      <c r="H95" s="26" t="str">
        <f ca="1">IFERROR(IF(MATCH($B95,Liste_mois_boursier!$B:$B,0),AVERAGE(OFFSET(D95,-H$1,,H$1))),"")</f>
        <v/>
      </c>
      <c r="I95" s="26" t="str">
        <f ca="1">IFERROR(IF(MATCH($B95,Liste_mois_boursier!$B:$B,0),AVERAGE(OFFSET(E95,-I$1,,I$1))),"")</f>
        <v/>
      </c>
      <c r="J95" s="7"/>
      <c r="K95" s="17"/>
      <c r="L95"/>
      <c r="M95"/>
      <c r="N95"/>
      <c r="O95"/>
      <c r="P95"/>
      <c r="Q95"/>
      <c r="R95"/>
      <c r="S95"/>
      <c r="T95"/>
      <c r="U95"/>
    </row>
    <row r="96" spans="1:23" s="8" customFormat="1" x14ac:dyDescent="0.25">
      <c r="A96" s="7"/>
      <c r="B96" s="14">
        <v>41437</v>
      </c>
      <c r="C96" s="12">
        <v>6.883</v>
      </c>
      <c r="D96" s="12">
        <v>6.97</v>
      </c>
      <c r="E96" s="12">
        <v>6.76</v>
      </c>
      <c r="F96" s="12">
        <v>6.7939999999999996</v>
      </c>
      <c r="G96" s="7"/>
      <c r="H96" s="26" t="str">
        <f ca="1">IFERROR(IF(MATCH($B96,Liste_mois_boursier!$B:$B,0),AVERAGE(OFFSET(D96,-H$1,,H$1))),"")</f>
        <v/>
      </c>
      <c r="I96" s="26" t="str">
        <f ca="1">IFERROR(IF(MATCH($B96,Liste_mois_boursier!$B:$B,0),AVERAGE(OFFSET(E96,-I$1,,I$1))),"")</f>
        <v/>
      </c>
      <c r="J96" s="7"/>
      <c r="K96" s="17"/>
      <c r="L96"/>
      <c r="M96"/>
      <c r="N96"/>
      <c r="O96"/>
      <c r="P96"/>
      <c r="Q96"/>
      <c r="R96"/>
      <c r="S96"/>
      <c r="T96"/>
      <c r="U96"/>
    </row>
    <row r="97" spans="1:21" s="8" customFormat="1" x14ac:dyDescent="0.25">
      <c r="A97" s="7"/>
      <c r="B97" s="14">
        <v>41438</v>
      </c>
      <c r="C97" s="12">
        <v>6.72</v>
      </c>
      <c r="D97" s="12">
        <v>6.86</v>
      </c>
      <c r="E97" s="12">
        <v>6.55</v>
      </c>
      <c r="F97" s="12">
        <v>6.83</v>
      </c>
      <c r="G97" s="7"/>
      <c r="H97" s="26" t="str">
        <f ca="1">IFERROR(IF(MATCH($B97,Liste_mois_boursier!$B:$B,0),AVERAGE(OFFSET(D97,-H$1,,H$1))),"")</f>
        <v/>
      </c>
      <c r="I97" s="26" t="str">
        <f ca="1">IFERROR(IF(MATCH($B97,Liste_mois_boursier!$B:$B,0),AVERAGE(OFFSET(E97,-I$1,,I$1))),"")</f>
        <v/>
      </c>
      <c r="J97" s="7"/>
      <c r="K97" s="17"/>
      <c r="L97"/>
      <c r="M97"/>
      <c r="N97"/>
      <c r="O97"/>
      <c r="P97"/>
      <c r="Q97"/>
      <c r="R97"/>
      <c r="S97"/>
      <c r="T97"/>
      <c r="U97"/>
    </row>
    <row r="98" spans="1:21" s="8" customFormat="1" x14ac:dyDescent="0.25">
      <c r="A98" s="7"/>
      <c r="B98" s="14">
        <v>41439</v>
      </c>
      <c r="C98" s="12">
        <v>6.93</v>
      </c>
      <c r="D98" s="12">
        <v>6.9779999999999998</v>
      </c>
      <c r="E98" s="12">
        <v>6.86</v>
      </c>
      <c r="F98" s="12">
        <v>6.899</v>
      </c>
      <c r="G98" s="7"/>
      <c r="H98" s="26" t="str">
        <f ca="1">IFERROR(IF(MATCH($B98,Liste_mois_boursier!$B:$B,0),AVERAGE(OFFSET(D98,-H$1,,H$1))),"")</f>
        <v/>
      </c>
      <c r="I98" s="26" t="str">
        <f ca="1">IFERROR(IF(MATCH($B98,Liste_mois_boursier!$B:$B,0),AVERAGE(OFFSET(E98,-I$1,,I$1))),"")</f>
        <v/>
      </c>
      <c r="J98" s="7"/>
      <c r="K98" s="17"/>
      <c r="L98"/>
      <c r="M98"/>
      <c r="N98"/>
      <c r="O98"/>
      <c r="P98"/>
      <c r="Q98"/>
      <c r="R98"/>
      <c r="S98"/>
      <c r="T98"/>
      <c r="U98"/>
    </row>
    <row r="99" spans="1:21" s="8" customFormat="1" x14ac:dyDescent="0.25">
      <c r="A99" s="7"/>
      <c r="B99" s="14">
        <v>41442</v>
      </c>
      <c r="C99" s="12">
        <v>6.95</v>
      </c>
      <c r="D99" s="12">
        <v>7.0170000000000003</v>
      </c>
      <c r="E99" s="12">
        <v>6.8179999999999996</v>
      </c>
      <c r="F99" s="12">
        <v>6.9530000000000003</v>
      </c>
      <c r="G99" s="7"/>
      <c r="H99" s="26" t="str">
        <f ca="1">IFERROR(IF(MATCH($B99,Liste_mois_boursier!$B:$B,0),AVERAGE(OFFSET(D99,-H$1,,H$1))),"")</f>
        <v/>
      </c>
      <c r="I99" s="26" t="str">
        <f ca="1">IFERROR(IF(MATCH($B99,Liste_mois_boursier!$B:$B,0),AVERAGE(OFFSET(E99,-I$1,,I$1))),"")</f>
        <v/>
      </c>
      <c r="J99" s="7"/>
      <c r="K99" s="17"/>
      <c r="L99"/>
      <c r="M99"/>
      <c r="N99"/>
      <c r="O99"/>
      <c r="P99"/>
      <c r="Q99"/>
      <c r="R99"/>
      <c r="S99"/>
      <c r="T99"/>
      <c r="U99"/>
    </row>
    <row r="100" spans="1:21" s="8" customFormat="1" x14ac:dyDescent="0.25">
      <c r="A100" s="7"/>
      <c r="B100" s="14">
        <v>41443</v>
      </c>
      <c r="C100" s="12">
        <v>6.9279999999999999</v>
      </c>
      <c r="D100" s="12">
        <v>7.0880000000000001</v>
      </c>
      <c r="E100" s="12">
        <v>6.8920000000000003</v>
      </c>
      <c r="F100" s="12">
        <v>6.984</v>
      </c>
      <c r="G100" s="7"/>
      <c r="H100" s="26" t="str">
        <f ca="1">IFERROR(IF(MATCH($B100,Liste_mois_boursier!$B:$B,0),AVERAGE(OFFSET(D100,-H$1,,H$1))),"")</f>
        <v/>
      </c>
      <c r="I100" s="26" t="str">
        <f ca="1">IFERROR(IF(MATCH($B100,Liste_mois_boursier!$B:$B,0),AVERAGE(OFFSET(E100,-I$1,,I$1))),"")</f>
        <v/>
      </c>
      <c r="J100" s="7"/>
      <c r="K100" s="17"/>
      <c r="L100"/>
      <c r="M100"/>
      <c r="N100"/>
      <c r="O100"/>
      <c r="P100"/>
      <c r="Q100"/>
      <c r="R100"/>
      <c r="S100"/>
      <c r="T100"/>
      <c r="U100"/>
    </row>
    <row r="101" spans="1:21" s="8" customFormat="1" x14ac:dyDescent="0.25">
      <c r="A101" s="7"/>
      <c r="B101" s="14">
        <v>41444</v>
      </c>
      <c r="C101" s="12">
        <v>6.9850000000000003</v>
      </c>
      <c r="D101" s="12">
        <v>7.0460000000000003</v>
      </c>
      <c r="E101" s="12">
        <v>6.843</v>
      </c>
      <c r="F101" s="12">
        <v>6.8710000000000004</v>
      </c>
      <c r="G101" s="7"/>
      <c r="H101" s="26" t="str">
        <f ca="1">IFERROR(IF(MATCH($B101,Liste_mois_boursier!$B:$B,0),AVERAGE(OFFSET(D101,-H$1,,H$1))),"")</f>
        <v/>
      </c>
      <c r="I101" s="26" t="str">
        <f ca="1">IFERROR(IF(MATCH($B101,Liste_mois_boursier!$B:$B,0),AVERAGE(OFFSET(E101,-I$1,,I$1))),"")</f>
        <v/>
      </c>
      <c r="J101" s="7"/>
      <c r="K101" s="17"/>
      <c r="L101"/>
      <c r="M101"/>
      <c r="N101"/>
      <c r="O101"/>
      <c r="P101"/>
      <c r="Q101"/>
      <c r="R101"/>
      <c r="S101"/>
      <c r="T101"/>
      <c r="U101"/>
    </row>
    <row r="102" spans="1:21" s="8" customFormat="1" x14ac:dyDescent="0.25">
      <c r="A102" s="7"/>
      <c r="B102" s="14">
        <v>41445</v>
      </c>
      <c r="C102" s="12">
        <v>6.742</v>
      </c>
      <c r="D102" s="12">
        <v>6.806</v>
      </c>
      <c r="E102" s="12">
        <v>6.5919999999999996</v>
      </c>
      <c r="F102" s="12">
        <v>6.6369999999999996</v>
      </c>
      <c r="G102" s="7"/>
      <c r="H102" s="26" t="str">
        <f ca="1">IFERROR(IF(MATCH($B102,Liste_mois_boursier!$B:$B,0),AVERAGE(OFFSET(D102,-H$1,,H$1))),"")</f>
        <v/>
      </c>
      <c r="I102" s="26" t="str">
        <f ca="1">IFERROR(IF(MATCH($B102,Liste_mois_boursier!$B:$B,0),AVERAGE(OFFSET(E102,-I$1,,I$1))),"")</f>
        <v/>
      </c>
      <c r="J102" s="7"/>
      <c r="K102" s="17"/>
      <c r="L102"/>
      <c r="M102"/>
      <c r="N102"/>
      <c r="O102"/>
      <c r="P102"/>
      <c r="Q102"/>
      <c r="R102"/>
      <c r="S102"/>
      <c r="T102"/>
      <c r="U102"/>
    </row>
    <row r="103" spans="1:21" s="8" customFormat="1" x14ac:dyDescent="0.25">
      <c r="A103" s="7"/>
      <c r="B103" s="14">
        <v>41446</v>
      </c>
      <c r="C103" s="12">
        <v>6.6150000000000002</v>
      </c>
      <c r="D103" s="12">
        <v>6.7320000000000002</v>
      </c>
      <c r="E103" s="12">
        <v>6.4859999999999998</v>
      </c>
      <c r="F103" s="12">
        <v>6.4859999999999998</v>
      </c>
      <c r="G103" s="7"/>
      <c r="H103" s="26" t="str">
        <f ca="1">IFERROR(IF(MATCH($B103,Liste_mois_boursier!$B:$B,0),AVERAGE(OFFSET(D103,-H$1,,H$1))),"")</f>
        <v/>
      </c>
      <c r="I103" s="26" t="str">
        <f ca="1">IFERROR(IF(MATCH($B103,Liste_mois_boursier!$B:$B,0),AVERAGE(OFFSET(E103,-I$1,,I$1))),"")</f>
        <v/>
      </c>
      <c r="J103" s="7"/>
      <c r="K103" s="17"/>
      <c r="L103"/>
      <c r="M103"/>
      <c r="N103"/>
      <c r="O103"/>
      <c r="P103"/>
      <c r="Q103"/>
      <c r="R103"/>
      <c r="S103"/>
      <c r="T103"/>
      <c r="U103"/>
    </row>
    <row r="104" spans="1:21" s="8" customFormat="1" x14ac:dyDescent="0.25">
      <c r="A104" s="7"/>
      <c r="B104" s="14">
        <v>41449</v>
      </c>
      <c r="C104" s="12">
        <v>6.4850000000000003</v>
      </c>
      <c r="D104" s="12">
        <v>6.5629999999999997</v>
      </c>
      <c r="E104" s="12">
        <v>6.3029999999999999</v>
      </c>
      <c r="F104" s="12">
        <v>6.3460000000000001</v>
      </c>
      <c r="G104" s="7"/>
      <c r="H104" s="26" t="str">
        <f ca="1">IFERROR(IF(MATCH($B104,Liste_mois_boursier!$B:$B,0),AVERAGE(OFFSET(D104,-H$1,,H$1))),"")</f>
        <v/>
      </c>
      <c r="I104" s="26" t="str">
        <f ca="1">IFERROR(IF(MATCH($B104,Liste_mois_boursier!$B:$B,0),AVERAGE(OFFSET(E104,-I$1,,I$1))),"")</f>
        <v/>
      </c>
      <c r="J104" s="7"/>
      <c r="K104" s="17"/>
      <c r="L104"/>
      <c r="M104"/>
      <c r="N104"/>
      <c r="O104"/>
      <c r="P104"/>
      <c r="Q104"/>
      <c r="R104"/>
      <c r="S104"/>
      <c r="T104"/>
      <c r="U104"/>
    </row>
    <row r="105" spans="1:21" s="8" customFormat="1" x14ac:dyDescent="0.25">
      <c r="A105" s="7"/>
      <c r="B105" s="14">
        <v>41450</v>
      </c>
      <c r="C105" s="12">
        <v>6.4249999999999998</v>
      </c>
      <c r="D105" s="12">
        <v>6.5090000000000003</v>
      </c>
      <c r="E105" s="12">
        <v>6.3609999999999998</v>
      </c>
      <c r="F105" s="12">
        <v>6.42</v>
      </c>
      <c r="G105" s="7"/>
      <c r="H105" s="26">
        <f ca="1">IFERROR(IF(MATCH($B105,Liste_mois_boursier!$B:$B,0),AVERAGE(OFFSET(D105,-H$1,,H$1))),"")</f>
        <v>6.8469999999999995</v>
      </c>
      <c r="I105" s="26">
        <f ca="1">IFERROR(IF(MATCH($B105,Liste_mois_boursier!$B:$B,0),AVERAGE(OFFSET(E105,-I$1,,I$1))),"")</f>
        <v>6.556</v>
      </c>
      <c r="J105" s="7"/>
      <c r="K105" s="17"/>
      <c r="L105"/>
      <c r="M105"/>
      <c r="N105"/>
      <c r="O105"/>
      <c r="P105"/>
      <c r="Q105"/>
      <c r="R105"/>
      <c r="S105"/>
      <c r="T105"/>
      <c r="U105"/>
    </row>
    <row r="106" spans="1:21" s="8" customFormat="1" x14ac:dyDescent="0.25">
      <c r="A106" s="7"/>
      <c r="B106" s="14">
        <v>41451</v>
      </c>
      <c r="C106" s="12">
        <v>6.4779999999999998</v>
      </c>
      <c r="D106" s="12">
        <v>6.69</v>
      </c>
      <c r="E106" s="12">
        <v>6.3849999999999998</v>
      </c>
      <c r="F106" s="12">
        <v>6.6420000000000003</v>
      </c>
      <c r="G106" s="7"/>
      <c r="H106" s="26" t="str">
        <f ca="1">IFERROR(IF(MATCH($B106,Liste_mois_boursier!$B:$B,0),AVERAGE(OFFSET(D106,-H$1,,H$1))),"")</f>
        <v/>
      </c>
      <c r="I106" s="26" t="str">
        <f ca="1">IFERROR(IF(MATCH($B106,Liste_mois_boursier!$B:$B,0),AVERAGE(OFFSET(E106,-I$1,,I$1))),"")</f>
        <v/>
      </c>
      <c r="J106" s="7"/>
      <c r="K106" s="17"/>
      <c r="L106"/>
      <c r="M106"/>
      <c r="N106"/>
      <c r="O106"/>
      <c r="P106"/>
      <c r="Q106"/>
      <c r="R106"/>
      <c r="S106"/>
      <c r="T106"/>
      <c r="U106"/>
    </row>
    <row r="107" spans="1:21" s="8" customFormat="1" x14ac:dyDescent="0.25">
      <c r="A107" s="7"/>
      <c r="B107" s="14">
        <v>41452</v>
      </c>
      <c r="C107" s="12">
        <v>6.6520000000000001</v>
      </c>
      <c r="D107" s="12">
        <v>6.8730000000000002</v>
      </c>
      <c r="E107" s="12">
        <v>6.6070000000000002</v>
      </c>
      <c r="F107" s="12">
        <v>6.7389999999999999</v>
      </c>
      <c r="G107" s="7"/>
      <c r="H107" s="26" t="str">
        <f ca="1">IFERROR(IF(MATCH($B107,Liste_mois_boursier!$B:$B,0),AVERAGE(OFFSET(D107,-H$1,,H$1))),"")</f>
        <v/>
      </c>
      <c r="I107" s="26" t="str">
        <f ca="1">IFERROR(IF(MATCH($B107,Liste_mois_boursier!$B:$B,0),AVERAGE(OFFSET(E107,-I$1,,I$1))),"")</f>
        <v/>
      </c>
      <c r="J107" s="7"/>
      <c r="K107" s="17"/>
      <c r="L107"/>
      <c r="M107"/>
      <c r="N107"/>
      <c r="O107"/>
      <c r="P107"/>
      <c r="Q107"/>
      <c r="R107"/>
      <c r="S107"/>
      <c r="T107"/>
      <c r="U107"/>
    </row>
    <row r="108" spans="1:21" s="8" customFormat="1" x14ac:dyDescent="0.25">
      <c r="A108" s="7"/>
      <c r="B108" s="14">
        <v>41453</v>
      </c>
      <c r="C108" s="12">
        <v>6.7439999999999998</v>
      </c>
      <c r="D108" s="12">
        <v>6.8</v>
      </c>
      <c r="E108" s="12">
        <v>6.5330000000000004</v>
      </c>
      <c r="F108" s="12">
        <v>6.6029999999999998</v>
      </c>
      <c r="G108" s="7"/>
      <c r="H108" s="26" t="str">
        <f ca="1">IFERROR(IF(MATCH($B108,Liste_mois_boursier!$B:$B,0),AVERAGE(OFFSET(D108,-H$1,,H$1))),"")</f>
        <v/>
      </c>
      <c r="I108" s="26" t="str">
        <f ca="1">IFERROR(IF(MATCH($B108,Liste_mois_boursier!$B:$B,0),AVERAGE(OFFSET(E108,-I$1,,I$1))),"")</f>
        <v/>
      </c>
      <c r="J108" s="7"/>
      <c r="K108" s="17"/>
      <c r="L108"/>
      <c r="M108"/>
      <c r="N108"/>
      <c r="O108"/>
      <c r="P108"/>
      <c r="Q108"/>
      <c r="R108"/>
      <c r="S108"/>
      <c r="T108"/>
      <c r="U108"/>
    </row>
    <row r="109" spans="1:21" s="8" customFormat="1" x14ac:dyDescent="0.25">
      <c r="A109" s="7"/>
      <c r="B109" s="14">
        <v>41456</v>
      </c>
      <c r="C109" s="12">
        <v>6.6529999999999996</v>
      </c>
      <c r="D109" s="12">
        <v>6.7279999999999998</v>
      </c>
      <c r="E109" s="12">
        <v>6.4550000000000001</v>
      </c>
      <c r="F109" s="12">
        <v>6.6749999999999998</v>
      </c>
      <c r="G109" s="7"/>
      <c r="H109" s="26" t="str">
        <f ca="1">IFERROR(IF(MATCH($B109,Liste_mois_boursier!$B:$B,0),AVERAGE(OFFSET(D109,-H$1,,H$1))),"")</f>
        <v/>
      </c>
      <c r="I109" s="26" t="str">
        <f ca="1">IFERROR(IF(MATCH($B109,Liste_mois_boursier!$B:$B,0),AVERAGE(OFFSET(E109,-I$1,,I$1))),"")</f>
        <v/>
      </c>
      <c r="J109" s="7"/>
      <c r="K109" s="17"/>
      <c r="L109"/>
      <c r="M109"/>
      <c r="N109"/>
      <c r="O109"/>
      <c r="P109"/>
      <c r="Q109"/>
      <c r="R109"/>
      <c r="S109"/>
      <c r="T109"/>
      <c r="U109"/>
    </row>
    <row r="110" spans="1:21" s="8" customFormat="1" x14ac:dyDescent="0.25">
      <c r="A110" s="7"/>
      <c r="B110" s="14">
        <v>41457</v>
      </c>
      <c r="C110" s="12">
        <v>6.694</v>
      </c>
      <c r="D110" s="12">
        <v>6.7</v>
      </c>
      <c r="E110" s="12">
        <v>6.5549999999999997</v>
      </c>
      <c r="F110" s="12">
        <v>6.6</v>
      </c>
      <c r="G110" s="7"/>
      <c r="H110" s="26" t="str">
        <f ca="1">IFERROR(IF(MATCH($B110,Liste_mois_boursier!$B:$B,0),AVERAGE(OFFSET(D110,-H$1,,H$1))),"")</f>
        <v/>
      </c>
      <c r="I110" s="26" t="str">
        <f ca="1">IFERROR(IF(MATCH($B110,Liste_mois_boursier!$B:$B,0),AVERAGE(OFFSET(E110,-I$1,,I$1))),"")</f>
        <v/>
      </c>
      <c r="J110" s="7"/>
      <c r="K110" s="17"/>
      <c r="L110"/>
      <c r="M110"/>
      <c r="N110"/>
      <c r="O110"/>
      <c r="P110"/>
      <c r="Q110"/>
      <c r="R110"/>
      <c r="S110"/>
      <c r="T110"/>
      <c r="U110"/>
    </row>
    <row r="111" spans="1:21" s="8" customFormat="1" x14ac:dyDescent="0.25">
      <c r="A111" s="7"/>
      <c r="B111" s="14">
        <v>41458</v>
      </c>
      <c r="C111" s="12">
        <v>6.5</v>
      </c>
      <c r="D111" s="12">
        <v>6.532</v>
      </c>
      <c r="E111" s="12">
        <v>6.2539999999999996</v>
      </c>
      <c r="F111" s="12">
        <v>6.4870000000000001</v>
      </c>
      <c r="G111" s="7"/>
      <c r="H111" s="26" t="str">
        <f ca="1">IFERROR(IF(MATCH($B111,Liste_mois_boursier!$B:$B,0),AVERAGE(OFFSET(D111,-H$1,,H$1))),"")</f>
        <v/>
      </c>
      <c r="I111" s="26" t="str">
        <f ca="1">IFERROR(IF(MATCH($B111,Liste_mois_boursier!$B:$B,0),AVERAGE(OFFSET(E111,-I$1,,I$1))),"")</f>
        <v/>
      </c>
      <c r="J111" s="7"/>
      <c r="K111" s="17"/>
      <c r="L111"/>
      <c r="M111"/>
      <c r="N111"/>
      <c r="O111"/>
      <c r="P111"/>
      <c r="Q111"/>
      <c r="R111"/>
      <c r="S111"/>
      <c r="T111"/>
      <c r="U111"/>
    </row>
    <row r="112" spans="1:21" s="8" customFormat="1" x14ac:dyDescent="0.25">
      <c r="A112" s="7"/>
      <c r="B112" s="14">
        <v>41459</v>
      </c>
      <c r="C112" s="12">
        <v>6.54</v>
      </c>
      <c r="D112" s="12">
        <v>6.9059999999999997</v>
      </c>
      <c r="E112" s="12">
        <v>6.5110000000000001</v>
      </c>
      <c r="F112" s="12">
        <v>6.9059999999999997</v>
      </c>
      <c r="G112" s="7"/>
      <c r="H112" s="26" t="str">
        <f ca="1">IFERROR(IF(MATCH($B112,Liste_mois_boursier!$B:$B,0),AVERAGE(OFFSET(D112,-H$1,,H$1))),"")</f>
        <v/>
      </c>
      <c r="I112" s="26" t="str">
        <f ca="1">IFERROR(IF(MATCH($B112,Liste_mois_boursier!$B:$B,0),AVERAGE(OFFSET(E112,-I$1,,I$1))),"")</f>
        <v/>
      </c>
      <c r="J112" s="7"/>
      <c r="K112" s="17"/>
      <c r="L112"/>
      <c r="M112"/>
      <c r="N112"/>
      <c r="O112"/>
      <c r="P112"/>
      <c r="Q112"/>
      <c r="R112"/>
      <c r="S112"/>
      <c r="T112"/>
      <c r="U112"/>
    </row>
    <row r="113" spans="1:21" s="8" customFormat="1" x14ac:dyDescent="0.25">
      <c r="A113" s="7"/>
      <c r="B113" s="14">
        <v>41460</v>
      </c>
      <c r="C113" s="12">
        <v>6.9169999999999998</v>
      </c>
      <c r="D113" s="12">
        <v>7.0359999999999996</v>
      </c>
      <c r="E113" s="12">
        <v>6.7649999999999997</v>
      </c>
      <c r="F113" s="12">
        <v>6.7649999999999997</v>
      </c>
      <c r="G113" s="7"/>
      <c r="H113" s="26" t="str">
        <f ca="1">IFERROR(IF(MATCH($B113,Liste_mois_boursier!$B:$B,0),AVERAGE(OFFSET(D113,-H$1,,H$1))),"")</f>
        <v/>
      </c>
      <c r="I113" s="26" t="str">
        <f ca="1">IFERROR(IF(MATCH($B113,Liste_mois_boursier!$B:$B,0),AVERAGE(OFFSET(E113,-I$1,,I$1))),"")</f>
        <v/>
      </c>
      <c r="J113" s="7"/>
      <c r="K113" s="17"/>
      <c r="L113"/>
      <c r="M113"/>
      <c r="N113"/>
      <c r="O113"/>
      <c r="P113"/>
      <c r="Q113"/>
      <c r="R113"/>
      <c r="S113"/>
      <c r="T113"/>
      <c r="U113"/>
    </row>
    <row r="114" spans="1:21" s="8" customFormat="1" x14ac:dyDescent="0.25">
      <c r="A114" s="7"/>
      <c r="B114" s="14">
        <v>41463</v>
      </c>
      <c r="C114" s="12">
        <v>6.8250000000000002</v>
      </c>
      <c r="D114" s="12">
        <v>6.9930000000000003</v>
      </c>
      <c r="E114" s="12">
        <v>6.8140000000000001</v>
      </c>
      <c r="F114" s="12">
        <v>6.9059999999999997</v>
      </c>
      <c r="G114" s="7"/>
      <c r="H114" s="26" t="str">
        <f ca="1">IFERROR(IF(MATCH($B114,Liste_mois_boursier!$B:$B,0),AVERAGE(OFFSET(D114,-H$1,,H$1))),"")</f>
        <v/>
      </c>
      <c r="I114" s="26" t="str">
        <f ca="1">IFERROR(IF(MATCH($B114,Liste_mois_boursier!$B:$B,0),AVERAGE(OFFSET(E114,-I$1,,I$1))),"")</f>
        <v/>
      </c>
      <c r="J114" s="7"/>
      <c r="K114" s="17"/>
      <c r="L114"/>
      <c r="M114"/>
      <c r="N114"/>
      <c r="O114"/>
      <c r="P114"/>
      <c r="Q114"/>
      <c r="R114"/>
      <c r="S114"/>
      <c r="T114"/>
      <c r="U114"/>
    </row>
    <row r="115" spans="1:21" s="8" customFormat="1" x14ac:dyDescent="0.25">
      <c r="A115" s="7"/>
      <c r="B115" s="14">
        <v>41464</v>
      </c>
      <c r="C115" s="12">
        <v>6.9489999999999998</v>
      </c>
      <c r="D115" s="12">
        <v>6.9669999999999996</v>
      </c>
      <c r="E115" s="12">
        <v>6.72</v>
      </c>
      <c r="F115" s="12">
        <v>6.7779999999999996</v>
      </c>
      <c r="G115" s="7"/>
      <c r="H115" s="26" t="str">
        <f ca="1">IFERROR(IF(MATCH($B115,Liste_mois_boursier!$B:$B,0),AVERAGE(OFFSET(D115,-H$1,,H$1))),"")</f>
        <v/>
      </c>
      <c r="I115" s="26" t="str">
        <f ca="1">IFERROR(IF(MATCH($B115,Liste_mois_boursier!$B:$B,0),AVERAGE(OFFSET(E115,-I$1,,I$1))),"")</f>
        <v/>
      </c>
      <c r="J115" s="7"/>
      <c r="K115" s="17"/>
      <c r="L115"/>
      <c r="M115"/>
      <c r="N115"/>
      <c r="O115"/>
      <c r="P115"/>
      <c r="Q115"/>
      <c r="R115"/>
      <c r="S115"/>
      <c r="T115"/>
      <c r="U115"/>
    </row>
    <row r="116" spans="1:21" s="8" customFormat="1" x14ac:dyDescent="0.25">
      <c r="A116" s="7"/>
      <c r="B116" s="14">
        <v>41465</v>
      </c>
      <c r="C116" s="12">
        <v>6.7519999999999998</v>
      </c>
      <c r="D116" s="12">
        <v>6.8090000000000002</v>
      </c>
      <c r="E116" s="12">
        <v>6.6680000000000001</v>
      </c>
      <c r="F116" s="12">
        <v>6.7510000000000003</v>
      </c>
      <c r="G116" s="7"/>
      <c r="H116" s="26" t="str">
        <f ca="1">IFERROR(IF(MATCH($B116,Liste_mois_boursier!$B:$B,0),AVERAGE(OFFSET(D116,-H$1,,H$1))),"")</f>
        <v/>
      </c>
      <c r="I116" s="26" t="str">
        <f ca="1">IFERROR(IF(MATCH($B116,Liste_mois_boursier!$B:$B,0),AVERAGE(OFFSET(E116,-I$1,,I$1))),"")</f>
        <v/>
      </c>
      <c r="J116" s="7"/>
      <c r="K116" s="17"/>
      <c r="L116"/>
      <c r="M116"/>
      <c r="N116"/>
      <c r="O116"/>
      <c r="P116"/>
      <c r="Q116"/>
      <c r="R116"/>
      <c r="S116"/>
      <c r="T116"/>
      <c r="U116"/>
    </row>
    <row r="117" spans="1:21" s="8" customFormat="1" x14ac:dyDescent="0.25">
      <c r="A117" s="7"/>
      <c r="B117" s="14">
        <v>41466</v>
      </c>
      <c r="C117" s="12">
        <v>6.8849999999999998</v>
      </c>
      <c r="D117" s="12">
        <v>6.8949999999999996</v>
      </c>
      <c r="E117" s="12">
        <v>6.7649999999999997</v>
      </c>
      <c r="F117" s="12">
        <v>6.8040000000000003</v>
      </c>
      <c r="G117" s="7"/>
      <c r="H117" s="26" t="str">
        <f ca="1">IFERROR(IF(MATCH($B117,Liste_mois_boursier!$B:$B,0),AVERAGE(OFFSET(D117,-H$1,,H$1))),"")</f>
        <v/>
      </c>
      <c r="I117" s="26" t="str">
        <f ca="1">IFERROR(IF(MATCH($B117,Liste_mois_boursier!$B:$B,0),AVERAGE(OFFSET(E117,-I$1,,I$1))),"")</f>
        <v/>
      </c>
      <c r="J117" s="7"/>
      <c r="K117" s="17"/>
      <c r="L117"/>
      <c r="M117"/>
      <c r="N117"/>
      <c r="O117"/>
      <c r="P117"/>
      <c r="Q117"/>
      <c r="R117"/>
      <c r="S117"/>
      <c r="T117"/>
      <c r="U117"/>
    </row>
    <row r="118" spans="1:21" s="8" customFormat="1" x14ac:dyDescent="0.25">
      <c r="A118" s="7"/>
      <c r="B118" s="14">
        <v>41467</v>
      </c>
      <c r="C118" s="12">
        <v>6.8129999999999997</v>
      </c>
      <c r="D118" s="12">
        <v>6.8719999999999999</v>
      </c>
      <c r="E118" s="12">
        <v>6.7009999999999996</v>
      </c>
      <c r="F118" s="12">
        <v>6.7450000000000001</v>
      </c>
      <c r="G118" s="7"/>
      <c r="H118" s="26" t="str">
        <f ca="1">IFERROR(IF(MATCH($B118,Liste_mois_boursier!$B:$B,0),AVERAGE(OFFSET(D118,-H$1,,H$1))),"")</f>
        <v/>
      </c>
      <c r="I118" s="26" t="str">
        <f ca="1">IFERROR(IF(MATCH($B118,Liste_mois_boursier!$B:$B,0),AVERAGE(OFFSET(E118,-I$1,,I$1))),"")</f>
        <v/>
      </c>
      <c r="J118" s="7"/>
      <c r="K118" s="17"/>
      <c r="L118"/>
      <c r="M118"/>
      <c r="N118"/>
      <c r="O118"/>
      <c r="P118"/>
      <c r="Q118"/>
      <c r="R118"/>
      <c r="S118"/>
      <c r="T118"/>
      <c r="U118"/>
    </row>
    <row r="119" spans="1:21" s="8" customFormat="1" x14ac:dyDescent="0.25">
      <c r="A119" s="7"/>
      <c r="B119" s="14">
        <v>41470</v>
      </c>
      <c r="C119" s="12">
        <v>6.7560000000000002</v>
      </c>
      <c r="D119" s="12">
        <v>6.8330000000000002</v>
      </c>
      <c r="E119" s="12">
        <v>6.7560000000000002</v>
      </c>
      <c r="F119" s="12">
        <v>6.7880000000000003</v>
      </c>
      <c r="G119" s="7"/>
      <c r="H119" s="26" t="str">
        <f ca="1">IFERROR(IF(MATCH($B119,Liste_mois_boursier!$B:$B,0),AVERAGE(OFFSET(D119,-H$1,,H$1))),"")</f>
        <v/>
      </c>
      <c r="I119" s="26" t="str">
        <f ca="1">IFERROR(IF(MATCH($B119,Liste_mois_boursier!$B:$B,0),AVERAGE(OFFSET(E119,-I$1,,I$1))),"")</f>
        <v/>
      </c>
      <c r="J119" s="7"/>
      <c r="K119" s="17"/>
      <c r="L119"/>
      <c r="M119"/>
      <c r="N119"/>
      <c r="O119"/>
      <c r="P119"/>
      <c r="Q119"/>
      <c r="R119"/>
      <c r="S119"/>
      <c r="T119"/>
      <c r="U119"/>
    </row>
    <row r="120" spans="1:21" s="8" customFormat="1" x14ac:dyDescent="0.25">
      <c r="A120" s="7"/>
      <c r="B120" s="14">
        <v>41471</v>
      </c>
      <c r="C120" s="12">
        <v>6.7830000000000004</v>
      </c>
      <c r="D120" s="12">
        <v>6.81</v>
      </c>
      <c r="E120" s="12">
        <v>6.71</v>
      </c>
      <c r="F120" s="12">
        <v>6.71</v>
      </c>
      <c r="G120" s="7"/>
      <c r="H120" s="26" t="str">
        <f ca="1">IFERROR(IF(MATCH($B120,Liste_mois_boursier!$B:$B,0),AVERAGE(OFFSET(D120,-H$1,,H$1))),"")</f>
        <v/>
      </c>
      <c r="I120" s="26" t="str">
        <f ca="1">IFERROR(IF(MATCH($B120,Liste_mois_boursier!$B:$B,0),AVERAGE(OFFSET(E120,-I$1,,I$1))),"")</f>
        <v/>
      </c>
      <c r="J120" s="7"/>
      <c r="K120" s="17"/>
      <c r="L120"/>
      <c r="M120"/>
      <c r="N120"/>
      <c r="O120"/>
      <c r="P120"/>
      <c r="Q120"/>
      <c r="R120"/>
      <c r="S120"/>
      <c r="T120"/>
      <c r="U120"/>
    </row>
    <row r="121" spans="1:21" s="8" customFormat="1" x14ac:dyDescent="0.25">
      <c r="A121" s="7"/>
      <c r="B121" s="14">
        <v>41472</v>
      </c>
      <c r="C121" s="12">
        <v>6.7770000000000001</v>
      </c>
      <c r="D121" s="12">
        <v>6.8159999999999998</v>
      </c>
      <c r="E121" s="12">
        <v>6.6970000000000001</v>
      </c>
      <c r="F121" s="12">
        <v>6.766</v>
      </c>
      <c r="G121" s="7"/>
      <c r="H121" s="26" t="str">
        <f ca="1">IFERROR(IF(MATCH($B121,Liste_mois_boursier!$B:$B,0),AVERAGE(OFFSET(D121,-H$1,,H$1))),"")</f>
        <v/>
      </c>
      <c r="I121" s="26" t="str">
        <f ca="1">IFERROR(IF(MATCH($B121,Liste_mois_boursier!$B:$B,0),AVERAGE(OFFSET(E121,-I$1,,I$1))),"")</f>
        <v/>
      </c>
      <c r="J121" s="7"/>
      <c r="K121" s="17"/>
      <c r="L121"/>
      <c r="M121"/>
      <c r="N121"/>
      <c r="O121"/>
      <c r="P121"/>
      <c r="Q121"/>
      <c r="R121"/>
      <c r="S121"/>
      <c r="T121"/>
      <c r="U121"/>
    </row>
    <row r="122" spans="1:21" s="8" customFormat="1" x14ac:dyDescent="0.25">
      <c r="A122" s="7"/>
      <c r="B122" s="14">
        <v>41473</v>
      </c>
      <c r="C122" s="12">
        <v>6.8490000000000002</v>
      </c>
      <c r="D122" s="12">
        <v>7.1470000000000002</v>
      </c>
      <c r="E122" s="12">
        <v>6.827</v>
      </c>
      <c r="F122" s="12">
        <v>7.1239999999999997</v>
      </c>
      <c r="G122" s="7"/>
      <c r="H122" s="26" t="str">
        <f ca="1">IFERROR(IF(MATCH($B122,Liste_mois_boursier!$B:$B,0),AVERAGE(OFFSET(D122,-H$1,,H$1))),"")</f>
        <v/>
      </c>
      <c r="I122" s="26" t="str">
        <f ca="1">IFERROR(IF(MATCH($B122,Liste_mois_boursier!$B:$B,0),AVERAGE(OFFSET(E122,-I$1,,I$1))),"")</f>
        <v/>
      </c>
      <c r="J122" s="7"/>
      <c r="K122" s="17"/>
      <c r="L122"/>
      <c r="M122"/>
      <c r="N122"/>
      <c r="O122"/>
      <c r="P122"/>
      <c r="Q122"/>
      <c r="R122"/>
      <c r="S122"/>
      <c r="T122"/>
      <c r="U122"/>
    </row>
    <row r="123" spans="1:21" s="8" customFormat="1" x14ac:dyDescent="0.25">
      <c r="A123" s="7"/>
      <c r="B123" s="14">
        <v>41474</v>
      </c>
      <c r="C123" s="12">
        <v>7.11</v>
      </c>
      <c r="D123" s="12">
        <v>7.2930000000000001</v>
      </c>
      <c r="E123" s="12">
        <v>7.0730000000000004</v>
      </c>
      <c r="F123" s="12">
        <v>7.2560000000000002</v>
      </c>
      <c r="G123" s="7"/>
      <c r="H123" s="26" t="str">
        <f ca="1">IFERROR(IF(MATCH($B123,Liste_mois_boursier!$B:$B,0),AVERAGE(OFFSET(D123,-H$1,,H$1))),"")</f>
        <v/>
      </c>
      <c r="I123" s="26" t="str">
        <f ca="1">IFERROR(IF(MATCH($B123,Liste_mois_boursier!$B:$B,0),AVERAGE(OFFSET(E123,-I$1,,I$1))),"")</f>
        <v/>
      </c>
      <c r="J123" s="7"/>
      <c r="K123" s="17"/>
      <c r="L123"/>
      <c r="M123"/>
      <c r="N123"/>
      <c r="O123"/>
      <c r="P123"/>
      <c r="Q123"/>
      <c r="R123"/>
      <c r="S123"/>
      <c r="T123"/>
      <c r="U123"/>
    </row>
    <row r="124" spans="1:21" s="8" customFormat="1" x14ac:dyDescent="0.25">
      <c r="A124" s="7"/>
      <c r="B124" s="14">
        <v>41477</v>
      </c>
      <c r="C124" s="12">
        <v>7.2359999999999998</v>
      </c>
      <c r="D124" s="12">
        <v>7.3890000000000002</v>
      </c>
      <c r="E124" s="12">
        <v>7.22</v>
      </c>
      <c r="F124" s="12">
        <v>7.3070000000000004</v>
      </c>
      <c r="G124" s="7"/>
      <c r="H124" s="26" t="str">
        <f ca="1">IFERROR(IF(MATCH($B124,Liste_mois_boursier!$B:$B,0),AVERAGE(OFFSET(D124,-H$1,,H$1))),"")</f>
        <v/>
      </c>
      <c r="I124" s="26" t="str">
        <f ca="1">IFERROR(IF(MATCH($B124,Liste_mois_boursier!$B:$B,0),AVERAGE(OFFSET(E124,-I$1,,I$1))),"")</f>
        <v/>
      </c>
      <c r="J124" s="7"/>
      <c r="K124" s="17"/>
      <c r="L124"/>
      <c r="M124"/>
      <c r="N124"/>
      <c r="O124"/>
      <c r="P124"/>
      <c r="Q124"/>
      <c r="R124"/>
      <c r="S124"/>
      <c r="T124"/>
      <c r="U124"/>
    </row>
    <row r="125" spans="1:21" s="8" customFormat="1" x14ac:dyDescent="0.25">
      <c r="A125" s="7"/>
      <c r="B125" s="14">
        <v>41478</v>
      </c>
      <c r="C125" s="12">
        <v>7.3659999999999997</v>
      </c>
      <c r="D125" s="12">
        <v>7.39</v>
      </c>
      <c r="E125" s="12">
        <v>7.266</v>
      </c>
      <c r="F125" s="12">
        <v>7.266</v>
      </c>
      <c r="G125" s="7"/>
      <c r="H125" s="26" t="str">
        <f ca="1">IFERROR(IF(MATCH($B125,Liste_mois_boursier!$B:$B,0),AVERAGE(OFFSET(D125,-H$1,,H$1))),"")</f>
        <v/>
      </c>
      <c r="I125" s="26" t="str">
        <f ca="1">IFERROR(IF(MATCH($B125,Liste_mois_boursier!$B:$B,0),AVERAGE(OFFSET(E125,-I$1,,I$1))),"")</f>
        <v/>
      </c>
      <c r="J125" s="7"/>
      <c r="K125" s="17"/>
      <c r="L125"/>
      <c r="M125"/>
      <c r="N125"/>
      <c r="O125"/>
      <c r="P125"/>
      <c r="Q125"/>
      <c r="R125"/>
      <c r="S125"/>
      <c r="T125"/>
      <c r="U125"/>
    </row>
    <row r="126" spans="1:21" s="8" customFormat="1" x14ac:dyDescent="0.25">
      <c r="A126" s="7"/>
      <c r="B126" s="14">
        <v>41479</v>
      </c>
      <c r="C126" s="12">
        <v>7.2249999999999996</v>
      </c>
      <c r="D126" s="12">
        <v>7.3659999999999997</v>
      </c>
      <c r="E126" s="12">
        <v>7.202</v>
      </c>
      <c r="F126" s="12">
        <v>7.3449999999999998</v>
      </c>
      <c r="G126" s="7"/>
      <c r="H126" s="26" t="str">
        <f ca="1">IFERROR(IF(MATCH($B126,Liste_mois_boursier!$B:$B,0),AVERAGE(OFFSET(D126,-H$1,,H$1))),"")</f>
        <v/>
      </c>
      <c r="I126" s="26" t="str">
        <f ca="1">IFERROR(IF(MATCH($B126,Liste_mois_boursier!$B:$B,0),AVERAGE(OFFSET(E126,-I$1,,I$1))),"")</f>
        <v/>
      </c>
      <c r="J126" s="7"/>
      <c r="K126" s="17"/>
      <c r="L126"/>
      <c r="M126"/>
      <c r="N126"/>
      <c r="O126"/>
      <c r="P126"/>
      <c r="Q126"/>
      <c r="R126"/>
      <c r="S126"/>
      <c r="T126"/>
      <c r="U126"/>
    </row>
    <row r="127" spans="1:21" s="8" customFormat="1" x14ac:dyDescent="0.25">
      <c r="A127" s="7"/>
      <c r="B127" s="14">
        <v>41480</v>
      </c>
      <c r="C127" s="12">
        <v>7.3209999999999997</v>
      </c>
      <c r="D127" s="12">
        <v>7.4</v>
      </c>
      <c r="E127" s="12">
        <v>7.2229999999999999</v>
      </c>
      <c r="F127" s="12">
        <v>7.3949999999999996</v>
      </c>
      <c r="G127" s="7"/>
      <c r="H127" s="26" t="str">
        <f ca="1">IFERROR(IF(MATCH($B127,Liste_mois_boursier!$B:$B,0),AVERAGE(OFFSET(D127,-H$1,,H$1))),"")</f>
        <v/>
      </c>
      <c r="I127" s="26" t="str">
        <f ca="1">IFERROR(IF(MATCH($B127,Liste_mois_boursier!$B:$B,0),AVERAGE(OFFSET(E127,-I$1,,I$1))),"")</f>
        <v/>
      </c>
      <c r="J127" s="7"/>
      <c r="K127" s="17"/>
      <c r="L127"/>
      <c r="M127"/>
      <c r="N127"/>
      <c r="O127"/>
      <c r="P127"/>
      <c r="Q127"/>
      <c r="R127"/>
      <c r="S127"/>
      <c r="T127"/>
      <c r="U127"/>
    </row>
    <row r="128" spans="1:21" s="8" customFormat="1" x14ac:dyDescent="0.25">
      <c r="A128" s="7"/>
      <c r="B128" s="14">
        <v>41481</v>
      </c>
      <c r="C128" s="12">
        <v>7.399</v>
      </c>
      <c r="D128" s="12">
        <v>7.4850000000000003</v>
      </c>
      <c r="E128" s="12">
        <v>7.2320000000000002</v>
      </c>
      <c r="F128" s="12">
        <v>7.2770000000000001</v>
      </c>
      <c r="G128" s="7"/>
      <c r="H128" s="26">
        <f ca="1">IFERROR(IF(MATCH($B128,Liste_mois_boursier!$B:$B,0),AVERAGE(OFFSET(D128,-H$1,,H$1))),"")</f>
        <v>7.3676000000000004</v>
      </c>
      <c r="I128" s="26">
        <f ca="1">IFERROR(IF(MATCH($B128,Liste_mois_boursier!$B:$B,0),AVERAGE(OFFSET(E128,-I$1,,I$1))),"")</f>
        <v>7.2277500000000003</v>
      </c>
      <c r="J128" s="7"/>
      <c r="K128" s="17"/>
      <c r="L128"/>
      <c r="M128"/>
      <c r="N128"/>
      <c r="O128"/>
      <c r="P128"/>
      <c r="Q128"/>
      <c r="R128"/>
      <c r="S128"/>
      <c r="T128"/>
      <c r="U128"/>
    </row>
    <row r="129" spans="1:21" s="8" customFormat="1" x14ac:dyDescent="0.25">
      <c r="A129" s="7"/>
      <c r="B129" s="14">
        <v>41484</v>
      </c>
      <c r="C129" s="12">
        <v>7.1959999999999997</v>
      </c>
      <c r="D129" s="12">
        <v>7.21</v>
      </c>
      <c r="E129" s="12">
        <v>7.0750000000000002</v>
      </c>
      <c r="F129" s="12">
        <v>7.173</v>
      </c>
      <c r="G129" s="7"/>
      <c r="H129" s="26" t="str">
        <f ca="1">IFERROR(IF(MATCH($B129,Liste_mois_boursier!$B:$B,0),AVERAGE(OFFSET(D129,-H$1,,H$1))),"")</f>
        <v/>
      </c>
      <c r="I129" s="26" t="str">
        <f ca="1">IFERROR(IF(MATCH($B129,Liste_mois_boursier!$B:$B,0),AVERAGE(OFFSET(E129,-I$1,,I$1))),"")</f>
        <v/>
      </c>
      <c r="J129" s="7"/>
      <c r="K129" s="17"/>
      <c r="L129"/>
      <c r="M129"/>
      <c r="N129"/>
      <c r="O129"/>
      <c r="P129"/>
      <c r="Q129"/>
      <c r="R129"/>
      <c r="S129"/>
      <c r="T129"/>
      <c r="U129"/>
    </row>
    <row r="130" spans="1:21" s="8" customFormat="1" x14ac:dyDescent="0.25">
      <c r="A130" s="7"/>
      <c r="B130" s="14">
        <v>41485</v>
      </c>
      <c r="C130" s="12">
        <v>7.1929999999999996</v>
      </c>
      <c r="D130" s="12">
        <v>7.2290000000000001</v>
      </c>
      <c r="E130" s="12">
        <v>7.1159999999999997</v>
      </c>
      <c r="F130" s="12">
        <v>7.1669999999999998</v>
      </c>
      <c r="G130" s="7"/>
      <c r="H130" s="26" t="str">
        <f ca="1">IFERROR(IF(MATCH($B130,Liste_mois_boursier!$B:$B,0),AVERAGE(OFFSET(D130,-H$1,,H$1))),"")</f>
        <v/>
      </c>
      <c r="I130" s="26" t="str">
        <f ca="1">IFERROR(IF(MATCH($B130,Liste_mois_boursier!$B:$B,0),AVERAGE(OFFSET(E130,-I$1,,I$1))),"")</f>
        <v/>
      </c>
      <c r="J130" s="7"/>
      <c r="K130" s="17"/>
      <c r="L130"/>
      <c r="M130"/>
      <c r="N130"/>
      <c r="O130"/>
      <c r="P130"/>
      <c r="Q130"/>
      <c r="R130"/>
      <c r="S130"/>
      <c r="T130"/>
      <c r="U130"/>
    </row>
    <row r="131" spans="1:21" s="8" customFormat="1" x14ac:dyDescent="0.25">
      <c r="A131" s="7"/>
      <c r="B131" s="14">
        <v>41486</v>
      </c>
      <c r="C131" s="12">
        <v>7.17</v>
      </c>
      <c r="D131" s="12">
        <v>7.23</v>
      </c>
      <c r="E131" s="12">
        <v>7.0830000000000002</v>
      </c>
      <c r="F131" s="12">
        <v>7.1779999999999999</v>
      </c>
      <c r="G131" s="7"/>
      <c r="H131" s="26" t="str">
        <f ca="1">IFERROR(IF(MATCH($B131,Liste_mois_boursier!$B:$B,0),AVERAGE(OFFSET(D131,-H$1,,H$1))),"")</f>
        <v/>
      </c>
      <c r="I131" s="26" t="str">
        <f ca="1">IFERROR(IF(MATCH($B131,Liste_mois_boursier!$B:$B,0),AVERAGE(OFFSET(E131,-I$1,,I$1))),"")</f>
        <v/>
      </c>
      <c r="J131" s="7"/>
      <c r="K131" s="17"/>
      <c r="L131"/>
      <c r="M131"/>
      <c r="N131"/>
      <c r="O131"/>
      <c r="P131"/>
      <c r="Q131"/>
      <c r="R131"/>
      <c r="S131"/>
      <c r="T131"/>
      <c r="U131"/>
    </row>
    <row r="132" spans="1:21" s="8" customFormat="1" x14ac:dyDescent="0.25">
      <c r="A132" s="7"/>
      <c r="B132" s="14">
        <v>41487</v>
      </c>
      <c r="C132" s="12">
        <v>7.23</v>
      </c>
      <c r="D132" s="12">
        <v>7.625</v>
      </c>
      <c r="E132" s="12">
        <v>7.1840000000000002</v>
      </c>
      <c r="F132" s="12">
        <v>7.57</v>
      </c>
      <c r="G132" s="7"/>
      <c r="H132" s="26" t="str">
        <f ca="1">IFERROR(IF(MATCH($B132,Liste_mois_boursier!$B:$B,0),AVERAGE(OFFSET(D132,-H$1,,H$1))),"")</f>
        <v/>
      </c>
      <c r="I132" s="26" t="str">
        <f ca="1">IFERROR(IF(MATCH($B132,Liste_mois_boursier!$B:$B,0),AVERAGE(OFFSET(E132,-I$1,,I$1))),"")</f>
        <v/>
      </c>
      <c r="J132" s="7"/>
      <c r="K132" s="17"/>
      <c r="L132"/>
      <c r="M132"/>
      <c r="N132"/>
      <c r="O132"/>
      <c r="P132"/>
      <c r="Q132"/>
      <c r="R132"/>
      <c r="S132"/>
      <c r="T132"/>
      <c r="U132"/>
    </row>
    <row r="133" spans="1:21" s="8" customFormat="1" x14ac:dyDescent="0.25">
      <c r="A133" s="7"/>
      <c r="B133" s="14">
        <v>41488</v>
      </c>
      <c r="C133" s="12">
        <v>7.5659999999999998</v>
      </c>
      <c r="D133" s="12">
        <v>7.6769999999999996</v>
      </c>
      <c r="E133" s="12">
        <v>7.4160000000000004</v>
      </c>
      <c r="F133" s="12">
        <v>7.65</v>
      </c>
      <c r="G133" s="7"/>
      <c r="H133" s="26" t="str">
        <f ca="1">IFERROR(IF(MATCH($B133,Liste_mois_boursier!$B:$B,0),AVERAGE(OFFSET(D133,-H$1,,H$1))),"")</f>
        <v/>
      </c>
      <c r="I133" s="26" t="str">
        <f ca="1">IFERROR(IF(MATCH($B133,Liste_mois_boursier!$B:$B,0),AVERAGE(OFFSET(E133,-I$1,,I$1))),"")</f>
        <v/>
      </c>
      <c r="J133" s="7"/>
      <c r="K133" s="17"/>
      <c r="L133"/>
      <c r="M133"/>
      <c r="N133"/>
      <c r="O133"/>
      <c r="P133"/>
      <c r="Q133"/>
      <c r="R133"/>
      <c r="S133"/>
      <c r="T133"/>
      <c r="U133"/>
    </row>
    <row r="134" spans="1:21" s="8" customFormat="1" x14ac:dyDescent="0.25">
      <c r="A134" s="7"/>
      <c r="B134" s="14">
        <v>41491</v>
      </c>
      <c r="C134" s="12">
        <v>7.66</v>
      </c>
      <c r="D134" s="12">
        <v>7.8449999999999998</v>
      </c>
      <c r="E134" s="12">
        <v>7.66</v>
      </c>
      <c r="F134" s="12">
        <v>7.8390000000000004</v>
      </c>
      <c r="G134" s="7"/>
      <c r="H134" s="26" t="str">
        <f ca="1">IFERROR(IF(MATCH($B134,Liste_mois_boursier!$B:$B,0),AVERAGE(OFFSET(D134,-H$1,,H$1))),"")</f>
        <v/>
      </c>
      <c r="I134" s="26" t="str">
        <f ca="1">IFERROR(IF(MATCH($B134,Liste_mois_boursier!$B:$B,0),AVERAGE(OFFSET(E134,-I$1,,I$1))),"")</f>
        <v/>
      </c>
      <c r="J134" s="7"/>
      <c r="K134" s="17"/>
      <c r="L134"/>
      <c r="M134"/>
      <c r="N134"/>
      <c r="O134"/>
      <c r="P134"/>
      <c r="Q134"/>
      <c r="R134"/>
      <c r="S134"/>
      <c r="T134"/>
      <c r="U134"/>
    </row>
    <row r="135" spans="1:21" s="8" customFormat="1" x14ac:dyDescent="0.25">
      <c r="A135" s="7"/>
      <c r="B135" s="14">
        <v>41492</v>
      </c>
      <c r="C135" s="12">
        <v>8</v>
      </c>
      <c r="D135" s="12">
        <v>8.2439999999999998</v>
      </c>
      <c r="E135" s="12">
        <v>7.7009999999999996</v>
      </c>
      <c r="F135" s="12">
        <v>7.766</v>
      </c>
      <c r="G135" s="7"/>
      <c r="H135" s="26" t="str">
        <f ca="1">IFERROR(IF(MATCH($B135,Liste_mois_boursier!$B:$B,0),AVERAGE(OFFSET(D135,-H$1,,H$1))),"")</f>
        <v/>
      </c>
      <c r="I135" s="26" t="str">
        <f ca="1">IFERROR(IF(MATCH($B135,Liste_mois_boursier!$B:$B,0),AVERAGE(OFFSET(E135,-I$1,,I$1))),"")</f>
        <v/>
      </c>
      <c r="J135" s="7"/>
      <c r="K135" s="17"/>
      <c r="L135"/>
      <c r="M135"/>
      <c r="N135"/>
      <c r="O135"/>
      <c r="P135"/>
      <c r="Q135"/>
      <c r="R135"/>
      <c r="S135"/>
      <c r="T135"/>
      <c r="U135"/>
    </row>
    <row r="136" spans="1:21" s="8" customFormat="1" x14ac:dyDescent="0.25">
      <c r="A136" s="7"/>
      <c r="B136" s="14">
        <v>41493</v>
      </c>
      <c r="C136" s="12">
        <v>7.7160000000000002</v>
      </c>
      <c r="D136" s="12">
        <v>8.02</v>
      </c>
      <c r="E136" s="12">
        <v>7.601</v>
      </c>
      <c r="F136" s="12">
        <v>7.9429999999999996</v>
      </c>
      <c r="G136" s="7"/>
      <c r="H136" s="26" t="str">
        <f ca="1">IFERROR(IF(MATCH($B136,Liste_mois_boursier!$B:$B,0),AVERAGE(OFFSET(D136,-H$1,,H$1))),"")</f>
        <v/>
      </c>
      <c r="I136" s="26" t="str">
        <f ca="1">IFERROR(IF(MATCH($B136,Liste_mois_boursier!$B:$B,0),AVERAGE(OFFSET(E136,-I$1,,I$1))),"")</f>
        <v/>
      </c>
      <c r="J136" s="7"/>
      <c r="K136" s="17"/>
      <c r="L136"/>
      <c r="M136"/>
      <c r="N136"/>
      <c r="O136"/>
      <c r="P136"/>
      <c r="Q136"/>
      <c r="R136"/>
      <c r="S136"/>
      <c r="T136"/>
      <c r="U136"/>
    </row>
    <row r="137" spans="1:21" s="8" customFormat="1" x14ac:dyDescent="0.25">
      <c r="A137" s="7"/>
      <c r="B137" s="14">
        <v>41494</v>
      </c>
      <c r="C137" s="12">
        <v>7.9960000000000004</v>
      </c>
      <c r="D137" s="12">
        <v>8.1419999999999995</v>
      </c>
      <c r="E137" s="12">
        <v>7.9880000000000004</v>
      </c>
      <c r="F137" s="12">
        <v>8.0869999999999997</v>
      </c>
      <c r="G137" s="7"/>
      <c r="H137" s="26" t="str">
        <f ca="1">IFERROR(IF(MATCH($B137,Liste_mois_boursier!$B:$B,0),AVERAGE(OFFSET(D137,-H$1,,H$1))),"")</f>
        <v/>
      </c>
      <c r="I137" s="26" t="str">
        <f ca="1">IFERROR(IF(MATCH($B137,Liste_mois_boursier!$B:$B,0),AVERAGE(OFFSET(E137,-I$1,,I$1))),"")</f>
        <v/>
      </c>
      <c r="J137" s="7"/>
      <c r="K137" s="17"/>
      <c r="L137"/>
      <c r="M137"/>
      <c r="N137"/>
      <c r="O137"/>
      <c r="P137"/>
      <c r="Q137"/>
      <c r="R137"/>
      <c r="S137"/>
      <c r="T137"/>
      <c r="U137"/>
    </row>
    <row r="138" spans="1:21" s="8" customFormat="1" x14ac:dyDescent="0.25">
      <c r="A138" s="7"/>
      <c r="B138" s="14">
        <v>41495</v>
      </c>
      <c r="C138" s="12">
        <v>8.1020000000000003</v>
      </c>
      <c r="D138" s="12">
        <v>8.2200000000000006</v>
      </c>
      <c r="E138" s="12">
        <v>8.0960000000000001</v>
      </c>
      <c r="F138" s="12">
        <v>8.1760000000000002</v>
      </c>
      <c r="G138" s="7"/>
      <c r="H138" s="26" t="str">
        <f ca="1">IFERROR(IF(MATCH($B138,Liste_mois_boursier!$B:$B,0),AVERAGE(OFFSET(D138,-H$1,,H$1))),"")</f>
        <v/>
      </c>
      <c r="I138" s="26" t="str">
        <f ca="1">IFERROR(IF(MATCH($B138,Liste_mois_boursier!$B:$B,0),AVERAGE(OFFSET(E138,-I$1,,I$1))),"")</f>
        <v/>
      </c>
      <c r="J138" s="7"/>
      <c r="K138" s="17"/>
      <c r="L138"/>
      <c r="M138"/>
      <c r="N138"/>
      <c r="O138"/>
      <c r="P138"/>
      <c r="Q138"/>
      <c r="R138"/>
      <c r="S138"/>
      <c r="T138"/>
      <c r="U138"/>
    </row>
    <row r="139" spans="1:21" s="8" customFormat="1" x14ac:dyDescent="0.25">
      <c r="A139" s="7"/>
      <c r="B139" s="14">
        <v>41498</v>
      </c>
      <c r="C139" s="12">
        <v>8.1999999999999993</v>
      </c>
      <c r="D139" s="12">
        <v>8.2680000000000007</v>
      </c>
      <c r="E139" s="12">
        <v>8.1189999999999998</v>
      </c>
      <c r="F139" s="12">
        <v>8.2430000000000003</v>
      </c>
      <c r="G139" s="7"/>
      <c r="H139" s="26" t="str">
        <f ca="1">IFERROR(IF(MATCH($B139,Liste_mois_boursier!$B:$B,0),AVERAGE(OFFSET(D139,-H$1,,H$1))),"")</f>
        <v/>
      </c>
      <c r="I139" s="26" t="str">
        <f ca="1">IFERROR(IF(MATCH($B139,Liste_mois_boursier!$B:$B,0),AVERAGE(OFFSET(E139,-I$1,,I$1))),"")</f>
        <v/>
      </c>
      <c r="J139" s="7"/>
      <c r="K139" s="17"/>
      <c r="L139"/>
      <c r="M139"/>
      <c r="N139"/>
      <c r="O139"/>
      <c r="P139"/>
      <c r="Q139"/>
      <c r="R139"/>
      <c r="S139"/>
      <c r="T139"/>
      <c r="U139"/>
    </row>
    <row r="140" spans="1:21" s="8" customFormat="1" x14ac:dyDescent="0.25">
      <c r="A140" s="7"/>
      <c r="B140" s="14">
        <v>41499</v>
      </c>
      <c r="C140" s="12">
        <v>8.25</v>
      </c>
      <c r="D140" s="12">
        <v>8.282</v>
      </c>
      <c r="E140" s="12">
        <v>8.1539999999999999</v>
      </c>
      <c r="F140" s="12">
        <v>8.2319999999999993</v>
      </c>
      <c r="G140" s="7"/>
      <c r="H140" s="26" t="str">
        <f ca="1">IFERROR(IF(MATCH($B140,Liste_mois_boursier!$B:$B,0),AVERAGE(OFFSET(D140,-H$1,,H$1))),"")</f>
        <v/>
      </c>
      <c r="I140" s="26" t="str">
        <f ca="1">IFERROR(IF(MATCH($B140,Liste_mois_boursier!$B:$B,0),AVERAGE(OFFSET(E140,-I$1,,I$1))),"")</f>
        <v/>
      </c>
      <c r="J140" s="7"/>
      <c r="K140" s="17"/>
      <c r="L140"/>
      <c r="M140"/>
      <c r="N140"/>
      <c r="O140"/>
      <c r="P140"/>
      <c r="Q140"/>
      <c r="R140"/>
      <c r="S140"/>
      <c r="T140"/>
      <c r="U140"/>
    </row>
    <row r="141" spans="1:21" s="8" customFormat="1" x14ac:dyDescent="0.25">
      <c r="A141" s="7"/>
      <c r="B141" s="14">
        <v>41500</v>
      </c>
      <c r="C141" s="12">
        <v>8.2409999999999997</v>
      </c>
      <c r="D141" s="12">
        <v>8.3279999999999994</v>
      </c>
      <c r="E141" s="12">
        <v>8.1820000000000004</v>
      </c>
      <c r="F141" s="12">
        <v>8.3140000000000001</v>
      </c>
      <c r="G141" s="7"/>
      <c r="H141" s="26" t="str">
        <f ca="1">IFERROR(IF(MATCH($B141,Liste_mois_boursier!$B:$B,0),AVERAGE(OFFSET(D141,-H$1,,H$1))),"")</f>
        <v/>
      </c>
      <c r="I141" s="26" t="str">
        <f ca="1">IFERROR(IF(MATCH($B141,Liste_mois_boursier!$B:$B,0),AVERAGE(OFFSET(E141,-I$1,,I$1))),"")</f>
        <v/>
      </c>
      <c r="J141" s="7"/>
      <c r="K141" s="17"/>
      <c r="L141"/>
      <c r="M141"/>
      <c r="N141"/>
      <c r="O141"/>
      <c r="P141"/>
      <c r="Q141"/>
      <c r="R141"/>
      <c r="S141"/>
      <c r="T141"/>
      <c r="U141"/>
    </row>
    <row r="142" spans="1:21" s="8" customFormat="1" x14ac:dyDescent="0.25">
      <c r="A142" s="7"/>
      <c r="B142" s="14">
        <v>41501</v>
      </c>
      <c r="C142" s="12">
        <v>8.2680000000000007</v>
      </c>
      <c r="D142" s="12">
        <v>8.3759999999999994</v>
      </c>
      <c r="E142" s="12">
        <v>8.1059999999999999</v>
      </c>
      <c r="F142" s="12">
        <v>8.2080000000000002</v>
      </c>
      <c r="G142" s="7"/>
      <c r="H142" s="26" t="str">
        <f ca="1">IFERROR(IF(MATCH($B142,Liste_mois_boursier!$B:$B,0),AVERAGE(OFFSET(D142,-H$1,,H$1))),"")</f>
        <v/>
      </c>
      <c r="I142" s="26" t="str">
        <f ca="1">IFERROR(IF(MATCH($B142,Liste_mois_boursier!$B:$B,0),AVERAGE(OFFSET(E142,-I$1,,I$1))),"")</f>
        <v/>
      </c>
      <c r="J142" s="7"/>
      <c r="K142" s="17"/>
      <c r="L142"/>
      <c r="M142"/>
      <c r="N142"/>
      <c r="O142"/>
      <c r="P142"/>
      <c r="Q142"/>
      <c r="R142"/>
      <c r="S142"/>
      <c r="T142"/>
      <c r="U142"/>
    </row>
    <row r="143" spans="1:21" s="8" customFormat="1" x14ac:dyDescent="0.25">
      <c r="A143" s="7"/>
      <c r="B143" s="14">
        <v>41502</v>
      </c>
      <c r="C143" s="12">
        <v>8.1829999999999998</v>
      </c>
      <c r="D143" s="12">
        <v>8.3780000000000001</v>
      </c>
      <c r="E143" s="12">
        <v>8.1509999999999998</v>
      </c>
      <c r="F143" s="12">
        <v>8.3780000000000001</v>
      </c>
      <c r="G143" s="7"/>
      <c r="H143" s="26" t="str">
        <f ca="1">IFERROR(IF(MATCH($B143,Liste_mois_boursier!$B:$B,0),AVERAGE(OFFSET(D143,-H$1,,H$1))),"")</f>
        <v/>
      </c>
      <c r="I143" s="26" t="str">
        <f ca="1">IFERROR(IF(MATCH($B143,Liste_mois_boursier!$B:$B,0),AVERAGE(OFFSET(E143,-I$1,,I$1))),"")</f>
        <v/>
      </c>
      <c r="J143" s="7"/>
      <c r="K143" s="17"/>
      <c r="L143"/>
      <c r="M143"/>
      <c r="N143"/>
      <c r="O143"/>
      <c r="P143"/>
      <c r="Q143"/>
      <c r="R143"/>
      <c r="S143"/>
      <c r="T143"/>
      <c r="U143"/>
    </row>
    <row r="144" spans="1:21" s="8" customFormat="1" x14ac:dyDescent="0.25">
      <c r="A144" s="7"/>
      <c r="B144" s="14">
        <v>41505</v>
      </c>
      <c r="C144" s="12">
        <v>8.3620000000000001</v>
      </c>
      <c r="D144" s="12">
        <v>8.3759999999999994</v>
      </c>
      <c r="E144" s="12">
        <v>8.14</v>
      </c>
      <c r="F144" s="12">
        <v>8.1509999999999998</v>
      </c>
      <c r="G144" s="7"/>
      <c r="H144" s="26" t="str">
        <f ca="1">IFERROR(IF(MATCH($B144,Liste_mois_boursier!$B:$B,0),AVERAGE(OFFSET(D144,-H$1,,H$1))),"")</f>
        <v/>
      </c>
      <c r="I144" s="26" t="str">
        <f ca="1">IFERROR(IF(MATCH($B144,Liste_mois_boursier!$B:$B,0),AVERAGE(OFFSET(E144,-I$1,,I$1))),"")</f>
        <v/>
      </c>
      <c r="J144" s="7"/>
      <c r="K144" s="17"/>
      <c r="L144"/>
      <c r="M144"/>
      <c r="N144"/>
      <c r="O144"/>
      <c r="P144"/>
      <c r="Q144"/>
      <c r="R144"/>
      <c r="S144"/>
      <c r="T144"/>
      <c r="U144"/>
    </row>
    <row r="145" spans="1:21" s="8" customFormat="1" x14ac:dyDescent="0.25">
      <c r="A145" s="7"/>
      <c r="B145" s="14">
        <v>41506</v>
      </c>
      <c r="C145" s="12">
        <v>8.1</v>
      </c>
      <c r="D145" s="12">
        <v>8.1</v>
      </c>
      <c r="E145" s="12">
        <v>7.851</v>
      </c>
      <c r="F145" s="12">
        <v>8.016</v>
      </c>
      <c r="G145" s="7"/>
      <c r="H145" s="26" t="str">
        <f ca="1">IFERROR(IF(MATCH($B145,Liste_mois_boursier!$B:$B,0),AVERAGE(OFFSET(D145,-H$1,,H$1))),"")</f>
        <v/>
      </c>
      <c r="I145" s="26" t="str">
        <f ca="1">IFERROR(IF(MATCH($B145,Liste_mois_boursier!$B:$B,0),AVERAGE(OFFSET(E145,-I$1,,I$1))),"")</f>
        <v/>
      </c>
      <c r="J145" s="7"/>
      <c r="K145" s="17"/>
      <c r="L145"/>
      <c r="M145"/>
      <c r="N145"/>
      <c r="O145"/>
      <c r="P145"/>
      <c r="Q145"/>
      <c r="R145"/>
      <c r="S145"/>
      <c r="T145"/>
      <c r="U145"/>
    </row>
    <row r="146" spans="1:21" s="8" customFormat="1" x14ac:dyDescent="0.25">
      <c r="A146" s="7"/>
      <c r="B146" s="14">
        <v>41507</v>
      </c>
      <c r="C146" s="12">
        <v>8.0470000000000006</v>
      </c>
      <c r="D146" s="12">
        <v>8.1129999999999995</v>
      </c>
      <c r="E146" s="12">
        <v>7.9109999999999996</v>
      </c>
      <c r="F146" s="12">
        <v>7.97</v>
      </c>
      <c r="G146" s="7"/>
      <c r="H146" s="26" t="str">
        <f ca="1">IFERROR(IF(MATCH($B146,Liste_mois_boursier!$B:$B,0),AVERAGE(OFFSET(D146,-H$1,,H$1))),"")</f>
        <v/>
      </c>
      <c r="I146" s="26" t="str">
        <f ca="1">IFERROR(IF(MATCH($B146,Liste_mois_boursier!$B:$B,0),AVERAGE(OFFSET(E146,-I$1,,I$1))),"")</f>
        <v/>
      </c>
      <c r="J146" s="7"/>
      <c r="K146" s="17"/>
      <c r="L146"/>
      <c r="M146"/>
      <c r="N146"/>
      <c r="O146"/>
      <c r="P146"/>
      <c r="Q146"/>
      <c r="R146"/>
      <c r="S146"/>
      <c r="T146"/>
      <c r="U146"/>
    </row>
    <row r="147" spans="1:21" s="8" customFormat="1" x14ac:dyDescent="0.25">
      <c r="A147" s="7"/>
      <c r="B147" s="14">
        <v>41508</v>
      </c>
      <c r="C147" s="12">
        <v>7.99</v>
      </c>
      <c r="D147" s="12">
        <v>8.19</v>
      </c>
      <c r="E147" s="12">
        <v>7.9829999999999997</v>
      </c>
      <c r="F147" s="12">
        <v>8.1519999999999992</v>
      </c>
      <c r="G147" s="7"/>
      <c r="H147" s="26" t="str">
        <f ca="1">IFERROR(IF(MATCH($B147,Liste_mois_boursier!$B:$B,0),AVERAGE(OFFSET(D147,-H$1,,H$1))),"")</f>
        <v/>
      </c>
      <c r="I147" s="26" t="str">
        <f ca="1">IFERROR(IF(MATCH($B147,Liste_mois_boursier!$B:$B,0),AVERAGE(OFFSET(E147,-I$1,,I$1))),"")</f>
        <v/>
      </c>
      <c r="J147" s="7"/>
      <c r="K147" s="17"/>
      <c r="L147"/>
      <c r="M147"/>
      <c r="N147"/>
      <c r="O147"/>
      <c r="P147"/>
      <c r="Q147"/>
      <c r="R147"/>
      <c r="S147"/>
      <c r="T147"/>
      <c r="U147"/>
    </row>
    <row r="148" spans="1:21" s="8" customFormat="1" x14ac:dyDescent="0.25">
      <c r="A148" s="7"/>
      <c r="B148" s="14">
        <v>41509</v>
      </c>
      <c r="C148" s="12">
        <v>8.18</v>
      </c>
      <c r="D148" s="12">
        <v>8.2270000000000003</v>
      </c>
      <c r="E148" s="12">
        <v>8.0579999999999998</v>
      </c>
      <c r="F148" s="12">
        <v>8.1669999999999998</v>
      </c>
      <c r="G148" s="7"/>
      <c r="H148" s="26" t="str">
        <f ca="1">IFERROR(IF(MATCH($B148,Liste_mois_boursier!$B:$B,0),AVERAGE(OFFSET(D148,-H$1,,H$1))),"")</f>
        <v/>
      </c>
      <c r="I148" s="26" t="str">
        <f ca="1">IFERROR(IF(MATCH($B148,Liste_mois_boursier!$B:$B,0),AVERAGE(OFFSET(E148,-I$1,,I$1))),"")</f>
        <v/>
      </c>
      <c r="J148" s="7"/>
      <c r="K148" s="17"/>
      <c r="L148"/>
      <c r="M148"/>
      <c r="N148"/>
      <c r="O148"/>
      <c r="P148"/>
      <c r="Q148"/>
      <c r="R148"/>
      <c r="S148"/>
      <c r="T148"/>
      <c r="U148"/>
    </row>
    <row r="149" spans="1:21" s="8" customFormat="1" x14ac:dyDescent="0.25">
      <c r="A149" s="7"/>
      <c r="B149" s="14">
        <v>41512</v>
      </c>
      <c r="C149" s="12">
        <v>8.1660000000000004</v>
      </c>
      <c r="D149" s="12">
        <v>8.1660000000000004</v>
      </c>
      <c r="E149" s="12">
        <v>7.9980000000000002</v>
      </c>
      <c r="F149" s="12">
        <v>8.0440000000000005</v>
      </c>
      <c r="G149" s="7"/>
      <c r="H149" s="26" t="str">
        <f ca="1">IFERROR(IF(MATCH($B149,Liste_mois_boursier!$B:$B,0),AVERAGE(OFFSET(D149,-H$1,,H$1))),"")</f>
        <v/>
      </c>
      <c r="I149" s="26" t="str">
        <f ca="1">IFERROR(IF(MATCH($B149,Liste_mois_boursier!$B:$B,0),AVERAGE(OFFSET(E149,-I$1,,I$1))),"")</f>
        <v/>
      </c>
      <c r="J149" s="7"/>
      <c r="K149" s="17"/>
      <c r="L149"/>
      <c r="M149"/>
      <c r="N149"/>
      <c r="O149"/>
      <c r="P149"/>
      <c r="Q149"/>
      <c r="R149"/>
      <c r="S149"/>
      <c r="T149"/>
      <c r="U149"/>
    </row>
    <row r="150" spans="1:21" s="8" customFormat="1" x14ac:dyDescent="0.25">
      <c r="A150" s="7"/>
      <c r="B150" s="14">
        <v>41513</v>
      </c>
      <c r="C150" s="12">
        <v>7.9859999999999998</v>
      </c>
      <c r="D150" s="12">
        <v>8.02</v>
      </c>
      <c r="E150" s="12">
        <v>7.6710000000000003</v>
      </c>
      <c r="F150" s="12">
        <v>7.7030000000000003</v>
      </c>
      <c r="G150" s="7"/>
      <c r="H150" s="26">
        <f ca="1">IFERROR(IF(MATCH($B150,Liste_mois_boursier!$B:$B,0),AVERAGE(OFFSET(D150,-H$1,,H$1))),"")</f>
        <v>8.1591999999999985</v>
      </c>
      <c r="I150" s="26">
        <f ca="1">IFERROR(IF(MATCH($B150,Liste_mois_boursier!$B:$B,0),AVERAGE(OFFSET(E150,-I$1,,I$1))),"")</f>
        <v>7.9874999999999998</v>
      </c>
      <c r="J150" s="7"/>
      <c r="K150" s="17"/>
      <c r="L150"/>
      <c r="M150"/>
      <c r="N150"/>
      <c r="O150"/>
      <c r="P150"/>
      <c r="Q150"/>
      <c r="R150"/>
      <c r="S150"/>
      <c r="T150"/>
      <c r="U150"/>
    </row>
    <row r="151" spans="1:21" s="8" customFormat="1" x14ac:dyDescent="0.25">
      <c r="A151" s="7"/>
      <c r="B151" s="14">
        <v>41514</v>
      </c>
      <c r="C151" s="12">
        <v>7.64</v>
      </c>
      <c r="D151" s="12">
        <v>7.7850000000000001</v>
      </c>
      <c r="E151" s="12">
        <v>7.56</v>
      </c>
      <c r="F151" s="12">
        <v>7.7560000000000002</v>
      </c>
      <c r="G151" s="7"/>
      <c r="H151" s="26" t="str">
        <f ca="1">IFERROR(IF(MATCH($B151,Liste_mois_boursier!$B:$B,0),AVERAGE(OFFSET(D151,-H$1,,H$1))),"")</f>
        <v/>
      </c>
      <c r="I151" s="26" t="str">
        <f ca="1">IFERROR(IF(MATCH($B151,Liste_mois_boursier!$B:$B,0),AVERAGE(OFFSET(E151,-I$1,,I$1))),"")</f>
        <v/>
      </c>
      <c r="J151" s="7"/>
      <c r="K151" s="17"/>
      <c r="L151"/>
      <c r="M151"/>
      <c r="N151"/>
      <c r="O151"/>
      <c r="P151"/>
      <c r="Q151"/>
      <c r="R151"/>
      <c r="S151"/>
      <c r="T151"/>
      <c r="U151"/>
    </row>
    <row r="152" spans="1:21" s="8" customFormat="1" x14ac:dyDescent="0.25">
      <c r="A152" s="7"/>
      <c r="B152" s="14">
        <v>41515</v>
      </c>
      <c r="C152" s="12">
        <v>7.82</v>
      </c>
      <c r="D152" s="12">
        <v>7.9080000000000004</v>
      </c>
      <c r="E152" s="12">
        <v>7.7560000000000002</v>
      </c>
      <c r="F152" s="12">
        <v>7.85</v>
      </c>
      <c r="G152" s="7"/>
      <c r="H152" s="26" t="str">
        <f ca="1">IFERROR(IF(MATCH($B152,Liste_mois_boursier!$B:$B,0),AVERAGE(OFFSET(D152,-H$1,,H$1))),"")</f>
        <v/>
      </c>
      <c r="I152" s="26" t="str">
        <f ca="1">IFERROR(IF(MATCH($B152,Liste_mois_boursier!$B:$B,0),AVERAGE(OFFSET(E152,-I$1,,I$1))),"")</f>
        <v/>
      </c>
      <c r="J152" s="7"/>
      <c r="K152" s="17"/>
      <c r="L152"/>
      <c r="M152"/>
      <c r="N152"/>
      <c r="O152"/>
      <c r="P152"/>
      <c r="Q152"/>
      <c r="R152"/>
      <c r="S152"/>
      <c r="T152"/>
      <c r="U152"/>
    </row>
    <row r="153" spans="1:21" s="8" customFormat="1" x14ac:dyDescent="0.25">
      <c r="A153" s="7"/>
      <c r="B153" s="14">
        <v>41516</v>
      </c>
      <c r="C153" s="12">
        <v>7.86</v>
      </c>
      <c r="D153" s="12">
        <v>7.88</v>
      </c>
      <c r="E153" s="12">
        <v>7.6440000000000001</v>
      </c>
      <c r="F153" s="12">
        <v>7.6449999999999996</v>
      </c>
      <c r="G153" s="7"/>
      <c r="H153" s="26" t="str">
        <f ca="1">IFERROR(IF(MATCH($B153,Liste_mois_boursier!$B:$B,0),AVERAGE(OFFSET(D153,-H$1,,H$1))),"")</f>
        <v/>
      </c>
      <c r="I153" s="26" t="str">
        <f ca="1">IFERROR(IF(MATCH($B153,Liste_mois_boursier!$B:$B,0),AVERAGE(OFFSET(E153,-I$1,,I$1))),"")</f>
        <v/>
      </c>
      <c r="J153" s="7"/>
      <c r="K153" s="17"/>
      <c r="L153"/>
      <c r="M153"/>
      <c r="N153"/>
      <c r="O153"/>
      <c r="P153"/>
      <c r="Q153"/>
      <c r="R153"/>
      <c r="S153"/>
      <c r="T153"/>
      <c r="U153"/>
    </row>
    <row r="154" spans="1:21" s="8" customFormat="1" x14ac:dyDescent="0.25">
      <c r="A154" s="7"/>
      <c r="B154" s="14">
        <v>41519</v>
      </c>
      <c r="C154" s="12">
        <v>7.7720000000000002</v>
      </c>
      <c r="D154" s="12">
        <v>7.8620000000000001</v>
      </c>
      <c r="E154" s="12">
        <v>7.7640000000000002</v>
      </c>
      <c r="F154" s="12">
        <v>7.8040000000000003</v>
      </c>
      <c r="G154" s="7"/>
      <c r="H154" s="26" t="str">
        <f ca="1">IFERROR(IF(MATCH($B154,Liste_mois_boursier!$B:$B,0),AVERAGE(OFFSET(D154,-H$1,,H$1))),"")</f>
        <v/>
      </c>
      <c r="I154" s="26" t="str">
        <f ca="1">IFERROR(IF(MATCH($B154,Liste_mois_boursier!$B:$B,0),AVERAGE(OFFSET(E154,-I$1,,I$1))),"")</f>
        <v/>
      </c>
      <c r="J154" s="7"/>
      <c r="K154" s="17"/>
      <c r="L154"/>
      <c r="M154"/>
      <c r="N154"/>
      <c r="O154"/>
      <c r="P154"/>
      <c r="Q154"/>
      <c r="R154"/>
      <c r="S154"/>
      <c r="T154"/>
      <c r="U154"/>
    </row>
    <row r="155" spans="1:21" s="8" customFormat="1" x14ac:dyDescent="0.25">
      <c r="A155" s="7"/>
      <c r="B155" s="14">
        <v>41520</v>
      </c>
      <c r="C155" s="12">
        <v>7.899</v>
      </c>
      <c r="D155" s="12">
        <v>7.92</v>
      </c>
      <c r="E155" s="12">
        <v>7.7069999999999999</v>
      </c>
      <c r="F155" s="12">
        <v>7.8789999999999996</v>
      </c>
      <c r="G155" s="7"/>
      <c r="H155" s="26" t="str">
        <f ca="1">IFERROR(IF(MATCH($B155,Liste_mois_boursier!$B:$B,0),AVERAGE(OFFSET(D155,-H$1,,H$1))),"")</f>
        <v/>
      </c>
      <c r="I155" s="26" t="str">
        <f ca="1">IFERROR(IF(MATCH($B155,Liste_mois_boursier!$B:$B,0),AVERAGE(OFFSET(E155,-I$1,,I$1))),"")</f>
        <v/>
      </c>
      <c r="J155" s="7"/>
      <c r="K155" s="17"/>
      <c r="L155"/>
      <c r="M155"/>
      <c r="N155"/>
      <c r="O155"/>
      <c r="P155"/>
      <c r="Q155"/>
      <c r="R155"/>
      <c r="S155"/>
      <c r="T155"/>
      <c r="U155"/>
    </row>
    <row r="156" spans="1:21" s="8" customFormat="1" x14ac:dyDescent="0.25">
      <c r="A156" s="7"/>
      <c r="B156" s="14">
        <v>41521</v>
      </c>
      <c r="C156" s="12">
        <v>7.93</v>
      </c>
      <c r="D156" s="12">
        <v>7.94</v>
      </c>
      <c r="E156" s="12">
        <v>7.7050000000000001</v>
      </c>
      <c r="F156" s="12">
        <v>7.8419999999999996</v>
      </c>
      <c r="G156" s="7"/>
      <c r="H156" s="26" t="str">
        <f ca="1">IFERROR(IF(MATCH($B156,Liste_mois_boursier!$B:$B,0),AVERAGE(OFFSET(D156,-H$1,,H$1))),"")</f>
        <v/>
      </c>
      <c r="I156" s="26" t="str">
        <f ca="1">IFERROR(IF(MATCH($B156,Liste_mois_boursier!$B:$B,0),AVERAGE(OFFSET(E156,-I$1,,I$1))),"")</f>
        <v/>
      </c>
      <c r="J156" s="7"/>
      <c r="K156" s="17"/>
      <c r="L156"/>
      <c r="M156"/>
      <c r="N156"/>
      <c r="O156"/>
      <c r="P156"/>
      <c r="Q156"/>
      <c r="R156"/>
      <c r="S156"/>
      <c r="T156"/>
      <c r="U156"/>
    </row>
    <row r="157" spans="1:21" s="8" customFormat="1" x14ac:dyDescent="0.25">
      <c r="A157" s="7"/>
      <c r="B157" s="14">
        <v>41522</v>
      </c>
      <c r="C157" s="12">
        <v>7.8689999999999998</v>
      </c>
      <c r="D157" s="12">
        <v>7.9290000000000003</v>
      </c>
      <c r="E157" s="12">
        <v>7.75</v>
      </c>
      <c r="F157" s="12">
        <v>7.7839999999999998</v>
      </c>
      <c r="G157" s="7"/>
      <c r="H157" s="26" t="str">
        <f ca="1">IFERROR(IF(MATCH($B157,Liste_mois_boursier!$B:$B,0),AVERAGE(OFFSET(D157,-H$1,,H$1))),"")</f>
        <v/>
      </c>
      <c r="I157" s="26" t="str">
        <f ca="1">IFERROR(IF(MATCH($B157,Liste_mois_boursier!$B:$B,0),AVERAGE(OFFSET(E157,-I$1,,I$1))),"")</f>
        <v/>
      </c>
      <c r="J157" s="7"/>
      <c r="K157" s="17"/>
      <c r="L157"/>
      <c r="M157"/>
      <c r="N157"/>
      <c r="O157"/>
      <c r="P157"/>
      <c r="Q157"/>
      <c r="R157"/>
      <c r="S157"/>
      <c r="T157"/>
      <c r="U157"/>
    </row>
    <row r="158" spans="1:21" s="8" customFormat="1" x14ac:dyDescent="0.25">
      <c r="A158" s="7"/>
      <c r="B158" s="14">
        <v>41523</v>
      </c>
      <c r="C158" s="12">
        <v>7.7649999999999997</v>
      </c>
      <c r="D158" s="12">
        <v>7.8940000000000001</v>
      </c>
      <c r="E158" s="12">
        <v>7.65</v>
      </c>
      <c r="F158" s="12">
        <v>7.8460000000000001</v>
      </c>
      <c r="G158" s="7"/>
      <c r="H158" s="26" t="str">
        <f ca="1">IFERROR(IF(MATCH($B158,Liste_mois_boursier!$B:$B,0),AVERAGE(OFFSET(D158,-H$1,,H$1))),"")</f>
        <v/>
      </c>
      <c r="I158" s="26" t="str">
        <f ca="1">IFERROR(IF(MATCH($B158,Liste_mois_boursier!$B:$B,0),AVERAGE(OFFSET(E158,-I$1,,I$1))),"")</f>
        <v/>
      </c>
      <c r="J158" s="7"/>
      <c r="K158" s="17"/>
      <c r="L158"/>
      <c r="M158"/>
      <c r="N158"/>
      <c r="O158"/>
      <c r="P158"/>
      <c r="Q158"/>
      <c r="R158"/>
      <c r="S158"/>
      <c r="T158"/>
      <c r="U158"/>
    </row>
    <row r="159" spans="1:21" s="8" customFormat="1" x14ac:dyDescent="0.25">
      <c r="A159" s="7"/>
      <c r="B159" s="14">
        <v>41526</v>
      </c>
      <c r="C159" s="12">
        <v>7.86</v>
      </c>
      <c r="D159" s="12">
        <v>7.99</v>
      </c>
      <c r="E159" s="12">
        <v>7.86</v>
      </c>
      <c r="F159" s="12">
        <v>7.9809999999999999</v>
      </c>
      <c r="G159" s="7"/>
      <c r="H159" s="26" t="str">
        <f ca="1">IFERROR(IF(MATCH($B159,Liste_mois_boursier!$B:$B,0),AVERAGE(OFFSET(D159,-H$1,,H$1))),"")</f>
        <v/>
      </c>
      <c r="I159" s="26" t="str">
        <f ca="1">IFERROR(IF(MATCH($B159,Liste_mois_boursier!$B:$B,0),AVERAGE(OFFSET(E159,-I$1,,I$1))),"")</f>
        <v/>
      </c>
      <c r="J159" s="7"/>
      <c r="K159" s="17"/>
      <c r="L159"/>
      <c r="M159"/>
      <c r="N159"/>
      <c r="O159"/>
      <c r="P159"/>
      <c r="Q159"/>
      <c r="R159"/>
      <c r="S159"/>
      <c r="T159"/>
      <c r="U159"/>
    </row>
    <row r="160" spans="1:21" s="8" customFormat="1" x14ac:dyDescent="0.25">
      <c r="A160" s="7"/>
      <c r="B160" s="14">
        <v>41527</v>
      </c>
      <c r="C160" s="12">
        <v>8.07</v>
      </c>
      <c r="D160" s="12">
        <v>8.26</v>
      </c>
      <c r="E160" s="12">
        <v>8.0549999999999997</v>
      </c>
      <c r="F160" s="12">
        <v>8.1859999999999999</v>
      </c>
      <c r="G160" s="7"/>
      <c r="H160" s="26" t="str">
        <f ca="1">IFERROR(IF(MATCH($B160,Liste_mois_boursier!$B:$B,0),AVERAGE(OFFSET(D160,-H$1,,H$1))),"")</f>
        <v/>
      </c>
      <c r="I160" s="26" t="str">
        <f ca="1">IFERROR(IF(MATCH($B160,Liste_mois_boursier!$B:$B,0),AVERAGE(OFFSET(E160,-I$1,,I$1))),"")</f>
        <v/>
      </c>
      <c r="J160" s="7"/>
      <c r="K160" s="17"/>
      <c r="L160"/>
      <c r="M160"/>
      <c r="N160"/>
      <c r="O160"/>
      <c r="P160"/>
      <c r="Q160"/>
      <c r="R160"/>
      <c r="S160"/>
      <c r="T160"/>
      <c r="U160"/>
    </row>
    <row r="161" spans="1:21" s="8" customFormat="1" x14ac:dyDescent="0.25">
      <c r="A161" s="7"/>
      <c r="B161" s="14">
        <v>41528</v>
      </c>
      <c r="C161" s="12">
        <v>8.2249999999999996</v>
      </c>
      <c r="D161" s="12">
        <v>8.25</v>
      </c>
      <c r="E161" s="12">
        <v>8.1340000000000003</v>
      </c>
      <c r="F161" s="12">
        <v>8.25</v>
      </c>
      <c r="G161" s="7"/>
      <c r="H161" s="26" t="str">
        <f ca="1">IFERROR(IF(MATCH($B161,Liste_mois_boursier!$B:$B,0),AVERAGE(OFFSET(D161,-H$1,,H$1))),"")</f>
        <v/>
      </c>
      <c r="I161" s="26" t="str">
        <f ca="1">IFERROR(IF(MATCH($B161,Liste_mois_boursier!$B:$B,0),AVERAGE(OFFSET(E161,-I$1,,I$1))),"")</f>
        <v/>
      </c>
      <c r="J161" s="7"/>
      <c r="K161" s="17"/>
      <c r="L161"/>
      <c r="M161"/>
      <c r="N161"/>
      <c r="O161"/>
      <c r="P161"/>
      <c r="Q161"/>
      <c r="R161"/>
      <c r="S161"/>
      <c r="T161"/>
      <c r="U161"/>
    </row>
    <row r="162" spans="1:21" s="8" customFormat="1" x14ac:dyDescent="0.25">
      <c r="A162" s="7"/>
      <c r="B162" s="14">
        <v>41529</v>
      </c>
      <c r="C162" s="12">
        <v>8.2460000000000004</v>
      </c>
      <c r="D162" s="12">
        <v>8.2690000000000001</v>
      </c>
      <c r="E162" s="12">
        <v>8.1609999999999996</v>
      </c>
      <c r="F162" s="12">
        <v>8.2080000000000002</v>
      </c>
      <c r="G162" s="7"/>
      <c r="H162" s="26" t="str">
        <f ca="1">IFERROR(IF(MATCH($B162,Liste_mois_boursier!$B:$B,0),AVERAGE(OFFSET(D162,-H$1,,H$1))),"")</f>
        <v/>
      </c>
      <c r="I162" s="26" t="str">
        <f ca="1">IFERROR(IF(MATCH($B162,Liste_mois_boursier!$B:$B,0),AVERAGE(OFFSET(E162,-I$1,,I$1))),"")</f>
        <v/>
      </c>
      <c r="J162" s="7"/>
      <c r="K162" s="17"/>
      <c r="L162"/>
      <c r="M162"/>
      <c r="N162"/>
      <c r="O162"/>
      <c r="P162"/>
      <c r="Q162"/>
      <c r="R162"/>
      <c r="S162"/>
      <c r="T162"/>
      <c r="U162"/>
    </row>
    <row r="163" spans="1:21" s="8" customFormat="1" x14ac:dyDescent="0.25">
      <c r="A163" s="7"/>
      <c r="B163" s="14">
        <v>41530</v>
      </c>
      <c r="C163" s="12">
        <v>8.1690000000000005</v>
      </c>
      <c r="D163" s="12">
        <v>8.1750000000000007</v>
      </c>
      <c r="E163" s="12">
        <v>8.0380000000000003</v>
      </c>
      <c r="F163" s="12">
        <v>8.17</v>
      </c>
      <c r="G163" s="7"/>
      <c r="H163" s="26" t="str">
        <f ca="1">IFERROR(IF(MATCH($B163,Liste_mois_boursier!$B:$B,0),AVERAGE(OFFSET(D163,-H$1,,H$1))),"")</f>
        <v/>
      </c>
      <c r="I163" s="26" t="str">
        <f ca="1">IFERROR(IF(MATCH($B163,Liste_mois_boursier!$B:$B,0),AVERAGE(OFFSET(E163,-I$1,,I$1))),"")</f>
        <v/>
      </c>
      <c r="J163" s="7"/>
      <c r="K163" s="17"/>
      <c r="L163"/>
      <c r="M163"/>
      <c r="N163"/>
      <c r="O163"/>
      <c r="P163"/>
      <c r="Q163"/>
      <c r="R163"/>
      <c r="S163"/>
      <c r="T163"/>
      <c r="U163"/>
    </row>
    <row r="164" spans="1:21" s="8" customFormat="1" x14ac:dyDescent="0.25">
      <c r="A164" s="7"/>
      <c r="B164" s="14">
        <v>41533</v>
      </c>
      <c r="C164" s="12">
        <v>8.27</v>
      </c>
      <c r="D164" s="12">
        <v>8.343</v>
      </c>
      <c r="E164" s="12">
        <v>8.2059999999999995</v>
      </c>
      <c r="F164" s="12">
        <v>8.3339999999999996</v>
      </c>
      <c r="G164" s="7"/>
      <c r="H164" s="26" t="str">
        <f ca="1">IFERROR(IF(MATCH($B164,Liste_mois_boursier!$B:$B,0),AVERAGE(OFFSET(D164,-H$1,,H$1))),"")</f>
        <v/>
      </c>
      <c r="I164" s="26" t="str">
        <f ca="1">IFERROR(IF(MATCH($B164,Liste_mois_boursier!$B:$B,0),AVERAGE(OFFSET(E164,-I$1,,I$1))),"")</f>
        <v/>
      </c>
      <c r="J164" s="7"/>
      <c r="K164" s="17"/>
      <c r="L164"/>
      <c r="M164"/>
      <c r="N164"/>
      <c r="O164"/>
      <c r="P164"/>
      <c r="Q164"/>
      <c r="R164"/>
      <c r="S164"/>
      <c r="T164"/>
      <c r="U164"/>
    </row>
    <row r="165" spans="1:21" s="8" customFormat="1" x14ac:dyDescent="0.25">
      <c r="A165" s="7"/>
      <c r="B165" s="14">
        <v>41534</v>
      </c>
      <c r="C165" s="12">
        <v>8.3239999999999998</v>
      </c>
      <c r="D165" s="12">
        <v>8.34</v>
      </c>
      <c r="E165" s="12">
        <v>8.2119999999999997</v>
      </c>
      <c r="F165" s="12">
        <v>8.3019999999999996</v>
      </c>
      <c r="G165" s="7"/>
      <c r="H165" s="26" t="str">
        <f ca="1">IFERROR(IF(MATCH($B165,Liste_mois_boursier!$B:$B,0),AVERAGE(OFFSET(D165,-H$1,,H$1))),"")</f>
        <v/>
      </c>
      <c r="I165" s="26" t="str">
        <f ca="1">IFERROR(IF(MATCH($B165,Liste_mois_boursier!$B:$B,0),AVERAGE(OFFSET(E165,-I$1,,I$1))),"")</f>
        <v/>
      </c>
      <c r="J165" s="7"/>
      <c r="K165" s="17"/>
      <c r="L165"/>
      <c r="M165"/>
      <c r="N165"/>
      <c r="O165"/>
      <c r="P165"/>
      <c r="Q165"/>
      <c r="R165"/>
      <c r="S165"/>
      <c r="T165"/>
      <c r="U165"/>
    </row>
    <row r="166" spans="1:21" s="8" customFormat="1" x14ac:dyDescent="0.25">
      <c r="A166" s="7"/>
      <c r="B166" s="14">
        <v>41535</v>
      </c>
      <c r="C166" s="12">
        <v>8.31</v>
      </c>
      <c r="D166" s="12">
        <v>8.3989999999999991</v>
      </c>
      <c r="E166" s="12">
        <v>8.26</v>
      </c>
      <c r="F166" s="12">
        <v>8.359</v>
      </c>
      <c r="G166" s="7"/>
      <c r="H166" s="26" t="str">
        <f ca="1">IFERROR(IF(MATCH($B166,Liste_mois_boursier!$B:$B,0),AVERAGE(OFFSET(D166,-H$1,,H$1))),"")</f>
        <v/>
      </c>
      <c r="I166" s="26" t="str">
        <f ca="1">IFERROR(IF(MATCH($B166,Liste_mois_boursier!$B:$B,0),AVERAGE(OFFSET(E166,-I$1,,I$1))),"")</f>
        <v/>
      </c>
      <c r="J166" s="7"/>
      <c r="K166" s="17"/>
      <c r="L166"/>
      <c r="M166"/>
      <c r="N166"/>
      <c r="O166"/>
      <c r="P166"/>
      <c r="Q166"/>
      <c r="R166"/>
      <c r="S166"/>
      <c r="T166"/>
      <c r="U166"/>
    </row>
    <row r="167" spans="1:21" s="8" customFormat="1" x14ac:dyDescent="0.25">
      <c r="A167" s="7"/>
      <c r="B167" s="14">
        <v>41536</v>
      </c>
      <c r="C167" s="12">
        <v>8.48</v>
      </c>
      <c r="D167" s="12">
        <v>8.5</v>
      </c>
      <c r="E167" s="12">
        <v>8.3330000000000002</v>
      </c>
      <c r="F167" s="12">
        <v>8.3480000000000008</v>
      </c>
      <c r="G167" s="7"/>
      <c r="H167" s="26" t="str">
        <f ca="1">IFERROR(IF(MATCH($B167,Liste_mois_boursier!$B:$B,0),AVERAGE(OFFSET(D167,-H$1,,H$1))),"")</f>
        <v/>
      </c>
      <c r="I167" s="26" t="str">
        <f ca="1">IFERROR(IF(MATCH($B167,Liste_mois_boursier!$B:$B,0),AVERAGE(OFFSET(E167,-I$1,,I$1))),"")</f>
        <v/>
      </c>
      <c r="J167" s="7"/>
      <c r="K167" s="17"/>
      <c r="L167"/>
      <c r="M167"/>
      <c r="N167"/>
      <c r="O167"/>
      <c r="P167"/>
      <c r="Q167"/>
      <c r="R167"/>
      <c r="S167"/>
      <c r="T167"/>
      <c r="U167"/>
    </row>
    <row r="168" spans="1:21" s="8" customFormat="1" x14ac:dyDescent="0.25">
      <c r="A168" s="7"/>
      <c r="B168" s="14">
        <v>41537</v>
      </c>
      <c r="C168" s="12">
        <v>8.2769999999999992</v>
      </c>
      <c r="D168" s="12">
        <v>8.4019999999999992</v>
      </c>
      <c r="E168" s="12">
        <v>8.2189999999999994</v>
      </c>
      <c r="F168" s="12">
        <v>8.27</v>
      </c>
      <c r="G168" s="7"/>
      <c r="H168" s="26" t="str">
        <f ca="1">IFERROR(IF(MATCH($B168,Liste_mois_boursier!$B:$B,0),AVERAGE(OFFSET(D168,-H$1,,H$1))),"")</f>
        <v/>
      </c>
      <c r="I168" s="26" t="str">
        <f ca="1">IFERROR(IF(MATCH($B168,Liste_mois_boursier!$B:$B,0),AVERAGE(OFFSET(E168,-I$1,,I$1))),"")</f>
        <v/>
      </c>
      <c r="J168" s="7"/>
      <c r="K168" s="17"/>
      <c r="L168"/>
      <c r="M168"/>
      <c r="N168"/>
      <c r="O168"/>
      <c r="P168"/>
      <c r="Q168"/>
      <c r="R168"/>
      <c r="S168"/>
      <c r="T168"/>
      <c r="U168"/>
    </row>
    <row r="169" spans="1:21" s="8" customFormat="1" x14ac:dyDescent="0.25">
      <c r="A169" s="7"/>
      <c r="B169" s="14">
        <v>41540</v>
      </c>
      <c r="C169" s="12">
        <v>8.2319999999999993</v>
      </c>
      <c r="D169" s="12">
        <v>8.2970000000000006</v>
      </c>
      <c r="E169" s="12">
        <v>8.1170000000000009</v>
      </c>
      <c r="F169" s="12">
        <v>8.1519999999999992</v>
      </c>
      <c r="G169" s="7"/>
      <c r="H169" s="26" t="str">
        <f ca="1">IFERROR(IF(MATCH($B169,Liste_mois_boursier!$B:$B,0),AVERAGE(OFFSET(D169,-H$1,,H$1))),"")</f>
        <v/>
      </c>
      <c r="I169" s="26" t="str">
        <f ca="1">IFERROR(IF(MATCH($B169,Liste_mois_boursier!$B:$B,0),AVERAGE(OFFSET(E169,-I$1,,I$1))),"")</f>
        <v/>
      </c>
      <c r="J169" s="7"/>
      <c r="K169" s="17"/>
      <c r="L169"/>
      <c r="M169"/>
      <c r="N169"/>
      <c r="O169"/>
      <c r="P169"/>
      <c r="Q169"/>
      <c r="R169"/>
      <c r="S169"/>
      <c r="T169"/>
      <c r="U169"/>
    </row>
    <row r="170" spans="1:21" s="8" customFormat="1" x14ac:dyDescent="0.25">
      <c r="A170" s="7"/>
      <c r="B170" s="14">
        <v>41541</v>
      </c>
      <c r="C170" s="12">
        <v>8.1509999999999998</v>
      </c>
      <c r="D170" s="12">
        <v>8.359</v>
      </c>
      <c r="E170" s="12">
        <v>8.1509999999999998</v>
      </c>
      <c r="F170" s="12">
        <v>8.3260000000000005</v>
      </c>
      <c r="G170" s="7"/>
      <c r="H170" s="26" t="str">
        <f ca="1">IFERROR(IF(MATCH($B170,Liste_mois_boursier!$B:$B,0),AVERAGE(OFFSET(D170,-H$1,,H$1))),"")</f>
        <v/>
      </c>
      <c r="I170" s="26" t="str">
        <f ca="1">IFERROR(IF(MATCH($B170,Liste_mois_boursier!$B:$B,0),AVERAGE(OFFSET(E170,-I$1,,I$1))),"")</f>
        <v/>
      </c>
      <c r="J170" s="7"/>
      <c r="K170" s="17"/>
      <c r="L170"/>
      <c r="M170"/>
      <c r="N170"/>
      <c r="O170"/>
      <c r="P170"/>
      <c r="Q170"/>
      <c r="R170"/>
      <c r="S170"/>
      <c r="T170"/>
      <c r="U170"/>
    </row>
    <row r="171" spans="1:21" s="8" customFormat="1" x14ac:dyDescent="0.25">
      <c r="A171" s="7"/>
      <c r="B171" s="14">
        <v>41542</v>
      </c>
      <c r="C171" s="12">
        <v>8.2780000000000005</v>
      </c>
      <c r="D171" s="12">
        <v>8.3680000000000003</v>
      </c>
      <c r="E171" s="12">
        <v>8.2539999999999996</v>
      </c>
      <c r="F171" s="12">
        <v>8.32</v>
      </c>
      <c r="G171" s="7"/>
      <c r="H171" s="26">
        <f ca="1">IFERROR(IF(MATCH($B171,Liste_mois_boursier!$B:$B,0),AVERAGE(OFFSET(D171,-H$1,,H$1))),"")</f>
        <v>8.3914000000000009</v>
      </c>
      <c r="I171" s="26">
        <f ca="1">IFERROR(IF(MATCH($B171,Liste_mois_boursier!$B:$B,0),AVERAGE(OFFSET(E171,-I$1,,I$1))),"")</f>
        <v>8.2050000000000001</v>
      </c>
      <c r="J171" s="7"/>
      <c r="K171" s="17"/>
      <c r="L171"/>
      <c r="M171"/>
      <c r="N171"/>
      <c r="O171"/>
      <c r="P171"/>
      <c r="Q171"/>
      <c r="R171"/>
      <c r="S171"/>
      <c r="T171"/>
      <c r="U171"/>
    </row>
    <row r="172" spans="1:21" s="8" customFormat="1" x14ac:dyDescent="0.25">
      <c r="A172" s="7"/>
      <c r="B172" s="14">
        <v>41543</v>
      </c>
      <c r="C172" s="12">
        <v>8.3149999999999995</v>
      </c>
      <c r="D172" s="12">
        <v>8.3390000000000004</v>
      </c>
      <c r="E172" s="12">
        <v>8.1519999999999992</v>
      </c>
      <c r="F172" s="12">
        <v>8.2409999999999997</v>
      </c>
      <c r="G172" s="7"/>
      <c r="H172" s="26" t="str">
        <f ca="1">IFERROR(IF(MATCH($B172,Liste_mois_boursier!$B:$B,0),AVERAGE(OFFSET(D172,-H$1,,H$1))),"")</f>
        <v/>
      </c>
      <c r="I172" s="26" t="str">
        <f ca="1">IFERROR(IF(MATCH($B172,Liste_mois_boursier!$B:$B,0),AVERAGE(OFFSET(E172,-I$1,,I$1))),"")</f>
        <v/>
      </c>
      <c r="J172" s="7"/>
      <c r="K172" s="17"/>
      <c r="L172"/>
      <c r="M172"/>
      <c r="N172"/>
      <c r="O172"/>
      <c r="P172"/>
      <c r="Q172"/>
      <c r="R172"/>
      <c r="S172"/>
      <c r="T172"/>
      <c r="U172"/>
    </row>
    <row r="173" spans="1:21" s="8" customFormat="1" x14ac:dyDescent="0.25">
      <c r="A173" s="7"/>
      <c r="B173" s="14">
        <v>41544</v>
      </c>
      <c r="C173" s="12">
        <v>8.2530000000000001</v>
      </c>
      <c r="D173" s="12">
        <v>8.3209999999999997</v>
      </c>
      <c r="E173" s="12">
        <v>8.2100000000000009</v>
      </c>
      <c r="F173" s="12">
        <v>8.2780000000000005</v>
      </c>
      <c r="G173" s="7"/>
      <c r="H173" s="26" t="str">
        <f ca="1">IFERROR(IF(MATCH($B173,Liste_mois_boursier!$B:$B,0),AVERAGE(OFFSET(D173,-H$1,,H$1))),"")</f>
        <v/>
      </c>
      <c r="I173" s="26" t="str">
        <f ca="1">IFERROR(IF(MATCH($B173,Liste_mois_boursier!$B:$B,0),AVERAGE(OFFSET(E173,-I$1,,I$1))),"")</f>
        <v/>
      </c>
      <c r="J173" s="7"/>
      <c r="K173" s="17"/>
      <c r="L173"/>
      <c r="M173"/>
      <c r="N173"/>
      <c r="O173"/>
      <c r="P173"/>
      <c r="Q173"/>
      <c r="R173"/>
      <c r="S173"/>
      <c r="T173"/>
      <c r="U173"/>
    </row>
    <row r="174" spans="1:21" s="8" customFormat="1" x14ac:dyDescent="0.25">
      <c r="A174" s="7"/>
      <c r="B174" s="14">
        <v>41547</v>
      </c>
      <c r="C174" s="12">
        <v>8.1219999999999999</v>
      </c>
      <c r="D174" s="12">
        <v>8.1940000000000008</v>
      </c>
      <c r="E174" s="12">
        <v>8.0549999999999997</v>
      </c>
      <c r="F174" s="12">
        <v>8.1509999999999998</v>
      </c>
      <c r="G174" s="7"/>
      <c r="H174" s="26" t="str">
        <f ca="1">IFERROR(IF(MATCH($B174,Liste_mois_boursier!$B:$B,0),AVERAGE(OFFSET(D174,-H$1,,H$1))),"")</f>
        <v/>
      </c>
      <c r="I174" s="26" t="str">
        <f ca="1">IFERROR(IF(MATCH($B174,Liste_mois_boursier!$B:$B,0),AVERAGE(OFFSET(E174,-I$1,,I$1))),"")</f>
        <v/>
      </c>
      <c r="J174" s="7"/>
      <c r="K174" s="17"/>
      <c r="L174"/>
      <c r="M174"/>
      <c r="N174"/>
      <c r="O174"/>
      <c r="P174"/>
      <c r="Q174"/>
      <c r="R174"/>
      <c r="S174"/>
      <c r="T174"/>
      <c r="U174"/>
    </row>
    <row r="175" spans="1:21" s="8" customFormat="1" x14ac:dyDescent="0.25">
      <c r="A175" s="7"/>
      <c r="B175" s="14">
        <v>41548</v>
      </c>
      <c r="C175" s="12">
        <v>8.1479999999999997</v>
      </c>
      <c r="D175" s="12">
        <v>8.3580000000000005</v>
      </c>
      <c r="E175" s="12">
        <v>8.1440000000000001</v>
      </c>
      <c r="F175" s="12">
        <v>8.3520000000000003</v>
      </c>
      <c r="G175" s="7"/>
      <c r="H175" s="26" t="str">
        <f ca="1">IFERROR(IF(MATCH($B175,Liste_mois_boursier!$B:$B,0),AVERAGE(OFFSET(D175,-H$1,,H$1))),"")</f>
        <v/>
      </c>
      <c r="I175" s="26" t="str">
        <f ca="1">IFERROR(IF(MATCH($B175,Liste_mois_boursier!$B:$B,0),AVERAGE(OFFSET(E175,-I$1,,I$1))),"")</f>
        <v/>
      </c>
      <c r="J175" s="7"/>
      <c r="K175" s="17"/>
      <c r="L175"/>
      <c r="M175"/>
      <c r="N175"/>
      <c r="O175"/>
      <c r="P175"/>
      <c r="Q175"/>
      <c r="R175"/>
      <c r="S175"/>
      <c r="T175"/>
      <c r="U175"/>
    </row>
    <row r="176" spans="1:21" s="8" customFormat="1" x14ac:dyDescent="0.25">
      <c r="A176" s="7"/>
      <c r="B176" s="14">
        <v>41549</v>
      </c>
      <c r="C176" s="12">
        <v>8.3149999999999995</v>
      </c>
      <c r="D176" s="12">
        <v>8.4990000000000006</v>
      </c>
      <c r="E176" s="12">
        <v>8.3000000000000007</v>
      </c>
      <c r="F176" s="12">
        <v>8.4499999999999993</v>
      </c>
      <c r="G176" s="7"/>
      <c r="H176" s="26" t="str">
        <f ca="1">IFERROR(IF(MATCH($B176,Liste_mois_boursier!$B:$B,0),AVERAGE(OFFSET(D176,-H$1,,H$1))),"")</f>
        <v/>
      </c>
      <c r="I176" s="26" t="str">
        <f ca="1">IFERROR(IF(MATCH($B176,Liste_mois_boursier!$B:$B,0),AVERAGE(OFFSET(E176,-I$1,,I$1))),"")</f>
        <v/>
      </c>
      <c r="J176" s="7"/>
      <c r="K176" s="17"/>
      <c r="L176"/>
      <c r="M176"/>
      <c r="N176"/>
      <c r="O176"/>
      <c r="P176"/>
      <c r="Q176"/>
      <c r="R176"/>
      <c r="S176"/>
      <c r="T176"/>
      <c r="U176"/>
    </row>
    <row r="177" spans="1:21" s="8" customFormat="1" x14ac:dyDescent="0.25">
      <c r="A177" s="7"/>
      <c r="B177" s="14">
        <v>41550</v>
      </c>
      <c r="C177" s="12">
        <v>8.4580000000000002</v>
      </c>
      <c r="D177" s="12">
        <v>8.4760000000000009</v>
      </c>
      <c r="E177" s="12">
        <v>8.3059999999999992</v>
      </c>
      <c r="F177" s="12">
        <v>8.3190000000000008</v>
      </c>
      <c r="G177" s="7"/>
      <c r="H177" s="26" t="str">
        <f ca="1">IFERROR(IF(MATCH($B177,Liste_mois_boursier!$B:$B,0),AVERAGE(OFFSET(D177,-H$1,,H$1))),"")</f>
        <v/>
      </c>
      <c r="I177" s="26" t="str">
        <f ca="1">IFERROR(IF(MATCH($B177,Liste_mois_boursier!$B:$B,0),AVERAGE(OFFSET(E177,-I$1,,I$1))),"")</f>
        <v/>
      </c>
      <c r="J177" s="7"/>
      <c r="K177" s="17"/>
      <c r="L177"/>
      <c r="M177"/>
      <c r="N177"/>
      <c r="O177"/>
      <c r="P177"/>
      <c r="Q177"/>
      <c r="R177"/>
      <c r="S177"/>
      <c r="T177"/>
      <c r="U177"/>
    </row>
    <row r="178" spans="1:21" s="8" customFormat="1" x14ac:dyDescent="0.25">
      <c r="A178" s="7"/>
      <c r="B178" s="14">
        <v>41551</v>
      </c>
      <c r="C178" s="12">
        <v>8.3000000000000007</v>
      </c>
      <c r="D178" s="12">
        <v>8.4960000000000004</v>
      </c>
      <c r="E178" s="12">
        <v>8.2639999999999993</v>
      </c>
      <c r="F178" s="12">
        <v>8.468</v>
      </c>
      <c r="G178" s="7"/>
      <c r="H178" s="26" t="str">
        <f ca="1">IFERROR(IF(MATCH($B178,Liste_mois_boursier!$B:$B,0),AVERAGE(OFFSET(D178,-H$1,,H$1))),"")</f>
        <v/>
      </c>
      <c r="I178" s="26" t="str">
        <f ca="1">IFERROR(IF(MATCH($B178,Liste_mois_boursier!$B:$B,0),AVERAGE(OFFSET(E178,-I$1,,I$1))),"")</f>
        <v/>
      </c>
      <c r="J178" s="7"/>
      <c r="K178" s="17"/>
      <c r="L178"/>
      <c r="M178"/>
      <c r="N178"/>
      <c r="O178"/>
      <c r="P178"/>
      <c r="Q178"/>
      <c r="R178"/>
      <c r="S178"/>
      <c r="T178"/>
      <c r="U178"/>
    </row>
    <row r="179" spans="1:21" s="8" customFormat="1" x14ac:dyDescent="0.25">
      <c r="A179" s="7"/>
      <c r="B179" s="14">
        <v>41554</v>
      </c>
      <c r="C179" s="12">
        <v>8.4139999999999997</v>
      </c>
      <c r="D179" s="12">
        <v>8.4730000000000008</v>
      </c>
      <c r="E179" s="12">
        <v>8.31</v>
      </c>
      <c r="F179" s="12">
        <v>8.4730000000000008</v>
      </c>
      <c r="G179" s="7"/>
      <c r="H179" s="26" t="str">
        <f ca="1">IFERROR(IF(MATCH($B179,Liste_mois_boursier!$B:$B,0),AVERAGE(OFFSET(D179,-H$1,,H$1))),"")</f>
        <v/>
      </c>
      <c r="I179" s="26" t="str">
        <f ca="1">IFERROR(IF(MATCH($B179,Liste_mois_boursier!$B:$B,0),AVERAGE(OFFSET(E179,-I$1,,I$1))),"")</f>
        <v/>
      </c>
      <c r="J179" s="7"/>
      <c r="K179" s="17"/>
      <c r="L179"/>
      <c r="M179"/>
      <c r="N179"/>
      <c r="O179"/>
      <c r="P179"/>
      <c r="Q179"/>
      <c r="R179"/>
      <c r="S179"/>
      <c r="T179"/>
      <c r="U179"/>
    </row>
    <row r="180" spans="1:21" s="8" customFormat="1" x14ac:dyDescent="0.25">
      <c r="A180" s="7"/>
      <c r="B180" s="14">
        <v>41555</v>
      </c>
      <c r="C180" s="12">
        <v>8.4689999999999994</v>
      </c>
      <c r="D180" s="12">
        <v>8.61</v>
      </c>
      <c r="E180" s="12">
        <v>8.4410000000000007</v>
      </c>
      <c r="F180" s="12">
        <v>8.5500000000000007</v>
      </c>
      <c r="G180" s="7"/>
      <c r="H180" s="26" t="str">
        <f ca="1">IFERROR(IF(MATCH($B180,Liste_mois_boursier!$B:$B,0),AVERAGE(OFFSET(D180,-H$1,,H$1))),"")</f>
        <v/>
      </c>
      <c r="I180" s="26" t="str">
        <f ca="1">IFERROR(IF(MATCH($B180,Liste_mois_boursier!$B:$B,0),AVERAGE(OFFSET(E180,-I$1,,I$1))),"")</f>
        <v/>
      </c>
      <c r="J180" s="7"/>
      <c r="K180" s="17"/>
      <c r="L180"/>
      <c r="M180"/>
      <c r="N180"/>
      <c r="O180"/>
      <c r="P180"/>
      <c r="Q180"/>
      <c r="R180"/>
      <c r="S180"/>
      <c r="T180"/>
      <c r="U180"/>
    </row>
    <row r="181" spans="1:21" s="8" customFormat="1" x14ac:dyDescent="0.25">
      <c r="A181" s="7"/>
      <c r="B181" s="14">
        <v>41556</v>
      </c>
      <c r="C181" s="12">
        <v>8.5500000000000007</v>
      </c>
      <c r="D181" s="12">
        <v>8.8409999999999993</v>
      </c>
      <c r="E181" s="12">
        <v>8.5370000000000008</v>
      </c>
      <c r="F181" s="12">
        <v>8.6920000000000002</v>
      </c>
      <c r="G181" s="7"/>
      <c r="H181" s="26" t="str">
        <f ca="1">IFERROR(IF(MATCH($B181,Liste_mois_boursier!$B:$B,0),AVERAGE(OFFSET(D181,-H$1,,H$1))),"")</f>
        <v/>
      </c>
      <c r="I181" s="26" t="str">
        <f ca="1">IFERROR(IF(MATCH($B181,Liste_mois_boursier!$B:$B,0),AVERAGE(OFFSET(E181,-I$1,,I$1))),"")</f>
        <v/>
      </c>
      <c r="J181" s="7"/>
      <c r="K181" s="17"/>
      <c r="L181"/>
      <c r="M181"/>
      <c r="N181"/>
      <c r="O181"/>
      <c r="P181"/>
      <c r="Q181"/>
      <c r="R181"/>
      <c r="S181"/>
      <c r="T181"/>
      <c r="U181"/>
    </row>
    <row r="182" spans="1:21" s="8" customFormat="1" x14ac:dyDescent="0.25">
      <c r="A182" s="7"/>
      <c r="B182" s="14">
        <v>41557</v>
      </c>
      <c r="C182" s="12">
        <v>8.782</v>
      </c>
      <c r="D182" s="12">
        <v>9.0050000000000008</v>
      </c>
      <c r="E182" s="12">
        <v>8.734</v>
      </c>
      <c r="F182" s="12">
        <v>8.968</v>
      </c>
      <c r="G182" s="7"/>
      <c r="H182" s="26" t="str">
        <f ca="1">IFERROR(IF(MATCH($B182,Liste_mois_boursier!$B:$B,0),AVERAGE(OFFSET(D182,-H$1,,H$1))),"")</f>
        <v/>
      </c>
      <c r="I182" s="26" t="str">
        <f ca="1">IFERROR(IF(MATCH($B182,Liste_mois_boursier!$B:$B,0),AVERAGE(OFFSET(E182,-I$1,,I$1))),"")</f>
        <v/>
      </c>
      <c r="J182" s="7"/>
      <c r="K182" s="17"/>
      <c r="L182"/>
      <c r="M182"/>
      <c r="N182"/>
      <c r="O182"/>
      <c r="P182"/>
      <c r="Q182"/>
      <c r="R182"/>
      <c r="S182"/>
      <c r="T182"/>
      <c r="U182"/>
    </row>
    <row r="183" spans="1:21" s="8" customFormat="1" x14ac:dyDescent="0.25">
      <c r="A183" s="7"/>
      <c r="B183" s="14">
        <v>41558</v>
      </c>
      <c r="C183" s="12">
        <v>9.0269999999999992</v>
      </c>
      <c r="D183" s="12">
        <v>9.1440000000000001</v>
      </c>
      <c r="E183" s="12">
        <v>8.8800000000000008</v>
      </c>
      <c r="F183" s="12">
        <v>8.9789999999999992</v>
      </c>
      <c r="G183" s="7"/>
      <c r="H183" s="26" t="str">
        <f ca="1">IFERROR(IF(MATCH($B183,Liste_mois_boursier!$B:$B,0),AVERAGE(OFFSET(D183,-H$1,,H$1))),"")</f>
        <v/>
      </c>
      <c r="I183" s="26" t="str">
        <f ca="1">IFERROR(IF(MATCH($B183,Liste_mois_boursier!$B:$B,0),AVERAGE(OFFSET(E183,-I$1,,I$1))),"")</f>
        <v/>
      </c>
      <c r="J183" s="7"/>
      <c r="K183" s="17"/>
      <c r="L183"/>
      <c r="M183"/>
      <c r="N183"/>
      <c r="O183"/>
      <c r="P183"/>
      <c r="Q183"/>
      <c r="R183"/>
      <c r="S183"/>
      <c r="T183"/>
      <c r="U183"/>
    </row>
    <row r="184" spans="1:21" s="8" customFormat="1" x14ac:dyDescent="0.25">
      <c r="A184" s="7"/>
      <c r="B184" s="14">
        <v>41561</v>
      </c>
      <c r="C184" s="12">
        <v>8.9</v>
      </c>
      <c r="D184" s="12">
        <v>8.9499999999999993</v>
      </c>
      <c r="E184" s="12">
        <v>8.82</v>
      </c>
      <c r="F184" s="12">
        <v>8.9410000000000007</v>
      </c>
      <c r="G184" s="7"/>
      <c r="H184" s="26" t="str">
        <f ca="1">IFERROR(IF(MATCH($B184,Liste_mois_boursier!$B:$B,0),AVERAGE(OFFSET(D184,-H$1,,H$1))),"")</f>
        <v/>
      </c>
      <c r="I184" s="26" t="str">
        <f ca="1">IFERROR(IF(MATCH($B184,Liste_mois_boursier!$B:$B,0),AVERAGE(OFFSET(E184,-I$1,,I$1))),"")</f>
        <v/>
      </c>
      <c r="J184" s="7"/>
      <c r="K184" s="17"/>
      <c r="L184"/>
      <c r="M184"/>
      <c r="N184"/>
      <c r="O184"/>
      <c r="P184"/>
      <c r="Q184"/>
      <c r="R184"/>
      <c r="S184"/>
      <c r="T184"/>
      <c r="U184"/>
    </row>
    <row r="185" spans="1:21" s="8" customFormat="1" x14ac:dyDescent="0.25">
      <c r="A185" s="7"/>
      <c r="B185" s="14">
        <v>41562</v>
      </c>
      <c r="C185" s="12">
        <v>9</v>
      </c>
      <c r="D185" s="12">
        <v>9.11</v>
      </c>
      <c r="E185" s="12">
        <v>8.984</v>
      </c>
      <c r="F185" s="12">
        <v>9.0790000000000006</v>
      </c>
      <c r="G185" s="7"/>
      <c r="H185" s="26" t="str">
        <f ca="1">IFERROR(IF(MATCH($B185,Liste_mois_boursier!$B:$B,0),AVERAGE(OFFSET(D185,-H$1,,H$1))),"")</f>
        <v/>
      </c>
      <c r="I185" s="26" t="str">
        <f ca="1">IFERROR(IF(MATCH($B185,Liste_mois_boursier!$B:$B,0),AVERAGE(OFFSET(E185,-I$1,,I$1))),"")</f>
        <v/>
      </c>
      <c r="J185" s="7"/>
      <c r="K185" s="17"/>
      <c r="L185"/>
      <c r="M185"/>
      <c r="N185"/>
      <c r="O185"/>
      <c r="P185"/>
      <c r="Q185"/>
      <c r="R185"/>
      <c r="S185"/>
      <c r="T185"/>
      <c r="U185"/>
    </row>
    <row r="186" spans="1:21" s="8" customFormat="1" x14ac:dyDescent="0.25">
      <c r="A186" s="7"/>
      <c r="B186" s="14">
        <v>41563</v>
      </c>
      <c r="C186" s="12">
        <v>9.0440000000000005</v>
      </c>
      <c r="D186" s="12">
        <v>9.2289999999999992</v>
      </c>
      <c r="E186" s="12">
        <v>9.016</v>
      </c>
      <c r="F186" s="12">
        <v>9.1509999999999998</v>
      </c>
      <c r="G186" s="7"/>
      <c r="H186" s="26" t="str">
        <f ca="1">IFERROR(IF(MATCH($B186,Liste_mois_boursier!$B:$B,0),AVERAGE(OFFSET(D186,-H$1,,H$1))),"")</f>
        <v/>
      </c>
      <c r="I186" s="26" t="str">
        <f ca="1">IFERROR(IF(MATCH($B186,Liste_mois_boursier!$B:$B,0),AVERAGE(OFFSET(E186,-I$1,,I$1))),"")</f>
        <v/>
      </c>
      <c r="J186" s="7"/>
      <c r="K186" s="17"/>
      <c r="L186"/>
      <c r="M186"/>
      <c r="N186"/>
      <c r="O186"/>
      <c r="P186"/>
      <c r="Q186"/>
      <c r="R186"/>
      <c r="S186"/>
      <c r="T186"/>
      <c r="U186"/>
    </row>
    <row r="187" spans="1:21" s="8" customFormat="1" x14ac:dyDescent="0.25">
      <c r="A187" s="7"/>
      <c r="B187" s="14">
        <v>41564</v>
      </c>
      <c r="C187" s="12">
        <v>9.1379999999999999</v>
      </c>
      <c r="D187" s="12">
        <v>9.1999999999999993</v>
      </c>
      <c r="E187" s="12">
        <v>8.9849999999999994</v>
      </c>
      <c r="F187" s="12">
        <v>9.1999999999999993</v>
      </c>
      <c r="G187" s="7"/>
      <c r="H187" s="26" t="str">
        <f ca="1">IFERROR(IF(MATCH($B187,Liste_mois_boursier!$B:$B,0),AVERAGE(OFFSET(D187,-H$1,,H$1))),"")</f>
        <v/>
      </c>
      <c r="I187" s="26" t="str">
        <f ca="1">IFERROR(IF(MATCH($B187,Liste_mois_boursier!$B:$B,0),AVERAGE(OFFSET(E187,-I$1,,I$1))),"")</f>
        <v/>
      </c>
      <c r="J187" s="7"/>
      <c r="K187" s="17"/>
      <c r="L187"/>
      <c r="M187"/>
      <c r="N187"/>
      <c r="O187"/>
      <c r="P187"/>
      <c r="Q187"/>
      <c r="R187"/>
      <c r="S187"/>
      <c r="T187"/>
      <c r="U187"/>
    </row>
    <row r="188" spans="1:21" s="8" customFormat="1" x14ac:dyDescent="0.25">
      <c r="A188" s="7"/>
      <c r="B188" s="14">
        <v>41565</v>
      </c>
      <c r="C188" s="12">
        <v>9.24</v>
      </c>
      <c r="D188" s="12">
        <v>9.2539999999999996</v>
      </c>
      <c r="E188" s="12">
        <v>9.1140000000000008</v>
      </c>
      <c r="F188" s="12">
        <v>9.141</v>
      </c>
      <c r="G188" s="7"/>
      <c r="H188" s="26" t="str">
        <f ca="1">IFERROR(IF(MATCH($B188,Liste_mois_boursier!$B:$B,0),AVERAGE(OFFSET(D188,-H$1,,H$1))),"")</f>
        <v/>
      </c>
      <c r="I188" s="26" t="str">
        <f ca="1">IFERROR(IF(MATCH($B188,Liste_mois_boursier!$B:$B,0),AVERAGE(OFFSET(E188,-I$1,,I$1))),"")</f>
        <v/>
      </c>
      <c r="J188" s="7"/>
      <c r="K188" s="17"/>
      <c r="L188"/>
      <c r="M188"/>
      <c r="N188"/>
      <c r="O188"/>
      <c r="P188"/>
      <c r="Q188"/>
      <c r="R188"/>
      <c r="S188"/>
      <c r="T188"/>
      <c r="U188"/>
    </row>
    <row r="189" spans="1:21" s="8" customFormat="1" x14ac:dyDescent="0.25">
      <c r="A189" s="7"/>
      <c r="B189" s="14">
        <v>41568</v>
      </c>
      <c r="C189" s="12">
        <v>9.1549999999999994</v>
      </c>
      <c r="D189" s="12">
        <v>9.173</v>
      </c>
      <c r="E189" s="12">
        <v>9.0419999999999998</v>
      </c>
      <c r="F189" s="12">
        <v>9.1470000000000002</v>
      </c>
      <c r="G189" s="7"/>
      <c r="H189" s="26" t="str">
        <f ca="1">IFERROR(IF(MATCH($B189,Liste_mois_boursier!$B:$B,0),AVERAGE(OFFSET(D189,-H$1,,H$1))),"")</f>
        <v/>
      </c>
      <c r="I189" s="26" t="str">
        <f ca="1">IFERROR(IF(MATCH($B189,Liste_mois_boursier!$B:$B,0),AVERAGE(OFFSET(E189,-I$1,,I$1))),"")</f>
        <v/>
      </c>
      <c r="J189" s="7"/>
      <c r="K189" s="17"/>
      <c r="L189"/>
      <c r="M189"/>
      <c r="N189"/>
      <c r="O189"/>
      <c r="P189"/>
      <c r="Q189"/>
      <c r="R189"/>
      <c r="S189"/>
      <c r="T189"/>
      <c r="U189"/>
    </row>
    <row r="190" spans="1:21" s="8" customFormat="1" x14ac:dyDescent="0.25">
      <c r="A190" s="7"/>
      <c r="B190" s="14">
        <v>41569</v>
      </c>
      <c r="C190" s="12">
        <v>9.1159999999999997</v>
      </c>
      <c r="D190" s="12">
        <v>9.1679999999999993</v>
      </c>
      <c r="E190" s="12">
        <v>9.0559999999999992</v>
      </c>
      <c r="F190" s="12">
        <v>9.1229999999999993</v>
      </c>
      <c r="G190" s="7"/>
      <c r="H190" s="26" t="str">
        <f ca="1">IFERROR(IF(MATCH($B190,Liste_mois_boursier!$B:$B,0),AVERAGE(OFFSET(D190,-H$1,,H$1))),"")</f>
        <v/>
      </c>
      <c r="I190" s="26" t="str">
        <f ca="1">IFERROR(IF(MATCH($B190,Liste_mois_boursier!$B:$B,0),AVERAGE(OFFSET(E190,-I$1,,I$1))),"")</f>
        <v/>
      </c>
      <c r="J190" s="7"/>
      <c r="K190" s="17"/>
      <c r="L190"/>
      <c r="M190"/>
      <c r="N190"/>
      <c r="O190"/>
      <c r="P190"/>
      <c r="Q190"/>
      <c r="R190"/>
      <c r="S190"/>
      <c r="T190"/>
      <c r="U190"/>
    </row>
    <row r="191" spans="1:21" s="8" customFormat="1" x14ac:dyDescent="0.25">
      <c r="A191" s="7"/>
      <c r="B191" s="14">
        <v>41570</v>
      </c>
      <c r="C191" s="12">
        <v>9.0449999999999999</v>
      </c>
      <c r="D191" s="12">
        <v>9.0879999999999992</v>
      </c>
      <c r="E191" s="12">
        <v>8.8800000000000008</v>
      </c>
      <c r="F191" s="12">
        <v>8.9039999999999999</v>
      </c>
      <c r="G191" s="7"/>
      <c r="H191" s="26" t="str">
        <f ca="1">IFERROR(IF(MATCH($B191,Liste_mois_boursier!$B:$B,0),AVERAGE(OFFSET(D191,-H$1,,H$1))),"")</f>
        <v/>
      </c>
      <c r="I191" s="26" t="str">
        <f ca="1">IFERROR(IF(MATCH($B191,Liste_mois_boursier!$B:$B,0),AVERAGE(OFFSET(E191,-I$1,,I$1))),"")</f>
        <v/>
      </c>
      <c r="J191" s="7"/>
      <c r="K191" s="31"/>
      <c r="L191"/>
      <c r="M191"/>
      <c r="N191"/>
      <c r="O191"/>
      <c r="P191"/>
      <c r="Q191"/>
      <c r="R191"/>
      <c r="S191"/>
      <c r="T191"/>
      <c r="U191"/>
    </row>
    <row r="192" spans="1:21" s="8" customFormat="1" x14ac:dyDescent="0.25">
      <c r="A192" s="7"/>
      <c r="B192" s="14">
        <v>41571</v>
      </c>
      <c r="C192" s="12">
        <v>8.9749999999999996</v>
      </c>
      <c r="D192" s="12">
        <v>9.1590000000000007</v>
      </c>
      <c r="E192" s="12">
        <v>8.9489999999999998</v>
      </c>
      <c r="F192" s="12">
        <v>9.1189999999999998</v>
      </c>
      <c r="G192" s="7"/>
      <c r="H192" s="26" t="str">
        <f ca="1">IFERROR(IF(MATCH($B192,Liste_mois_boursier!$B:$B,0),AVERAGE(OFFSET(D192,-H$1,,H$1))),"")</f>
        <v/>
      </c>
      <c r="I192" s="26" t="str">
        <f ca="1">IFERROR(IF(MATCH($B192,Liste_mois_boursier!$B:$B,0),AVERAGE(OFFSET(E192,-I$1,,I$1))),"")</f>
        <v/>
      </c>
      <c r="J192" s="7"/>
      <c r="K192" s="31"/>
      <c r="L192"/>
      <c r="M192"/>
      <c r="N192"/>
      <c r="O192"/>
      <c r="P192"/>
      <c r="Q192"/>
      <c r="R192"/>
      <c r="S192"/>
      <c r="T192"/>
      <c r="U192"/>
    </row>
    <row r="193" spans="1:21" s="8" customFormat="1" x14ac:dyDescent="0.25">
      <c r="A193" s="7"/>
      <c r="B193" s="14">
        <v>41572</v>
      </c>
      <c r="C193" s="12">
        <v>8.9420000000000002</v>
      </c>
      <c r="D193" s="12">
        <v>8.9730000000000008</v>
      </c>
      <c r="E193" s="12">
        <v>8.7560000000000002</v>
      </c>
      <c r="F193" s="12">
        <v>8.8480000000000008</v>
      </c>
      <c r="G193" s="7"/>
      <c r="H193" s="26" t="str">
        <f ca="1">IFERROR(IF(MATCH($B193,Liste_mois_boursier!$B:$B,0),AVERAGE(OFFSET(D193,-H$1,,H$1))),"")</f>
        <v/>
      </c>
      <c r="I193" s="26" t="str">
        <f ca="1">IFERROR(IF(MATCH($B193,Liste_mois_boursier!$B:$B,0),AVERAGE(OFFSET(E193,-I$1,,I$1))),"")</f>
        <v/>
      </c>
      <c r="J193" s="7"/>
      <c r="K193" s="31"/>
      <c r="L193"/>
      <c r="M193"/>
      <c r="N193"/>
      <c r="O193"/>
      <c r="P193"/>
      <c r="Q193"/>
      <c r="R193"/>
      <c r="S193"/>
      <c r="T193"/>
      <c r="U193"/>
    </row>
    <row r="194" spans="1:21" s="8" customFormat="1" x14ac:dyDescent="0.25">
      <c r="A194" s="7"/>
      <c r="B194" s="14">
        <v>41575</v>
      </c>
      <c r="C194" s="12">
        <v>8.8800000000000008</v>
      </c>
      <c r="D194" s="12">
        <v>8.91</v>
      </c>
      <c r="E194" s="12">
        <v>8.6</v>
      </c>
      <c r="F194" s="12">
        <v>8.6140000000000008</v>
      </c>
      <c r="G194" s="7"/>
      <c r="H194" s="26">
        <f ca="1">IFERROR(IF(MATCH($B194,Liste_mois_boursier!$B:$B,0),AVERAGE(OFFSET(D194,-H$1,,H$1))),"")</f>
        <v>9.1121999999999996</v>
      </c>
      <c r="I194" s="26">
        <f ca="1">IFERROR(IF(MATCH($B194,Liste_mois_boursier!$B:$B,0),AVERAGE(OFFSET(E194,-I$1,,I$1))),"")</f>
        <v>8.9102499999999996</v>
      </c>
      <c r="J194" s="7"/>
      <c r="K194" s="31"/>
      <c r="L194"/>
      <c r="M194"/>
      <c r="N194"/>
      <c r="O194"/>
      <c r="P194"/>
      <c r="Q194"/>
      <c r="R194"/>
      <c r="S194"/>
      <c r="T194"/>
      <c r="U194"/>
    </row>
    <row r="195" spans="1:21" s="8" customFormat="1" x14ac:dyDescent="0.25">
      <c r="A195" s="7"/>
      <c r="B195" s="14">
        <v>41576</v>
      </c>
      <c r="C195" s="12">
        <v>8.6</v>
      </c>
      <c r="D195" s="12">
        <v>8.7750000000000004</v>
      </c>
      <c r="E195" s="12">
        <v>8.5</v>
      </c>
      <c r="F195" s="12">
        <v>8.734</v>
      </c>
      <c r="G195" s="7"/>
      <c r="H195" s="26" t="str">
        <f ca="1">IFERROR(IF(MATCH($B195,Liste_mois_boursier!$B:$B,0),AVERAGE(OFFSET(D195,-H$1,,H$1))),"")</f>
        <v/>
      </c>
      <c r="I195" s="26" t="str">
        <f ca="1">IFERROR(IF(MATCH($B195,Liste_mois_boursier!$B:$B,0),AVERAGE(OFFSET(E195,-I$1,,I$1))),"")</f>
        <v/>
      </c>
      <c r="J195" s="7"/>
      <c r="K195" s="31"/>
      <c r="L195"/>
      <c r="M195"/>
      <c r="N195"/>
      <c r="O195"/>
      <c r="P195"/>
      <c r="Q195"/>
      <c r="R195"/>
      <c r="S195"/>
      <c r="T195"/>
      <c r="U195"/>
    </row>
    <row r="196" spans="1:21" s="8" customFormat="1" x14ac:dyDescent="0.25">
      <c r="A196" s="7"/>
      <c r="B196" s="14">
        <v>41577</v>
      </c>
      <c r="C196" s="12">
        <v>8.7319999999999993</v>
      </c>
      <c r="D196" s="12">
        <v>8.85</v>
      </c>
      <c r="E196" s="12">
        <v>8.6359999999999992</v>
      </c>
      <c r="F196" s="12">
        <v>8.6920000000000002</v>
      </c>
      <c r="G196" s="7"/>
      <c r="H196" s="26" t="str">
        <f ca="1">IFERROR(IF(MATCH($B196,Liste_mois_boursier!$B:$B,0),AVERAGE(OFFSET(D196,-H$1,,H$1))),"")</f>
        <v/>
      </c>
      <c r="I196" s="26" t="str">
        <f ca="1">IFERROR(IF(MATCH($B196,Liste_mois_boursier!$B:$B,0),AVERAGE(OFFSET(E196,-I$1,,I$1))),"")</f>
        <v/>
      </c>
      <c r="J196" s="7"/>
      <c r="K196" s="31"/>
      <c r="L196"/>
      <c r="M196"/>
      <c r="N196"/>
      <c r="O196"/>
      <c r="P196"/>
      <c r="Q196"/>
      <c r="R196"/>
      <c r="S196"/>
      <c r="T196"/>
      <c r="U196"/>
    </row>
    <row r="197" spans="1:21" s="8" customFormat="1" x14ac:dyDescent="0.25">
      <c r="A197" s="7"/>
      <c r="B197" s="14">
        <v>41578</v>
      </c>
      <c r="C197" s="12">
        <v>8.7780000000000005</v>
      </c>
      <c r="D197" s="12">
        <v>8.9619999999999997</v>
      </c>
      <c r="E197" s="12">
        <v>8.75</v>
      </c>
      <c r="F197" s="12">
        <v>8.8970000000000002</v>
      </c>
      <c r="G197" s="7"/>
      <c r="H197" s="26" t="str">
        <f ca="1">IFERROR(IF(MATCH($B197,Liste_mois_boursier!$B:$B,0),AVERAGE(OFFSET(D197,-H$1,,H$1))),"")</f>
        <v/>
      </c>
      <c r="I197" s="26" t="str">
        <f ca="1">IFERROR(IF(MATCH($B197,Liste_mois_boursier!$B:$B,0),AVERAGE(OFFSET(E197,-I$1,,I$1))),"")</f>
        <v/>
      </c>
      <c r="J197" s="7"/>
      <c r="K197" s="31"/>
      <c r="L197"/>
      <c r="M197"/>
      <c r="N197"/>
      <c r="O197"/>
      <c r="P197"/>
      <c r="Q197"/>
      <c r="R197"/>
      <c r="S197"/>
      <c r="T197"/>
      <c r="U197"/>
    </row>
    <row r="198" spans="1:21" s="8" customFormat="1" x14ac:dyDescent="0.25">
      <c r="A198" s="7"/>
      <c r="B198" s="14">
        <v>41579</v>
      </c>
      <c r="C198" s="12">
        <v>8.9380000000000006</v>
      </c>
      <c r="D198" s="12">
        <v>9.0169999999999995</v>
      </c>
      <c r="E198" s="12">
        <v>8.859</v>
      </c>
      <c r="F198" s="12">
        <v>8.9</v>
      </c>
      <c r="G198" s="7"/>
      <c r="H198" s="26" t="str">
        <f ca="1">IFERROR(IF(MATCH($B198,Liste_mois_boursier!$B:$B,0),AVERAGE(OFFSET(D198,-H$1,,H$1))),"")</f>
        <v/>
      </c>
      <c r="I198" s="26" t="str">
        <f ca="1">IFERROR(IF(MATCH($B198,Liste_mois_boursier!$B:$B,0),AVERAGE(OFFSET(E198,-I$1,,I$1))),"")</f>
        <v/>
      </c>
      <c r="J198" s="7"/>
      <c r="K198" s="31"/>
      <c r="L198"/>
      <c r="M198"/>
      <c r="N198"/>
      <c r="O198"/>
      <c r="P198"/>
      <c r="Q198"/>
      <c r="R198"/>
      <c r="S198"/>
      <c r="T198"/>
      <c r="U198"/>
    </row>
    <row r="199" spans="1:21" s="8" customFormat="1" x14ac:dyDescent="0.25">
      <c r="A199" s="7"/>
      <c r="B199" s="14">
        <v>41582</v>
      </c>
      <c r="C199" s="12">
        <v>8.9559999999999995</v>
      </c>
      <c r="D199" s="12">
        <v>8.9700000000000006</v>
      </c>
      <c r="E199" s="12">
        <v>8.7799999999999994</v>
      </c>
      <c r="F199" s="12">
        <v>8.7970000000000006</v>
      </c>
      <c r="G199" s="7"/>
      <c r="H199" s="26" t="str">
        <f ca="1">IFERROR(IF(MATCH($B199,Liste_mois_boursier!$B:$B,0),AVERAGE(OFFSET(D199,-H$1,,H$1))),"")</f>
        <v/>
      </c>
      <c r="I199" s="26" t="str">
        <f ca="1">IFERROR(IF(MATCH($B199,Liste_mois_boursier!$B:$B,0),AVERAGE(OFFSET(E199,-I$1,,I$1))),"")</f>
        <v/>
      </c>
      <c r="J199" s="7"/>
      <c r="K199" s="31"/>
      <c r="L199"/>
      <c r="M199"/>
      <c r="N199"/>
      <c r="O199"/>
      <c r="P199"/>
      <c r="Q199"/>
      <c r="R199"/>
      <c r="S199"/>
      <c r="T199"/>
      <c r="U199"/>
    </row>
    <row r="200" spans="1:21" s="8" customFormat="1" x14ac:dyDescent="0.25">
      <c r="A200" s="7"/>
      <c r="B200" s="14">
        <v>41583</v>
      </c>
      <c r="C200" s="12">
        <v>8.8059999999999992</v>
      </c>
      <c r="D200" s="12">
        <v>8.8369999999999997</v>
      </c>
      <c r="E200" s="12">
        <v>8.6</v>
      </c>
      <c r="F200" s="12">
        <v>8.7539999999999996</v>
      </c>
      <c r="G200" s="7"/>
      <c r="H200" s="26" t="str">
        <f ca="1">IFERROR(IF(MATCH($B200,Liste_mois_boursier!$B:$B,0),AVERAGE(OFFSET(D200,-H$1,,H$1))),"")</f>
        <v/>
      </c>
      <c r="I200" s="26" t="str">
        <f ca="1">IFERROR(IF(MATCH($B200,Liste_mois_boursier!$B:$B,0),AVERAGE(OFFSET(E200,-I$1,,I$1))),"")</f>
        <v/>
      </c>
      <c r="J200" s="7"/>
      <c r="K200" s="31"/>
      <c r="L200"/>
      <c r="M200"/>
      <c r="N200"/>
      <c r="O200"/>
      <c r="P200"/>
      <c r="Q200"/>
      <c r="R200"/>
      <c r="S200"/>
      <c r="T200"/>
      <c r="U200"/>
    </row>
    <row r="201" spans="1:21" s="8" customFormat="1" x14ac:dyDescent="0.25">
      <c r="A201" s="7"/>
      <c r="B201" s="14">
        <v>41584</v>
      </c>
      <c r="C201" s="12">
        <v>8.76</v>
      </c>
      <c r="D201" s="12">
        <v>8.8480000000000008</v>
      </c>
      <c r="E201" s="12">
        <v>8.73</v>
      </c>
      <c r="F201" s="12">
        <v>8.8049999999999997</v>
      </c>
      <c r="G201" s="7"/>
      <c r="H201" s="26" t="str">
        <f ca="1">IFERROR(IF(MATCH($B201,Liste_mois_boursier!$B:$B,0),AVERAGE(OFFSET(D201,-H$1,,H$1))),"")</f>
        <v/>
      </c>
      <c r="I201" s="26" t="str">
        <f ca="1">IFERROR(IF(MATCH($B201,Liste_mois_boursier!$B:$B,0),AVERAGE(OFFSET(E201,-I$1,,I$1))),"")</f>
        <v/>
      </c>
      <c r="J201" s="7"/>
      <c r="K201" s="31"/>
      <c r="L201"/>
      <c r="M201"/>
      <c r="N201"/>
      <c r="O201"/>
      <c r="P201"/>
      <c r="Q201"/>
      <c r="R201"/>
      <c r="S201"/>
      <c r="T201"/>
      <c r="U201"/>
    </row>
    <row r="202" spans="1:21" s="8" customFormat="1" x14ac:dyDescent="0.25">
      <c r="A202" s="7"/>
      <c r="B202" s="14">
        <v>41585</v>
      </c>
      <c r="C202" s="12">
        <v>8.9949999999999992</v>
      </c>
      <c r="D202" s="12">
        <v>9.5</v>
      </c>
      <c r="E202" s="12">
        <v>8.9</v>
      </c>
      <c r="F202" s="12">
        <v>9.16</v>
      </c>
      <c r="G202" s="7"/>
      <c r="H202" s="26" t="str">
        <f ca="1">IFERROR(IF(MATCH($B202,Liste_mois_boursier!$B:$B,0),AVERAGE(OFFSET(D202,-H$1,,H$1))),"")</f>
        <v/>
      </c>
      <c r="I202" s="26" t="str">
        <f ca="1">IFERROR(IF(MATCH($B202,Liste_mois_boursier!$B:$B,0),AVERAGE(OFFSET(E202,-I$1,,I$1))),"")</f>
        <v/>
      </c>
      <c r="J202" s="7"/>
      <c r="K202" s="31"/>
      <c r="L202"/>
      <c r="M202"/>
      <c r="N202"/>
      <c r="O202"/>
      <c r="P202"/>
      <c r="Q202"/>
      <c r="R202"/>
      <c r="S202"/>
      <c r="T202"/>
      <c r="U202"/>
    </row>
    <row r="203" spans="1:21" s="8" customFormat="1" x14ac:dyDescent="0.25">
      <c r="A203" s="7"/>
      <c r="B203" s="14">
        <v>41586</v>
      </c>
      <c r="C203" s="12">
        <v>9.0579999999999998</v>
      </c>
      <c r="D203" s="12">
        <v>9.18</v>
      </c>
      <c r="E203" s="12">
        <v>8.9610000000000003</v>
      </c>
      <c r="F203" s="12">
        <v>9.1180000000000003</v>
      </c>
      <c r="G203" s="7"/>
      <c r="H203" s="26" t="str">
        <f ca="1">IFERROR(IF(MATCH($B203,Liste_mois_boursier!$B:$B,0),AVERAGE(OFFSET(D203,-H$1,,H$1))),"")</f>
        <v/>
      </c>
      <c r="I203" s="26" t="str">
        <f ca="1">IFERROR(IF(MATCH($B203,Liste_mois_boursier!$B:$B,0),AVERAGE(OFFSET(E203,-I$1,,I$1))),"")</f>
        <v/>
      </c>
      <c r="J203" s="7"/>
      <c r="K203" s="31"/>
      <c r="L203"/>
      <c r="M203"/>
      <c r="N203"/>
      <c r="O203"/>
      <c r="P203"/>
      <c r="Q203"/>
      <c r="R203"/>
      <c r="S203"/>
      <c r="T203"/>
      <c r="U203"/>
    </row>
    <row r="204" spans="1:21" s="8" customFormat="1" x14ac:dyDescent="0.25">
      <c r="A204" s="7"/>
      <c r="B204" s="14">
        <v>41589</v>
      </c>
      <c r="C204" s="12">
        <v>9.14</v>
      </c>
      <c r="D204" s="12">
        <v>9.17</v>
      </c>
      <c r="E204" s="12">
        <v>9.0250000000000004</v>
      </c>
      <c r="F204" s="12">
        <v>9.0969999999999995</v>
      </c>
      <c r="G204" s="7"/>
      <c r="H204" s="26" t="str">
        <f ca="1">IFERROR(IF(MATCH($B204,Liste_mois_boursier!$B:$B,0),AVERAGE(OFFSET(D204,-H$1,,H$1))),"")</f>
        <v/>
      </c>
      <c r="I204" s="26" t="str">
        <f ca="1">IFERROR(IF(MATCH($B204,Liste_mois_boursier!$B:$B,0),AVERAGE(OFFSET(E204,-I$1,,I$1))),"")</f>
        <v/>
      </c>
      <c r="J204" s="7"/>
      <c r="K204" s="31"/>
      <c r="L204"/>
      <c r="M204"/>
      <c r="N204"/>
      <c r="O204"/>
      <c r="P204"/>
      <c r="Q204"/>
      <c r="R204"/>
      <c r="S204"/>
      <c r="T204"/>
      <c r="U204"/>
    </row>
    <row r="205" spans="1:21" s="8" customFormat="1" x14ac:dyDescent="0.25">
      <c r="A205" s="7"/>
      <c r="B205" s="14">
        <v>41590</v>
      </c>
      <c r="C205" s="12">
        <v>9.1259999999999994</v>
      </c>
      <c r="D205" s="12">
        <v>9.1560000000000006</v>
      </c>
      <c r="E205" s="12">
        <v>9</v>
      </c>
      <c r="F205" s="12">
        <v>9.0109999999999992</v>
      </c>
      <c r="G205" s="7"/>
      <c r="H205" s="26" t="str">
        <f ca="1">IFERROR(IF(MATCH($B205,Liste_mois_boursier!$B:$B,0),AVERAGE(OFFSET(D205,-H$1,,H$1))),"")</f>
        <v/>
      </c>
      <c r="I205" s="26" t="str">
        <f ca="1">IFERROR(IF(MATCH($B205,Liste_mois_boursier!$B:$B,0),AVERAGE(OFFSET(E205,-I$1,,I$1))),"")</f>
        <v/>
      </c>
      <c r="J205" s="7"/>
      <c r="K205" s="31"/>
      <c r="L205"/>
      <c r="M205"/>
      <c r="N205"/>
      <c r="O205"/>
      <c r="P205"/>
      <c r="Q205"/>
      <c r="R205"/>
      <c r="S205"/>
      <c r="T205"/>
      <c r="U205"/>
    </row>
    <row r="206" spans="1:21" s="8" customFormat="1" x14ac:dyDescent="0.25">
      <c r="A206" s="7"/>
      <c r="B206" s="14">
        <v>41591</v>
      </c>
      <c r="C206" s="12">
        <v>9</v>
      </c>
      <c r="D206" s="12">
        <v>9</v>
      </c>
      <c r="E206" s="12">
        <v>8.7720000000000002</v>
      </c>
      <c r="F206" s="12">
        <v>8.8989999999999991</v>
      </c>
      <c r="G206" s="7"/>
      <c r="H206" s="26" t="str">
        <f ca="1">IFERROR(IF(MATCH($B206,Liste_mois_boursier!$B:$B,0),AVERAGE(OFFSET(D206,-H$1,,H$1))),"")</f>
        <v/>
      </c>
      <c r="I206" s="26" t="str">
        <f ca="1">IFERROR(IF(MATCH($B206,Liste_mois_boursier!$B:$B,0),AVERAGE(OFFSET(E206,-I$1,,I$1))),"")</f>
        <v/>
      </c>
      <c r="J206" s="7"/>
      <c r="K206" s="31"/>
      <c r="L206"/>
      <c r="M206"/>
      <c r="N206"/>
      <c r="O206"/>
      <c r="P206"/>
      <c r="Q206"/>
      <c r="R206"/>
      <c r="S206"/>
      <c r="T206"/>
      <c r="U206"/>
    </row>
    <row r="207" spans="1:21" s="8" customFormat="1" x14ac:dyDescent="0.25">
      <c r="A207" s="7"/>
      <c r="B207" s="14">
        <v>41592</v>
      </c>
      <c r="C207" s="12">
        <v>9.0129999999999999</v>
      </c>
      <c r="D207" s="12">
        <v>9.0500000000000007</v>
      </c>
      <c r="E207" s="12">
        <v>8.7110000000000003</v>
      </c>
      <c r="F207" s="12">
        <v>8.8640000000000008</v>
      </c>
      <c r="G207" s="7"/>
      <c r="H207" s="26" t="str">
        <f ca="1">IFERROR(IF(MATCH($B207,Liste_mois_boursier!$B:$B,0),AVERAGE(OFFSET(D207,-H$1,,H$1))),"")</f>
        <v/>
      </c>
      <c r="I207" s="26" t="str">
        <f ca="1">IFERROR(IF(MATCH($B207,Liste_mois_boursier!$B:$B,0),AVERAGE(OFFSET(E207,-I$1,,I$1))),"")</f>
        <v/>
      </c>
      <c r="J207" s="7"/>
      <c r="K207" s="31"/>
      <c r="L207"/>
      <c r="M207"/>
      <c r="N207"/>
      <c r="O207"/>
      <c r="P207"/>
      <c r="Q207"/>
      <c r="R207"/>
      <c r="S207"/>
      <c r="T207"/>
      <c r="U207"/>
    </row>
    <row r="208" spans="1:21" s="8" customFormat="1" x14ac:dyDescent="0.25">
      <c r="A208" s="7"/>
      <c r="B208" s="14">
        <v>41593</v>
      </c>
      <c r="C208" s="12">
        <v>8.9160000000000004</v>
      </c>
      <c r="D208" s="12">
        <v>8.9239999999999995</v>
      </c>
      <c r="E208" s="12">
        <v>8.7669999999999995</v>
      </c>
      <c r="F208" s="12">
        <v>8.7910000000000004</v>
      </c>
      <c r="G208" s="7"/>
      <c r="H208" s="26" t="str">
        <f ca="1">IFERROR(IF(MATCH($B208,Liste_mois_boursier!$B:$B,0),AVERAGE(OFFSET(D208,-H$1,,H$1))),"")</f>
        <v/>
      </c>
      <c r="I208" s="26" t="str">
        <f ca="1">IFERROR(IF(MATCH($B208,Liste_mois_boursier!$B:$B,0),AVERAGE(OFFSET(E208,-I$1,,I$1))),"")</f>
        <v/>
      </c>
      <c r="J208" s="7"/>
      <c r="K208" s="31"/>
      <c r="L208"/>
      <c r="M208"/>
      <c r="N208"/>
      <c r="O208"/>
      <c r="P208"/>
      <c r="Q208"/>
      <c r="R208"/>
      <c r="S208"/>
      <c r="T208"/>
      <c r="U208"/>
    </row>
    <row r="209" spans="1:21" s="8" customFormat="1" x14ac:dyDescent="0.25">
      <c r="A209" s="7"/>
      <c r="B209" s="14">
        <v>41596</v>
      </c>
      <c r="C209" s="12">
        <v>8.7759999999999998</v>
      </c>
      <c r="D209" s="12">
        <v>8.9649999999999999</v>
      </c>
      <c r="E209" s="12">
        <v>8.7159999999999993</v>
      </c>
      <c r="F209" s="12">
        <v>8.9209999999999994</v>
      </c>
      <c r="G209" s="7"/>
      <c r="H209" s="26" t="str">
        <f ca="1">IFERROR(IF(MATCH($B209,Liste_mois_boursier!$B:$B,0),AVERAGE(OFFSET(D209,-H$1,,H$1))),"")</f>
        <v/>
      </c>
      <c r="I209" s="26" t="str">
        <f ca="1">IFERROR(IF(MATCH($B209,Liste_mois_boursier!$B:$B,0),AVERAGE(OFFSET(E209,-I$1,,I$1))),"")</f>
        <v/>
      </c>
      <c r="J209" s="7"/>
      <c r="K209" s="31"/>
      <c r="L209"/>
      <c r="M209"/>
      <c r="N209"/>
      <c r="O209"/>
      <c r="P209"/>
      <c r="Q209"/>
      <c r="R209"/>
      <c r="S209"/>
      <c r="T209"/>
      <c r="U209"/>
    </row>
    <row r="210" spans="1:21" s="8" customFormat="1" x14ac:dyDescent="0.25">
      <c r="A210" s="7"/>
      <c r="B210" s="14">
        <v>41597</v>
      </c>
      <c r="C210" s="12">
        <v>8.8810000000000002</v>
      </c>
      <c r="D210" s="12">
        <v>8.9049999999999994</v>
      </c>
      <c r="E210" s="12">
        <v>8.7230000000000008</v>
      </c>
      <c r="F210" s="12">
        <v>8.7889999999999997</v>
      </c>
      <c r="G210" s="7"/>
      <c r="H210" s="26" t="str">
        <f ca="1">IFERROR(IF(MATCH($B210,Liste_mois_boursier!$B:$B,0),AVERAGE(OFFSET(D210,-H$1,,H$1))),"")</f>
        <v/>
      </c>
      <c r="I210" s="26" t="str">
        <f ca="1">IFERROR(IF(MATCH($B210,Liste_mois_boursier!$B:$B,0),AVERAGE(OFFSET(E210,-I$1,,I$1))),"")</f>
        <v/>
      </c>
      <c r="J210" s="7"/>
      <c r="K210" s="31"/>
      <c r="L210"/>
      <c r="M210"/>
      <c r="N210"/>
      <c r="O210"/>
      <c r="P210"/>
      <c r="Q210"/>
      <c r="R210"/>
      <c r="S210"/>
      <c r="T210"/>
      <c r="U210"/>
    </row>
    <row r="211" spans="1:21" s="8" customFormat="1" x14ac:dyDescent="0.25">
      <c r="A211" s="7"/>
      <c r="B211" s="14">
        <v>41598</v>
      </c>
      <c r="C211" s="12">
        <v>8.7569999999999997</v>
      </c>
      <c r="D211" s="12">
        <v>8.86</v>
      </c>
      <c r="E211" s="12">
        <v>8.7210000000000001</v>
      </c>
      <c r="F211" s="12">
        <v>8.7789999999999999</v>
      </c>
      <c r="G211" s="7"/>
      <c r="H211" s="26" t="str">
        <f ca="1">IFERROR(IF(MATCH($B211,Liste_mois_boursier!$B:$B,0),AVERAGE(OFFSET(D211,-H$1,,H$1))),"")</f>
        <v/>
      </c>
      <c r="I211" s="26" t="str">
        <f ca="1">IFERROR(IF(MATCH($B211,Liste_mois_boursier!$B:$B,0),AVERAGE(OFFSET(E211,-I$1,,I$1))),"")</f>
        <v/>
      </c>
      <c r="J211" s="7"/>
      <c r="K211" s="31"/>
      <c r="L211"/>
      <c r="M211"/>
      <c r="N211"/>
      <c r="O211"/>
      <c r="P211"/>
      <c r="Q211"/>
      <c r="R211"/>
      <c r="S211"/>
      <c r="T211"/>
      <c r="U211"/>
    </row>
    <row r="212" spans="1:21" s="8" customFormat="1" x14ac:dyDescent="0.25">
      <c r="A212" s="7"/>
      <c r="B212" s="14">
        <v>41599</v>
      </c>
      <c r="C212" s="12">
        <v>8.7189999999999994</v>
      </c>
      <c r="D212" s="12">
        <v>8.8699999999999992</v>
      </c>
      <c r="E212" s="12">
        <v>8.6809999999999992</v>
      </c>
      <c r="F212" s="12">
        <v>8.827</v>
      </c>
      <c r="G212" s="7"/>
      <c r="H212" s="26" t="str">
        <f ca="1">IFERROR(IF(MATCH($B212,Liste_mois_boursier!$B:$B,0),AVERAGE(OFFSET(D212,-H$1,,H$1))),"")</f>
        <v/>
      </c>
      <c r="I212" s="26" t="str">
        <f ca="1">IFERROR(IF(MATCH($B212,Liste_mois_boursier!$B:$B,0),AVERAGE(OFFSET(E212,-I$1,,I$1))),"")</f>
        <v/>
      </c>
      <c r="J212" s="7"/>
      <c r="K212" s="31"/>
      <c r="L212"/>
      <c r="M212"/>
      <c r="N212"/>
      <c r="O212"/>
      <c r="P212"/>
      <c r="Q212"/>
      <c r="R212"/>
      <c r="S212"/>
      <c r="T212"/>
      <c r="U212"/>
    </row>
    <row r="213" spans="1:21" s="8" customFormat="1" x14ac:dyDescent="0.25">
      <c r="A213" s="7"/>
      <c r="B213" s="14">
        <v>41600</v>
      </c>
      <c r="C213" s="12">
        <v>8.8439999999999994</v>
      </c>
      <c r="D213" s="12">
        <v>8.9190000000000005</v>
      </c>
      <c r="E213" s="12">
        <v>8.7650000000000006</v>
      </c>
      <c r="F213" s="12">
        <v>8.8670000000000009</v>
      </c>
      <c r="G213" s="7"/>
      <c r="H213" s="26" t="str">
        <f ca="1">IFERROR(IF(MATCH($B213,Liste_mois_boursier!$B:$B,0),AVERAGE(OFFSET(D213,-H$1,,H$1))),"")</f>
        <v/>
      </c>
      <c r="I213" s="26" t="str">
        <f ca="1">IFERROR(IF(MATCH($B213,Liste_mois_boursier!$B:$B,0),AVERAGE(OFFSET(E213,-I$1,,I$1))),"")</f>
        <v/>
      </c>
      <c r="J213" s="7"/>
      <c r="K213" s="31"/>
      <c r="L213"/>
      <c r="M213"/>
      <c r="N213"/>
      <c r="O213"/>
      <c r="P213"/>
      <c r="Q213"/>
      <c r="R213"/>
      <c r="S213"/>
      <c r="T213"/>
      <c r="U213"/>
    </row>
    <row r="214" spans="1:21" s="8" customFormat="1" x14ac:dyDescent="0.25">
      <c r="A214" s="7"/>
      <c r="B214" s="15">
        <v>41603</v>
      </c>
      <c r="C214" s="13">
        <v>8.8919999999999995</v>
      </c>
      <c r="D214" s="13">
        <v>8.9990000000000006</v>
      </c>
      <c r="E214" s="13">
        <v>8.8539999999999992</v>
      </c>
      <c r="F214" s="13">
        <v>8.8620000000000001</v>
      </c>
      <c r="G214" s="7"/>
      <c r="H214" s="26" t="str">
        <f ca="1">IFERROR(IF(MATCH($B214,Liste_mois_boursier!$B:$B,0),AVERAGE(OFFSET(D214,-H$1,,H$1))),"")</f>
        <v/>
      </c>
      <c r="I214" s="26" t="str">
        <f ca="1">IFERROR(IF(MATCH($B214,Liste_mois_boursier!$B:$B,0),AVERAGE(OFFSET(E214,-I$1,,I$1))),"")</f>
        <v/>
      </c>
      <c r="J214" s="7"/>
      <c r="K214" s="31"/>
      <c r="L214"/>
      <c r="M214"/>
      <c r="N214"/>
      <c r="O214"/>
      <c r="P214"/>
      <c r="Q214"/>
      <c r="R214"/>
      <c r="S214"/>
      <c r="T214"/>
      <c r="U214"/>
    </row>
    <row r="215" spans="1:21" s="8" customFormat="1" x14ac:dyDescent="0.25">
      <c r="A215" s="7"/>
      <c r="B215" s="15">
        <v>41604</v>
      </c>
      <c r="C215" s="13">
        <v>8.84</v>
      </c>
      <c r="D215" s="13">
        <v>8.9670000000000005</v>
      </c>
      <c r="E215" s="13">
        <v>8.8089999999999993</v>
      </c>
      <c r="F215" s="13">
        <v>8.83</v>
      </c>
      <c r="G215" s="7"/>
      <c r="H215" s="26">
        <f ca="1">IFERROR(IF(MATCH($B215,Liste_mois_boursier!$B:$B,0),AVERAGE(OFFSET(D215,-H$1,,H$1))),"")</f>
        <v>8.9106000000000005</v>
      </c>
      <c r="I215" s="26">
        <f ca="1">IFERROR(IF(MATCH($B215,Liste_mois_boursier!$B:$B,0),AVERAGE(OFFSET(E215,-I$1,,I$1))),"")</f>
        <v>8.7552500000000002</v>
      </c>
      <c r="J215" s="7"/>
      <c r="K215" s="31"/>
      <c r="L215"/>
      <c r="M215"/>
      <c r="N215"/>
      <c r="O215"/>
      <c r="P215"/>
      <c r="Q215"/>
      <c r="R215"/>
      <c r="S215"/>
      <c r="T215"/>
      <c r="U215"/>
    </row>
    <row r="216" spans="1:21" s="8" customFormat="1" x14ac:dyDescent="0.25">
      <c r="A216" s="7"/>
      <c r="B216" s="15">
        <v>41605</v>
      </c>
      <c r="C216" s="13">
        <v>8.8610000000000007</v>
      </c>
      <c r="D216" s="13">
        <v>8.9480000000000004</v>
      </c>
      <c r="E216" s="13">
        <v>8.8239999999999998</v>
      </c>
      <c r="F216" s="13">
        <v>8.9039999999999999</v>
      </c>
      <c r="G216" s="7"/>
      <c r="H216" s="26" t="str">
        <f ca="1">IFERROR(IF(MATCH($B216,Liste_mois_boursier!$B:$B,0),AVERAGE(OFFSET(D216,-H$1,,H$1))),"")</f>
        <v/>
      </c>
      <c r="I216" s="26" t="str">
        <f ca="1">IFERROR(IF(MATCH($B216,Liste_mois_boursier!$B:$B,0),AVERAGE(OFFSET(E216,-I$1,,I$1))),"")</f>
        <v/>
      </c>
      <c r="J216" s="7"/>
      <c r="K216" s="31"/>
      <c r="L216"/>
      <c r="M216"/>
      <c r="N216"/>
      <c r="O216"/>
      <c r="P216"/>
      <c r="Q216"/>
      <c r="R216"/>
      <c r="S216"/>
      <c r="T216"/>
      <c r="U216"/>
    </row>
    <row r="217" spans="1:21" s="8" customFormat="1" x14ac:dyDescent="0.25">
      <c r="A217" s="7"/>
      <c r="B217" s="15">
        <v>41606</v>
      </c>
      <c r="C217" s="13">
        <v>8.9019999999999992</v>
      </c>
      <c r="D217" s="13">
        <v>8.9740000000000002</v>
      </c>
      <c r="E217" s="13">
        <v>8.8699999999999992</v>
      </c>
      <c r="F217" s="13">
        <v>8.9440000000000008</v>
      </c>
      <c r="G217" s="7"/>
      <c r="H217" s="26" t="str">
        <f ca="1">IFERROR(IF(MATCH($B217,Liste_mois_boursier!$B:$B,0),AVERAGE(OFFSET(D217,-H$1,,H$1))),"")</f>
        <v/>
      </c>
      <c r="I217" s="26" t="str">
        <f ca="1">IFERROR(IF(MATCH($B217,Liste_mois_boursier!$B:$B,0),AVERAGE(OFFSET(E217,-I$1,,I$1))),"")</f>
        <v/>
      </c>
      <c r="J217" s="7"/>
      <c r="K217" s="31"/>
      <c r="L217"/>
      <c r="M217"/>
      <c r="N217"/>
      <c r="O217"/>
      <c r="P217"/>
      <c r="Q217"/>
      <c r="R217"/>
      <c r="S217"/>
      <c r="T217"/>
      <c r="U217"/>
    </row>
    <row r="218" spans="1:21" s="8" customFormat="1" x14ac:dyDescent="0.25">
      <c r="A218" s="7"/>
      <c r="B218" s="15">
        <v>41607</v>
      </c>
      <c r="C218" s="13">
        <v>9.0500000000000007</v>
      </c>
      <c r="D218" s="13">
        <v>9.3919999999999995</v>
      </c>
      <c r="E218" s="13">
        <v>9.0370000000000008</v>
      </c>
      <c r="F218" s="13">
        <v>9.23</v>
      </c>
      <c r="G218" s="7"/>
      <c r="H218" s="26" t="str">
        <f ca="1">IFERROR(IF(MATCH($B218,Liste_mois_boursier!$B:$B,0),AVERAGE(OFFSET(D218,-H$1,,H$1))),"")</f>
        <v/>
      </c>
      <c r="I218" s="26" t="str">
        <f ca="1">IFERROR(IF(MATCH($B218,Liste_mois_boursier!$B:$B,0),AVERAGE(OFFSET(E218,-I$1,,I$1))),"")</f>
        <v/>
      </c>
      <c r="J218" s="7"/>
      <c r="K218" s="31"/>
      <c r="L218"/>
      <c r="M218"/>
      <c r="N218"/>
      <c r="O218"/>
      <c r="P218"/>
      <c r="Q218"/>
      <c r="R218"/>
      <c r="S218"/>
      <c r="T218"/>
      <c r="U218"/>
    </row>
    <row r="219" spans="1:21" s="8" customFormat="1" x14ac:dyDescent="0.25">
      <c r="A219" s="7"/>
      <c r="B219" s="15">
        <v>41610</v>
      </c>
      <c r="C219" s="13">
        <v>9.2349999999999994</v>
      </c>
      <c r="D219" s="13">
        <v>9.3390000000000004</v>
      </c>
      <c r="E219" s="13">
        <v>9.1969999999999992</v>
      </c>
      <c r="F219" s="13">
        <v>9.2349999999999994</v>
      </c>
      <c r="G219" s="7"/>
      <c r="H219" s="26" t="str">
        <f ca="1">IFERROR(IF(MATCH($B219,Liste_mois_boursier!$B:$B,0),AVERAGE(OFFSET(D219,-H$1,,H$1))),"")</f>
        <v/>
      </c>
      <c r="I219" s="26" t="str">
        <f ca="1">IFERROR(IF(MATCH($B219,Liste_mois_boursier!$B:$B,0),AVERAGE(OFFSET(E219,-I$1,,I$1))),"")</f>
        <v/>
      </c>
      <c r="J219" s="7"/>
      <c r="K219" s="31"/>
      <c r="L219"/>
      <c r="M219"/>
      <c r="N219"/>
      <c r="O219"/>
      <c r="P219"/>
      <c r="Q219"/>
      <c r="R219"/>
      <c r="S219"/>
      <c r="T219"/>
      <c r="U219"/>
    </row>
    <row r="220" spans="1:21" s="8" customFormat="1" x14ac:dyDescent="0.25">
      <c r="A220" s="7"/>
      <c r="B220" s="15">
        <v>41611</v>
      </c>
      <c r="C220" s="13">
        <v>9.3379999999999992</v>
      </c>
      <c r="D220" s="13">
        <v>9.3480000000000008</v>
      </c>
      <c r="E220" s="13">
        <v>9.1419999999999995</v>
      </c>
      <c r="F220" s="13">
        <v>9.1419999999999995</v>
      </c>
      <c r="G220" s="7"/>
      <c r="H220" s="26" t="str">
        <f ca="1">IFERROR(IF(MATCH($B220,Liste_mois_boursier!$B:$B,0),AVERAGE(OFFSET(D220,-H$1,,H$1))),"")</f>
        <v/>
      </c>
      <c r="I220" s="26" t="str">
        <f ca="1">IFERROR(IF(MATCH($B220,Liste_mois_boursier!$B:$B,0),AVERAGE(OFFSET(E220,-I$1,,I$1))),"")</f>
        <v/>
      </c>
      <c r="J220" s="7"/>
      <c r="K220" s="31"/>
      <c r="L220"/>
      <c r="M220"/>
      <c r="N220"/>
      <c r="O220"/>
      <c r="P220"/>
      <c r="Q220"/>
      <c r="R220"/>
      <c r="S220"/>
      <c r="T220"/>
      <c r="U220"/>
    </row>
    <row r="221" spans="1:21" s="8" customFormat="1" x14ac:dyDescent="0.25">
      <c r="A221" s="7"/>
      <c r="B221" s="15">
        <v>41612</v>
      </c>
      <c r="C221" s="13">
        <v>9.1069999999999993</v>
      </c>
      <c r="D221" s="13">
        <v>9.1329999999999991</v>
      </c>
      <c r="E221" s="13">
        <v>8.8829999999999991</v>
      </c>
      <c r="F221" s="13">
        <v>9.01</v>
      </c>
      <c r="G221" s="7"/>
      <c r="H221" s="26" t="str">
        <f ca="1">IFERROR(IF(MATCH($B221,Liste_mois_boursier!$B:$B,0),AVERAGE(OFFSET(D221,-H$1,,H$1))),"")</f>
        <v/>
      </c>
      <c r="I221" s="26" t="str">
        <f ca="1">IFERROR(IF(MATCH($B221,Liste_mois_boursier!$B:$B,0),AVERAGE(OFFSET(E221,-I$1,,I$1))),"")</f>
        <v/>
      </c>
      <c r="J221" s="7"/>
      <c r="K221" s="31"/>
      <c r="L221"/>
      <c r="M221"/>
      <c r="N221"/>
      <c r="O221"/>
      <c r="P221"/>
      <c r="Q221"/>
      <c r="R221"/>
      <c r="S221"/>
      <c r="T221"/>
      <c r="U221"/>
    </row>
    <row r="222" spans="1:21" s="8" customFormat="1" x14ac:dyDescent="0.25">
      <c r="A222" s="7"/>
      <c r="B222" s="15"/>
      <c r="C222" s="13"/>
      <c r="D222" s="13"/>
      <c r="E222" s="13"/>
      <c r="F222" s="13"/>
      <c r="G222" s="7"/>
      <c r="H222" s="26" t="str">
        <f ca="1">IFERROR(IF(MATCH($B222,Liste_mois_boursier!$B:$B,0),AVERAGE(OFFSET(D222,-H$1,,H$1))),"")</f>
        <v/>
      </c>
      <c r="I222" s="26" t="str">
        <f ca="1">IFERROR(IF(MATCH($B222,Liste_mois_boursier!$B:$B,0),AVERAGE(OFFSET(E222,-I$1,,I$1))),"")</f>
        <v/>
      </c>
      <c r="J222" s="7"/>
      <c r="K222" s="31"/>
      <c r="L222"/>
      <c r="M222"/>
      <c r="N222"/>
      <c r="O222"/>
      <c r="P222"/>
      <c r="Q222"/>
      <c r="R222"/>
      <c r="S222"/>
      <c r="T222"/>
      <c r="U222"/>
    </row>
    <row r="223" spans="1:21" s="8" customFormat="1" x14ac:dyDescent="0.25">
      <c r="A223" s="7"/>
      <c r="B223" s="15"/>
      <c r="C223" s="13"/>
      <c r="D223" s="13"/>
      <c r="E223" s="13"/>
      <c r="F223" s="13"/>
      <c r="G223" s="7"/>
      <c r="H223" s="26" t="str">
        <f ca="1">IFERROR(IF(MATCH($B223,Liste_mois_boursier!$B:$B,0),AVERAGE(OFFSET(D223,-H$1,,H$1))),"")</f>
        <v/>
      </c>
      <c r="I223" s="26" t="str">
        <f ca="1">IFERROR(IF(MATCH($B223,Liste_mois_boursier!$B:$B,0),AVERAGE(OFFSET(E223,-I$1,,I$1))),"")</f>
        <v/>
      </c>
      <c r="J223" s="7"/>
      <c r="K223" s="31"/>
      <c r="L223"/>
      <c r="M223"/>
      <c r="N223"/>
      <c r="O223"/>
      <c r="P223"/>
      <c r="Q223"/>
      <c r="R223"/>
      <c r="S223"/>
      <c r="T223"/>
      <c r="U223"/>
    </row>
    <row r="224" spans="1:21" s="8" customFormat="1" x14ac:dyDescent="0.25">
      <c r="A224" s="7"/>
      <c r="B224" s="15"/>
      <c r="C224" s="13"/>
      <c r="D224" s="13"/>
      <c r="E224" s="13"/>
      <c r="F224" s="13"/>
      <c r="G224" s="7"/>
      <c r="H224" s="26" t="str">
        <f ca="1">IFERROR(IF(MATCH($B224,Liste_mois_boursier!$B:$B,0),AVERAGE(OFFSET(D224,-H$1,,H$1))),"")</f>
        <v/>
      </c>
      <c r="I224" s="26" t="str">
        <f ca="1">IFERROR(IF(MATCH($B224,Liste_mois_boursier!$B:$B,0),AVERAGE(OFFSET(E224,-I$1,,I$1))),"")</f>
        <v/>
      </c>
      <c r="J224" s="7"/>
      <c r="K224" s="31"/>
      <c r="L224"/>
      <c r="M224"/>
      <c r="N224"/>
      <c r="O224"/>
      <c r="P224"/>
      <c r="Q224"/>
      <c r="R224"/>
      <c r="S224"/>
      <c r="T224"/>
      <c r="U224"/>
    </row>
    <row r="225" spans="1:21" s="8" customFormat="1" x14ac:dyDescent="0.25">
      <c r="A225" s="7"/>
      <c r="B225" s="15"/>
      <c r="C225" s="13"/>
      <c r="D225" s="13"/>
      <c r="E225" s="13"/>
      <c r="F225" s="13"/>
      <c r="G225" s="7"/>
      <c r="H225" s="26" t="str">
        <f ca="1">IFERROR(IF(MATCH($B225,Liste_mois_boursier!$B:$B,0),AVERAGE(OFFSET(D225,-H$1,,H$1))),"")</f>
        <v/>
      </c>
      <c r="I225" s="26" t="str">
        <f ca="1">IFERROR(IF(MATCH($B225,Liste_mois_boursier!$B:$B,0),AVERAGE(OFFSET(E225,-I$1,,I$1))),"")</f>
        <v/>
      </c>
      <c r="J225" s="7"/>
      <c r="K225" s="31"/>
      <c r="L225"/>
      <c r="M225"/>
      <c r="N225"/>
      <c r="O225"/>
      <c r="P225"/>
      <c r="Q225"/>
      <c r="R225"/>
      <c r="S225"/>
      <c r="T225"/>
      <c r="U225"/>
    </row>
    <row r="226" spans="1:21" s="8" customFormat="1" x14ac:dyDescent="0.25">
      <c r="A226" s="7"/>
      <c r="B226" s="15"/>
      <c r="C226" s="13"/>
      <c r="D226" s="13"/>
      <c r="E226" s="13"/>
      <c r="F226" s="13"/>
      <c r="G226" s="7"/>
      <c r="H226" s="26" t="str">
        <f ca="1">IFERROR(IF(MATCH($B226,Liste_mois_boursier!$B:$B,0),AVERAGE(OFFSET(D226,-H$1,,H$1))),"")</f>
        <v/>
      </c>
      <c r="I226" s="26" t="str">
        <f ca="1">IFERROR(IF(MATCH($B226,Liste_mois_boursier!$B:$B,0),AVERAGE(OFFSET(E226,-I$1,,I$1))),"")</f>
        <v/>
      </c>
      <c r="J226" s="7"/>
      <c r="K226" s="31"/>
      <c r="L226"/>
      <c r="M226"/>
      <c r="N226"/>
      <c r="O226"/>
      <c r="P226"/>
      <c r="Q226"/>
      <c r="R226"/>
      <c r="S226"/>
      <c r="T226"/>
      <c r="U226"/>
    </row>
    <row r="227" spans="1:21" s="8" customFormat="1" x14ac:dyDescent="0.25">
      <c r="A227" s="7"/>
      <c r="B227" s="15"/>
      <c r="C227" s="13"/>
      <c r="D227" s="13"/>
      <c r="E227" s="13"/>
      <c r="F227" s="13"/>
      <c r="G227" s="7"/>
      <c r="H227" s="26" t="str">
        <f ca="1">IFERROR(IF(MATCH($B227,Liste_mois_boursier!$B:$B,0),AVERAGE(OFFSET(D227,-H$1,,H$1))),"")</f>
        <v/>
      </c>
      <c r="I227" s="26" t="str">
        <f ca="1">IFERROR(IF(MATCH($B227,Liste_mois_boursier!$B:$B,0),AVERAGE(OFFSET(E227,-I$1,,I$1))),"")</f>
        <v/>
      </c>
      <c r="J227" s="7"/>
      <c r="K227" s="31"/>
      <c r="L227"/>
      <c r="M227"/>
      <c r="N227"/>
      <c r="O227"/>
      <c r="P227"/>
      <c r="Q227"/>
      <c r="R227"/>
      <c r="S227"/>
      <c r="T227"/>
      <c r="U227"/>
    </row>
    <row r="228" spans="1:21" s="8" customFormat="1" x14ac:dyDescent="0.25">
      <c r="A228" s="7"/>
      <c r="B228" s="15"/>
      <c r="C228" s="13"/>
      <c r="D228" s="13"/>
      <c r="E228" s="13"/>
      <c r="F228" s="13"/>
      <c r="G228" s="7"/>
      <c r="H228" s="26" t="str">
        <f ca="1">IFERROR(IF(MATCH($B228,Liste_mois_boursier!$B:$B,0),AVERAGE(OFFSET(D228,-H$1,,H$1))),"")</f>
        <v/>
      </c>
      <c r="I228" s="26" t="str">
        <f ca="1">IFERROR(IF(MATCH($B228,Liste_mois_boursier!$B:$B,0),AVERAGE(OFFSET(E228,-I$1,,I$1))),"")</f>
        <v/>
      </c>
      <c r="J228" s="7"/>
      <c r="K228" s="31"/>
      <c r="L228"/>
      <c r="M228"/>
      <c r="N228"/>
      <c r="O228"/>
      <c r="P228"/>
      <c r="Q228"/>
      <c r="R228"/>
      <c r="S228"/>
      <c r="T228"/>
      <c r="U228"/>
    </row>
    <row r="229" spans="1:21" s="8" customFormat="1" x14ac:dyDescent="0.25">
      <c r="A229" s="7"/>
      <c r="B229" s="15"/>
      <c r="C229" s="13"/>
      <c r="D229" s="13"/>
      <c r="E229" s="13"/>
      <c r="F229" s="13"/>
      <c r="G229" s="7"/>
      <c r="H229" s="26" t="str">
        <f ca="1">IFERROR(IF(MATCH($B229,Liste_mois_boursier!$B:$B,0),AVERAGE(OFFSET(D229,-H$1,,H$1))),"")</f>
        <v/>
      </c>
      <c r="I229" s="26" t="str">
        <f ca="1">IFERROR(IF(MATCH($B229,Liste_mois_boursier!$B:$B,0),AVERAGE(OFFSET(E229,-I$1,,I$1))),"")</f>
        <v/>
      </c>
      <c r="J229" s="7"/>
      <c r="K229" s="31"/>
      <c r="L229"/>
      <c r="M229"/>
      <c r="N229"/>
      <c r="O229"/>
      <c r="P229"/>
      <c r="Q229"/>
      <c r="R229"/>
      <c r="S229"/>
      <c r="T229"/>
      <c r="U229"/>
    </row>
    <row r="230" spans="1:21" s="8" customFormat="1" x14ac:dyDescent="0.25">
      <c r="A230" s="7"/>
      <c r="B230" s="15"/>
      <c r="C230" s="13"/>
      <c r="D230" s="13"/>
      <c r="E230" s="13"/>
      <c r="F230" s="13"/>
      <c r="G230" s="7"/>
      <c r="H230" s="26" t="str">
        <f ca="1">IFERROR(IF(MATCH($B230,Liste_mois_boursier!$B:$B,0),AVERAGE(OFFSET(D230,-H$1,,H$1))),"")</f>
        <v/>
      </c>
      <c r="I230" s="26" t="str">
        <f ca="1">IFERROR(IF(MATCH($B230,Liste_mois_boursier!$B:$B,0),AVERAGE(OFFSET(E230,-I$1,,I$1))),"")</f>
        <v/>
      </c>
      <c r="J230" s="7"/>
      <c r="K230" s="31"/>
      <c r="L230"/>
      <c r="M230"/>
      <c r="N230"/>
      <c r="O230"/>
      <c r="P230"/>
      <c r="Q230"/>
      <c r="R230"/>
      <c r="S230"/>
      <c r="T230"/>
      <c r="U230"/>
    </row>
    <row r="231" spans="1:21" s="8" customFormat="1" x14ac:dyDescent="0.25">
      <c r="A231" s="7"/>
      <c r="B231" s="15"/>
      <c r="C231" s="13"/>
      <c r="D231" s="13"/>
      <c r="E231" s="13"/>
      <c r="F231" s="13"/>
      <c r="G231" s="7"/>
      <c r="H231" s="26" t="str">
        <f ca="1">IFERROR(IF(MATCH($B231,Liste_mois_boursier!$B:$B,0),AVERAGE(OFFSET(D231,-H$1,,H$1))),"")</f>
        <v/>
      </c>
      <c r="I231" s="26" t="str">
        <f ca="1">IFERROR(IF(MATCH($B231,Liste_mois_boursier!$B:$B,0),AVERAGE(OFFSET(E231,-I$1,,I$1))),"")</f>
        <v/>
      </c>
      <c r="J231" s="7"/>
      <c r="K231" s="31"/>
      <c r="L231"/>
      <c r="M231"/>
      <c r="N231"/>
      <c r="O231"/>
      <c r="P231"/>
      <c r="Q231"/>
      <c r="R231"/>
      <c r="S231"/>
      <c r="T231"/>
      <c r="U231"/>
    </row>
    <row r="232" spans="1:21" s="8" customFormat="1" x14ac:dyDescent="0.25">
      <c r="A232" s="7"/>
      <c r="B232" s="15"/>
      <c r="C232" s="13"/>
      <c r="D232" s="13"/>
      <c r="E232" s="13"/>
      <c r="F232" s="13"/>
      <c r="G232" s="7"/>
      <c r="H232" s="26" t="str">
        <f ca="1">IFERROR(IF(MATCH($B232,Liste_mois_boursier!$B:$B,0),AVERAGE(OFFSET(D232,-H$1,,H$1))),"")</f>
        <v/>
      </c>
      <c r="I232" s="26" t="str">
        <f ca="1">IFERROR(IF(MATCH($B232,Liste_mois_boursier!$B:$B,0),AVERAGE(OFFSET(E232,-I$1,,I$1))),"")</f>
        <v/>
      </c>
      <c r="J232" s="7"/>
      <c r="K232" s="31"/>
      <c r="L232"/>
      <c r="M232"/>
      <c r="N232"/>
      <c r="O232"/>
      <c r="P232"/>
      <c r="Q232"/>
      <c r="R232"/>
      <c r="S232"/>
      <c r="T232"/>
      <c r="U232"/>
    </row>
    <row r="233" spans="1:21" s="8" customFormat="1" x14ac:dyDescent="0.25">
      <c r="A233" s="7"/>
      <c r="B233" s="15"/>
      <c r="C233" s="13"/>
      <c r="D233" s="13"/>
      <c r="E233" s="13"/>
      <c r="F233" s="13"/>
      <c r="G233" s="7"/>
      <c r="H233" s="26" t="str">
        <f ca="1">IFERROR(IF(MATCH($B233,Liste_mois_boursier!$B:$B,0),AVERAGE(OFFSET(D233,-H$1,,H$1))),"")</f>
        <v/>
      </c>
      <c r="I233" s="26" t="str">
        <f ca="1">IFERROR(IF(MATCH($B233,Liste_mois_boursier!$B:$B,0),AVERAGE(OFFSET(E233,-I$1,,I$1))),"")</f>
        <v/>
      </c>
      <c r="J233" s="7"/>
      <c r="K233" s="31"/>
      <c r="L233"/>
      <c r="M233"/>
      <c r="N233"/>
      <c r="O233"/>
      <c r="P233"/>
      <c r="Q233"/>
      <c r="R233"/>
      <c r="S233"/>
      <c r="T233"/>
      <c r="U233"/>
    </row>
    <row r="234" spans="1:21" s="8" customFormat="1" x14ac:dyDescent="0.25">
      <c r="A234" s="7"/>
      <c r="B234" s="15"/>
      <c r="C234" s="13"/>
      <c r="D234" s="13"/>
      <c r="E234" s="13"/>
      <c r="F234" s="13"/>
      <c r="G234" s="7"/>
      <c r="H234" s="26" t="str">
        <f ca="1">IFERROR(IF(MATCH($B234,Liste_mois_boursier!$B:$B,0),AVERAGE(OFFSET(D234,-H$1,,H$1))),"")</f>
        <v/>
      </c>
      <c r="I234" s="26" t="str">
        <f ca="1">IFERROR(IF(MATCH($B234,Liste_mois_boursier!$B:$B,0),AVERAGE(OFFSET(E234,-I$1,,I$1))),"")</f>
        <v/>
      </c>
      <c r="J234" s="7"/>
      <c r="K234" s="31"/>
      <c r="L234"/>
      <c r="M234"/>
      <c r="N234"/>
      <c r="O234"/>
      <c r="P234"/>
      <c r="Q234"/>
      <c r="R234"/>
      <c r="S234"/>
      <c r="T234"/>
      <c r="U234"/>
    </row>
    <row r="235" spans="1:21" s="8" customFormat="1" x14ac:dyDescent="0.25">
      <c r="A235" s="7"/>
      <c r="B235" s="15"/>
      <c r="C235" s="13"/>
      <c r="D235" s="13"/>
      <c r="E235" s="13"/>
      <c r="F235" s="13"/>
      <c r="G235" s="7"/>
      <c r="H235" s="26" t="str">
        <f ca="1">IFERROR(IF(MATCH($B235,Liste_mois_boursier!$B:$B,0),AVERAGE(OFFSET(D235,-H$1,,H$1))),"")</f>
        <v/>
      </c>
      <c r="I235" s="26" t="str">
        <f ca="1">IFERROR(IF(MATCH($B235,Liste_mois_boursier!$B:$B,0),AVERAGE(OFFSET(E235,-I$1,,I$1))),"")</f>
        <v/>
      </c>
      <c r="J235" s="7"/>
      <c r="K235" s="31"/>
      <c r="L235"/>
      <c r="M235"/>
      <c r="N235"/>
      <c r="O235"/>
      <c r="P235"/>
      <c r="Q235"/>
      <c r="R235"/>
      <c r="S235"/>
      <c r="T235"/>
      <c r="U235"/>
    </row>
    <row r="236" spans="1:21" s="8" customFormat="1" x14ac:dyDescent="0.25">
      <c r="A236" s="7"/>
      <c r="B236" s="15"/>
      <c r="C236" s="13"/>
      <c r="D236" s="13"/>
      <c r="E236" s="13"/>
      <c r="F236" s="13"/>
      <c r="G236" s="7"/>
      <c r="H236" s="26" t="str">
        <f ca="1">IFERROR(IF(MATCH($B236,Liste_mois_boursier!$B:$B,0),AVERAGE(OFFSET(D236,-H$1,,H$1))),"")</f>
        <v/>
      </c>
      <c r="I236" s="26" t="str">
        <f ca="1">IFERROR(IF(MATCH($B236,Liste_mois_boursier!$B:$B,0),AVERAGE(OFFSET(E236,-I$1,,I$1))),"")</f>
        <v/>
      </c>
      <c r="J236" s="7"/>
      <c r="K236" s="31"/>
      <c r="L236"/>
      <c r="M236"/>
      <c r="N236"/>
      <c r="O236"/>
      <c r="P236"/>
      <c r="Q236"/>
      <c r="R236"/>
      <c r="S236"/>
      <c r="T236"/>
      <c r="U236"/>
    </row>
    <row r="237" spans="1:21" s="8" customFormat="1" x14ac:dyDescent="0.25">
      <c r="A237" s="7"/>
      <c r="B237" s="15"/>
      <c r="C237" s="13"/>
      <c r="D237" s="13"/>
      <c r="E237" s="13"/>
      <c r="F237" s="13"/>
      <c r="G237" s="7"/>
      <c r="H237" s="26" t="str">
        <f ca="1">IFERROR(IF(MATCH($B237,Liste_mois_boursier!$B:$B,0),AVERAGE(OFFSET(D237,-H$1,,H$1))),"")</f>
        <v/>
      </c>
      <c r="I237" s="26" t="str">
        <f ca="1">IFERROR(IF(MATCH($B237,Liste_mois_boursier!$B:$B,0),AVERAGE(OFFSET(E237,-I$1,,I$1))),"")</f>
        <v/>
      </c>
      <c r="J237" s="7"/>
      <c r="K237" s="31"/>
      <c r="L237"/>
      <c r="M237"/>
      <c r="N237"/>
      <c r="O237"/>
      <c r="P237"/>
      <c r="Q237"/>
      <c r="R237"/>
      <c r="S237"/>
      <c r="T237"/>
      <c r="U237"/>
    </row>
    <row r="238" spans="1:21" s="8" customFormat="1" x14ac:dyDescent="0.25">
      <c r="A238" s="7"/>
      <c r="B238" s="15"/>
      <c r="C238" s="13"/>
      <c r="D238" s="13"/>
      <c r="E238" s="13"/>
      <c r="F238" s="13"/>
      <c r="G238" s="7"/>
      <c r="H238" s="26" t="str">
        <f ca="1">IFERROR(IF(MATCH($B238,Liste_mois_boursier!$B:$B,0),AVERAGE(OFFSET(D238,-H$1,,H$1))),"")</f>
        <v/>
      </c>
      <c r="I238" s="26" t="str">
        <f ca="1">IFERROR(IF(MATCH($B238,Liste_mois_boursier!$B:$B,0),AVERAGE(OFFSET(E238,-I$1,,I$1))),"")</f>
        <v/>
      </c>
      <c r="J238" s="7"/>
      <c r="K238" s="31"/>
      <c r="L238"/>
      <c r="M238"/>
      <c r="N238"/>
      <c r="O238"/>
      <c r="P238"/>
      <c r="Q238"/>
      <c r="R238"/>
      <c r="S238"/>
      <c r="T238"/>
      <c r="U238"/>
    </row>
    <row r="239" spans="1:21" s="8" customFormat="1" x14ac:dyDescent="0.25">
      <c r="A239" s="7"/>
      <c r="B239" s="15"/>
      <c r="C239" s="13"/>
      <c r="D239" s="13"/>
      <c r="E239" s="13"/>
      <c r="F239" s="13"/>
      <c r="G239" s="7"/>
      <c r="H239" s="26" t="str">
        <f ca="1">IFERROR(IF(MATCH($B239,Liste_mois_boursier!$B:$B,0),AVERAGE(OFFSET(D239,-H$1,,H$1))),"")</f>
        <v/>
      </c>
      <c r="I239" s="26" t="str">
        <f ca="1">IFERROR(IF(MATCH($B239,Liste_mois_boursier!$B:$B,0),AVERAGE(OFFSET(E239,-I$1,,I$1))),"")</f>
        <v/>
      </c>
      <c r="J239" s="7"/>
      <c r="K239" s="31"/>
      <c r="L239"/>
      <c r="M239"/>
      <c r="N239"/>
      <c r="O239"/>
      <c r="P239"/>
      <c r="Q239"/>
      <c r="R239"/>
      <c r="S239"/>
      <c r="T239"/>
      <c r="U239"/>
    </row>
    <row r="240" spans="1:21" s="8" customFormat="1" x14ac:dyDescent="0.25">
      <c r="A240" s="7"/>
      <c r="B240" s="15"/>
      <c r="C240" s="13"/>
      <c r="D240" s="13"/>
      <c r="E240" s="13"/>
      <c r="F240" s="13"/>
      <c r="G240" s="7"/>
      <c r="H240" s="26" t="str">
        <f ca="1">IFERROR(IF(MATCH($B240,Liste_mois_boursier!$B:$B,0),AVERAGE(OFFSET(D240,-H$1,,H$1))),"")</f>
        <v/>
      </c>
      <c r="I240" s="26" t="str">
        <f ca="1">IFERROR(IF(MATCH($B240,Liste_mois_boursier!$B:$B,0),AVERAGE(OFFSET(E240,-I$1,,I$1))),"")</f>
        <v/>
      </c>
      <c r="J240" s="7"/>
      <c r="K240" s="31"/>
      <c r="L240"/>
      <c r="M240"/>
      <c r="N240"/>
      <c r="O240"/>
      <c r="P240"/>
      <c r="Q240"/>
      <c r="R240"/>
      <c r="S240"/>
      <c r="T240"/>
      <c r="U240"/>
    </row>
    <row r="241" spans="1:21" s="8" customFormat="1" x14ac:dyDescent="0.25">
      <c r="A241" s="7"/>
      <c r="B241" s="15"/>
      <c r="C241" s="13"/>
      <c r="D241" s="13"/>
      <c r="E241" s="13"/>
      <c r="F241" s="13"/>
      <c r="G241" s="7"/>
      <c r="H241" s="26" t="str">
        <f ca="1">IFERROR(IF(MATCH($B241,Liste_mois_boursier!$B:$B,0),AVERAGE(OFFSET(D241,-H$1,,H$1))),"")</f>
        <v/>
      </c>
      <c r="I241" s="26" t="str">
        <f ca="1">IFERROR(IF(MATCH($B241,Liste_mois_boursier!$B:$B,0),AVERAGE(OFFSET(E241,-I$1,,I$1))),"")</f>
        <v/>
      </c>
      <c r="J241" s="7"/>
      <c r="K241" s="31"/>
      <c r="L241"/>
      <c r="M241"/>
      <c r="N241"/>
      <c r="O241"/>
      <c r="P241"/>
      <c r="Q241"/>
      <c r="R241"/>
      <c r="S241"/>
      <c r="T241"/>
      <c r="U241"/>
    </row>
    <row r="242" spans="1:21" s="8" customFormat="1" x14ac:dyDescent="0.25">
      <c r="A242" s="7"/>
      <c r="B242" s="15"/>
      <c r="C242" s="13"/>
      <c r="D242" s="13"/>
      <c r="E242" s="13"/>
      <c r="F242" s="13"/>
      <c r="G242" s="7"/>
      <c r="H242" s="26" t="str">
        <f ca="1">IFERROR(IF(MATCH($B242,Liste_mois_boursier!$B:$B,0),AVERAGE(OFFSET(D242,-H$1,,H$1))),"")</f>
        <v/>
      </c>
      <c r="I242" s="26" t="str">
        <f ca="1">IFERROR(IF(MATCH($B242,Liste_mois_boursier!$B:$B,0),AVERAGE(OFFSET(E242,-I$1,,I$1))),"")</f>
        <v/>
      </c>
      <c r="J242" s="7"/>
      <c r="K242" s="31"/>
      <c r="L242"/>
      <c r="M242"/>
      <c r="N242"/>
      <c r="O242"/>
      <c r="P242"/>
      <c r="Q242"/>
      <c r="R242"/>
      <c r="S242"/>
      <c r="T242"/>
      <c r="U242"/>
    </row>
    <row r="243" spans="1:21" s="8" customFormat="1" x14ac:dyDescent="0.25">
      <c r="A243" s="7"/>
      <c r="B243" s="15"/>
      <c r="C243" s="13"/>
      <c r="D243" s="13"/>
      <c r="E243" s="13"/>
      <c r="F243" s="13"/>
      <c r="G243" s="7"/>
      <c r="H243" s="26" t="str">
        <f ca="1">IFERROR(IF(MATCH($B243,Liste_mois_boursier!$B:$B,0),AVERAGE(OFFSET(D243,-H$1,,H$1))),"")</f>
        <v/>
      </c>
      <c r="I243" s="26" t="str">
        <f ca="1">IFERROR(IF(MATCH($B243,Liste_mois_boursier!$B:$B,0),AVERAGE(OFFSET(E243,-I$1,,I$1))),"")</f>
        <v/>
      </c>
      <c r="J243" s="7"/>
      <c r="K243" s="31"/>
      <c r="L243"/>
      <c r="M243"/>
      <c r="N243"/>
      <c r="O243"/>
      <c r="P243"/>
      <c r="Q243"/>
      <c r="R243"/>
      <c r="S243"/>
      <c r="T243"/>
      <c r="U243"/>
    </row>
    <row r="244" spans="1:21" s="8" customFormat="1" x14ac:dyDescent="0.25">
      <c r="A244" s="7"/>
      <c r="B244" s="15"/>
      <c r="C244" s="13"/>
      <c r="D244" s="13"/>
      <c r="E244" s="13"/>
      <c r="F244" s="13"/>
      <c r="G244" s="7"/>
      <c r="H244" s="26" t="str">
        <f ca="1">IFERROR(IF(MATCH($B244,Liste_mois_boursier!$B:$B,0),AVERAGE(OFFSET(D244,-H$1,,H$1))),"")</f>
        <v/>
      </c>
      <c r="I244" s="26" t="str">
        <f ca="1">IFERROR(IF(MATCH($B244,Liste_mois_boursier!$B:$B,0),AVERAGE(OFFSET(E244,-I$1,,I$1))),"")</f>
        <v/>
      </c>
      <c r="J244" s="7"/>
      <c r="K244" s="31"/>
      <c r="L244"/>
      <c r="M244"/>
      <c r="N244"/>
      <c r="O244"/>
      <c r="P244"/>
      <c r="Q244"/>
      <c r="R244"/>
      <c r="S244"/>
      <c r="T244"/>
      <c r="U244"/>
    </row>
    <row r="245" spans="1:21" s="8" customFormat="1" x14ac:dyDescent="0.25">
      <c r="A245" s="7"/>
      <c r="B245" s="15"/>
      <c r="C245" s="13"/>
      <c r="D245" s="13"/>
      <c r="E245" s="13"/>
      <c r="F245" s="13"/>
      <c r="G245" s="7"/>
      <c r="H245" s="26" t="str">
        <f ca="1">IFERROR(IF(MATCH($B245,Liste_mois_boursier!$B:$B,0),AVERAGE(OFFSET(D245,-H$1,,H$1))),"")</f>
        <v/>
      </c>
      <c r="I245" s="26" t="str">
        <f ca="1">IFERROR(IF(MATCH($B245,Liste_mois_boursier!$B:$B,0),AVERAGE(OFFSET(E245,-I$1,,I$1))),"")</f>
        <v/>
      </c>
      <c r="J245" s="7"/>
      <c r="K245" s="31"/>
      <c r="L245"/>
      <c r="M245"/>
      <c r="N245"/>
      <c r="O245"/>
      <c r="P245"/>
      <c r="Q245"/>
      <c r="R245"/>
      <c r="S245"/>
      <c r="T245"/>
      <c r="U245"/>
    </row>
    <row r="246" spans="1:21" s="8" customFormat="1" x14ac:dyDescent="0.25">
      <c r="A246" s="7"/>
      <c r="B246" s="15"/>
      <c r="C246" s="13"/>
      <c r="D246" s="13"/>
      <c r="E246" s="13"/>
      <c r="F246" s="13"/>
      <c r="G246" s="7"/>
      <c r="H246" s="26" t="str">
        <f ca="1">IFERROR(IF(MATCH($B246,Liste_mois_boursier!$B:$B,0),AVERAGE(OFFSET(D246,-H$1,,H$1))),"")</f>
        <v/>
      </c>
      <c r="I246" s="26" t="str">
        <f ca="1">IFERROR(IF(MATCH($B246,Liste_mois_boursier!$B:$B,0),AVERAGE(OFFSET(E246,-I$1,,I$1))),"")</f>
        <v/>
      </c>
      <c r="J246" s="7"/>
      <c r="K246" s="31"/>
      <c r="L246"/>
      <c r="M246"/>
      <c r="N246"/>
      <c r="O246"/>
      <c r="P246"/>
      <c r="Q246"/>
      <c r="R246"/>
      <c r="S246"/>
      <c r="T246"/>
      <c r="U246"/>
    </row>
    <row r="247" spans="1:21" s="8" customFormat="1" x14ac:dyDescent="0.25">
      <c r="A247" s="7"/>
      <c r="B247" s="15"/>
      <c r="C247" s="13"/>
      <c r="D247" s="13"/>
      <c r="E247" s="13"/>
      <c r="F247" s="13"/>
      <c r="G247" s="7"/>
      <c r="H247" s="26" t="str">
        <f ca="1">IFERROR(IF(MATCH($B247,Liste_mois_boursier!$B:$B,0),AVERAGE(OFFSET(D247,-H$1,,H$1))),"")</f>
        <v/>
      </c>
      <c r="I247" s="26" t="str">
        <f ca="1">IFERROR(IF(MATCH($B247,Liste_mois_boursier!$B:$B,0),AVERAGE(OFFSET(E247,-I$1,,I$1))),"")</f>
        <v/>
      </c>
      <c r="J247" s="7"/>
      <c r="K247" s="31"/>
      <c r="L247"/>
      <c r="M247"/>
      <c r="N247"/>
      <c r="O247"/>
      <c r="P247"/>
      <c r="Q247"/>
      <c r="R247"/>
      <c r="S247"/>
      <c r="T247"/>
      <c r="U247"/>
    </row>
    <row r="248" spans="1:21" s="8" customFormat="1" x14ac:dyDescent="0.25">
      <c r="A248" s="7"/>
      <c r="B248" s="15"/>
      <c r="C248" s="13"/>
      <c r="D248" s="13"/>
      <c r="E248" s="13"/>
      <c r="F248" s="13"/>
      <c r="G248" s="7"/>
      <c r="H248" s="26" t="str">
        <f ca="1">IFERROR(IF(MATCH($B248,Liste_mois_boursier!$B:$B,0),AVERAGE(OFFSET(D248,-H$1,,H$1))),"")</f>
        <v/>
      </c>
      <c r="I248" s="26" t="str">
        <f ca="1">IFERROR(IF(MATCH($B248,Liste_mois_boursier!$B:$B,0),AVERAGE(OFFSET(E248,-I$1,,I$1))),"")</f>
        <v/>
      </c>
      <c r="J248" s="7"/>
      <c r="K248" s="31"/>
      <c r="L248"/>
      <c r="M248"/>
      <c r="N248"/>
      <c r="O248"/>
      <c r="P248"/>
      <c r="Q248"/>
      <c r="R248"/>
      <c r="S248"/>
      <c r="T248"/>
      <c r="U248"/>
    </row>
    <row r="249" spans="1:21" s="8" customFormat="1" x14ac:dyDescent="0.25">
      <c r="A249" s="7"/>
      <c r="B249" s="15"/>
      <c r="C249" s="13"/>
      <c r="D249" s="13"/>
      <c r="E249" s="13"/>
      <c r="F249" s="13"/>
      <c r="G249" s="7"/>
      <c r="H249" s="26" t="str">
        <f ca="1">IFERROR(IF(MATCH($B249,Liste_mois_boursier!$B:$B,0),AVERAGE(OFFSET(D249,-H$1,,H$1))),"")</f>
        <v/>
      </c>
      <c r="I249" s="26" t="str">
        <f ca="1">IFERROR(IF(MATCH($B249,Liste_mois_boursier!$B:$B,0),AVERAGE(OFFSET(E249,-I$1,,I$1))),"")</f>
        <v/>
      </c>
      <c r="J249" s="7"/>
      <c r="K249" s="31"/>
      <c r="L249"/>
      <c r="M249"/>
      <c r="N249"/>
      <c r="O249"/>
      <c r="P249"/>
      <c r="Q249"/>
      <c r="R249"/>
      <c r="S249"/>
      <c r="T249"/>
      <c r="U249"/>
    </row>
    <row r="250" spans="1:21" s="8" customFormat="1" x14ac:dyDescent="0.25">
      <c r="A250" s="7"/>
      <c r="B250" s="15"/>
      <c r="C250" s="13"/>
      <c r="D250" s="13"/>
      <c r="E250" s="13"/>
      <c r="F250" s="13"/>
      <c r="G250" s="7"/>
      <c r="H250" s="26" t="str">
        <f ca="1">IFERROR(IF(MATCH($B250,Liste_mois_boursier!$B:$B,0),AVERAGE(OFFSET(D250,-H$1,,H$1))),"")</f>
        <v/>
      </c>
      <c r="I250" s="26" t="str">
        <f ca="1">IFERROR(IF(MATCH($B250,Liste_mois_boursier!$B:$B,0),AVERAGE(OFFSET(E250,-I$1,,I$1))),"")</f>
        <v/>
      </c>
      <c r="J250" s="7"/>
      <c r="K250" s="31"/>
      <c r="L250"/>
      <c r="M250"/>
      <c r="N250"/>
      <c r="O250"/>
      <c r="P250"/>
      <c r="Q250"/>
      <c r="R250"/>
      <c r="S250"/>
      <c r="T250"/>
      <c r="U250"/>
    </row>
    <row r="251" spans="1:21" s="8" customFormat="1" x14ac:dyDescent="0.25">
      <c r="A251" s="7"/>
      <c r="B251" s="15"/>
      <c r="C251" s="13"/>
      <c r="D251" s="13"/>
      <c r="E251" s="13"/>
      <c r="F251" s="13"/>
      <c r="G251" s="7"/>
      <c r="H251" s="26" t="str">
        <f ca="1">IFERROR(IF(MATCH($B251,Liste_mois_boursier!$B:$B,0),AVERAGE(OFFSET(D251,-H$1,,H$1))),"")</f>
        <v/>
      </c>
      <c r="I251" s="26" t="str">
        <f ca="1">IFERROR(IF(MATCH($B251,Liste_mois_boursier!$B:$B,0),AVERAGE(OFFSET(E251,-I$1,,I$1))),"")</f>
        <v/>
      </c>
      <c r="J251" s="7"/>
      <c r="K251" s="31"/>
      <c r="L251"/>
      <c r="M251"/>
      <c r="N251"/>
      <c r="O251"/>
      <c r="P251"/>
      <c r="Q251"/>
      <c r="R251"/>
      <c r="S251"/>
      <c r="T251"/>
      <c r="U251"/>
    </row>
    <row r="252" spans="1:21" s="8" customFormat="1" x14ac:dyDescent="0.25">
      <c r="A252" s="7"/>
      <c r="B252" s="15"/>
      <c r="C252" s="13"/>
      <c r="D252" s="13"/>
      <c r="E252" s="13"/>
      <c r="F252" s="13"/>
      <c r="G252" s="7"/>
      <c r="H252" s="26" t="str">
        <f ca="1">IFERROR(IF(MATCH($B252,Liste_mois_boursier!$B:$B,0),AVERAGE(OFFSET(D252,-H$1,,H$1))),"")</f>
        <v/>
      </c>
      <c r="I252" s="26" t="str">
        <f ca="1">IFERROR(IF(MATCH($B252,Liste_mois_boursier!$B:$B,0),AVERAGE(OFFSET(E252,-I$1,,I$1))),"")</f>
        <v/>
      </c>
      <c r="J252" s="7"/>
      <c r="K252" s="31"/>
      <c r="L252"/>
      <c r="M252"/>
      <c r="N252"/>
      <c r="O252"/>
      <c r="P252"/>
      <c r="Q252"/>
      <c r="R252"/>
      <c r="S252"/>
      <c r="T252"/>
      <c r="U252"/>
    </row>
    <row r="253" spans="1:21" s="8" customFormat="1" x14ac:dyDescent="0.25">
      <c r="A253" s="7"/>
      <c r="B253" s="15"/>
      <c r="C253" s="13"/>
      <c r="D253" s="13"/>
      <c r="E253" s="13"/>
      <c r="F253" s="13"/>
      <c r="G253" s="7"/>
      <c r="H253" s="26" t="str">
        <f ca="1">IFERROR(IF(MATCH($B253,Liste_mois_boursier!$B:$B,0),AVERAGE(OFFSET(D253,-H$1,,H$1))),"")</f>
        <v/>
      </c>
      <c r="I253" s="26" t="str">
        <f ca="1">IFERROR(IF(MATCH($B253,Liste_mois_boursier!$B:$B,0),AVERAGE(OFFSET(E253,-I$1,,I$1))),"")</f>
        <v/>
      </c>
      <c r="J253" s="7"/>
      <c r="K253" s="31"/>
      <c r="L253"/>
      <c r="M253"/>
      <c r="N253"/>
      <c r="O253"/>
      <c r="P253"/>
      <c r="Q253"/>
      <c r="R253"/>
      <c r="S253"/>
      <c r="T253"/>
      <c r="U253"/>
    </row>
    <row r="254" spans="1:21" s="8" customFormat="1" x14ac:dyDescent="0.25">
      <c r="A254" s="7"/>
      <c r="B254" s="15"/>
      <c r="C254" s="13"/>
      <c r="D254" s="13"/>
      <c r="E254" s="13"/>
      <c r="F254" s="13"/>
      <c r="G254" s="7"/>
      <c r="H254" s="26" t="str">
        <f ca="1">IFERROR(IF(MATCH($B254,Liste_mois_boursier!$B:$B,0),AVERAGE(OFFSET(D254,-H$1,,H$1))),"")</f>
        <v/>
      </c>
      <c r="I254" s="26" t="str">
        <f ca="1">IFERROR(IF(MATCH($B254,Liste_mois_boursier!$B:$B,0),AVERAGE(OFFSET(E254,-I$1,,I$1))),"")</f>
        <v/>
      </c>
      <c r="J254" s="7"/>
      <c r="K254" s="31"/>
      <c r="L254"/>
      <c r="M254"/>
      <c r="N254"/>
      <c r="O254"/>
      <c r="P254"/>
      <c r="Q254"/>
      <c r="R254"/>
      <c r="S254"/>
      <c r="T254"/>
      <c r="U254"/>
    </row>
    <row r="255" spans="1:21" s="8" customFormat="1" x14ac:dyDescent="0.25">
      <c r="A255" s="7"/>
      <c r="B255" s="15"/>
      <c r="C255" s="13"/>
      <c r="D255" s="13"/>
      <c r="E255" s="13"/>
      <c r="F255" s="13"/>
      <c r="G255" s="7"/>
      <c r="H255" s="26" t="str">
        <f ca="1">IFERROR(IF(MATCH($B255,Liste_mois_boursier!$B:$B,0),AVERAGE(OFFSET(D255,-H$1,,H$1))),"")</f>
        <v/>
      </c>
      <c r="I255" s="26" t="str">
        <f ca="1">IFERROR(IF(MATCH($B255,Liste_mois_boursier!$B:$B,0),AVERAGE(OFFSET(E255,-I$1,,I$1))),"")</f>
        <v/>
      </c>
      <c r="J255" s="7"/>
      <c r="K255" s="31"/>
      <c r="L255"/>
      <c r="M255"/>
      <c r="N255"/>
      <c r="O255"/>
      <c r="P255"/>
      <c r="Q255"/>
      <c r="R255"/>
      <c r="S255"/>
      <c r="T255"/>
      <c r="U255"/>
    </row>
    <row r="256" spans="1:21" s="8" customFormat="1" x14ac:dyDescent="0.25">
      <c r="A256" s="7"/>
      <c r="B256" s="15"/>
      <c r="C256" s="13"/>
      <c r="D256" s="13"/>
      <c r="E256" s="13"/>
      <c r="F256" s="13"/>
      <c r="G256" s="7"/>
      <c r="H256" s="26" t="str">
        <f ca="1">IFERROR(IF(MATCH($B256,Liste_mois_boursier!$B:$B,0),AVERAGE(OFFSET(D256,-H$1,,H$1))),"")</f>
        <v/>
      </c>
      <c r="I256" s="26" t="str">
        <f ca="1">IFERROR(IF(MATCH($B256,Liste_mois_boursier!$B:$B,0),AVERAGE(OFFSET(E256,-I$1,,I$1))),"")</f>
        <v/>
      </c>
      <c r="J256" s="7"/>
      <c r="K256" s="31"/>
      <c r="L256"/>
      <c r="M256"/>
      <c r="N256"/>
      <c r="O256"/>
      <c r="P256"/>
      <c r="Q256"/>
      <c r="R256"/>
      <c r="S256"/>
      <c r="T256"/>
      <c r="U256"/>
    </row>
    <row r="257" spans="1:21" s="8" customFormat="1" x14ac:dyDescent="0.25">
      <c r="A257" s="7"/>
      <c r="B257" s="15"/>
      <c r="C257" s="13"/>
      <c r="D257" s="13"/>
      <c r="E257" s="13"/>
      <c r="F257" s="13"/>
      <c r="G257" s="7"/>
      <c r="H257" s="26" t="str">
        <f ca="1">IFERROR(IF(MATCH($B257,Liste_mois_boursier!$B:$B,0),AVERAGE(OFFSET(D257,-H$1,,H$1))),"")</f>
        <v/>
      </c>
      <c r="I257" s="26" t="str">
        <f ca="1">IFERROR(IF(MATCH($B257,Liste_mois_boursier!$B:$B,0),AVERAGE(OFFSET(E257,-I$1,,I$1))),"")</f>
        <v/>
      </c>
      <c r="J257" s="7"/>
      <c r="K257" s="31"/>
      <c r="L257"/>
      <c r="M257"/>
      <c r="N257"/>
      <c r="O257"/>
      <c r="P257"/>
      <c r="Q257"/>
      <c r="R257"/>
      <c r="S257"/>
      <c r="T257"/>
      <c r="U257"/>
    </row>
    <row r="258" spans="1:21" s="8" customFormat="1" x14ac:dyDescent="0.25">
      <c r="A258" s="7"/>
      <c r="B258" s="15"/>
      <c r="C258" s="13"/>
      <c r="D258" s="13"/>
      <c r="E258" s="13"/>
      <c r="F258" s="13"/>
      <c r="G258" s="7"/>
      <c r="H258" s="26" t="str">
        <f ca="1">IFERROR(IF(MATCH($B258,Liste_mois_boursier!$B:$B,0),AVERAGE(OFFSET(D258,-H$1,,H$1))),"")</f>
        <v/>
      </c>
      <c r="I258" s="26" t="str">
        <f ca="1">IFERROR(IF(MATCH($B258,Liste_mois_boursier!$B:$B,0),AVERAGE(OFFSET(E258,-I$1,,I$1))),"")</f>
        <v/>
      </c>
      <c r="J258" s="7"/>
      <c r="K258" s="31"/>
      <c r="L258"/>
      <c r="M258"/>
      <c r="N258"/>
      <c r="O258"/>
      <c r="P258"/>
      <c r="Q258"/>
      <c r="R258"/>
      <c r="S258"/>
      <c r="T258"/>
      <c r="U258"/>
    </row>
    <row r="259" spans="1:21" s="8" customFormat="1" x14ac:dyDescent="0.25">
      <c r="A259" s="7"/>
      <c r="B259" s="15"/>
      <c r="C259" s="13"/>
      <c r="D259" s="13"/>
      <c r="E259" s="13"/>
      <c r="F259" s="13"/>
      <c r="G259" s="7"/>
      <c r="H259" s="26" t="str">
        <f ca="1">IFERROR(IF(MATCH($B259,Liste_mois_boursier!$B:$B,0),AVERAGE(OFFSET(D259,-H$1,,H$1))),"")</f>
        <v/>
      </c>
      <c r="I259" s="26" t="str">
        <f ca="1">IFERROR(IF(MATCH($B259,Liste_mois_boursier!$B:$B,0),AVERAGE(OFFSET(E259,-I$1,,I$1))),"")</f>
        <v/>
      </c>
      <c r="J259" s="7"/>
      <c r="K259" s="31"/>
      <c r="L259"/>
      <c r="M259"/>
      <c r="N259"/>
      <c r="O259"/>
      <c r="P259"/>
      <c r="Q259"/>
      <c r="R259"/>
      <c r="S259"/>
      <c r="T259"/>
      <c r="U259"/>
    </row>
    <row r="260" spans="1:21" s="8" customFormat="1" x14ac:dyDescent="0.25">
      <c r="A260" s="7"/>
      <c r="B260" s="15"/>
      <c r="C260" s="13"/>
      <c r="D260" s="13"/>
      <c r="E260" s="13"/>
      <c r="F260" s="13"/>
      <c r="G260" s="7"/>
      <c r="H260" s="26" t="str">
        <f ca="1">IFERROR(IF(MATCH($B260,Liste_mois_boursier!$B:$B,0),AVERAGE(OFFSET(D260,-H$1,,H$1))),"")</f>
        <v/>
      </c>
      <c r="I260" s="26" t="str">
        <f ca="1">IFERROR(IF(MATCH($B260,Liste_mois_boursier!$B:$B,0),AVERAGE(OFFSET(E260,-I$1,,I$1))),"")</f>
        <v/>
      </c>
      <c r="J260" s="7"/>
      <c r="K260" s="31"/>
      <c r="L260"/>
      <c r="M260"/>
      <c r="N260"/>
      <c r="O260"/>
      <c r="P260"/>
      <c r="Q260"/>
      <c r="R260"/>
      <c r="S260"/>
      <c r="T260"/>
      <c r="U260"/>
    </row>
    <row r="261" spans="1:21" s="8" customFormat="1" x14ac:dyDescent="0.25">
      <c r="A261" s="7"/>
      <c r="B261" s="15"/>
      <c r="C261" s="13"/>
      <c r="D261" s="13"/>
      <c r="E261" s="13"/>
      <c r="F261" s="13"/>
      <c r="G261" s="7"/>
      <c r="H261" s="26" t="str">
        <f ca="1">IFERROR(IF(MATCH($B261,Liste_mois_boursier!$B:$B,0),AVERAGE(OFFSET(D261,-H$1,,H$1))),"")</f>
        <v/>
      </c>
      <c r="I261" s="26" t="str">
        <f ca="1">IFERROR(IF(MATCH($B261,Liste_mois_boursier!$B:$B,0),AVERAGE(OFFSET(E261,-I$1,,I$1))),"")</f>
        <v/>
      </c>
      <c r="J261" s="7"/>
      <c r="K261" s="31"/>
      <c r="L261"/>
      <c r="M261"/>
      <c r="N261"/>
      <c r="O261"/>
      <c r="P261"/>
      <c r="Q261"/>
      <c r="R261"/>
      <c r="S261"/>
      <c r="T261"/>
      <c r="U261"/>
    </row>
    <row r="262" spans="1:21" s="8" customFormat="1" x14ac:dyDescent="0.25">
      <c r="A262" s="7"/>
      <c r="B262" s="15"/>
      <c r="C262" s="13"/>
      <c r="D262" s="13"/>
      <c r="E262" s="13"/>
      <c r="F262" s="13"/>
      <c r="G262" s="7"/>
      <c r="H262" s="26" t="str">
        <f ca="1">IFERROR(IF(MATCH($B262,Liste_mois_boursier!$B:$B,0),AVERAGE(OFFSET(D262,-H$1,,H$1))),"")</f>
        <v/>
      </c>
      <c r="I262" s="26" t="str">
        <f ca="1">IFERROR(IF(MATCH($B262,Liste_mois_boursier!$B:$B,0),AVERAGE(OFFSET(E262,-I$1,,I$1))),"")</f>
        <v/>
      </c>
      <c r="J262" s="7"/>
      <c r="K262" s="31"/>
      <c r="L262"/>
      <c r="M262"/>
      <c r="N262"/>
      <c r="O262"/>
      <c r="P262"/>
      <c r="Q262"/>
      <c r="R262"/>
      <c r="S262"/>
      <c r="T262"/>
      <c r="U262"/>
    </row>
    <row r="263" spans="1:21" s="8" customFormat="1" x14ac:dyDescent="0.25">
      <c r="A263" s="7"/>
      <c r="B263" s="15"/>
      <c r="C263" s="13"/>
      <c r="D263" s="13"/>
      <c r="E263" s="13"/>
      <c r="F263" s="13"/>
      <c r="G263" s="7"/>
      <c r="H263" s="26" t="str">
        <f ca="1">IFERROR(IF(MATCH($B263,Liste_mois_boursier!$B:$B,0),AVERAGE(OFFSET(D263,-H$1,,H$1))),"")</f>
        <v/>
      </c>
      <c r="I263" s="26" t="str">
        <f ca="1">IFERROR(IF(MATCH($B263,Liste_mois_boursier!$B:$B,0),AVERAGE(OFFSET(E263,-I$1,,I$1))),"")</f>
        <v/>
      </c>
      <c r="J263" s="7"/>
      <c r="K263" s="31"/>
      <c r="L263"/>
      <c r="M263"/>
      <c r="N263"/>
      <c r="O263"/>
      <c r="P263"/>
      <c r="Q263"/>
      <c r="R263"/>
      <c r="S263"/>
      <c r="T263"/>
      <c r="U263"/>
    </row>
    <row r="264" spans="1:21" s="8" customFormat="1" x14ac:dyDescent="0.25">
      <c r="A264" s="7"/>
      <c r="B264" s="15"/>
      <c r="C264" s="13"/>
      <c r="D264" s="13"/>
      <c r="E264" s="13"/>
      <c r="F264" s="13"/>
      <c r="G264" s="7"/>
      <c r="H264" s="26" t="str">
        <f ca="1">IFERROR(IF(MATCH($B264,Liste_mois_boursier!$B:$B,0),AVERAGE(OFFSET(D264,-H$1,,H$1))),"")</f>
        <v/>
      </c>
      <c r="I264" s="26" t="str">
        <f ca="1">IFERROR(IF(MATCH($B264,Liste_mois_boursier!$B:$B,0),AVERAGE(OFFSET(E264,-I$1,,I$1))),"")</f>
        <v/>
      </c>
      <c r="J264" s="7"/>
      <c r="K264" s="31"/>
      <c r="L264"/>
      <c r="M264"/>
      <c r="N264"/>
      <c r="O264"/>
      <c r="P264"/>
      <c r="Q264"/>
      <c r="R264"/>
      <c r="S264"/>
      <c r="T264"/>
      <c r="U264"/>
    </row>
    <row r="265" spans="1:21" s="8" customFormat="1" x14ac:dyDescent="0.25">
      <c r="A265" s="7"/>
      <c r="B265" s="15"/>
      <c r="C265" s="13"/>
      <c r="D265" s="13"/>
      <c r="E265" s="13"/>
      <c r="F265" s="13"/>
      <c r="G265" s="7"/>
      <c r="H265" s="26" t="str">
        <f ca="1">IFERROR(IF(MATCH($B265,Liste_mois_boursier!$B:$B,0),AVERAGE(OFFSET(D265,-H$1,,H$1))),"")</f>
        <v/>
      </c>
      <c r="I265" s="26" t="str">
        <f ca="1">IFERROR(IF(MATCH($B265,Liste_mois_boursier!$B:$B,0),AVERAGE(OFFSET(E265,-I$1,,I$1))),"")</f>
        <v/>
      </c>
      <c r="J265" s="7"/>
      <c r="K265" s="31"/>
      <c r="L265"/>
      <c r="M265"/>
      <c r="N265"/>
      <c r="O265"/>
      <c r="P265"/>
      <c r="Q265"/>
      <c r="R265"/>
      <c r="S265"/>
      <c r="T265"/>
      <c r="U265"/>
    </row>
    <row r="266" spans="1:21" s="8" customFormat="1" x14ac:dyDescent="0.25">
      <c r="A266" s="7"/>
      <c r="B266" s="15"/>
      <c r="C266" s="13"/>
      <c r="D266" s="13"/>
      <c r="E266" s="13"/>
      <c r="F266" s="13"/>
      <c r="G266" s="7"/>
      <c r="H266" s="26" t="str">
        <f ca="1">IFERROR(IF(MATCH($B266,Liste_mois_boursier!$B:$B,0),AVERAGE(OFFSET(D266,-H$1,,H$1))),"")</f>
        <v/>
      </c>
      <c r="I266" s="26" t="str">
        <f ca="1">IFERROR(IF(MATCH($B266,Liste_mois_boursier!$B:$B,0),AVERAGE(OFFSET(E266,-I$1,,I$1))),"")</f>
        <v/>
      </c>
      <c r="J266" s="7"/>
      <c r="K266" s="31"/>
      <c r="L266"/>
      <c r="M266"/>
      <c r="N266"/>
      <c r="O266"/>
      <c r="P266"/>
      <c r="Q266"/>
      <c r="R266"/>
      <c r="S266"/>
      <c r="T266"/>
      <c r="U266"/>
    </row>
    <row r="267" spans="1:21" s="8" customFormat="1" x14ac:dyDescent="0.25">
      <c r="A267" s="7"/>
      <c r="B267" s="15"/>
      <c r="C267" s="13"/>
      <c r="D267" s="13"/>
      <c r="E267" s="13"/>
      <c r="F267" s="13"/>
      <c r="G267" s="7"/>
      <c r="H267" s="26" t="str">
        <f ca="1">IFERROR(IF(MATCH($B267,Liste_mois_boursier!$B:$B,0),AVERAGE(OFFSET(D267,-H$1,,H$1))),"")</f>
        <v/>
      </c>
      <c r="I267" s="26" t="str">
        <f ca="1">IFERROR(IF(MATCH($B267,Liste_mois_boursier!$B:$B,0),AVERAGE(OFFSET(E267,-I$1,,I$1))),"")</f>
        <v/>
      </c>
      <c r="J267" s="7"/>
      <c r="K267" s="31"/>
      <c r="L267"/>
      <c r="M267"/>
      <c r="N267"/>
      <c r="O267"/>
      <c r="P267"/>
      <c r="Q267"/>
      <c r="R267"/>
      <c r="S267"/>
      <c r="T267"/>
      <c r="U267"/>
    </row>
    <row r="268" spans="1:21" s="8" customFormat="1" x14ac:dyDescent="0.25">
      <c r="A268" s="7"/>
      <c r="B268" s="15"/>
      <c r="C268" s="13"/>
      <c r="D268" s="13"/>
      <c r="E268" s="13"/>
      <c r="F268" s="13"/>
      <c r="G268" s="7"/>
      <c r="H268" s="26" t="str">
        <f ca="1">IFERROR(IF(MATCH($B268,Liste_mois_boursier!$B:$B,0),AVERAGE(OFFSET(D268,-H$1,,H$1))),"")</f>
        <v/>
      </c>
      <c r="I268" s="26" t="str">
        <f ca="1">IFERROR(IF(MATCH($B268,Liste_mois_boursier!$B:$B,0),AVERAGE(OFFSET(E268,-I$1,,I$1))),"")</f>
        <v/>
      </c>
      <c r="J268" s="7"/>
      <c r="K268" s="31"/>
      <c r="L268"/>
      <c r="M268"/>
      <c r="N268"/>
      <c r="O268"/>
      <c r="P268"/>
      <c r="Q268"/>
      <c r="R268"/>
      <c r="S268"/>
      <c r="T268"/>
      <c r="U268"/>
    </row>
    <row r="269" spans="1:21" s="8" customFormat="1" x14ac:dyDescent="0.25">
      <c r="A269" s="7"/>
      <c r="B269" s="15"/>
      <c r="C269" s="13"/>
      <c r="D269" s="13"/>
      <c r="E269" s="13"/>
      <c r="F269" s="13"/>
      <c r="G269" s="7"/>
      <c r="H269" s="26" t="str">
        <f ca="1">IFERROR(IF(MATCH($B269,Liste_mois_boursier!$B:$B,0),AVERAGE(OFFSET(D269,-H$1,,H$1))),"")</f>
        <v/>
      </c>
      <c r="I269" s="26" t="str">
        <f ca="1">IFERROR(IF(MATCH($B269,Liste_mois_boursier!$B:$B,0),AVERAGE(OFFSET(E269,-I$1,,I$1))),"")</f>
        <v/>
      </c>
      <c r="J269" s="7"/>
      <c r="K269" s="31"/>
      <c r="L269"/>
      <c r="M269"/>
      <c r="N269"/>
      <c r="O269"/>
      <c r="P269"/>
      <c r="Q269"/>
      <c r="R269"/>
      <c r="S269"/>
      <c r="T269"/>
      <c r="U269"/>
    </row>
    <row r="270" spans="1:21" s="8" customFormat="1" x14ac:dyDescent="0.25">
      <c r="A270" s="7"/>
      <c r="B270" s="15"/>
      <c r="C270" s="13"/>
      <c r="D270" s="13"/>
      <c r="E270" s="13"/>
      <c r="F270" s="13"/>
      <c r="G270" s="7"/>
      <c r="H270" s="26" t="str">
        <f ca="1">IFERROR(IF(MATCH($B270,Liste_mois_boursier!$B:$B,0),AVERAGE(OFFSET(D270,-H$1,,H$1))),"")</f>
        <v/>
      </c>
      <c r="I270" s="26" t="str">
        <f ca="1">IFERROR(IF(MATCH($B270,Liste_mois_boursier!$B:$B,0),AVERAGE(OFFSET(E270,-I$1,,I$1))),"")</f>
        <v/>
      </c>
      <c r="J270" s="7"/>
      <c r="K270" s="31"/>
      <c r="L270"/>
      <c r="M270"/>
      <c r="N270"/>
      <c r="O270"/>
      <c r="P270"/>
      <c r="Q270"/>
      <c r="R270"/>
      <c r="S270"/>
      <c r="T270"/>
      <c r="U270"/>
    </row>
    <row r="271" spans="1:21" s="8" customFormat="1" x14ac:dyDescent="0.25">
      <c r="A271" s="7"/>
      <c r="B271" s="15"/>
      <c r="C271" s="13"/>
      <c r="D271" s="13"/>
      <c r="E271" s="13"/>
      <c r="F271" s="13"/>
      <c r="G271" s="7"/>
      <c r="H271" s="26" t="str">
        <f ca="1">IFERROR(IF(MATCH($B271,Liste_mois_boursier!$B:$B,0),AVERAGE(OFFSET(D271,-H$1,,H$1))),"")</f>
        <v/>
      </c>
      <c r="I271" s="26" t="str">
        <f ca="1">IFERROR(IF(MATCH($B271,Liste_mois_boursier!$B:$B,0),AVERAGE(OFFSET(E271,-I$1,,I$1))),"")</f>
        <v/>
      </c>
      <c r="J271" s="7"/>
      <c r="K271" s="31"/>
      <c r="L271"/>
      <c r="M271"/>
      <c r="N271"/>
      <c r="O271"/>
      <c r="P271"/>
      <c r="Q271"/>
      <c r="R271"/>
      <c r="S271"/>
      <c r="T271"/>
      <c r="U271"/>
    </row>
    <row r="272" spans="1:21" s="8" customFormat="1" x14ac:dyDescent="0.25">
      <c r="A272" s="7"/>
      <c r="B272" s="15"/>
      <c r="C272" s="13"/>
      <c r="D272" s="13"/>
      <c r="E272" s="13"/>
      <c r="F272" s="13"/>
      <c r="G272" s="7"/>
      <c r="H272" s="26" t="str">
        <f ca="1">IFERROR(IF(MATCH($B272,Liste_mois_boursier!$B:$B,0),AVERAGE(OFFSET(D272,-H$1,,H$1))),"")</f>
        <v/>
      </c>
      <c r="I272" s="26" t="str">
        <f ca="1">IFERROR(IF(MATCH($B272,Liste_mois_boursier!$B:$B,0),AVERAGE(OFFSET(E272,-I$1,,I$1))),"")</f>
        <v/>
      </c>
      <c r="J272" s="7"/>
      <c r="K272" s="31"/>
      <c r="L272"/>
      <c r="M272"/>
      <c r="N272"/>
      <c r="O272"/>
      <c r="P272"/>
      <c r="Q272"/>
      <c r="R272"/>
      <c r="S272"/>
      <c r="T272"/>
      <c r="U272"/>
    </row>
    <row r="273" spans="1:21" s="8" customFormat="1" x14ac:dyDescent="0.25">
      <c r="A273" s="7"/>
      <c r="B273" s="15"/>
      <c r="C273" s="13"/>
      <c r="D273" s="13"/>
      <c r="E273" s="13"/>
      <c r="F273" s="13"/>
      <c r="G273" s="7"/>
      <c r="H273" s="26" t="str">
        <f ca="1">IFERROR(IF(MATCH($B273,Liste_mois_boursier!$B:$B,0),AVERAGE(OFFSET(D273,-H$1,,H$1))),"")</f>
        <v/>
      </c>
      <c r="I273" s="26" t="str">
        <f ca="1">IFERROR(IF(MATCH($B273,Liste_mois_boursier!$B:$B,0),AVERAGE(OFFSET(E273,-I$1,,I$1))),"")</f>
        <v/>
      </c>
      <c r="J273" s="7"/>
      <c r="K273" s="31"/>
      <c r="L273"/>
      <c r="M273"/>
      <c r="N273"/>
      <c r="O273"/>
      <c r="P273"/>
      <c r="Q273"/>
      <c r="R273"/>
      <c r="S273"/>
      <c r="T273"/>
      <c r="U273"/>
    </row>
    <row r="274" spans="1:21" s="8" customFormat="1" x14ac:dyDescent="0.25">
      <c r="A274" s="7"/>
      <c r="B274" s="15"/>
      <c r="C274" s="13"/>
      <c r="D274" s="13"/>
      <c r="E274" s="13"/>
      <c r="F274" s="13"/>
      <c r="G274" s="7"/>
      <c r="H274" s="26" t="str">
        <f ca="1">IFERROR(IF(MATCH($B274,Liste_mois_boursier!$B:$B,0),AVERAGE(OFFSET(D274,-H$1,,H$1))),"")</f>
        <v/>
      </c>
      <c r="I274" s="26" t="str">
        <f ca="1">IFERROR(IF(MATCH($B274,Liste_mois_boursier!$B:$B,0),AVERAGE(OFFSET(E274,-I$1,,I$1))),"")</f>
        <v/>
      </c>
      <c r="J274" s="7"/>
      <c r="K274" s="31"/>
      <c r="L274"/>
      <c r="M274"/>
      <c r="N274"/>
      <c r="O274"/>
      <c r="P274"/>
      <c r="Q274"/>
      <c r="R274"/>
      <c r="S274"/>
      <c r="T274"/>
      <c r="U274"/>
    </row>
    <row r="275" spans="1:21" s="8" customFormat="1" x14ac:dyDescent="0.25">
      <c r="A275" s="7"/>
      <c r="B275" s="15"/>
      <c r="C275" s="13"/>
      <c r="D275" s="13"/>
      <c r="E275" s="13"/>
      <c r="F275" s="13"/>
      <c r="G275" s="7"/>
      <c r="H275" s="26" t="str">
        <f ca="1">IFERROR(IF(MATCH($B275,Liste_mois_boursier!$B:$B,0),AVERAGE(OFFSET(D275,-H$1,,H$1))),"")</f>
        <v/>
      </c>
      <c r="I275" s="26" t="str">
        <f ca="1">IFERROR(IF(MATCH($B275,Liste_mois_boursier!$B:$B,0),AVERAGE(OFFSET(E275,-I$1,,I$1))),"")</f>
        <v/>
      </c>
      <c r="J275" s="7"/>
      <c r="K275" s="31"/>
      <c r="L275"/>
      <c r="M275"/>
      <c r="N275"/>
      <c r="O275"/>
      <c r="P275"/>
      <c r="Q275"/>
      <c r="R275"/>
      <c r="S275"/>
      <c r="T275"/>
      <c r="U275"/>
    </row>
    <row r="276" spans="1:21" s="8" customFormat="1" x14ac:dyDescent="0.25">
      <c r="A276" s="7"/>
      <c r="B276" s="15"/>
      <c r="C276" s="13"/>
      <c r="D276" s="13"/>
      <c r="E276" s="13"/>
      <c r="F276" s="13"/>
      <c r="G276" s="7"/>
      <c r="H276" s="26" t="str">
        <f ca="1">IFERROR(IF(MATCH($B276,Liste_mois_boursier!$B:$B,0),AVERAGE(OFFSET(D276,-H$1,,H$1))),"")</f>
        <v/>
      </c>
      <c r="I276" s="26" t="str">
        <f ca="1">IFERROR(IF(MATCH($B276,Liste_mois_boursier!$B:$B,0),AVERAGE(OFFSET(E276,-I$1,,I$1))),"")</f>
        <v/>
      </c>
      <c r="J276" s="7"/>
      <c r="K276" s="31"/>
      <c r="L276"/>
      <c r="M276"/>
      <c r="N276"/>
      <c r="O276"/>
      <c r="P276"/>
      <c r="Q276"/>
      <c r="R276"/>
      <c r="S276"/>
      <c r="T276"/>
      <c r="U276"/>
    </row>
    <row r="277" spans="1:21" s="8" customFormat="1" x14ac:dyDescent="0.25">
      <c r="A277" s="7"/>
      <c r="B277" s="15"/>
      <c r="C277" s="13"/>
      <c r="D277" s="13"/>
      <c r="E277" s="13"/>
      <c r="F277" s="13"/>
      <c r="G277" s="7"/>
      <c r="H277" s="26" t="str">
        <f ca="1">IFERROR(IF(MATCH($B277,Liste_mois_boursier!$B:$B,0),AVERAGE(OFFSET(D277,-H$1,,H$1))),"")</f>
        <v/>
      </c>
      <c r="I277" s="26" t="str">
        <f ca="1">IFERROR(IF(MATCH($B277,Liste_mois_boursier!$B:$B,0),AVERAGE(OFFSET(E277,-I$1,,I$1))),"")</f>
        <v/>
      </c>
      <c r="J277" s="7"/>
      <c r="K277" s="31"/>
      <c r="L277"/>
      <c r="M277"/>
      <c r="N277"/>
      <c r="O277"/>
      <c r="P277"/>
      <c r="Q277"/>
      <c r="R277"/>
      <c r="S277"/>
      <c r="T277"/>
      <c r="U277"/>
    </row>
    <row r="278" spans="1:21" s="8" customFormat="1" x14ac:dyDescent="0.25">
      <c r="A278" s="7"/>
      <c r="B278" s="15"/>
      <c r="C278" s="13"/>
      <c r="D278" s="13"/>
      <c r="E278" s="13"/>
      <c r="F278" s="13"/>
      <c r="G278" s="7"/>
      <c r="H278" s="26" t="str">
        <f ca="1">IFERROR(IF(MATCH($B278,Liste_mois_boursier!$B:$B,0),AVERAGE(OFFSET(D278,-H$1,,H$1))),"")</f>
        <v/>
      </c>
      <c r="I278" s="26" t="str">
        <f ca="1">IFERROR(IF(MATCH($B278,Liste_mois_boursier!$B:$B,0),AVERAGE(OFFSET(E278,-I$1,,I$1))),"")</f>
        <v/>
      </c>
      <c r="J278" s="7"/>
      <c r="K278" s="31"/>
      <c r="L278"/>
      <c r="M278"/>
      <c r="N278"/>
      <c r="O278"/>
      <c r="P278"/>
      <c r="Q278"/>
      <c r="R278"/>
      <c r="S278"/>
      <c r="T278"/>
      <c r="U278"/>
    </row>
    <row r="279" spans="1:21" s="8" customFormat="1" x14ac:dyDescent="0.25">
      <c r="A279" s="7"/>
      <c r="B279" s="15"/>
      <c r="C279" s="13"/>
      <c r="D279" s="13"/>
      <c r="E279" s="13"/>
      <c r="F279" s="13"/>
      <c r="G279" s="7"/>
      <c r="H279" s="26" t="str">
        <f ca="1">IFERROR(IF(MATCH($B279,Liste_mois_boursier!$B:$B,0),AVERAGE(OFFSET(D279,-H$1,,H$1))),"")</f>
        <v/>
      </c>
      <c r="I279" s="26" t="str">
        <f ca="1">IFERROR(IF(MATCH($B279,Liste_mois_boursier!$B:$B,0),AVERAGE(OFFSET(E279,-I$1,,I$1))),"")</f>
        <v/>
      </c>
      <c r="J279" s="7"/>
      <c r="K279" s="31"/>
      <c r="L279"/>
      <c r="M279"/>
      <c r="N279"/>
      <c r="O279"/>
      <c r="P279"/>
      <c r="Q279"/>
      <c r="R279"/>
      <c r="S279"/>
      <c r="T279"/>
      <c r="U279"/>
    </row>
    <row r="280" spans="1:21" s="8" customFormat="1" x14ac:dyDescent="0.25">
      <c r="A280" s="7"/>
      <c r="B280" s="15"/>
      <c r="C280" s="13"/>
      <c r="D280" s="13"/>
      <c r="E280" s="13"/>
      <c r="F280" s="13"/>
      <c r="G280" s="7"/>
      <c r="H280" s="26" t="str">
        <f ca="1">IFERROR(IF(MATCH($B280,Liste_mois_boursier!$B:$B,0),AVERAGE(OFFSET(D280,-H$1,,H$1))),"")</f>
        <v/>
      </c>
      <c r="I280" s="26" t="str">
        <f ca="1">IFERROR(IF(MATCH($B280,Liste_mois_boursier!$B:$B,0),AVERAGE(OFFSET(E280,-I$1,,I$1))),"")</f>
        <v/>
      </c>
      <c r="J280" s="7"/>
      <c r="K280" s="31"/>
      <c r="L280"/>
      <c r="M280"/>
      <c r="N280"/>
      <c r="O280"/>
      <c r="P280"/>
      <c r="Q280"/>
      <c r="R280"/>
      <c r="S280"/>
      <c r="T280"/>
      <c r="U280"/>
    </row>
    <row r="281" spans="1:21" s="8" customFormat="1" x14ac:dyDescent="0.25">
      <c r="A281" s="7"/>
      <c r="B281" s="15"/>
      <c r="C281" s="13"/>
      <c r="D281" s="13"/>
      <c r="E281" s="13"/>
      <c r="F281" s="13"/>
      <c r="G281" s="7"/>
      <c r="H281" s="26" t="str">
        <f ca="1">IFERROR(IF(MATCH($B281,Liste_mois_boursier!$B:$B,0),AVERAGE(OFFSET(D281,-H$1,,H$1))),"")</f>
        <v/>
      </c>
      <c r="I281" s="26" t="str">
        <f ca="1">IFERROR(IF(MATCH($B281,Liste_mois_boursier!$B:$B,0),AVERAGE(OFFSET(E281,-I$1,,I$1))),"")</f>
        <v/>
      </c>
      <c r="J281" s="7"/>
      <c r="K281" s="31"/>
      <c r="L281"/>
      <c r="M281"/>
      <c r="N281"/>
      <c r="O281"/>
      <c r="P281"/>
      <c r="Q281"/>
      <c r="R281"/>
      <c r="S281"/>
      <c r="T281"/>
      <c r="U281"/>
    </row>
    <row r="282" spans="1:21" s="8" customFormat="1" x14ac:dyDescent="0.25">
      <c r="A282" s="7"/>
      <c r="B282" s="15"/>
      <c r="C282" s="13"/>
      <c r="D282" s="13"/>
      <c r="E282" s="13"/>
      <c r="F282" s="13"/>
      <c r="G282" s="7"/>
      <c r="H282" s="26" t="str">
        <f ca="1">IFERROR(IF(MATCH($B282,Liste_mois_boursier!$B:$B,0),AVERAGE(OFFSET(D282,-H$1,,H$1))),"")</f>
        <v/>
      </c>
      <c r="I282" s="26" t="str">
        <f ca="1">IFERROR(IF(MATCH($B282,Liste_mois_boursier!$B:$B,0),AVERAGE(OFFSET(E282,-I$1,,I$1))),"")</f>
        <v/>
      </c>
      <c r="J282" s="7"/>
      <c r="K282" s="31"/>
      <c r="L282"/>
      <c r="M282"/>
      <c r="N282"/>
      <c r="O282"/>
      <c r="P282"/>
      <c r="Q282"/>
      <c r="R282"/>
      <c r="S282"/>
      <c r="T282"/>
      <c r="U282"/>
    </row>
    <row r="283" spans="1:21" s="8" customFormat="1" x14ac:dyDescent="0.25">
      <c r="A283" s="7"/>
      <c r="B283" s="15"/>
      <c r="C283" s="13"/>
      <c r="D283" s="13"/>
      <c r="E283" s="13"/>
      <c r="F283" s="13"/>
      <c r="G283" s="7"/>
      <c r="H283" s="26" t="str">
        <f ca="1">IFERROR(IF(MATCH($B283,Liste_mois_boursier!$B:$B,0),AVERAGE(OFFSET(D283,-H$1,,H$1))),"")</f>
        <v/>
      </c>
      <c r="I283" s="26" t="str">
        <f ca="1">IFERROR(IF(MATCH($B283,Liste_mois_boursier!$B:$B,0),AVERAGE(OFFSET(E283,-I$1,,I$1))),"")</f>
        <v/>
      </c>
      <c r="J283" s="7"/>
      <c r="K283" s="31"/>
      <c r="L283"/>
      <c r="M283"/>
      <c r="N283"/>
      <c r="O283"/>
      <c r="P283"/>
      <c r="Q283"/>
      <c r="R283"/>
      <c r="S283"/>
      <c r="T283"/>
      <c r="U283"/>
    </row>
    <row r="284" spans="1:21" s="8" customFormat="1" x14ac:dyDescent="0.25">
      <c r="A284" s="7"/>
      <c r="B284" s="15"/>
      <c r="C284" s="13"/>
      <c r="D284" s="13"/>
      <c r="E284" s="13"/>
      <c r="F284" s="13"/>
      <c r="G284" s="7"/>
      <c r="H284" s="26" t="str">
        <f ca="1">IFERROR(IF(MATCH($B284,Liste_mois_boursier!$B:$B,0),AVERAGE(OFFSET(D284,-H$1,,H$1))),"")</f>
        <v/>
      </c>
      <c r="I284" s="26" t="str">
        <f ca="1">IFERROR(IF(MATCH($B284,Liste_mois_boursier!$B:$B,0),AVERAGE(OFFSET(E284,-I$1,,I$1))),"")</f>
        <v/>
      </c>
      <c r="J284" s="7"/>
      <c r="K284" s="31"/>
      <c r="L284"/>
      <c r="M284"/>
      <c r="N284"/>
      <c r="O284"/>
      <c r="P284"/>
      <c r="Q284"/>
      <c r="R284"/>
      <c r="S284"/>
      <c r="T284"/>
      <c r="U284"/>
    </row>
    <row r="285" spans="1:21" s="8" customFormat="1" x14ac:dyDescent="0.25">
      <c r="A285" s="7"/>
      <c r="B285" s="15"/>
      <c r="C285" s="13"/>
      <c r="D285" s="13"/>
      <c r="E285" s="13"/>
      <c r="F285" s="13"/>
      <c r="G285" s="7"/>
      <c r="H285" s="26" t="str">
        <f ca="1">IFERROR(IF(MATCH($B285,Liste_mois_boursier!$B:$B,0),AVERAGE(OFFSET(D285,-H$1,,H$1))),"")</f>
        <v/>
      </c>
      <c r="I285" s="26" t="str">
        <f ca="1">IFERROR(IF(MATCH($B285,Liste_mois_boursier!$B:$B,0),AVERAGE(OFFSET(E285,-I$1,,I$1))),"")</f>
        <v/>
      </c>
      <c r="J285" s="7"/>
      <c r="K285" s="31"/>
      <c r="L285"/>
      <c r="M285"/>
      <c r="N285"/>
      <c r="O285"/>
      <c r="P285"/>
      <c r="Q285"/>
      <c r="R285"/>
      <c r="S285"/>
      <c r="T285"/>
      <c r="U285"/>
    </row>
    <row r="286" spans="1:21" s="8" customFormat="1" x14ac:dyDescent="0.25">
      <c r="A286" s="7"/>
      <c r="B286" s="15"/>
      <c r="C286" s="13"/>
      <c r="D286" s="13"/>
      <c r="E286" s="13"/>
      <c r="F286" s="13"/>
      <c r="G286" s="7"/>
      <c r="H286" s="26" t="str">
        <f ca="1">IFERROR(IF(MATCH($B286,Liste_mois_boursier!$B:$B,0),AVERAGE(OFFSET(D286,-H$1,,H$1))),"")</f>
        <v/>
      </c>
      <c r="I286" s="26" t="str">
        <f ca="1">IFERROR(IF(MATCH($B286,Liste_mois_boursier!$B:$B,0),AVERAGE(OFFSET(E286,-I$1,,I$1))),"")</f>
        <v/>
      </c>
      <c r="J286" s="7"/>
      <c r="K286" s="31"/>
      <c r="L286"/>
      <c r="M286"/>
      <c r="N286"/>
      <c r="O286"/>
      <c r="P286"/>
      <c r="Q286"/>
      <c r="R286"/>
      <c r="S286"/>
      <c r="T286"/>
      <c r="U286"/>
    </row>
    <row r="287" spans="1:21" s="8" customFormat="1" x14ac:dyDescent="0.25">
      <c r="A287" s="7"/>
      <c r="B287" s="15"/>
      <c r="C287" s="13"/>
      <c r="D287" s="13"/>
      <c r="E287" s="13"/>
      <c r="F287" s="13"/>
      <c r="G287" s="7"/>
      <c r="H287" s="26" t="str">
        <f ca="1">IFERROR(IF(MATCH($B287,Liste_mois_boursier!$B:$B,0),AVERAGE(OFFSET(D287,-H$1,,H$1))),"")</f>
        <v/>
      </c>
      <c r="I287" s="26" t="str">
        <f ca="1">IFERROR(IF(MATCH($B287,Liste_mois_boursier!$B:$B,0),AVERAGE(OFFSET(E287,-I$1,,I$1))),"")</f>
        <v/>
      </c>
      <c r="J287" s="7"/>
      <c r="K287" s="31"/>
      <c r="L287"/>
      <c r="M287"/>
      <c r="N287"/>
      <c r="O287"/>
      <c r="P287"/>
      <c r="Q287"/>
      <c r="R287"/>
      <c r="S287"/>
      <c r="T287"/>
      <c r="U287"/>
    </row>
    <row r="288" spans="1:21" s="8" customFormat="1" x14ac:dyDescent="0.25">
      <c r="A288" s="7"/>
      <c r="B288" s="15"/>
      <c r="C288" s="13"/>
      <c r="D288" s="13"/>
      <c r="E288" s="13"/>
      <c r="F288" s="13"/>
      <c r="G288" s="7"/>
      <c r="H288" s="26" t="str">
        <f ca="1">IFERROR(IF(MATCH($B288,Liste_mois_boursier!$B:$B,0),AVERAGE(OFFSET(D288,-H$1,,H$1))),"")</f>
        <v/>
      </c>
      <c r="I288" s="26" t="str">
        <f ca="1">IFERROR(IF(MATCH($B288,Liste_mois_boursier!$B:$B,0),AVERAGE(OFFSET(E288,-I$1,,I$1))),"")</f>
        <v/>
      </c>
      <c r="J288" s="7"/>
      <c r="K288" s="31"/>
      <c r="L288"/>
      <c r="M288"/>
      <c r="N288"/>
      <c r="O288"/>
      <c r="P288"/>
      <c r="Q288"/>
      <c r="R288"/>
      <c r="S288"/>
      <c r="T288"/>
      <c r="U288"/>
    </row>
    <row r="289" spans="1:21" s="8" customFormat="1" x14ac:dyDescent="0.25">
      <c r="A289" s="7"/>
      <c r="B289" s="15"/>
      <c r="C289" s="13"/>
      <c r="D289" s="13"/>
      <c r="E289" s="13"/>
      <c r="F289" s="13"/>
      <c r="G289" s="7"/>
      <c r="H289" s="26" t="str">
        <f ca="1">IFERROR(IF(MATCH($B289,Liste_mois_boursier!$B:$B,0),AVERAGE(OFFSET(D289,-H$1,,H$1))),"")</f>
        <v/>
      </c>
      <c r="I289" s="26" t="str">
        <f ca="1">IFERROR(IF(MATCH($B289,Liste_mois_boursier!$B:$B,0),AVERAGE(OFFSET(E289,-I$1,,I$1))),"")</f>
        <v/>
      </c>
      <c r="J289" s="7"/>
      <c r="K289" s="31"/>
      <c r="L289"/>
      <c r="M289"/>
      <c r="N289"/>
      <c r="O289"/>
      <c r="P289"/>
      <c r="Q289"/>
      <c r="R289"/>
      <c r="S289"/>
      <c r="T289"/>
      <c r="U289"/>
    </row>
    <row r="290" spans="1:21" s="8" customFormat="1" x14ac:dyDescent="0.25">
      <c r="A290" s="7"/>
      <c r="B290" s="15"/>
      <c r="C290" s="13"/>
      <c r="D290" s="13"/>
      <c r="E290" s="13"/>
      <c r="F290" s="13"/>
      <c r="G290" s="7"/>
      <c r="H290" s="26" t="str">
        <f ca="1">IFERROR(IF(MATCH($B290,Liste_mois_boursier!$B:$B,0),AVERAGE(OFFSET(D290,-H$1,,H$1))),"")</f>
        <v/>
      </c>
      <c r="I290" s="26" t="str">
        <f ca="1">IFERROR(IF(MATCH($B290,Liste_mois_boursier!$B:$B,0),AVERAGE(OFFSET(E290,-I$1,,I$1))),"")</f>
        <v/>
      </c>
      <c r="J290" s="7"/>
      <c r="K290" s="31"/>
      <c r="L290"/>
      <c r="M290"/>
      <c r="N290"/>
      <c r="O290"/>
      <c r="P290"/>
      <c r="Q290"/>
      <c r="R290"/>
      <c r="S290"/>
      <c r="T290"/>
      <c r="U290"/>
    </row>
    <row r="291" spans="1:21" s="8" customFormat="1" x14ac:dyDescent="0.25">
      <c r="A291" s="7"/>
      <c r="B291" s="15"/>
      <c r="C291" s="13"/>
      <c r="D291" s="13"/>
      <c r="E291" s="13"/>
      <c r="F291" s="13"/>
      <c r="G291" s="7"/>
      <c r="H291" s="26" t="str">
        <f ca="1">IFERROR(IF(MATCH($B291,Liste_mois_boursier!$B:$B,0),AVERAGE(OFFSET(D291,-H$1,,H$1))),"")</f>
        <v/>
      </c>
      <c r="I291" s="26" t="str">
        <f ca="1">IFERROR(IF(MATCH($B291,Liste_mois_boursier!$B:$B,0),AVERAGE(OFFSET(E291,-I$1,,I$1))),"")</f>
        <v/>
      </c>
      <c r="J291" s="7"/>
      <c r="K291" s="31"/>
      <c r="L291"/>
      <c r="M291"/>
      <c r="N291"/>
      <c r="O291"/>
      <c r="P291"/>
      <c r="Q291"/>
      <c r="R291"/>
      <c r="S291"/>
      <c r="T291"/>
      <c r="U291"/>
    </row>
    <row r="292" spans="1:21" s="8" customFormat="1" x14ac:dyDescent="0.25">
      <c r="A292" s="7"/>
      <c r="B292" s="15"/>
      <c r="C292" s="13"/>
      <c r="D292" s="13"/>
      <c r="E292" s="13"/>
      <c r="F292" s="13"/>
      <c r="G292" s="7"/>
      <c r="H292" s="26" t="str">
        <f ca="1">IFERROR(IF(MATCH($B292,Liste_mois_boursier!$B:$B,0),AVERAGE(OFFSET(D292,-H$1,,H$1))),"")</f>
        <v/>
      </c>
      <c r="I292" s="26" t="str">
        <f ca="1">IFERROR(IF(MATCH($B292,Liste_mois_boursier!$B:$B,0),AVERAGE(OFFSET(E292,-I$1,,I$1))),"")</f>
        <v/>
      </c>
      <c r="J292" s="7"/>
      <c r="K292" s="31"/>
      <c r="L292"/>
      <c r="M292"/>
      <c r="N292"/>
      <c r="O292"/>
      <c r="P292"/>
      <c r="Q292"/>
      <c r="R292"/>
      <c r="S292"/>
      <c r="T292"/>
      <c r="U292"/>
    </row>
    <row r="293" spans="1:21" s="8" customFormat="1" x14ac:dyDescent="0.25">
      <c r="A293" s="7"/>
      <c r="B293" s="15"/>
      <c r="C293" s="13"/>
      <c r="D293" s="13"/>
      <c r="E293" s="13"/>
      <c r="F293" s="13"/>
      <c r="G293" s="7"/>
      <c r="H293" s="26" t="str">
        <f ca="1">IFERROR(IF(MATCH($B293,Liste_mois_boursier!$B:$B,0),AVERAGE(OFFSET(D293,-H$1,,H$1))),"")</f>
        <v/>
      </c>
      <c r="I293" s="26" t="str">
        <f ca="1">IFERROR(IF(MATCH($B293,Liste_mois_boursier!$B:$B,0),AVERAGE(OFFSET(E293,-I$1,,I$1))),"")</f>
        <v/>
      </c>
      <c r="J293" s="7"/>
      <c r="K293" s="31"/>
      <c r="L293"/>
      <c r="M293"/>
      <c r="N293"/>
      <c r="O293"/>
      <c r="P293"/>
      <c r="Q293"/>
      <c r="R293"/>
      <c r="S293"/>
      <c r="T293"/>
      <c r="U293"/>
    </row>
    <row r="294" spans="1:21" s="8" customFormat="1" x14ac:dyDescent="0.25">
      <c r="A294" s="7"/>
      <c r="B294" s="15"/>
      <c r="C294" s="13"/>
      <c r="D294" s="13"/>
      <c r="E294" s="13"/>
      <c r="F294" s="13"/>
      <c r="G294" s="7"/>
      <c r="H294" s="26" t="str">
        <f ca="1">IFERROR(IF(MATCH($B294,Liste_mois_boursier!$B:$B,0),AVERAGE(OFFSET(D294,-H$1,,H$1))),"")</f>
        <v/>
      </c>
      <c r="I294" s="26" t="str">
        <f ca="1">IFERROR(IF(MATCH($B294,Liste_mois_boursier!$B:$B,0),AVERAGE(OFFSET(E294,-I$1,,I$1))),"")</f>
        <v/>
      </c>
      <c r="J294" s="7"/>
      <c r="K294" s="31"/>
      <c r="L294"/>
      <c r="M294"/>
      <c r="N294"/>
      <c r="O294"/>
      <c r="P294"/>
      <c r="Q294"/>
      <c r="R294"/>
      <c r="S294"/>
      <c r="T294"/>
      <c r="U294"/>
    </row>
    <row r="295" spans="1:21" s="8" customFormat="1" x14ac:dyDescent="0.25">
      <c r="A295" s="7"/>
      <c r="B295" s="15"/>
      <c r="C295" s="13"/>
      <c r="D295" s="13"/>
      <c r="E295" s="13"/>
      <c r="F295" s="13"/>
      <c r="G295" s="7"/>
      <c r="H295" s="26" t="str">
        <f ca="1">IFERROR(IF(MATCH($B295,Liste_mois_boursier!$B:$B,0),AVERAGE(OFFSET(D295,-H$1,,H$1))),"")</f>
        <v/>
      </c>
      <c r="I295" s="26" t="str">
        <f ca="1">IFERROR(IF(MATCH($B295,Liste_mois_boursier!$B:$B,0),AVERAGE(OFFSET(E295,-I$1,,I$1))),"")</f>
        <v/>
      </c>
      <c r="J295" s="7"/>
      <c r="K295" s="31"/>
      <c r="L295"/>
      <c r="M295"/>
      <c r="N295"/>
      <c r="O295"/>
      <c r="P295"/>
      <c r="Q295"/>
      <c r="R295"/>
      <c r="S295"/>
      <c r="T295"/>
      <c r="U295"/>
    </row>
    <row r="296" spans="1:21" s="8" customFormat="1" x14ac:dyDescent="0.25">
      <c r="A296" s="7"/>
      <c r="B296" s="15"/>
      <c r="C296" s="13"/>
      <c r="D296" s="13"/>
      <c r="E296" s="13"/>
      <c r="F296" s="13"/>
      <c r="G296" s="7"/>
      <c r="H296" s="26" t="str">
        <f ca="1">IFERROR(IF(MATCH($B296,Liste_mois_boursier!$B:$B,0),AVERAGE(OFFSET(D296,-H$1,,H$1))),"")</f>
        <v/>
      </c>
      <c r="I296" s="26" t="str">
        <f ca="1">IFERROR(IF(MATCH($B296,Liste_mois_boursier!$B:$B,0),AVERAGE(OFFSET(E296,-I$1,,I$1))),"")</f>
        <v/>
      </c>
      <c r="J296" s="7"/>
      <c r="K296" s="31"/>
      <c r="L296"/>
      <c r="M296"/>
      <c r="N296"/>
      <c r="O296"/>
      <c r="P296"/>
      <c r="Q296"/>
      <c r="R296"/>
      <c r="S296"/>
      <c r="T296"/>
      <c r="U296"/>
    </row>
    <row r="297" spans="1:21" s="8" customFormat="1" x14ac:dyDescent="0.25">
      <c r="A297" s="7"/>
      <c r="B297" s="15"/>
      <c r="C297" s="13"/>
      <c r="D297" s="13"/>
      <c r="E297" s="13"/>
      <c r="F297" s="13"/>
      <c r="G297" s="7"/>
      <c r="H297" s="26" t="str">
        <f ca="1">IFERROR(IF(MATCH($B297,Liste_mois_boursier!$B:$B,0),AVERAGE(OFFSET(D297,-H$1,,H$1))),"")</f>
        <v/>
      </c>
      <c r="I297" s="26" t="str">
        <f ca="1">IFERROR(IF(MATCH($B297,Liste_mois_boursier!$B:$B,0),AVERAGE(OFFSET(E297,-I$1,,I$1))),"")</f>
        <v/>
      </c>
      <c r="J297" s="7"/>
      <c r="K297" s="31"/>
      <c r="L297"/>
      <c r="M297"/>
      <c r="N297"/>
      <c r="O297"/>
      <c r="P297"/>
      <c r="Q297"/>
      <c r="R297"/>
      <c r="S297"/>
      <c r="T297"/>
      <c r="U297"/>
    </row>
    <row r="298" spans="1:21" s="8" customFormat="1" x14ac:dyDescent="0.25">
      <c r="A298" s="7"/>
      <c r="B298" s="15"/>
      <c r="C298" s="13"/>
      <c r="D298" s="13"/>
      <c r="E298" s="13"/>
      <c r="F298" s="13"/>
      <c r="G298" s="7"/>
      <c r="H298" s="26" t="str">
        <f ca="1">IFERROR(IF(MATCH($B298,Liste_mois_boursier!$B:$B,0),AVERAGE(OFFSET(D298,-H$1,,H$1))),"")</f>
        <v/>
      </c>
      <c r="I298" s="26" t="str">
        <f ca="1">IFERROR(IF(MATCH($B298,Liste_mois_boursier!$B:$B,0),AVERAGE(OFFSET(E298,-I$1,,I$1))),"")</f>
        <v/>
      </c>
      <c r="J298" s="7"/>
      <c r="K298" s="31"/>
      <c r="L298"/>
      <c r="M298"/>
      <c r="N298"/>
      <c r="O298"/>
      <c r="P298"/>
      <c r="Q298"/>
      <c r="R298"/>
      <c r="S298"/>
      <c r="T298"/>
      <c r="U298"/>
    </row>
    <row r="299" spans="1:21" s="8" customFormat="1" x14ac:dyDescent="0.25">
      <c r="A299" s="7"/>
      <c r="B299" s="15"/>
      <c r="C299" s="13"/>
      <c r="D299" s="13"/>
      <c r="E299" s="13"/>
      <c r="F299" s="13"/>
      <c r="G299" s="7"/>
      <c r="H299" s="26" t="str">
        <f ca="1">IFERROR(IF(MATCH($B299,Liste_mois_boursier!$B:$B,0),AVERAGE(OFFSET(D299,-H$1,,H$1))),"")</f>
        <v/>
      </c>
      <c r="I299" s="26" t="str">
        <f ca="1">IFERROR(IF(MATCH($B299,Liste_mois_boursier!$B:$B,0),AVERAGE(OFFSET(E299,-I$1,,I$1))),"")</f>
        <v/>
      </c>
      <c r="J299" s="7"/>
      <c r="K299" s="31"/>
      <c r="L299"/>
      <c r="M299"/>
      <c r="N299"/>
      <c r="O299"/>
      <c r="P299"/>
      <c r="Q299"/>
      <c r="R299"/>
      <c r="S299"/>
      <c r="T299"/>
      <c r="U299"/>
    </row>
    <row r="300" spans="1:21" s="8" customFormat="1" x14ac:dyDescent="0.25">
      <c r="A300" s="7"/>
      <c r="B300" s="15"/>
      <c r="C300" s="13"/>
      <c r="D300" s="13"/>
      <c r="E300" s="13"/>
      <c r="F300" s="13"/>
      <c r="G300" s="7"/>
      <c r="H300" s="26" t="str">
        <f ca="1">IFERROR(IF(MATCH($B300,Liste_mois_boursier!$B:$B,0),AVERAGE(OFFSET(D300,-H$1,,H$1))),"")</f>
        <v/>
      </c>
      <c r="I300" s="26" t="str">
        <f ca="1">IFERROR(IF(MATCH($B300,Liste_mois_boursier!$B:$B,0),AVERAGE(OFFSET(E300,-I$1,,I$1))),"")</f>
        <v/>
      </c>
      <c r="J300" s="7"/>
      <c r="K300" s="31"/>
      <c r="L300"/>
      <c r="M300"/>
      <c r="N300"/>
      <c r="O300"/>
      <c r="P300"/>
      <c r="Q300"/>
      <c r="R300"/>
      <c r="S300"/>
      <c r="T300"/>
      <c r="U300"/>
    </row>
    <row r="301" spans="1:21" s="8" customFormat="1" x14ac:dyDescent="0.25">
      <c r="A301" s="7"/>
      <c r="B301" s="15"/>
      <c r="C301" s="13"/>
      <c r="D301" s="13"/>
      <c r="E301" s="13"/>
      <c r="F301" s="13"/>
      <c r="G301" s="7"/>
      <c r="H301" s="26" t="str">
        <f ca="1">IFERROR(IF(MATCH($B301,Liste_mois_boursier!$B:$B,0),AVERAGE(OFFSET(D301,-H$1,,H$1))),"")</f>
        <v/>
      </c>
      <c r="I301" s="26" t="str">
        <f ca="1">IFERROR(IF(MATCH($B301,Liste_mois_boursier!$B:$B,0),AVERAGE(OFFSET(E301,-I$1,,I$1))),"")</f>
        <v/>
      </c>
      <c r="J301" s="7"/>
      <c r="K301" s="31"/>
      <c r="L301"/>
      <c r="M301"/>
      <c r="N301"/>
      <c r="O301"/>
      <c r="P301"/>
      <c r="Q301"/>
      <c r="R301"/>
      <c r="S301"/>
      <c r="T301"/>
      <c r="U301"/>
    </row>
    <row r="302" spans="1:21" s="8" customFormat="1" x14ac:dyDescent="0.25">
      <c r="A302" s="7"/>
      <c r="B302" s="15"/>
      <c r="C302" s="13"/>
      <c r="D302" s="13"/>
      <c r="E302" s="13"/>
      <c r="F302" s="13"/>
      <c r="G302" s="7"/>
      <c r="H302" s="26" t="str">
        <f ca="1">IFERROR(IF(MATCH($B302,Liste_mois_boursier!$B:$B,0),AVERAGE(OFFSET(D302,-H$1,,H$1))),"")</f>
        <v/>
      </c>
      <c r="I302" s="26" t="str">
        <f ca="1">IFERROR(IF(MATCH($B302,Liste_mois_boursier!$B:$B,0),AVERAGE(OFFSET(E302,-I$1,,I$1))),"")</f>
        <v/>
      </c>
      <c r="J302" s="7"/>
      <c r="K302" s="31"/>
      <c r="L302"/>
      <c r="M302"/>
      <c r="N302"/>
      <c r="O302"/>
      <c r="P302"/>
      <c r="Q302"/>
      <c r="R302"/>
      <c r="S302"/>
      <c r="T302"/>
      <c r="U302"/>
    </row>
    <row r="303" spans="1:21" s="8" customFormat="1" x14ac:dyDescent="0.25">
      <c r="A303" s="7"/>
      <c r="B303" s="15"/>
      <c r="C303" s="13"/>
      <c r="D303" s="13"/>
      <c r="E303" s="13"/>
      <c r="F303" s="13"/>
      <c r="G303" s="7"/>
      <c r="H303" s="26" t="str">
        <f ca="1">IFERROR(IF(MATCH($B303,Liste_mois_boursier!$B:$B,0),AVERAGE(OFFSET(D303,-H$1,,H$1))),"")</f>
        <v/>
      </c>
      <c r="I303" s="26" t="str">
        <f ca="1">IFERROR(IF(MATCH($B303,Liste_mois_boursier!$B:$B,0),AVERAGE(OFFSET(E303,-I$1,,I$1))),"")</f>
        <v/>
      </c>
      <c r="J303" s="7"/>
      <c r="K303" s="31"/>
      <c r="L303"/>
      <c r="M303"/>
      <c r="N303"/>
      <c r="O303"/>
      <c r="P303"/>
      <c r="Q303"/>
      <c r="R303"/>
      <c r="S303"/>
      <c r="T303"/>
      <c r="U303"/>
    </row>
    <row r="304" spans="1:21" s="8" customFormat="1" x14ac:dyDescent="0.25">
      <c r="A304" s="7"/>
      <c r="B304" s="15"/>
      <c r="C304" s="13"/>
      <c r="D304" s="13"/>
      <c r="E304" s="13"/>
      <c r="F304" s="13"/>
      <c r="G304" s="7"/>
      <c r="H304" s="26" t="str">
        <f ca="1">IFERROR(IF(MATCH($B304,Liste_mois_boursier!$B:$B,0),AVERAGE(OFFSET(D304,-H$1,,H$1))),"")</f>
        <v/>
      </c>
      <c r="I304" s="26" t="str">
        <f ca="1">IFERROR(IF(MATCH($B304,Liste_mois_boursier!$B:$B,0),AVERAGE(OFFSET(E304,-I$1,,I$1))),"")</f>
        <v/>
      </c>
      <c r="J304" s="7"/>
      <c r="K304" s="31"/>
      <c r="L304"/>
      <c r="M304"/>
      <c r="N304"/>
      <c r="O304"/>
      <c r="P304"/>
      <c r="Q304"/>
      <c r="R304"/>
      <c r="S304"/>
      <c r="T304"/>
      <c r="U304"/>
    </row>
    <row r="305" spans="1:21" s="8" customFormat="1" x14ac:dyDescent="0.25">
      <c r="A305" s="7"/>
      <c r="B305" s="15"/>
      <c r="C305" s="13"/>
      <c r="D305" s="13"/>
      <c r="E305" s="13"/>
      <c r="F305" s="13"/>
      <c r="G305" s="7"/>
      <c r="H305" s="26" t="str">
        <f ca="1">IFERROR(IF(MATCH($B305,Liste_mois_boursier!$B:$B,0),AVERAGE(OFFSET(D305,-H$1,,H$1))),"")</f>
        <v/>
      </c>
      <c r="I305" s="26" t="str">
        <f ca="1">IFERROR(IF(MATCH($B305,Liste_mois_boursier!$B:$B,0),AVERAGE(OFFSET(E305,-I$1,,I$1))),"")</f>
        <v/>
      </c>
      <c r="J305" s="7"/>
      <c r="K305" s="31"/>
      <c r="L305"/>
      <c r="M305"/>
      <c r="N305"/>
      <c r="O305"/>
      <c r="P305"/>
      <c r="Q305"/>
      <c r="R305"/>
      <c r="S305"/>
      <c r="T305"/>
      <c r="U305"/>
    </row>
    <row r="306" spans="1:21" s="8" customFormat="1" x14ac:dyDescent="0.25">
      <c r="A306" s="7"/>
      <c r="B306" s="15"/>
      <c r="C306" s="13"/>
      <c r="D306" s="13"/>
      <c r="E306" s="13"/>
      <c r="F306" s="13"/>
      <c r="G306" s="7"/>
      <c r="H306" s="26" t="str">
        <f ca="1">IFERROR(IF(MATCH($B306,Liste_mois_boursier!$B:$B,0),AVERAGE(OFFSET(D306,-H$1,,H$1))),"")</f>
        <v/>
      </c>
      <c r="I306" s="26" t="str">
        <f ca="1">IFERROR(IF(MATCH($B306,Liste_mois_boursier!$B:$B,0),AVERAGE(OFFSET(E306,-I$1,,I$1))),"")</f>
        <v/>
      </c>
      <c r="J306" s="7"/>
      <c r="K306" s="31"/>
      <c r="L306"/>
      <c r="M306"/>
      <c r="N306"/>
      <c r="O306"/>
      <c r="P306"/>
      <c r="Q306"/>
      <c r="R306"/>
      <c r="S306"/>
      <c r="T306"/>
      <c r="U306"/>
    </row>
    <row r="307" spans="1:21" s="8" customFormat="1" x14ac:dyDescent="0.25">
      <c r="A307" s="7"/>
      <c r="B307" s="15"/>
      <c r="C307" s="13"/>
      <c r="D307" s="13"/>
      <c r="E307" s="13"/>
      <c r="F307" s="13"/>
      <c r="G307" s="7"/>
      <c r="H307" s="26" t="str">
        <f ca="1">IFERROR(IF(MATCH($B307,Liste_mois_boursier!$B:$B,0),AVERAGE(OFFSET(D307,-H$1,,H$1))),"")</f>
        <v/>
      </c>
      <c r="I307" s="26" t="str">
        <f ca="1">IFERROR(IF(MATCH($B307,Liste_mois_boursier!$B:$B,0),AVERAGE(OFFSET(E307,-I$1,,I$1))),"")</f>
        <v/>
      </c>
      <c r="J307" s="7"/>
      <c r="K307" s="31"/>
      <c r="L307"/>
      <c r="M307"/>
      <c r="N307"/>
      <c r="O307"/>
      <c r="P307"/>
      <c r="Q307"/>
      <c r="R307"/>
      <c r="S307"/>
      <c r="T307"/>
      <c r="U307"/>
    </row>
    <row r="308" spans="1:21" s="8" customFormat="1" x14ac:dyDescent="0.25">
      <c r="A308" s="7"/>
      <c r="B308" s="15"/>
      <c r="C308" s="13"/>
      <c r="D308" s="13"/>
      <c r="E308" s="13"/>
      <c r="F308" s="13"/>
      <c r="G308" s="7"/>
      <c r="H308" s="26" t="str">
        <f ca="1">IFERROR(IF(MATCH($B308,Liste_mois_boursier!$B:$B,0),AVERAGE(OFFSET(D308,-H$1,,H$1))),"")</f>
        <v/>
      </c>
      <c r="I308" s="26" t="str">
        <f ca="1">IFERROR(IF(MATCH($B308,Liste_mois_boursier!$B:$B,0),AVERAGE(OFFSET(E308,-I$1,,I$1))),"")</f>
        <v/>
      </c>
      <c r="J308" s="7"/>
      <c r="K308" s="31"/>
      <c r="L308"/>
      <c r="M308"/>
      <c r="N308"/>
      <c r="O308"/>
      <c r="P308"/>
      <c r="Q308"/>
      <c r="R308"/>
      <c r="S308"/>
      <c r="T308"/>
      <c r="U308"/>
    </row>
    <row r="309" spans="1:21" s="8" customFormat="1" x14ac:dyDescent="0.25">
      <c r="A309" s="7"/>
      <c r="B309" s="15"/>
      <c r="C309" s="13"/>
      <c r="D309" s="13"/>
      <c r="E309" s="13"/>
      <c r="F309" s="13"/>
      <c r="G309" s="7"/>
      <c r="H309" s="26" t="str">
        <f ca="1">IFERROR(IF(MATCH($B309,Liste_mois_boursier!$B:$B,0),AVERAGE(OFFSET(D309,-H$1,,H$1))),"")</f>
        <v/>
      </c>
      <c r="I309" s="26" t="str">
        <f ca="1">IFERROR(IF(MATCH($B309,Liste_mois_boursier!$B:$B,0),AVERAGE(OFFSET(E309,-I$1,,I$1))),"")</f>
        <v/>
      </c>
      <c r="J309" s="7"/>
      <c r="K309" s="31"/>
      <c r="L309"/>
      <c r="M309"/>
      <c r="N309"/>
      <c r="O309"/>
      <c r="P309"/>
      <c r="Q309"/>
      <c r="R309"/>
      <c r="S309"/>
      <c r="T309"/>
      <c r="U309"/>
    </row>
    <row r="310" spans="1:21" s="8" customFormat="1" x14ac:dyDescent="0.25">
      <c r="A310" s="7"/>
      <c r="B310" s="15"/>
      <c r="C310" s="13"/>
      <c r="D310" s="13"/>
      <c r="E310" s="13"/>
      <c r="F310" s="13"/>
      <c r="G310" s="7"/>
      <c r="H310" s="26" t="str">
        <f ca="1">IFERROR(IF(MATCH($B310,Liste_mois_boursier!$B:$B,0),AVERAGE(OFFSET(D310,-H$1,,H$1))),"")</f>
        <v/>
      </c>
      <c r="I310" s="26" t="str">
        <f ca="1">IFERROR(IF(MATCH($B310,Liste_mois_boursier!$B:$B,0),AVERAGE(OFFSET(E310,-I$1,,I$1))),"")</f>
        <v/>
      </c>
      <c r="J310" s="7"/>
      <c r="K310" s="31"/>
      <c r="L310"/>
      <c r="M310"/>
      <c r="N310"/>
      <c r="O310"/>
      <c r="P310"/>
      <c r="Q310"/>
      <c r="R310"/>
      <c r="S310"/>
      <c r="T310"/>
      <c r="U310"/>
    </row>
    <row r="311" spans="1:21" s="8" customFormat="1" x14ac:dyDescent="0.25">
      <c r="A311" s="7"/>
      <c r="B311" s="15"/>
      <c r="C311" s="13"/>
      <c r="D311" s="13"/>
      <c r="E311" s="13"/>
      <c r="F311" s="13"/>
      <c r="G311" s="7"/>
      <c r="H311" s="26" t="str">
        <f ca="1">IFERROR(IF(MATCH($B311,Liste_mois_boursier!$B:$B,0),AVERAGE(OFFSET(D311,-H$1,,H$1))),"")</f>
        <v/>
      </c>
      <c r="I311" s="26" t="str">
        <f ca="1">IFERROR(IF(MATCH($B311,Liste_mois_boursier!$B:$B,0),AVERAGE(OFFSET(E311,-I$1,,I$1))),"")</f>
        <v/>
      </c>
      <c r="J311" s="7"/>
      <c r="K311" s="31"/>
      <c r="L311"/>
      <c r="M311"/>
      <c r="N311"/>
      <c r="O311"/>
      <c r="P311"/>
      <c r="Q311"/>
      <c r="R311"/>
      <c r="S311"/>
      <c r="T311"/>
      <c r="U311"/>
    </row>
    <row r="312" spans="1:21" s="8" customFormat="1" x14ac:dyDescent="0.25">
      <c r="A312" s="7"/>
      <c r="B312" s="15"/>
      <c r="C312" s="13"/>
      <c r="D312" s="13"/>
      <c r="E312" s="13"/>
      <c r="F312" s="13"/>
      <c r="G312" s="7"/>
      <c r="H312" s="26" t="str">
        <f ca="1">IFERROR(IF(MATCH($B312,Liste_mois_boursier!$B:$B,0),AVERAGE(OFFSET(D312,-H$1,,H$1))),"")</f>
        <v/>
      </c>
      <c r="I312" s="26" t="str">
        <f ca="1">IFERROR(IF(MATCH($B312,Liste_mois_boursier!$B:$B,0),AVERAGE(OFFSET(E312,-I$1,,I$1))),"")</f>
        <v/>
      </c>
      <c r="J312" s="7"/>
      <c r="K312" s="31"/>
      <c r="L312"/>
      <c r="M312"/>
      <c r="N312"/>
      <c r="O312"/>
      <c r="P312"/>
      <c r="Q312"/>
      <c r="R312"/>
      <c r="S312"/>
      <c r="T312"/>
      <c r="U312"/>
    </row>
    <row r="313" spans="1:21" s="8" customFormat="1" x14ac:dyDescent="0.25">
      <c r="A313" s="7"/>
      <c r="B313" s="15"/>
      <c r="C313" s="13"/>
      <c r="D313" s="13"/>
      <c r="E313" s="13"/>
      <c r="F313" s="13"/>
      <c r="G313" s="7"/>
      <c r="H313" s="26" t="str">
        <f ca="1">IFERROR(IF(MATCH($B313,Liste_mois_boursier!$B:$B,0),AVERAGE(OFFSET(D313,-H$1,,H$1))),"")</f>
        <v/>
      </c>
      <c r="I313" s="26" t="str">
        <f ca="1">IFERROR(IF(MATCH($B313,Liste_mois_boursier!$B:$B,0),AVERAGE(OFFSET(E313,-I$1,,I$1))),"")</f>
        <v/>
      </c>
      <c r="J313" s="7"/>
      <c r="K313" s="31"/>
      <c r="L313"/>
      <c r="M313"/>
      <c r="N313"/>
      <c r="O313"/>
      <c r="P313"/>
      <c r="Q313"/>
      <c r="R313"/>
      <c r="S313"/>
      <c r="T313"/>
      <c r="U313"/>
    </row>
    <row r="314" spans="1:21" s="8" customFormat="1" x14ac:dyDescent="0.25">
      <c r="A314" s="7"/>
      <c r="B314" s="15"/>
      <c r="C314" s="13"/>
      <c r="D314" s="13"/>
      <c r="E314" s="13"/>
      <c r="F314" s="13"/>
      <c r="G314" s="7"/>
      <c r="H314" s="26" t="str">
        <f ca="1">IFERROR(IF(MATCH($B314,Liste_mois_boursier!$B:$B,0),AVERAGE(OFFSET(D314,-H$1,,H$1))),"")</f>
        <v/>
      </c>
      <c r="I314" s="26" t="str">
        <f ca="1">IFERROR(IF(MATCH($B314,Liste_mois_boursier!$B:$B,0),AVERAGE(OFFSET(E314,-I$1,,I$1))),"")</f>
        <v/>
      </c>
      <c r="J314" s="7"/>
      <c r="K314" s="31"/>
      <c r="L314"/>
      <c r="M314"/>
      <c r="N314"/>
      <c r="O314"/>
      <c r="P314"/>
      <c r="Q314"/>
      <c r="R314"/>
      <c r="S314"/>
      <c r="T314"/>
      <c r="U314"/>
    </row>
    <row r="315" spans="1:21" s="8" customFormat="1" x14ac:dyDescent="0.25">
      <c r="A315" s="7"/>
      <c r="B315" s="15"/>
      <c r="C315" s="13"/>
      <c r="D315" s="13"/>
      <c r="E315" s="13"/>
      <c r="F315" s="13"/>
      <c r="G315" s="7"/>
      <c r="H315" s="26" t="str">
        <f ca="1">IFERROR(IF(MATCH($B315,Liste_mois_boursier!$B:$B,0),AVERAGE(OFFSET(D315,-H$1,,H$1))),"")</f>
        <v/>
      </c>
      <c r="I315" s="26" t="str">
        <f ca="1">IFERROR(IF(MATCH($B315,Liste_mois_boursier!$B:$B,0),AVERAGE(OFFSET(E315,-I$1,,I$1))),"")</f>
        <v/>
      </c>
      <c r="J315" s="7"/>
      <c r="K315" s="31"/>
      <c r="L315"/>
      <c r="M315"/>
      <c r="N315"/>
      <c r="O315"/>
      <c r="P315"/>
      <c r="Q315"/>
      <c r="R315"/>
      <c r="S315"/>
      <c r="T315"/>
      <c r="U315"/>
    </row>
    <row r="316" spans="1:21" s="8" customFormat="1" x14ac:dyDescent="0.25">
      <c r="A316" s="7"/>
      <c r="B316" s="15"/>
      <c r="C316" s="13"/>
      <c r="D316" s="13"/>
      <c r="E316" s="13"/>
      <c r="F316" s="13"/>
      <c r="G316" s="7"/>
      <c r="H316" s="26" t="str">
        <f ca="1">IFERROR(IF(MATCH($B316,Liste_mois_boursier!$B:$B,0),AVERAGE(OFFSET(D316,-H$1,,H$1))),"")</f>
        <v/>
      </c>
      <c r="I316" s="26" t="str">
        <f ca="1">IFERROR(IF(MATCH($B316,Liste_mois_boursier!$B:$B,0),AVERAGE(OFFSET(E316,-I$1,,I$1))),"")</f>
        <v/>
      </c>
      <c r="J316" s="7"/>
      <c r="K316" s="31"/>
      <c r="L316"/>
      <c r="M316"/>
      <c r="N316"/>
      <c r="O316"/>
      <c r="P316"/>
      <c r="Q316"/>
      <c r="R316"/>
      <c r="S316"/>
      <c r="T316"/>
      <c r="U316"/>
    </row>
    <row r="317" spans="1:21" s="8" customFormat="1" x14ac:dyDescent="0.25">
      <c r="A317" s="7"/>
      <c r="B317" s="15"/>
      <c r="C317" s="13"/>
      <c r="D317" s="13"/>
      <c r="E317" s="13"/>
      <c r="F317" s="13"/>
      <c r="G317" s="7"/>
      <c r="H317" s="26" t="str">
        <f ca="1">IFERROR(IF(MATCH($B317,Liste_mois_boursier!$B:$B,0),AVERAGE(OFFSET(D317,-H$1,,H$1))),"")</f>
        <v/>
      </c>
      <c r="I317" s="26" t="str">
        <f ca="1">IFERROR(IF(MATCH($B317,Liste_mois_boursier!$B:$B,0),AVERAGE(OFFSET(E317,-I$1,,I$1))),"")</f>
        <v/>
      </c>
      <c r="J317" s="7"/>
      <c r="K317" s="31"/>
      <c r="L317"/>
      <c r="M317"/>
      <c r="N317"/>
      <c r="O317"/>
      <c r="P317"/>
      <c r="Q317"/>
      <c r="R317"/>
      <c r="S317"/>
      <c r="T317"/>
      <c r="U317"/>
    </row>
    <row r="318" spans="1:21" s="8" customFormat="1" x14ac:dyDescent="0.25">
      <c r="A318" s="7"/>
      <c r="B318" s="15"/>
      <c r="C318" s="13"/>
      <c r="D318" s="13"/>
      <c r="E318" s="13"/>
      <c r="F318" s="13"/>
      <c r="G318" s="7"/>
      <c r="H318" s="26" t="str">
        <f ca="1">IFERROR(IF(MATCH($B318,Liste_mois_boursier!$B:$B,0),AVERAGE(OFFSET(D318,-H$1,,H$1))),"")</f>
        <v/>
      </c>
      <c r="I318" s="26" t="str">
        <f ca="1">IFERROR(IF(MATCH($B318,Liste_mois_boursier!$B:$B,0),AVERAGE(OFFSET(E318,-I$1,,I$1))),"")</f>
        <v/>
      </c>
      <c r="J318" s="7"/>
      <c r="K318" s="31"/>
      <c r="L318"/>
      <c r="M318"/>
      <c r="N318"/>
      <c r="O318"/>
      <c r="P318"/>
      <c r="Q318"/>
      <c r="R318"/>
      <c r="S318"/>
      <c r="T318"/>
      <c r="U318"/>
    </row>
    <row r="319" spans="1:21" s="8" customFormat="1" x14ac:dyDescent="0.25">
      <c r="A319" s="7"/>
      <c r="B319" s="15"/>
      <c r="C319" s="13"/>
      <c r="D319" s="13"/>
      <c r="E319" s="13"/>
      <c r="F319" s="13"/>
      <c r="G319" s="7"/>
      <c r="H319" s="26" t="str">
        <f ca="1">IFERROR(IF(MATCH($B319,Liste_mois_boursier!$B:$B,0),AVERAGE(OFFSET(D319,-H$1,,H$1))),"")</f>
        <v/>
      </c>
      <c r="I319" s="26" t="str">
        <f ca="1">IFERROR(IF(MATCH($B319,Liste_mois_boursier!$B:$B,0),AVERAGE(OFFSET(E319,-I$1,,I$1))),"")</f>
        <v/>
      </c>
      <c r="J319" s="7"/>
      <c r="K319" s="31"/>
      <c r="L319"/>
      <c r="M319"/>
      <c r="N319"/>
      <c r="O319"/>
      <c r="P319"/>
      <c r="Q319"/>
      <c r="R319"/>
      <c r="S319"/>
      <c r="T319"/>
      <c r="U319"/>
    </row>
    <row r="320" spans="1:21" s="8" customFormat="1" x14ac:dyDescent="0.25">
      <c r="A320" s="7"/>
      <c r="B320" s="15"/>
      <c r="C320" s="13"/>
      <c r="D320" s="13"/>
      <c r="E320" s="13"/>
      <c r="F320" s="13"/>
      <c r="G320" s="7"/>
      <c r="H320" s="26" t="str">
        <f ca="1">IFERROR(IF(MATCH($B320,Liste_mois_boursier!$B:$B,0),AVERAGE(OFFSET(D320,-H$1,,H$1))),"")</f>
        <v/>
      </c>
      <c r="I320" s="26" t="str">
        <f ca="1">IFERROR(IF(MATCH($B320,Liste_mois_boursier!$B:$B,0),AVERAGE(OFFSET(E320,-I$1,,I$1))),"")</f>
        <v/>
      </c>
      <c r="J320" s="7"/>
      <c r="K320" s="31"/>
      <c r="L320"/>
      <c r="M320"/>
      <c r="N320"/>
      <c r="O320"/>
      <c r="P320"/>
      <c r="Q320"/>
      <c r="R320"/>
      <c r="S320"/>
      <c r="T320"/>
      <c r="U320"/>
    </row>
    <row r="321" spans="1:21" s="8" customFormat="1" x14ac:dyDescent="0.25">
      <c r="A321" s="7"/>
      <c r="B321" s="15"/>
      <c r="C321" s="13"/>
      <c r="D321" s="13"/>
      <c r="E321" s="13"/>
      <c r="F321" s="13"/>
      <c r="G321" s="7"/>
      <c r="H321" s="26" t="str">
        <f ca="1">IFERROR(IF(MATCH($B321,Liste_mois_boursier!$B:$B,0),AVERAGE(OFFSET(D321,-H$1,,H$1))),"")</f>
        <v/>
      </c>
      <c r="I321" s="26" t="str">
        <f ca="1">IFERROR(IF(MATCH($B321,Liste_mois_boursier!$B:$B,0),AVERAGE(OFFSET(E321,-I$1,,I$1))),"")</f>
        <v/>
      </c>
      <c r="J321" s="7"/>
      <c r="K321" s="31"/>
      <c r="L321"/>
      <c r="M321"/>
      <c r="N321"/>
      <c r="O321"/>
      <c r="P321"/>
      <c r="Q321"/>
      <c r="R321"/>
      <c r="S321"/>
      <c r="T321"/>
      <c r="U321"/>
    </row>
    <row r="322" spans="1:21" s="8" customFormat="1" x14ac:dyDescent="0.25">
      <c r="A322" s="7"/>
      <c r="B322" s="15"/>
      <c r="C322" s="13"/>
      <c r="D322" s="13"/>
      <c r="E322" s="13"/>
      <c r="F322" s="13"/>
      <c r="G322" s="7"/>
      <c r="H322" s="26" t="str">
        <f ca="1">IFERROR(IF(MATCH($B322,Liste_mois_boursier!$B:$B,0),AVERAGE(OFFSET(D322,-H$1,,H$1))),"")</f>
        <v/>
      </c>
      <c r="I322" s="26" t="str">
        <f ca="1">IFERROR(IF(MATCH($B322,Liste_mois_boursier!$B:$B,0),AVERAGE(OFFSET(E322,-I$1,,I$1))),"")</f>
        <v/>
      </c>
      <c r="J322" s="7"/>
      <c r="K322" s="31"/>
      <c r="L322"/>
      <c r="M322"/>
      <c r="N322"/>
      <c r="O322"/>
      <c r="P322"/>
      <c r="Q322"/>
      <c r="R322"/>
      <c r="S322"/>
      <c r="T322"/>
      <c r="U322"/>
    </row>
    <row r="323" spans="1:21" s="8" customFormat="1" x14ac:dyDescent="0.25">
      <c r="A323" s="7"/>
      <c r="B323" s="15"/>
      <c r="C323" s="13"/>
      <c r="D323" s="13"/>
      <c r="E323" s="13"/>
      <c r="F323" s="13"/>
      <c r="G323" s="7"/>
      <c r="H323" s="26" t="str">
        <f ca="1">IFERROR(IF(MATCH($B323,Liste_mois_boursier!$B:$B,0),AVERAGE(OFFSET(D323,-H$1,,H$1))),"")</f>
        <v/>
      </c>
      <c r="I323" s="26" t="str">
        <f ca="1">IFERROR(IF(MATCH($B323,Liste_mois_boursier!$B:$B,0),AVERAGE(OFFSET(E323,-I$1,,I$1))),"")</f>
        <v/>
      </c>
      <c r="J323" s="7"/>
      <c r="K323" s="31"/>
      <c r="L323"/>
      <c r="M323"/>
      <c r="N323"/>
      <c r="O323"/>
      <c r="P323"/>
      <c r="Q323"/>
      <c r="R323"/>
      <c r="S323"/>
      <c r="T323"/>
      <c r="U323"/>
    </row>
    <row r="324" spans="1:21" s="8" customFormat="1" x14ac:dyDescent="0.25">
      <c r="A324" s="7"/>
      <c r="B324" s="15"/>
      <c r="C324" s="13"/>
      <c r="D324" s="13"/>
      <c r="E324" s="13"/>
      <c r="F324" s="13"/>
      <c r="G324" s="7"/>
      <c r="H324" s="26" t="str">
        <f ca="1">IFERROR(IF(MATCH($B324,Liste_mois_boursier!$B:$B,0),AVERAGE(OFFSET(D324,-H$1,,H$1))),"")</f>
        <v/>
      </c>
      <c r="I324" s="26" t="str">
        <f ca="1">IFERROR(IF(MATCH($B324,Liste_mois_boursier!$B:$B,0),AVERAGE(OFFSET(E324,-I$1,,I$1))),"")</f>
        <v/>
      </c>
      <c r="J324" s="7"/>
      <c r="K324" s="31"/>
      <c r="L324"/>
      <c r="M324"/>
      <c r="N324"/>
      <c r="O324"/>
      <c r="P324"/>
      <c r="Q324"/>
      <c r="R324"/>
      <c r="S324"/>
      <c r="T324"/>
      <c r="U324"/>
    </row>
    <row r="325" spans="1:21" s="8" customFormat="1" x14ac:dyDescent="0.25">
      <c r="A325" s="7"/>
      <c r="B325" s="15"/>
      <c r="C325" s="13"/>
      <c r="D325" s="13"/>
      <c r="E325" s="13"/>
      <c r="F325" s="13"/>
      <c r="G325" s="7"/>
      <c r="H325" s="26" t="str">
        <f ca="1">IFERROR(IF(MATCH($B325,Liste_mois_boursier!$B:$B,0),AVERAGE(OFFSET(D325,-H$1,,H$1))),"")</f>
        <v/>
      </c>
      <c r="I325" s="26" t="str">
        <f ca="1">IFERROR(IF(MATCH($B325,Liste_mois_boursier!$B:$B,0),AVERAGE(OFFSET(E325,-I$1,,I$1))),"")</f>
        <v/>
      </c>
      <c r="J325" s="7"/>
      <c r="K325" s="31"/>
      <c r="L325"/>
      <c r="M325"/>
      <c r="N325"/>
      <c r="O325"/>
      <c r="P325"/>
      <c r="Q325"/>
      <c r="R325"/>
      <c r="S325"/>
      <c r="T325"/>
      <c r="U325"/>
    </row>
    <row r="326" spans="1:21" s="8" customFormat="1" x14ac:dyDescent="0.25">
      <c r="A326" s="7"/>
      <c r="B326" s="15"/>
      <c r="C326" s="13"/>
      <c r="D326" s="13"/>
      <c r="E326" s="13"/>
      <c r="F326" s="13"/>
      <c r="G326" s="7"/>
      <c r="H326" s="26" t="str">
        <f ca="1">IFERROR(IF(MATCH($B326,Liste_mois_boursier!$B:$B,0),AVERAGE(OFFSET(D326,-H$1,,H$1))),"")</f>
        <v/>
      </c>
      <c r="I326" s="26" t="str">
        <f ca="1">IFERROR(IF(MATCH($B326,Liste_mois_boursier!$B:$B,0),AVERAGE(OFFSET(E326,-I$1,,I$1))),"")</f>
        <v/>
      </c>
      <c r="J326" s="7"/>
      <c r="K326" s="31"/>
      <c r="L326"/>
      <c r="M326"/>
      <c r="N326"/>
      <c r="O326"/>
      <c r="P326"/>
      <c r="Q326"/>
      <c r="R326"/>
      <c r="S326"/>
      <c r="T326"/>
      <c r="U326"/>
    </row>
    <row r="327" spans="1:21" s="8" customFormat="1" x14ac:dyDescent="0.25">
      <c r="A327" s="7"/>
      <c r="B327" s="15"/>
      <c r="C327" s="13"/>
      <c r="D327" s="13"/>
      <c r="E327" s="13"/>
      <c r="F327" s="13"/>
      <c r="G327" s="7"/>
      <c r="H327" s="26" t="str">
        <f ca="1">IFERROR(IF(MATCH($B327,Liste_mois_boursier!$B:$B,0),AVERAGE(OFFSET(D327,-H$1,,H$1))),"")</f>
        <v/>
      </c>
      <c r="I327" s="26" t="str">
        <f ca="1">IFERROR(IF(MATCH($B327,Liste_mois_boursier!$B:$B,0),AVERAGE(OFFSET(E327,-I$1,,I$1))),"")</f>
        <v/>
      </c>
      <c r="J327" s="7"/>
      <c r="K327" s="31"/>
      <c r="L327"/>
      <c r="M327"/>
      <c r="N327"/>
      <c r="O327"/>
      <c r="P327"/>
      <c r="Q327"/>
      <c r="R327"/>
      <c r="S327"/>
      <c r="T327"/>
      <c r="U327"/>
    </row>
    <row r="328" spans="1:21" s="8" customFormat="1" x14ac:dyDescent="0.25">
      <c r="A328" s="7"/>
      <c r="B328" s="15"/>
      <c r="C328" s="13"/>
      <c r="D328" s="13"/>
      <c r="E328" s="13"/>
      <c r="F328" s="13"/>
      <c r="G328" s="7"/>
      <c r="H328" s="26" t="str">
        <f ca="1">IFERROR(IF(MATCH($B328,Liste_mois_boursier!$B:$B,0),AVERAGE(OFFSET(D328,-H$1,,H$1))),"")</f>
        <v/>
      </c>
      <c r="I328" s="26" t="str">
        <f ca="1">IFERROR(IF(MATCH($B328,Liste_mois_boursier!$B:$B,0),AVERAGE(OFFSET(E328,-I$1,,I$1))),"")</f>
        <v/>
      </c>
      <c r="J328" s="7"/>
      <c r="K328" s="31"/>
      <c r="L328"/>
      <c r="M328"/>
      <c r="N328"/>
      <c r="O328"/>
      <c r="P328"/>
      <c r="Q328"/>
      <c r="R328"/>
      <c r="S328"/>
      <c r="T328"/>
      <c r="U328"/>
    </row>
    <row r="329" spans="1:21" s="8" customFormat="1" x14ac:dyDescent="0.25">
      <c r="A329" s="7"/>
      <c r="B329" s="15"/>
      <c r="C329" s="13"/>
      <c r="D329" s="13"/>
      <c r="E329" s="13"/>
      <c r="F329" s="13"/>
      <c r="G329" s="7"/>
      <c r="H329" s="26" t="str">
        <f ca="1">IFERROR(IF(MATCH($B329,Liste_mois_boursier!$B:$B,0),AVERAGE(OFFSET(D329,-H$1,,H$1))),"")</f>
        <v/>
      </c>
      <c r="I329" s="26" t="str">
        <f ca="1">IFERROR(IF(MATCH($B329,Liste_mois_boursier!$B:$B,0),AVERAGE(OFFSET(E329,-I$1,,I$1))),"")</f>
        <v/>
      </c>
      <c r="J329" s="7"/>
      <c r="K329" s="31"/>
      <c r="L329"/>
      <c r="M329"/>
      <c r="N329"/>
      <c r="O329"/>
      <c r="P329"/>
      <c r="Q329"/>
      <c r="R329"/>
      <c r="S329"/>
      <c r="T329"/>
      <c r="U329"/>
    </row>
    <row r="330" spans="1:21" s="8" customFormat="1" x14ac:dyDescent="0.25">
      <c r="A330" s="7"/>
      <c r="B330" s="15"/>
      <c r="C330" s="13"/>
      <c r="D330" s="13"/>
      <c r="E330" s="13"/>
      <c r="F330" s="13"/>
      <c r="G330" s="7"/>
      <c r="H330" s="26" t="str">
        <f ca="1">IFERROR(IF(MATCH($B330,Liste_mois_boursier!$B:$B,0),AVERAGE(OFFSET(D330,-H$1,,H$1))),"")</f>
        <v/>
      </c>
      <c r="I330" s="26" t="str">
        <f ca="1">IFERROR(IF(MATCH($B330,Liste_mois_boursier!$B:$B,0),AVERAGE(OFFSET(E330,-I$1,,I$1))),"")</f>
        <v/>
      </c>
      <c r="J330" s="7"/>
      <c r="K330" s="31"/>
      <c r="L330"/>
      <c r="M330"/>
      <c r="N330"/>
      <c r="O330"/>
      <c r="P330"/>
      <c r="Q330"/>
      <c r="R330"/>
      <c r="S330"/>
      <c r="T330"/>
      <c r="U330"/>
    </row>
    <row r="331" spans="1:21" s="8" customFormat="1" x14ac:dyDescent="0.25">
      <c r="A331" s="7"/>
      <c r="B331" s="15"/>
      <c r="C331" s="13"/>
      <c r="D331" s="13"/>
      <c r="E331" s="13"/>
      <c r="F331" s="13"/>
      <c r="G331" s="7"/>
      <c r="H331" s="26" t="str">
        <f ca="1">IFERROR(IF(MATCH($B331,Liste_mois_boursier!$B:$B,0),AVERAGE(OFFSET(D331,-H$1,,H$1))),"")</f>
        <v/>
      </c>
      <c r="I331" s="26" t="str">
        <f ca="1">IFERROR(IF(MATCH($B331,Liste_mois_boursier!$B:$B,0),AVERAGE(OFFSET(E331,-I$1,,I$1))),"")</f>
        <v/>
      </c>
      <c r="J331" s="7"/>
      <c r="K331" s="31"/>
      <c r="L331"/>
      <c r="M331"/>
      <c r="N331"/>
      <c r="O331"/>
      <c r="P331"/>
      <c r="Q331"/>
      <c r="R331"/>
      <c r="S331"/>
      <c r="T331"/>
      <c r="U331"/>
    </row>
    <row r="332" spans="1:21" s="8" customFormat="1" x14ac:dyDescent="0.25">
      <c r="A332" s="7"/>
      <c r="B332" s="15"/>
      <c r="C332" s="13"/>
      <c r="D332" s="13"/>
      <c r="E332" s="13"/>
      <c r="F332" s="13"/>
      <c r="G332" s="7"/>
      <c r="H332" s="26" t="str">
        <f ca="1">IFERROR(IF(MATCH($B332,Liste_mois_boursier!$B:$B,0),AVERAGE(OFFSET(D332,-H$1,,H$1))),"")</f>
        <v/>
      </c>
      <c r="I332" s="26" t="str">
        <f ca="1">IFERROR(IF(MATCH($B332,Liste_mois_boursier!$B:$B,0),AVERAGE(OFFSET(E332,-I$1,,I$1))),"")</f>
        <v/>
      </c>
      <c r="J332" s="7"/>
      <c r="K332" s="31"/>
      <c r="L332"/>
      <c r="M332"/>
      <c r="N332"/>
      <c r="O332"/>
      <c r="P332"/>
      <c r="Q332"/>
      <c r="R332"/>
      <c r="S332"/>
      <c r="T332"/>
      <c r="U332"/>
    </row>
    <row r="333" spans="1:21" s="8" customFormat="1" x14ac:dyDescent="0.25">
      <c r="A333" s="7"/>
      <c r="B333" s="15"/>
      <c r="C333" s="13"/>
      <c r="D333" s="13"/>
      <c r="E333" s="13"/>
      <c r="F333" s="13"/>
      <c r="G333" s="7"/>
      <c r="H333" s="26" t="str">
        <f ca="1">IFERROR(IF(MATCH($B333,Liste_mois_boursier!$B:$B,0),AVERAGE(OFFSET(D333,-H$1,,H$1))),"")</f>
        <v/>
      </c>
      <c r="I333" s="26" t="str">
        <f ca="1">IFERROR(IF(MATCH($B333,Liste_mois_boursier!$B:$B,0),AVERAGE(OFFSET(E333,-I$1,,I$1))),"")</f>
        <v/>
      </c>
      <c r="J333" s="7"/>
      <c r="K333" s="31"/>
      <c r="L333"/>
      <c r="M333"/>
      <c r="N333"/>
      <c r="O333"/>
      <c r="P333"/>
      <c r="Q333"/>
      <c r="R333"/>
      <c r="S333"/>
      <c r="T333"/>
      <c r="U333"/>
    </row>
    <row r="334" spans="1:21" s="8" customFormat="1" x14ac:dyDescent="0.25">
      <c r="A334" s="7"/>
      <c r="B334" s="15"/>
      <c r="C334" s="13"/>
      <c r="D334" s="13"/>
      <c r="E334" s="13"/>
      <c r="F334" s="13"/>
      <c r="G334" s="7"/>
      <c r="H334" s="26" t="str">
        <f ca="1">IFERROR(IF(MATCH($B334,Liste_mois_boursier!$B:$B,0),AVERAGE(OFFSET(D334,-H$1,,H$1))),"")</f>
        <v/>
      </c>
      <c r="I334" s="26" t="str">
        <f ca="1">IFERROR(IF(MATCH($B334,Liste_mois_boursier!$B:$B,0),AVERAGE(OFFSET(E334,-I$1,,I$1))),"")</f>
        <v/>
      </c>
      <c r="J334" s="7"/>
      <c r="K334" s="31"/>
      <c r="L334"/>
      <c r="M334"/>
      <c r="N334"/>
      <c r="O334"/>
      <c r="P334"/>
      <c r="Q334"/>
      <c r="R334"/>
      <c r="S334"/>
      <c r="T334"/>
      <c r="U334"/>
    </row>
    <row r="335" spans="1:21" s="8" customFormat="1" x14ac:dyDescent="0.25">
      <c r="A335" s="7"/>
      <c r="B335" s="15"/>
      <c r="C335" s="13"/>
      <c r="D335" s="13"/>
      <c r="E335" s="13"/>
      <c r="F335" s="13"/>
      <c r="G335" s="7"/>
      <c r="H335" s="26" t="str">
        <f ca="1">IFERROR(IF(MATCH($B335,Liste_mois_boursier!$B:$B,0),AVERAGE(OFFSET(D335,-H$1,,H$1))),"")</f>
        <v/>
      </c>
      <c r="I335" s="26" t="str">
        <f ca="1">IFERROR(IF(MATCH($B335,Liste_mois_boursier!$B:$B,0),AVERAGE(OFFSET(E335,-I$1,,I$1))),"")</f>
        <v/>
      </c>
      <c r="J335" s="7"/>
      <c r="K335" s="31"/>
      <c r="L335"/>
      <c r="M335"/>
      <c r="N335"/>
      <c r="O335"/>
      <c r="P335"/>
      <c r="Q335"/>
      <c r="R335"/>
      <c r="S335"/>
      <c r="T335"/>
      <c r="U335"/>
    </row>
    <row r="336" spans="1:21" s="8" customFormat="1" x14ac:dyDescent="0.25">
      <c r="A336" s="7"/>
      <c r="B336" s="15"/>
      <c r="C336" s="13"/>
      <c r="D336" s="13"/>
      <c r="E336" s="13"/>
      <c r="F336" s="13"/>
      <c r="G336" s="7"/>
      <c r="H336" s="26" t="str">
        <f ca="1">IFERROR(IF(MATCH($B336,Liste_mois_boursier!$B:$B,0),AVERAGE(OFFSET(D336,-H$1,,H$1))),"")</f>
        <v/>
      </c>
      <c r="I336" s="26" t="str">
        <f ca="1">IFERROR(IF(MATCH($B336,Liste_mois_boursier!$B:$B,0),AVERAGE(OFFSET(E336,-I$1,,I$1))),"")</f>
        <v/>
      </c>
      <c r="J336" s="7"/>
      <c r="K336" s="31"/>
      <c r="L336"/>
      <c r="M336"/>
      <c r="N336"/>
      <c r="O336"/>
      <c r="P336"/>
      <c r="Q336"/>
      <c r="R336"/>
      <c r="S336"/>
      <c r="T336"/>
      <c r="U336"/>
    </row>
    <row r="337" spans="1:21" s="8" customFormat="1" x14ac:dyDescent="0.25">
      <c r="A337" s="7"/>
      <c r="B337" s="15"/>
      <c r="C337" s="13"/>
      <c r="D337" s="13"/>
      <c r="E337" s="13"/>
      <c r="F337" s="13"/>
      <c r="G337" s="7"/>
      <c r="H337" s="26" t="str">
        <f ca="1">IFERROR(IF(MATCH($B337,Liste_mois_boursier!$B:$B,0),AVERAGE(OFFSET(D337,-H$1,,H$1))),"")</f>
        <v/>
      </c>
      <c r="I337" s="26" t="str">
        <f ca="1">IFERROR(IF(MATCH($B337,Liste_mois_boursier!$B:$B,0),AVERAGE(OFFSET(E337,-I$1,,I$1))),"")</f>
        <v/>
      </c>
      <c r="J337" s="7"/>
      <c r="K337" s="31"/>
      <c r="L337"/>
      <c r="M337"/>
      <c r="N337"/>
      <c r="O337"/>
      <c r="P337"/>
      <c r="Q337"/>
      <c r="R337"/>
      <c r="S337"/>
      <c r="T337"/>
      <c r="U337"/>
    </row>
    <row r="338" spans="1:21" s="8" customFormat="1" x14ac:dyDescent="0.25">
      <c r="A338" s="7"/>
      <c r="B338" s="15"/>
      <c r="C338" s="13"/>
      <c r="D338" s="13"/>
      <c r="E338" s="13"/>
      <c r="F338" s="13"/>
      <c r="G338" s="7"/>
      <c r="H338" s="26" t="str">
        <f ca="1">IFERROR(IF(MATCH($B338,Liste_mois_boursier!$B:$B,0),AVERAGE(OFFSET(D338,-H$1,,H$1))),"")</f>
        <v/>
      </c>
      <c r="I338" s="26" t="str">
        <f ca="1">IFERROR(IF(MATCH($B338,Liste_mois_boursier!$B:$B,0),AVERAGE(OFFSET(E338,-I$1,,I$1))),"")</f>
        <v/>
      </c>
      <c r="J338" s="7"/>
      <c r="K338" s="31"/>
      <c r="L338"/>
      <c r="M338"/>
      <c r="N338"/>
      <c r="O338"/>
      <c r="P338"/>
      <c r="Q338"/>
      <c r="R338"/>
      <c r="S338"/>
      <c r="T338"/>
      <c r="U338"/>
    </row>
    <row r="339" spans="1:21" s="8" customFormat="1" x14ac:dyDescent="0.25">
      <c r="A339" s="7"/>
      <c r="B339" s="15"/>
      <c r="C339" s="13"/>
      <c r="D339" s="13"/>
      <c r="E339" s="13"/>
      <c r="F339" s="13"/>
      <c r="G339" s="7"/>
      <c r="H339" s="26" t="str">
        <f ca="1">IFERROR(IF(MATCH($B339,Liste_mois_boursier!$B:$B,0),AVERAGE(OFFSET(D339,-H$1,,H$1))),"")</f>
        <v/>
      </c>
      <c r="I339" s="26" t="str">
        <f ca="1">IFERROR(IF(MATCH($B339,Liste_mois_boursier!$B:$B,0),AVERAGE(OFFSET(E339,-I$1,,I$1))),"")</f>
        <v/>
      </c>
      <c r="J339" s="7"/>
      <c r="K339" s="31"/>
      <c r="L339"/>
      <c r="M339"/>
      <c r="N339"/>
      <c r="O339"/>
      <c r="P339"/>
      <c r="Q339"/>
      <c r="R339"/>
      <c r="S339"/>
      <c r="T339"/>
      <c r="U339"/>
    </row>
    <row r="340" spans="1:21" s="8" customFormat="1" x14ac:dyDescent="0.25">
      <c r="A340" s="7"/>
      <c r="B340" s="15"/>
      <c r="C340" s="13"/>
      <c r="D340" s="13"/>
      <c r="E340" s="13"/>
      <c r="F340" s="13"/>
      <c r="G340" s="7"/>
      <c r="H340" s="26" t="str">
        <f ca="1">IFERROR(IF(MATCH($B340,Liste_mois_boursier!$B:$B,0),AVERAGE(OFFSET(D340,-H$1,,H$1))),"")</f>
        <v/>
      </c>
      <c r="I340" s="26" t="str">
        <f ca="1">IFERROR(IF(MATCH($B340,Liste_mois_boursier!$B:$B,0),AVERAGE(OFFSET(E340,-I$1,,I$1))),"")</f>
        <v/>
      </c>
      <c r="J340" s="7"/>
      <c r="K340" s="31"/>
      <c r="L340"/>
      <c r="M340"/>
      <c r="N340"/>
      <c r="O340"/>
      <c r="P340"/>
      <c r="Q340"/>
      <c r="R340"/>
      <c r="S340"/>
      <c r="T340"/>
      <c r="U340"/>
    </row>
    <row r="341" spans="1:21" s="8" customFormat="1" x14ac:dyDescent="0.25">
      <c r="A341" s="7"/>
      <c r="B341" s="15"/>
      <c r="C341" s="13"/>
      <c r="D341" s="13"/>
      <c r="E341" s="13"/>
      <c r="F341" s="13"/>
      <c r="G341" s="7"/>
      <c r="H341" s="26" t="str">
        <f ca="1">IFERROR(IF(MATCH($B341,Liste_mois_boursier!$B:$B,0),AVERAGE(OFFSET(D341,-H$1,,H$1))),"")</f>
        <v/>
      </c>
      <c r="I341" s="26" t="str">
        <f ca="1">IFERROR(IF(MATCH($B341,Liste_mois_boursier!$B:$B,0),AVERAGE(OFFSET(E341,-I$1,,I$1))),"")</f>
        <v/>
      </c>
      <c r="J341" s="7"/>
      <c r="K341" s="31"/>
      <c r="L341"/>
      <c r="M341"/>
      <c r="N341"/>
      <c r="O341"/>
      <c r="P341"/>
      <c r="Q341"/>
      <c r="R341"/>
      <c r="S341"/>
      <c r="T341"/>
      <c r="U341"/>
    </row>
    <row r="342" spans="1:21" s="8" customFormat="1" x14ac:dyDescent="0.25">
      <c r="A342" s="7"/>
      <c r="B342" s="15"/>
      <c r="C342" s="13"/>
      <c r="D342" s="13"/>
      <c r="E342" s="13"/>
      <c r="F342" s="13"/>
      <c r="G342" s="7"/>
      <c r="H342" s="26" t="str">
        <f ca="1">IFERROR(IF(MATCH($B342,Liste_mois_boursier!$B:$B,0),AVERAGE(OFFSET(D342,-H$1,,H$1))),"")</f>
        <v/>
      </c>
      <c r="I342" s="26" t="str">
        <f ca="1">IFERROR(IF(MATCH($B342,Liste_mois_boursier!$B:$B,0),AVERAGE(OFFSET(E342,-I$1,,I$1))),"")</f>
        <v/>
      </c>
      <c r="J342" s="7"/>
      <c r="K342" s="31"/>
      <c r="L342"/>
      <c r="M342"/>
      <c r="N342"/>
      <c r="O342"/>
      <c r="P342"/>
      <c r="Q342"/>
      <c r="R342"/>
      <c r="S342"/>
      <c r="T342"/>
      <c r="U342"/>
    </row>
    <row r="343" spans="1:21" s="8" customFormat="1" x14ac:dyDescent="0.25">
      <c r="A343" s="7"/>
      <c r="B343" s="15"/>
      <c r="C343" s="13"/>
      <c r="D343" s="13"/>
      <c r="E343" s="13"/>
      <c r="F343" s="13"/>
      <c r="G343" s="7"/>
      <c r="H343" s="26" t="str">
        <f ca="1">IFERROR(IF(MATCH($B343,Liste_mois_boursier!$B:$B,0),AVERAGE(OFFSET(D343,-H$1,,H$1))),"")</f>
        <v/>
      </c>
      <c r="I343" s="26" t="str">
        <f ca="1">IFERROR(IF(MATCH($B343,Liste_mois_boursier!$B:$B,0),AVERAGE(OFFSET(E343,-I$1,,I$1))),"")</f>
        <v/>
      </c>
      <c r="J343" s="7"/>
      <c r="K343" s="31"/>
      <c r="L343"/>
      <c r="M343"/>
      <c r="N343"/>
      <c r="O343"/>
      <c r="P343"/>
      <c r="Q343"/>
      <c r="R343"/>
      <c r="S343"/>
      <c r="T343"/>
      <c r="U343"/>
    </row>
    <row r="344" spans="1:21" s="8" customFormat="1" x14ac:dyDescent="0.25">
      <c r="A344" s="7"/>
      <c r="B344" s="15"/>
      <c r="C344" s="13"/>
      <c r="D344" s="13"/>
      <c r="E344" s="13"/>
      <c r="F344" s="13"/>
      <c r="G344" s="7"/>
      <c r="H344" s="26" t="str">
        <f ca="1">IFERROR(IF(MATCH($B344,Liste_mois_boursier!$B:$B,0),AVERAGE(OFFSET(D344,-H$1,,H$1))),"")</f>
        <v/>
      </c>
      <c r="I344" s="26" t="str">
        <f ca="1">IFERROR(IF(MATCH($B344,Liste_mois_boursier!$B:$B,0),AVERAGE(OFFSET(E344,-I$1,,I$1))),"")</f>
        <v/>
      </c>
      <c r="J344" s="7"/>
      <c r="K344" s="31"/>
      <c r="L344"/>
      <c r="M344"/>
      <c r="N344"/>
      <c r="O344"/>
      <c r="P344"/>
      <c r="Q344"/>
      <c r="R344"/>
      <c r="S344"/>
      <c r="T344"/>
      <c r="U344"/>
    </row>
    <row r="345" spans="1:21" s="8" customFormat="1" x14ac:dyDescent="0.25">
      <c r="A345" s="7"/>
      <c r="B345" s="15"/>
      <c r="C345" s="13"/>
      <c r="D345" s="13"/>
      <c r="E345" s="13"/>
      <c r="F345" s="13"/>
      <c r="G345" s="7"/>
      <c r="H345" s="26" t="str">
        <f ca="1">IFERROR(IF(MATCH($B345,Liste_mois_boursier!$B:$B,0),AVERAGE(OFFSET(D345,-H$1,,H$1))),"")</f>
        <v/>
      </c>
      <c r="I345" s="26" t="str">
        <f ca="1">IFERROR(IF(MATCH($B345,Liste_mois_boursier!$B:$B,0),AVERAGE(OFFSET(E345,-I$1,,I$1))),"")</f>
        <v/>
      </c>
      <c r="J345" s="7"/>
      <c r="K345" s="31"/>
      <c r="L345"/>
      <c r="M345"/>
      <c r="N345"/>
      <c r="O345"/>
      <c r="P345"/>
      <c r="Q345"/>
      <c r="R345"/>
      <c r="S345"/>
      <c r="T345"/>
      <c r="U345"/>
    </row>
    <row r="346" spans="1:21" s="8" customFormat="1" x14ac:dyDescent="0.25">
      <c r="A346" s="7"/>
      <c r="B346" s="15"/>
      <c r="C346" s="13"/>
      <c r="D346" s="13"/>
      <c r="E346" s="13"/>
      <c r="F346" s="13"/>
      <c r="G346" s="7"/>
      <c r="H346" s="26" t="str">
        <f ca="1">IFERROR(IF(MATCH($B346,Liste_mois_boursier!$B:$B,0),AVERAGE(OFFSET(D346,-H$1,,H$1))),"")</f>
        <v/>
      </c>
      <c r="I346" s="26" t="str">
        <f ca="1">IFERROR(IF(MATCH($B346,Liste_mois_boursier!$B:$B,0),AVERAGE(OFFSET(E346,-I$1,,I$1))),"")</f>
        <v/>
      </c>
      <c r="J346" s="7"/>
      <c r="K346" s="31"/>
      <c r="L346"/>
      <c r="M346"/>
      <c r="N346"/>
      <c r="O346"/>
      <c r="P346"/>
      <c r="Q346"/>
      <c r="R346"/>
      <c r="S346"/>
      <c r="T346"/>
      <c r="U346"/>
    </row>
    <row r="347" spans="1:21" s="8" customFormat="1" x14ac:dyDescent="0.25">
      <c r="A347" s="7"/>
      <c r="B347" s="15"/>
      <c r="C347" s="13"/>
      <c r="D347" s="13"/>
      <c r="E347" s="13"/>
      <c r="F347" s="13"/>
      <c r="G347" s="7"/>
      <c r="H347" s="26" t="str">
        <f ca="1">IFERROR(IF(MATCH($B347,Liste_mois_boursier!$B:$B,0),AVERAGE(OFFSET(D347,-H$1,,H$1))),"")</f>
        <v/>
      </c>
      <c r="I347" s="26" t="str">
        <f ca="1">IFERROR(IF(MATCH($B347,Liste_mois_boursier!$B:$B,0),AVERAGE(OFFSET(E347,-I$1,,I$1))),"")</f>
        <v/>
      </c>
      <c r="J347" s="7"/>
      <c r="K347" s="31"/>
      <c r="L347"/>
      <c r="M347"/>
      <c r="N347"/>
      <c r="O347"/>
      <c r="P347"/>
      <c r="Q347"/>
      <c r="R347"/>
      <c r="S347"/>
      <c r="T347"/>
      <c r="U347"/>
    </row>
    <row r="348" spans="1:21" s="8" customFormat="1" x14ac:dyDescent="0.25">
      <c r="A348" s="7"/>
      <c r="B348" s="15"/>
      <c r="C348" s="13"/>
      <c r="D348" s="13"/>
      <c r="E348" s="13"/>
      <c r="F348" s="13"/>
      <c r="G348" s="7"/>
      <c r="H348" s="26" t="str">
        <f ca="1">IFERROR(IF(MATCH($B348,Liste_mois_boursier!$B:$B,0),AVERAGE(OFFSET(D348,-H$1,,H$1))),"")</f>
        <v/>
      </c>
      <c r="I348" s="26" t="str">
        <f ca="1">IFERROR(IF(MATCH($B348,Liste_mois_boursier!$B:$B,0),AVERAGE(OFFSET(E348,-I$1,,I$1))),"")</f>
        <v/>
      </c>
      <c r="J348" s="7"/>
      <c r="K348" s="31"/>
      <c r="L348"/>
      <c r="M348"/>
      <c r="N348"/>
      <c r="O348"/>
      <c r="P348"/>
      <c r="Q348"/>
      <c r="R348"/>
      <c r="S348"/>
      <c r="T348"/>
      <c r="U348"/>
    </row>
    <row r="349" spans="1:21" s="8" customFormat="1" x14ac:dyDescent="0.25">
      <c r="A349" s="7"/>
      <c r="B349" s="15"/>
      <c r="C349" s="13"/>
      <c r="D349" s="13"/>
      <c r="E349" s="13"/>
      <c r="F349" s="13"/>
      <c r="G349" s="7"/>
      <c r="H349" s="26" t="str">
        <f ca="1">IFERROR(IF(MATCH($B349,Liste_mois_boursier!$B:$B,0),AVERAGE(OFFSET(D349,-H$1,,H$1))),"")</f>
        <v/>
      </c>
      <c r="I349" s="26" t="str">
        <f ca="1">IFERROR(IF(MATCH($B349,Liste_mois_boursier!$B:$B,0),AVERAGE(OFFSET(E349,-I$1,,I$1))),"")</f>
        <v/>
      </c>
      <c r="J349" s="7"/>
      <c r="K349" s="31"/>
      <c r="L349"/>
      <c r="M349"/>
      <c r="N349"/>
      <c r="O349"/>
      <c r="P349"/>
      <c r="Q349"/>
      <c r="R349"/>
      <c r="S349"/>
      <c r="T349"/>
      <c r="U349"/>
    </row>
    <row r="350" spans="1:21" s="8" customFormat="1" x14ac:dyDescent="0.25">
      <c r="A350" s="7"/>
      <c r="B350" s="15"/>
      <c r="C350" s="13"/>
      <c r="D350" s="13"/>
      <c r="E350" s="13"/>
      <c r="F350" s="13"/>
      <c r="G350" s="7"/>
      <c r="H350" s="26" t="str">
        <f ca="1">IFERROR(IF(MATCH($B350,Liste_mois_boursier!$B:$B,0),AVERAGE(OFFSET(D350,-H$1,,H$1))),"")</f>
        <v/>
      </c>
      <c r="I350" s="26" t="str">
        <f ca="1">IFERROR(IF(MATCH($B350,Liste_mois_boursier!$B:$B,0),AVERAGE(OFFSET(E350,-I$1,,I$1))),"")</f>
        <v/>
      </c>
      <c r="J350" s="7"/>
      <c r="K350" s="31"/>
      <c r="L350"/>
      <c r="M350"/>
      <c r="N350"/>
      <c r="O350"/>
      <c r="P350"/>
      <c r="Q350"/>
      <c r="R350"/>
      <c r="S350"/>
      <c r="T350"/>
      <c r="U350"/>
    </row>
    <row r="351" spans="1:21" s="8" customFormat="1" x14ac:dyDescent="0.25">
      <c r="A351" s="7"/>
      <c r="B351" s="15"/>
      <c r="C351" s="13"/>
      <c r="D351" s="13"/>
      <c r="E351" s="13"/>
      <c r="F351" s="13"/>
      <c r="G351" s="7"/>
      <c r="H351" s="26" t="str">
        <f ca="1">IFERROR(IF(MATCH($B351,Liste_mois_boursier!$B:$B,0),AVERAGE(OFFSET(D351,-H$1,,H$1))),"")</f>
        <v/>
      </c>
      <c r="I351" s="26" t="str">
        <f ca="1">IFERROR(IF(MATCH($B351,Liste_mois_boursier!$B:$B,0),AVERAGE(OFFSET(E351,-I$1,,I$1))),"")</f>
        <v/>
      </c>
      <c r="J351" s="7"/>
      <c r="K351" s="31"/>
      <c r="L351"/>
      <c r="M351"/>
      <c r="N351"/>
      <c r="O351"/>
      <c r="P351"/>
      <c r="Q351"/>
      <c r="R351"/>
      <c r="S351"/>
      <c r="T351"/>
      <c r="U351"/>
    </row>
    <row r="352" spans="1:21" s="8" customFormat="1" x14ac:dyDescent="0.25">
      <c r="A352" s="7"/>
      <c r="B352" s="15"/>
      <c r="C352" s="13"/>
      <c r="D352" s="13"/>
      <c r="E352" s="13"/>
      <c r="F352" s="13"/>
      <c r="G352" s="7"/>
      <c r="H352" s="26" t="str">
        <f ca="1">IFERROR(IF(MATCH($B352,Liste_mois_boursier!$B:$B,0),AVERAGE(OFFSET(D352,-H$1,,H$1))),"")</f>
        <v/>
      </c>
      <c r="I352" s="26" t="str">
        <f ca="1">IFERROR(IF(MATCH($B352,Liste_mois_boursier!$B:$B,0),AVERAGE(OFFSET(E352,-I$1,,I$1))),"")</f>
        <v/>
      </c>
      <c r="J352" s="7"/>
      <c r="K352" s="31"/>
      <c r="L352"/>
      <c r="M352"/>
      <c r="N352"/>
      <c r="O352"/>
      <c r="P352"/>
      <c r="Q352"/>
      <c r="R352"/>
      <c r="S352"/>
      <c r="T352"/>
      <c r="U352"/>
    </row>
    <row r="353" spans="1:21" s="8" customFormat="1" x14ac:dyDescent="0.25">
      <c r="A353" s="7"/>
      <c r="B353" s="15"/>
      <c r="C353" s="13"/>
      <c r="D353" s="13"/>
      <c r="E353" s="13"/>
      <c r="F353" s="13"/>
      <c r="G353" s="7"/>
      <c r="H353" s="26" t="str">
        <f ca="1">IFERROR(IF(MATCH($B353,Liste_mois_boursier!$B:$B,0),AVERAGE(OFFSET(D353,-H$1,,H$1))),"")</f>
        <v/>
      </c>
      <c r="I353" s="26" t="str">
        <f ca="1">IFERROR(IF(MATCH($B353,Liste_mois_boursier!$B:$B,0),AVERAGE(OFFSET(E353,-I$1,,I$1))),"")</f>
        <v/>
      </c>
      <c r="J353" s="7"/>
      <c r="K353" s="31"/>
      <c r="L353"/>
      <c r="M353"/>
      <c r="N353"/>
      <c r="O353"/>
      <c r="P353"/>
      <c r="Q353"/>
      <c r="R353"/>
      <c r="S353"/>
      <c r="T353"/>
      <c r="U353"/>
    </row>
    <row r="354" spans="1:21" s="8" customFormat="1" x14ac:dyDescent="0.25">
      <c r="A354" s="7"/>
      <c r="B354" s="15"/>
      <c r="C354" s="13"/>
      <c r="D354" s="13"/>
      <c r="E354" s="13"/>
      <c r="F354" s="13"/>
      <c r="G354" s="7"/>
      <c r="H354" s="26" t="str">
        <f ca="1">IFERROR(IF(MATCH($B354,Liste_mois_boursier!$B:$B,0),AVERAGE(OFFSET(D354,-H$1,,H$1))),"")</f>
        <v/>
      </c>
      <c r="I354" s="26" t="str">
        <f ca="1">IFERROR(IF(MATCH($B354,Liste_mois_boursier!$B:$B,0),AVERAGE(OFFSET(E354,-I$1,,I$1))),"")</f>
        <v/>
      </c>
      <c r="J354" s="7"/>
      <c r="K354" s="31"/>
      <c r="L354"/>
      <c r="M354"/>
      <c r="N354"/>
      <c r="O354"/>
      <c r="P354"/>
      <c r="Q354"/>
      <c r="R354"/>
      <c r="S354"/>
      <c r="T354"/>
      <c r="U354"/>
    </row>
    <row r="355" spans="1:21" s="8" customFormat="1" x14ac:dyDescent="0.25">
      <c r="A355" s="7"/>
      <c r="B355" s="15"/>
      <c r="C355" s="13"/>
      <c r="D355" s="13"/>
      <c r="E355" s="13"/>
      <c r="F355" s="13"/>
      <c r="G355" s="7"/>
      <c r="H355" s="26" t="str">
        <f ca="1">IFERROR(IF(MATCH($B355,Liste_mois_boursier!$B:$B,0),AVERAGE(OFFSET(D355,-H$1,,H$1))),"")</f>
        <v/>
      </c>
      <c r="I355" s="26" t="str">
        <f ca="1">IFERROR(IF(MATCH($B355,Liste_mois_boursier!$B:$B,0),AVERAGE(OFFSET(E355,-I$1,,I$1))),"")</f>
        <v/>
      </c>
      <c r="J355" s="7"/>
      <c r="K355" s="31"/>
      <c r="L355"/>
      <c r="M355"/>
      <c r="N355"/>
      <c r="O355"/>
      <c r="P355"/>
      <c r="Q355"/>
      <c r="R355"/>
      <c r="S355"/>
      <c r="T355"/>
      <c r="U355"/>
    </row>
    <row r="356" spans="1:21" s="8" customFormat="1" x14ac:dyDescent="0.25">
      <c r="A356" s="7"/>
      <c r="B356" s="15"/>
      <c r="C356" s="13"/>
      <c r="D356" s="13"/>
      <c r="E356" s="13"/>
      <c r="F356" s="13"/>
      <c r="G356" s="7"/>
      <c r="H356" s="26" t="str">
        <f ca="1">IFERROR(IF(MATCH($B356,Liste_mois_boursier!$B:$B,0),AVERAGE(OFFSET(D356,-H$1,,H$1))),"")</f>
        <v/>
      </c>
      <c r="I356" s="26" t="str">
        <f ca="1">IFERROR(IF(MATCH($B356,Liste_mois_boursier!$B:$B,0),AVERAGE(OFFSET(E356,-I$1,,I$1))),"")</f>
        <v/>
      </c>
      <c r="J356" s="7"/>
      <c r="K356" s="31"/>
      <c r="L356"/>
      <c r="M356"/>
      <c r="N356"/>
      <c r="O356"/>
      <c r="P356"/>
      <c r="Q356"/>
      <c r="R356"/>
      <c r="S356"/>
      <c r="T356"/>
      <c r="U356"/>
    </row>
    <row r="357" spans="1:21" s="8" customFormat="1" x14ac:dyDescent="0.25">
      <c r="A357" s="7"/>
      <c r="B357" s="15"/>
      <c r="C357" s="13"/>
      <c r="D357" s="13"/>
      <c r="E357" s="13"/>
      <c r="F357" s="13"/>
      <c r="G357" s="7"/>
      <c r="H357" s="26" t="str">
        <f ca="1">IFERROR(IF(MATCH($B357,Liste_mois_boursier!$B:$B,0),AVERAGE(OFFSET(D357,-H$1,,H$1))),"")</f>
        <v/>
      </c>
      <c r="I357" s="26" t="str">
        <f ca="1">IFERROR(IF(MATCH($B357,Liste_mois_boursier!$B:$B,0),AVERAGE(OFFSET(E357,-I$1,,I$1))),"")</f>
        <v/>
      </c>
      <c r="J357" s="7"/>
      <c r="K357" s="31"/>
      <c r="L357"/>
      <c r="M357"/>
      <c r="N357"/>
      <c r="O357"/>
      <c r="P357"/>
      <c r="Q357"/>
      <c r="R357"/>
      <c r="S357"/>
      <c r="T357"/>
      <c r="U357"/>
    </row>
    <row r="358" spans="1:21" s="8" customFormat="1" x14ac:dyDescent="0.25">
      <c r="A358" s="7"/>
      <c r="B358" s="15"/>
      <c r="C358" s="13"/>
      <c r="D358" s="13"/>
      <c r="E358" s="13"/>
      <c r="F358" s="13"/>
      <c r="G358" s="7"/>
      <c r="H358" s="26" t="str">
        <f ca="1">IFERROR(IF(MATCH($B358,Liste_mois_boursier!$B:$B,0),AVERAGE(OFFSET(D358,-H$1,,H$1))),"")</f>
        <v/>
      </c>
      <c r="I358" s="26" t="str">
        <f ca="1">IFERROR(IF(MATCH($B358,Liste_mois_boursier!$B:$B,0),AVERAGE(OFFSET(E358,-I$1,,I$1))),"")</f>
        <v/>
      </c>
      <c r="J358" s="7"/>
      <c r="K358" s="31"/>
      <c r="L358"/>
      <c r="M358"/>
      <c r="N358"/>
      <c r="O358"/>
      <c r="P358"/>
      <c r="Q358"/>
      <c r="R358"/>
      <c r="S358"/>
      <c r="T358"/>
      <c r="U358"/>
    </row>
    <row r="359" spans="1:21" s="8" customFormat="1" x14ac:dyDescent="0.25">
      <c r="A359" s="7"/>
      <c r="B359" s="15"/>
      <c r="C359" s="13"/>
      <c r="D359" s="13"/>
      <c r="E359" s="13"/>
      <c r="F359" s="13"/>
      <c r="G359" s="7"/>
      <c r="H359" s="26" t="str">
        <f ca="1">IFERROR(IF(MATCH($B359,Liste_mois_boursier!$B:$B,0),AVERAGE(OFFSET(D359,-H$1,,H$1))),"")</f>
        <v/>
      </c>
      <c r="I359" s="26" t="str">
        <f ca="1">IFERROR(IF(MATCH($B359,Liste_mois_boursier!$B:$B,0),AVERAGE(OFFSET(E359,-I$1,,I$1))),"")</f>
        <v/>
      </c>
      <c r="J359" s="7"/>
      <c r="K359" s="31"/>
      <c r="L359"/>
      <c r="M359"/>
      <c r="N359"/>
      <c r="O359"/>
      <c r="P359"/>
      <c r="Q359"/>
      <c r="R359"/>
      <c r="S359"/>
      <c r="T359"/>
      <c r="U359"/>
    </row>
    <row r="360" spans="1:21" s="8" customFormat="1" x14ac:dyDescent="0.25">
      <c r="A360" s="7"/>
      <c r="B360" s="15"/>
      <c r="C360" s="13"/>
      <c r="D360" s="13"/>
      <c r="E360" s="13"/>
      <c r="F360" s="13"/>
      <c r="G360" s="7"/>
      <c r="H360" s="26" t="str">
        <f ca="1">IFERROR(IF(MATCH($B360,Liste_mois_boursier!$B:$B,0),AVERAGE(OFFSET(D360,-H$1,,H$1))),"")</f>
        <v/>
      </c>
      <c r="I360" s="26" t="str">
        <f ca="1">IFERROR(IF(MATCH($B360,Liste_mois_boursier!$B:$B,0),AVERAGE(OFFSET(E360,-I$1,,I$1))),"")</f>
        <v/>
      </c>
      <c r="J360" s="7"/>
      <c r="K360" s="31"/>
      <c r="L360"/>
      <c r="M360"/>
      <c r="N360"/>
      <c r="O360"/>
      <c r="P360"/>
      <c r="Q360"/>
      <c r="R360"/>
      <c r="S360"/>
      <c r="T360"/>
      <c r="U360"/>
    </row>
    <row r="361" spans="1:21" s="8" customFormat="1" x14ac:dyDescent="0.25">
      <c r="A361" s="7"/>
      <c r="B361" s="15"/>
      <c r="C361" s="13"/>
      <c r="D361" s="13"/>
      <c r="E361" s="13"/>
      <c r="F361" s="13"/>
      <c r="G361" s="7"/>
      <c r="H361" s="26" t="str">
        <f ca="1">IFERROR(IF(MATCH($B361,Liste_mois_boursier!$B:$B,0),AVERAGE(OFFSET(D361,-H$1,,H$1))),"")</f>
        <v/>
      </c>
      <c r="I361" s="26" t="str">
        <f ca="1">IFERROR(IF(MATCH($B361,Liste_mois_boursier!$B:$B,0),AVERAGE(OFFSET(E361,-I$1,,I$1))),"")</f>
        <v/>
      </c>
      <c r="J361" s="7"/>
      <c r="K361" s="31"/>
      <c r="L361"/>
      <c r="M361"/>
      <c r="N361"/>
      <c r="O361"/>
      <c r="P361"/>
      <c r="Q361"/>
      <c r="R361"/>
      <c r="S361"/>
      <c r="T361"/>
      <c r="U361"/>
    </row>
    <row r="362" spans="1:21" s="8" customFormat="1" x14ac:dyDescent="0.25">
      <c r="A362" s="7"/>
      <c r="B362" s="15"/>
      <c r="C362" s="13"/>
      <c r="D362" s="13"/>
      <c r="E362" s="13"/>
      <c r="F362" s="13"/>
      <c r="G362" s="7"/>
      <c r="H362" s="26" t="str">
        <f ca="1">IFERROR(IF(MATCH($B362,Liste_mois_boursier!$B:$B,0),AVERAGE(OFFSET(D362,-H$1,,H$1))),"")</f>
        <v/>
      </c>
      <c r="I362" s="26" t="str">
        <f ca="1">IFERROR(IF(MATCH($B362,Liste_mois_boursier!$B:$B,0),AVERAGE(OFFSET(E362,-I$1,,I$1))),"")</f>
        <v/>
      </c>
      <c r="J362" s="7"/>
      <c r="K362" s="31"/>
      <c r="L362"/>
      <c r="M362"/>
      <c r="N362"/>
      <c r="O362"/>
      <c r="P362"/>
      <c r="Q362"/>
      <c r="R362"/>
      <c r="S362"/>
      <c r="T362"/>
      <c r="U362"/>
    </row>
    <row r="363" spans="1:21" s="8" customFormat="1" x14ac:dyDescent="0.25">
      <c r="A363" s="7"/>
      <c r="B363" s="15"/>
      <c r="C363" s="13"/>
      <c r="D363" s="13"/>
      <c r="E363" s="13"/>
      <c r="F363" s="13"/>
      <c r="G363" s="7"/>
      <c r="H363" s="26" t="str">
        <f ca="1">IFERROR(IF(MATCH($B363,Liste_mois_boursier!$B:$B,0),AVERAGE(OFFSET(D363,-H$1,,H$1))),"")</f>
        <v/>
      </c>
      <c r="I363" s="26" t="str">
        <f ca="1">IFERROR(IF(MATCH($B363,Liste_mois_boursier!$B:$B,0),AVERAGE(OFFSET(E363,-I$1,,I$1))),"")</f>
        <v/>
      </c>
      <c r="J363" s="7"/>
      <c r="K363" s="31"/>
      <c r="L363"/>
      <c r="M363"/>
      <c r="N363"/>
      <c r="O363"/>
      <c r="P363"/>
      <c r="Q363"/>
      <c r="R363"/>
      <c r="S363"/>
      <c r="T363"/>
      <c r="U363"/>
    </row>
    <row r="364" spans="1:21" s="8" customFormat="1" x14ac:dyDescent="0.25">
      <c r="A364" s="7"/>
      <c r="B364" s="15"/>
      <c r="C364" s="13"/>
      <c r="D364" s="13"/>
      <c r="E364" s="13"/>
      <c r="F364" s="13"/>
      <c r="G364" s="7"/>
      <c r="H364" s="26" t="str">
        <f ca="1">IFERROR(IF(MATCH($B364,Liste_mois_boursier!$B:$B,0),AVERAGE(OFFSET(D364,-H$1,,H$1))),"")</f>
        <v/>
      </c>
      <c r="I364" s="26" t="str">
        <f ca="1">IFERROR(IF(MATCH($B364,Liste_mois_boursier!$B:$B,0),AVERAGE(OFFSET(E364,-I$1,,I$1))),"")</f>
        <v/>
      </c>
      <c r="J364" s="7"/>
      <c r="K364" s="31"/>
      <c r="L364"/>
      <c r="M364"/>
      <c r="N364"/>
      <c r="O364"/>
      <c r="P364"/>
      <c r="Q364"/>
      <c r="R364"/>
      <c r="S364"/>
      <c r="T364"/>
      <c r="U364"/>
    </row>
    <row r="365" spans="1:21" s="8" customFormat="1" x14ac:dyDescent="0.25">
      <c r="A365" s="7"/>
      <c r="B365" s="15"/>
      <c r="C365" s="13"/>
      <c r="D365" s="13"/>
      <c r="E365" s="13"/>
      <c r="F365" s="13"/>
      <c r="G365" s="7"/>
      <c r="H365" s="26" t="str">
        <f ca="1">IFERROR(IF(MATCH($B365,Liste_mois_boursier!$B:$B,0),AVERAGE(OFFSET(D365,-H$1,,H$1))),"")</f>
        <v/>
      </c>
      <c r="I365" s="26" t="str">
        <f ca="1">IFERROR(IF(MATCH($B365,Liste_mois_boursier!$B:$B,0),AVERAGE(OFFSET(E365,-I$1,,I$1))),"")</f>
        <v/>
      </c>
      <c r="J365" s="7"/>
      <c r="K365" s="31"/>
      <c r="L365"/>
      <c r="M365"/>
      <c r="N365"/>
      <c r="O365"/>
      <c r="P365"/>
      <c r="Q365"/>
      <c r="R365"/>
      <c r="S365"/>
      <c r="T365"/>
      <c r="U365"/>
    </row>
    <row r="366" spans="1:21" s="8" customFormat="1" x14ac:dyDescent="0.25">
      <c r="A366" s="7"/>
      <c r="B366" s="15"/>
      <c r="C366" s="13"/>
      <c r="D366" s="13"/>
      <c r="E366" s="13"/>
      <c r="F366" s="13"/>
      <c r="G366" s="7"/>
      <c r="H366" s="26" t="str">
        <f ca="1">IFERROR(IF(MATCH($B366,Liste_mois_boursier!$B:$B,0),AVERAGE(OFFSET(D366,-H$1,,H$1))),"")</f>
        <v/>
      </c>
      <c r="I366" s="26" t="str">
        <f ca="1">IFERROR(IF(MATCH($B366,Liste_mois_boursier!$B:$B,0),AVERAGE(OFFSET(E366,-I$1,,I$1))),"")</f>
        <v/>
      </c>
      <c r="J366" s="7"/>
      <c r="K366" s="31"/>
      <c r="L366"/>
      <c r="M366"/>
      <c r="N366"/>
      <c r="O366"/>
      <c r="P366"/>
      <c r="Q366"/>
      <c r="R366"/>
      <c r="S366"/>
      <c r="T366"/>
      <c r="U366"/>
    </row>
    <row r="367" spans="1:21" s="8" customFormat="1" x14ac:dyDescent="0.25">
      <c r="A367" s="7"/>
      <c r="B367" s="15"/>
      <c r="C367" s="13"/>
      <c r="D367" s="13"/>
      <c r="E367" s="13"/>
      <c r="F367" s="13"/>
      <c r="G367" s="7"/>
      <c r="H367" s="26" t="str">
        <f ca="1">IFERROR(IF(MATCH($B367,Liste_mois_boursier!$B:$B,0),AVERAGE(OFFSET(D367,-H$1,,H$1))),"")</f>
        <v/>
      </c>
      <c r="I367" s="26" t="str">
        <f ca="1">IFERROR(IF(MATCH($B367,Liste_mois_boursier!$B:$B,0),AVERAGE(OFFSET(E367,-I$1,,I$1))),"")</f>
        <v/>
      </c>
      <c r="J367" s="7"/>
      <c r="K367" s="31"/>
      <c r="L367"/>
      <c r="M367"/>
      <c r="N367"/>
      <c r="O367"/>
      <c r="P367"/>
      <c r="Q367"/>
      <c r="R367"/>
      <c r="S367"/>
      <c r="T367"/>
      <c r="U367"/>
    </row>
    <row r="368" spans="1:21" s="8" customFormat="1" x14ac:dyDescent="0.25">
      <c r="A368" s="7"/>
      <c r="B368" s="15"/>
      <c r="C368" s="13"/>
      <c r="D368" s="13"/>
      <c r="E368" s="13"/>
      <c r="F368" s="13"/>
      <c r="G368" s="7"/>
      <c r="H368" s="26" t="str">
        <f ca="1">IFERROR(IF(MATCH($B368,Liste_mois_boursier!$B:$B,0),AVERAGE(OFFSET(D368,-H$1,,H$1))),"")</f>
        <v/>
      </c>
      <c r="I368" s="26" t="str">
        <f ca="1">IFERROR(IF(MATCH($B368,Liste_mois_boursier!$B:$B,0),AVERAGE(OFFSET(E368,-I$1,,I$1))),"")</f>
        <v/>
      </c>
      <c r="J368" s="7"/>
      <c r="K368" s="31"/>
      <c r="L368"/>
      <c r="M368"/>
      <c r="N368"/>
      <c r="O368"/>
      <c r="P368"/>
      <c r="Q368"/>
      <c r="R368"/>
      <c r="S368"/>
      <c r="T368"/>
      <c r="U368"/>
    </row>
    <row r="369" spans="1:21" s="8" customFormat="1" x14ac:dyDescent="0.25">
      <c r="A369" s="7"/>
      <c r="B369" s="15"/>
      <c r="C369" s="13"/>
      <c r="D369" s="13"/>
      <c r="E369" s="13"/>
      <c r="F369" s="13"/>
      <c r="G369" s="7"/>
      <c r="H369" s="26" t="str">
        <f ca="1">IFERROR(IF(MATCH($B369,Liste_mois_boursier!$B:$B,0),AVERAGE(OFFSET(D369,-H$1,,H$1))),"")</f>
        <v/>
      </c>
      <c r="I369" s="26" t="str">
        <f ca="1">IFERROR(IF(MATCH($B369,Liste_mois_boursier!$B:$B,0),AVERAGE(OFFSET(E369,-I$1,,I$1))),"")</f>
        <v/>
      </c>
      <c r="J369" s="7"/>
      <c r="K369" s="31"/>
      <c r="L369"/>
      <c r="M369"/>
      <c r="N369"/>
      <c r="O369"/>
      <c r="P369"/>
      <c r="Q369"/>
      <c r="R369"/>
      <c r="S369"/>
      <c r="T369"/>
      <c r="U369"/>
    </row>
    <row r="370" spans="1:21" s="8" customFormat="1" x14ac:dyDescent="0.25">
      <c r="A370" s="7"/>
      <c r="B370" s="15"/>
      <c r="C370" s="13"/>
      <c r="D370" s="13"/>
      <c r="E370" s="13"/>
      <c r="F370" s="13"/>
      <c r="G370" s="7"/>
      <c r="H370" s="26" t="str">
        <f ca="1">IFERROR(IF(MATCH($B370,Liste_mois_boursier!$B:$B,0),AVERAGE(OFFSET(D370,-H$1,,H$1))),"")</f>
        <v/>
      </c>
      <c r="I370" s="26" t="str">
        <f ca="1">IFERROR(IF(MATCH($B370,Liste_mois_boursier!$B:$B,0),AVERAGE(OFFSET(E370,-I$1,,I$1))),"")</f>
        <v/>
      </c>
      <c r="J370" s="7"/>
      <c r="K370" s="31"/>
      <c r="L370"/>
      <c r="M370"/>
      <c r="N370"/>
      <c r="O370"/>
      <c r="P370"/>
      <c r="Q370"/>
      <c r="R370"/>
      <c r="S370"/>
      <c r="T370"/>
      <c r="U370"/>
    </row>
    <row r="371" spans="1:21" s="8" customFormat="1" x14ac:dyDescent="0.25">
      <c r="A371" s="7"/>
      <c r="B371" s="15"/>
      <c r="C371" s="13"/>
      <c r="D371" s="13"/>
      <c r="E371" s="13"/>
      <c r="F371" s="13"/>
      <c r="G371" s="7"/>
      <c r="H371" s="26" t="str">
        <f ca="1">IFERROR(IF(MATCH($B371,Liste_mois_boursier!$B:$B,0),AVERAGE(OFFSET(D371,-H$1,,H$1))),"")</f>
        <v/>
      </c>
      <c r="I371" s="26" t="str">
        <f ca="1">IFERROR(IF(MATCH($B371,Liste_mois_boursier!$B:$B,0),AVERAGE(OFFSET(E371,-I$1,,I$1))),"")</f>
        <v/>
      </c>
      <c r="J371" s="7"/>
      <c r="K371" s="31"/>
      <c r="L371"/>
      <c r="M371"/>
      <c r="N371"/>
      <c r="O371"/>
      <c r="P371"/>
      <c r="Q371"/>
      <c r="R371"/>
      <c r="S371"/>
      <c r="T371"/>
      <c r="U371"/>
    </row>
    <row r="372" spans="1:21" s="8" customFormat="1" x14ac:dyDescent="0.25">
      <c r="A372" s="7"/>
      <c r="B372" s="15"/>
      <c r="C372" s="13"/>
      <c r="D372" s="13"/>
      <c r="E372" s="13"/>
      <c r="F372" s="13"/>
      <c r="G372" s="7"/>
      <c r="H372" s="26" t="str">
        <f ca="1">IFERROR(IF(MATCH($B372,Liste_mois_boursier!$B:$B,0),AVERAGE(OFFSET(D372,-H$1,,H$1))),"")</f>
        <v/>
      </c>
      <c r="I372" s="26" t="str">
        <f ca="1">IFERROR(IF(MATCH($B372,Liste_mois_boursier!$B:$B,0),AVERAGE(OFFSET(E372,-I$1,,I$1))),"")</f>
        <v/>
      </c>
      <c r="J372" s="7"/>
      <c r="K372" s="31"/>
      <c r="L372"/>
      <c r="M372"/>
      <c r="N372"/>
      <c r="O372"/>
      <c r="P372"/>
      <c r="Q372"/>
      <c r="R372"/>
      <c r="S372"/>
      <c r="T372"/>
      <c r="U372"/>
    </row>
    <row r="373" spans="1:21" s="8" customFormat="1" x14ac:dyDescent="0.25">
      <c r="A373" s="7"/>
      <c r="B373" s="15"/>
      <c r="C373" s="13"/>
      <c r="D373" s="13"/>
      <c r="E373" s="13"/>
      <c r="F373" s="13"/>
      <c r="G373" s="7"/>
      <c r="H373" s="26" t="str">
        <f ca="1">IFERROR(IF(MATCH($B373,Liste_mois_boursier!$B:$B,0),AVERAGE(OFFSET(D373,-H$1,,H$1))),"")</f>
        <v/>
      </c>
      <c r="I373" s="26" t="str">
        <f ca="1">IFERROR(IF(MATCH($B373,Liste_mois_boursier!$B:$B,0),AVERAGE(OFFSET(E373,-I$1,,I$1))),"")</f>
        <v/>
      </c>
      <c r="J373" s="7"/>
      <c r="K373" s="31"/>
      <c r="L373"/>
      <c r="M373"/>
      <c r="N373"/>
      <c r="O373"/>
      <c r="P373"/>
      <c r="Q373"/>
      <c r="R373"/>
      <c r="S373"/>
      <c r="T373"/>
      <c r="U373"/>
    </row>
    <row r="374" spans="1:21" s="8" customFormat="1" x14ac:dyDescent="0.25">
      <c r="A374" s="7"/>
      <c r="B374" s="15"/>
      <c r="C374" s="13"/>
      <c r="D374" s="13"/>
      <c r="E374" s="13"/>
      <c r="F374" s="13"/>
      <c r="G374" s="7"/>
      <c r="H374" s="26" t="str">
        <f ca="1">IFERROR(IF(MATCH($B374,Liste_mois_boursier!$B:$B,0),AVERAGE(OFFSET(D374,-H$1,,H$1))),"")</f>
        <v/>
      </c>
      <c r="I374" s="26" t="str">
        <f ca="1">IFERROR(IF(MATCH($B374,Liste_mois_boursier!$B:$B,0),AVERAGE(OFFSET(E374,-I$1,,I$1))),"")</f>
        <v/>
      </c>
      <c r="J374" s="7"/>
      <c r="K374" s="31"/>
      <c r="L374"/>
      <c r="M374"/>
      <c r="N374"/>
      <c r="O374"/>
      <c r="P374"/>
      <c r="Q374"/>
      <c r="R374"/>
      <c r="S374"/>
      <c r="T374"/>
      <c r="U374"/>
    </row>
    <row r="375" spans="1:21" s="8" customFormat="1" x14ac:dyDescent="0.25">
      <c r="A375" s="7"/>
      <c r="B375" s="15"/>
      <c r="C375" s="13"/>
      <c r="D375" s="13"/>
      <c r="E375" s="13"/>
      <c r="F375" s="13"/>
      <c r="G375" s="7"/>
      <c r="H375" s="26" t="str">
        <f ca="1">IFERROR(IF(MATCH($B375,Liste_mois_boursier!$B:$B,0),AVERAGE(OFFSET(D375,-H$1,,H$1))),"")</f>
        <v/>
      </c>
      <c r="I375" s="26" t="str">
        <f ca="1">IFERROR(IF(MATCH($B375,Liste_mois_boursier!$B:$B,0),AVERAGE(OFFSET(E375,-I$1,,I$1))),"")</f>
        <v/>
      </c>
      <c r="J375" s="7"/>
      <c r="K375" s="31"/>
      <c r="L375"/>
      <c r="M375"/>
      <c r="N375"/>
      <c r="O375"/>
      <c r="P375"/>
      <c r="Q375"/>
      <c r="R375"/>
      <c r="S375"/>
      <c r="T375"/>
      <c r="U375"/>
    </row>
    <row r="376" spans="1:21" s="8" customFormat="1" x14ac:dyDescent="0.25">
      <c r="A376" s="7"/>
      <c r="B376" s="15"/>
      <c r="C376" s="13"/>
      <c r="D376" s="13"/>
      <c r="E376" s="13"/>
      <c r="F376" s="13"/>
      <c r="G376" s="7"/>
      <c r="H376" s="26" t="str">
        <f ca="1">IFERROR(IF(MATCH($B376,Liste_mois_boursier!$B:$B,0),AVERAGE(OFFSET(D376,-H$1,,H$1))),"")</f>
        <v/>
      </c>
      <c r="I376" s="26" t="str">
        <f ca="1">IFERROR(IF(MATCH($B376,Liste_mois_boursier!$B:$B,0),AVERAGE(OFFSET(E376,-I$1,,I$1))),"")</f>
        <v/>
      </c>
      <c r="J376" s="7"/>
      <c r="K376" s="31"/>
      <c r="L376"/>
      <c r="M376"/>
      <c r="N376"/>
      <c r="O376"/>
      <c r="P376"/>
      <c r="Q376"/>
      <c r="R376"/>
      <c r="S376"/>
      <c r="T376"/>
      <c r="U376"/>
    </row>
    <row r="377" spans="1:21" s="8" customFormat="1" x14ac:dyDescent="0.25">
      <c r="A377" s="7"/>
      <c r="B377" s="15"/>
      <c r="C377" s="13"/>
      <c r="D377" s="13"/>
      <c r="E377" s="13"/>
      <c r="F377" s="13"/>
      <c r="G377" s="7"/>
      <c r="H377" s="26" t="str">
        <f ca="1">IFERROR(IF(MATCH($B377,Liste_mois_boursier!$B:$B,0),AVERAGE(OFFSET(D377,-H$1,,H$1))),"")</f>
        <v/>
      </c>
      <c r="I377" s="26" t="str">
        <f ca="1">IFERROR(IF(MATCH($B377,Liste_mois_boursier!$B:$B,0),AVERAGE(OFFSET(E377,-I$1,,I$1))),"")</f>
        <v/>
      </c>
      <c r="J377" s="7"/>
      <c r="K377" s="31"/>
      <c r="L377"/>
      <c r="M377"/>
      <c r="N377"/>
      <c r="O377"/>
      <c r="P377"/>
      <c r="Q377"/>
      <c r="R377"/>
      <c r="S377"/>
      <c r="T377"/>
      <c r="U377"/>
    </row>
    <row r="378" spans="1:21" s="8" customFormat="1" x14ac:dyDescent="0.25">
      <c r="A378" s="7"/>
      <c r="B378" s="15"/>
      <c r="C378" s="13"/>
      <c r="D378" s="13"/>
      <c r="E378" s="13"/>
      <c r="F378" s="13"/>
      <c r="G378" s="7"/>
      <c r="H378" s="26" t="str">
        <f ca="1">IFERROR(IF(MATCH($B378,Liste_mois_boursier!$B:$B,0),AVERAGE(OFFSET(D378,-H$1,,H$1))),"")</f>
        <v/>
      </c>
      <c r="I378" s="26" t="str">
        <f ca="1">IFERROR(IF(MATCH($B378,Liste_mois_boursier!$B:$B,0),AVERAGE(OFFSET(E378,-I$1,,I$1))),"")</f>
        <v/>
      </c>
      <c r="J378" s="7"/>
      <c r="K378" s="31"/>
      <c r="L378"/>
      <c r="M378"/>
      <c r="N378"/>
      <c r="O378"/>
      <c r="P378"/>
      <c r="Q378"/>
      <c r="R378"/>
      <c r="S378"/>
      <c r="T378"/>
      <c r="U378"/>
    </row>
    <row r="379" spans="1:21" s="8" customFormat="1" x14ac:dyDescent="0.25">
      <c r="A379" s="7"/>
      <c r="B379" s="15"/>
      <c r="C379" s="13"/>
      <c r="D379" s="13"/>
      <c r="E379" s="13"/>
      <c r="F379" s="13"/>
      <c r="G379" s="7"/>
      <c r="H379" s="26" t="str">
        <f ca="1">IFERROR(IF(MATCH($B379,Liste_mois_boursier!$B:$B,0),AVERAGE(OFFSET(D379,-H$1,,H$1))),"")</f>
        <v/>
      </c>
      <c r="I379" s="26" t="str">
        <f ca="1">IFERROR(IF(MATCH($B379,Liste_mois_boursier!$B:$B,0),AVERAGE(OFFSET(E379,-I$1,,I$1))),"")</f>
        <v/>
      </c>
      <c r="J379" s="7"/>
      <c r="K379" s="31"/>
      <c r="L379"/>
      <c r="M379"/>
      <c r="N379"/>
      <c r="O379"/>
      <c r="P379"/>
      <c r="Q379"/>
      <c r="R379"/>
      <c r="S379"/>
      <c r="T379"/>
      <c r="U379"/>
    </row>
    <row r="380" spans="1:21" s="8" customFormat="1" x14ac:dyDescent="0.25">
      <c r="A380" s="7"/>
      <c r="B380" s="15"/>
      <c r="C380" s="13"/>
      <c r="D380" s="13"/>
      <c r="E380" s="13"/>
      <c r="F380" s="13"/>
      <c r="G380" s="7"/>
      <c r="H380" s="26" t="str">
        <f ca="1">IFERROR(IF(MATCH($B380,Liste_mois_boursier!$B:$B,0),AVERAGE(OFFSET(D380,-H$1,,H$1))),"")</f>
        <v/>
      </c>
      <c r="I380" s="26" t="str">
        <f ca="1">IFERROR(IF(MATCH($B380,Liste_mois_boursier!$B:$B,0),AVERAGE(OFFSET(E380,-I$1,,I$1))),"")</f>
        <v/>
      </c>
      <c r="J380" s="7"/>
      <c r="K380" s="31"/>
      <c r="L380"/>
      <c r="M380"/>
      <c r="N380"/>
      <c r="O380"/>
      <c r="P380"/>
      <c r="Q380"/>
      <c r="R380"/>
      <c r="S380"/>
      <c r="T380"/>
      <c r="U380"/>
    </row>
    <row r="381" spans="1:21" s="8" customFormat="1" x14ac:dyDescent="0.25">
      <c r="A381" s="7"/>
      <c r="B381" s="15"/>
      <c r="C381" s="13"/>
      <c r="D381" s="13"/>
      <c r="E381" s="13"/>
      <c r="F381" s="13"/>
      <c r="G381" s="7"/>
      <c r="H381" s="26" t="str">
        <f ca="1">IFERROR(IF(MATCH($B381,Liste_mois_boursier!$B:$B,0),AVERAGE(OFFSET(D381,-H$1,,H$1))),"")</f>
        <v/>
      </c>
      <c r="I381" s="26" t="str">
        <f ca="1">IFERROR(IF(MATCH($B381,Liste_mois_boursier!$B:$B,0),AVERAGE(OFFSET(E381,-I$1,,I$1))),"")</f>
        <v/>
      </c>
      <c r="J381" s="7"/>
      <c r="K381" s="31"/>
      <c r="L381"/>
      <c r="M381"/>
      <c r="N381"/>
      <c r="O381"/>
      <c r="P381"/>
      <c r="Q381"/>
      <c r="R381"/>
      <c r="S381"/>
      <c r="T381"/>
      <c r="U381"/>
    </row>
    <row r="382" spans="1:21" s="8" customFormat="1" x14ac:dyDescent="0.25">
      <c r="A382" s="7"/>
      <c r="B382" s="15"/>
      <c r="C382" s="13"/>
      <c r="D382" s="13"/>
      <c r="E382" s="13"/>
      <c r="F382" s="13"/>
      <c r="G382" s="7"/>
      <c r="H382" s="26" t="str">
        <f ca="1">IFERROR(IF(MATCH($B382,Liste_mois_boursier!$B:$B,0),AVERAGE(OFFSET(D382,-H$1,,H$1))),"")</f>
        <v/>
      </c>
      <c r="I382" s="26" t="str">
        <f ca="1">IFERROR(IF(MATCH($B382,Liste_mois_boursier!$B:$B,0),AVERAGE(OFFSET(E382,-I$1,,I$1))),"")</f>
        <v/>
      </c>
      <c r="J382" s="7"/>
      <c r="K382" s="31"/>
      <c r="L382"/>
      <c r="M382"/>
      <c r="N382"/>
      <c r="O382"/>
      <c r="P382"/>
      <c r="Q382"/>
      <c r="R382"/>
      <c r="S382"/>
      <c r="T382"/>
      <c r="U382"/>
    </row>
    <row r="383" spans="1:21" s="8" customFormat="1" x14ac:dyDescent="0.25">
      <c r="A383" s="7"/>
      <c r="B383" s="15"/>
      <c r="C383" s="13"/>
      <c r="D383" s="13"/>
      <c r="E383" s="13"/>
      <c r="F383" s="13"/>
      <c r="G383" s="7"/>
      <c r="H383" s="26" t="str">
        <f ca="1">IFERROR(IF(MATCH($B383,Liste_mois_boursier!$B:$B,0),AVERAGE(OFFSET(D383,-H$1,,H$1))),"")</f>
        <v/>
      </c>
      <c r="I383" s="26" t="str">
        <f ca="1">IFERROR(IF(MATCH($B383,Liste_mois_boursier!$B:$B,0),AVERAGE(OFFSET(E383,-I$1,,I$1))),"")</f>
        <v/>
      </c>
      <c r="J383" s="7"/>
      <c r="K383" s="31"/>
      <c r="L383"/>
      <c r="M383"/>
      <c r="N383"/>
      <c r="O383"/>
      <c r="P383"/>
      <c r="Q383"/>
      <c r="R383"/>
      <c r="S383"/>
      <c r="T383"/>
      <c r="U383"/>
    </row>
    <row r="384" spans="1:21" s="8" customFormat="1" x14ac:dyDescent="0.25">
      <c r="A384" s="7"/>
      <c r="B384" s="15"/>
      <c r="C384" s="13"/>
      <c r="D384" s="13"/>
      <c r="E384" s="13"/>
      <c r="F384" s="13"/>
      <c r="G384" s="7"/>
      <c r="H384" s="26" t="str">
        <f ca="1">IFERROR(IF(MATCH($B384,Liste_mois_boursier!$B:$B,0),AVERAGE(OFFSET(D384,-H$1,,H$1))),"")</f>
        <v/>
      </c>
      <c r="I384" s="26" t="str">
        <f ca="1">IFERROR(IF(MATCH($B384,Liste_mois_boursier!$B:$B,0),AVERAGE(OFFSET(E384,-I$1,,I$1))),"")</f>
        <v/>
      </c>
      <c r="J384" s="7"/>
      <c r="K384" s="31"/>
      <c r="L384"/>
      <c r="M384"/>
      <c r="N384"/>
      <c r="O384"/>
      <c r="P384"/>
      <c r="Q384"/>
      <c r="R384"/>
      <c r="S384"/>
      <c r="T384"/>
      <c r="U384"/>
    </row>
    <row r="385" spans="1:21" s="8" customFormat="1" x14ac:dyDescent="0.25">
      <c r="A385" s="7"/>
      <c r="B385" s="15"/>
      <c r="C385" s="13"/>
      <c r="D385" s="13"/>
      <c r="E385" s="13"/>
      <c r="F385" s="13"/>
      <c r="G385" s="7"/>
      <c r="H385" s="26" t="str">
        <f ca="1">IFERROR(IF(MATCH($B385,Liste_mois_boursier!$B:$B,0),AVERAGE(OFFSET(D385,-H$1,,H$1))),"")</f>
        <v/>
      </c>
      <c r="I385" s="26" t="str">
        <f ca="1">IFERROR(IF(MATCH($B385,Liste_mois_boursier!$B:$B,0),AVERAGE(OFFSET(E385,-I$1,,I$1))),"")</f>
        <v/>
      </c>
      <c r="J385" s="7"/>
      <c r="K385" s="31"/>
      <c r="L385"/>
      <c r="M385"/>
      <c r="N385"/>
      <c r="O385"/>
      <c r="P385"/>
      <c r="Q385"/>
      <c r="R385"/>
      <c r="S385"/>
      <c r="T385"/>
      <c r="U385"/>
    </row>
    <row r="386" spans="1:21" s="8" customFormat="1" x14ac:dyDescent="0.25">
      <c r="A386" s="7"/>
      <c r="B386" s="15"/>
      <c r="C386" s="13"/>
      <c r="D386" s="13"/>
      <c r="E386" s="13"/>
      <c r="F386" s="13"/>
      <c r="G386" s="7"/>
      <c r="H386" s="26" t="str">
        <f ca="1">IFERROR(IF(MATCH($B386,Liste_mois_boursier!$B:$B,0),AVERAGE(OFFSET(D386,-H$1,,H$1))),"")</f>
        <v/>
      </c>
      <c r="I386" s="26" t="str">
        <f ca="1">IFERROR(IF(MATCH($B386,Liste_mois_boursier!$B:$B,0),AVERAGE(OFFSET(E386,-I$1,,I$1))),"")</f>
        <v/>
      </c>
      <c r="J386" s="7"/>
      <c r="K386" s="31"/>
      <c r="L386"/>
      <c r="M386"/>
      <c r="N386"/>
      <c r="O386"/>
      <c r="P386"/>
      <c r="Q386"/>
      <c r="R386"/>
      <c r="S386"/>
      <c r="T386"/>
      <c r="U386"/>
    </row>
    <row r="387" spans="1:21" s="8" customFormat="1" x14ac:dyDescent="0.25">
      <c r="A387" s="7"/>
      <c r="B387" s="15"/>
      <c r="C387" s="13"/>
      <c r="D387" s="13"/>
      <c r="E387" s="13"/>
      <c r="F387" s="13"/>
      <c r="G387" s="7"/>
      <c r="H387" s="26" t="str">
        <f ca="1">IFERROR(IF(MATCH($B387,Liste_mois_boursier!$B:$B,0),AVERAGE(OFFSET(D387,-H$1,,H$1))),"")</f>
        <v/>
      </c>
      <c r="I387" s="26" t="str">
        <f ca="1">IFERROR(IF(MATCH($B387,Liste_mois_boursier!$B:$B,0),AVERAGE(OFFSET(E387,-I$1,,I$1))),"")</f>
        <v/>
      </c>
      <c r="J387" s="7"/>
      <c r="K387" s="31"/>
      <c r="L387"/>
      <c r="M387"/>
      <c r="N387"/>
      <c r="O387"/>
      <c r="P387"/>
      <c r="Q387"/>
      <c r="R387"/>
      <c r="S387"/>
      <c r="T387"/>
      <c r="U387"/>
    </row>
    <row r="388" spans="1:21" s="8" customFormat="1" x14ac:dyDescent="0.25">
      <c r="A388" s="7"/>
      <c r="B388" s="15"/>
      <c r="C388" s="13"/>
      <c r="D388" s="13"/>
      <c r="E388" s="13"/>
      <c r="F388" s="13"/>
      <c r="G388" s="7"/>
      <c r="H388" s="26" t="str">
        <f ca="1">IFERROR(IF(MATCH($B388,Liste_mois_boursier!$B:$B,0),AVERAGE(OFFSET(D388,-H$1,,H$1))),"")</f>
        <v/>
      </c>
      <c r="I388" s="26" t="str">
        <f ca="1">IFERROR(IF(MATCH($B388,Liste_mois_boursier!$B:$B,0),AVERAGE(OFFSET(E388,-I$1,,I$1))),"")</f>
        <v/>
      </c>
      <c r="J388" s="7"/>
      <c r="K388" s="31"/>
      <c r="L388"/>
      <c r="M388"/>
      <c r="N388"/>
      <c r="O388"/>
      <c r="P388"/>
      <c r="Q388"/>
      <c r="R388"/>
      <c r="S388"/>
      <c r="T388"/>
      <c r="U388"/>
    </row>
    <row r="389" spans="1:21" s="8" customFormat="1" x14ac:dyDescent="0.25">
      <c r="A389" s="7"/>
      <c r="B389" s="15"/>
      <c r="C389" s="13"/>
      <c r="D389" s="13"/>
      <c r="E389" s="13"/>
      <c r="F389" s="13"/>
      <c r="G389" s="7"/>
      <c r="H389" s="26" t="str">
        <f ca="1">IFERROR(IF(MATCH($B389,Liste_mois_boursier!$B:$B,0),AVERAGE(OFFSET(D389,-H$1,,H$1))),"")</f>
        <v/>
      </c>
      <c r="I389" s="26" t="str">
        <f ca="1">IFERROR(IF(MATCH($B389,Liste_mois_boursier!$B:$B,0),AVERAGE(OFFSET(E389,-I$1,,I$1))),"")</f>
        <v/>
      </c>
      <c r="J389" s="7"/>
      <c r="K389" s="31"/>
      <c r="L389"/>
      <c r="M389"/>
      <c r="N389"/>
      <c r="O389"/>
      <c r="P389"/>
      <c r="Q389"/>
      <c r="R389"/>
      <c r="S389"/>
      <c r="T389"/>
      <c r="U389"/>
    </row>
    <row r="390" spans="1:21" s="8" customFormat="1" x14ac:dyDescent="0.25">
      <c r="A390" s="7"/>
      <c r="B390" s="15"/>
      <c r="C390" s="13"/>
      <c r="D390" s="13"/>
      <c r="E390" s="13"/>
      <c r="F390" s="13"/>
      <c r="G390" s="7"/>
      <c r="H390" s="26" t="str">
        <f ca="1">IFERROR(IF(MATCH($B390,Liste_mois_boursier!$B:$B,0),AVERAGE(OFFSET(D390,-H$1,,H$1))),"")</f>
        <v/>
      </c>
      <c r="I390" s="26" t="str">
        <f ca="1">IFERROR(IF(MATCH($B390,Liste_mois_boursier!$B:$B,0),AVERAGE(OFFSET(E390,-I$1,,I$1))),"")</f>
        <v/>
      </c>
      <c r="J390" s="7"/>
      <c r="K390" s="31"/>
      <c r="L390"/>
      <c r="M390"/>
      <c r="N390"/>
      <c r="O390"/>
      <c r="P390"/>
      <c r="Q390"/>
      <c r="R390"/>
      <c r="S390"/>
      <c r="T390"/>
      <c r="U390"/>
    </row>
    <row r="391" spans="1:21" s="8" customFormat="1" x14ac:dyDescent="0.25">
      <c r="A391" s="7"/>
      <c r="B391" s="15"/>
      <c r="C391" s="13"/>
      <c r="D391" s="13"/>
      <c r="E391" s="13"/>
      <c r="F391" s="13"/>
      <c r="G391" s="7"/>
      <c r="H391" s="26" t="str">
        <f ca="1">IFERROR(IF(MATCH($B391,Liste_mois_boursier!$B:$B,0),AVERAGE(OFFSET(D391,-H$1,,H$1))),"")</f>
        <v/>
      </c>
      <c r="I391" s="26" t="str">
        <f ca="1">IFERROR(IF(MATCH($B391,Liste_mois_boursier!$B:$B,0),AVERAGE(OFFSET(E391,-I$1,,I$1))),"")</f>
        <v/>
      </c>
      <c r="J391" s="7"/>
      <c r="K391" s="31"/>
      <c r="L391"/>
      <c r="M391"/>
      <c r="N391"/>
      <c r="O391"/>
      <c r="P391"/>
      <c r="Q391"/>
      <c r="R391"/>
      <c r="S391"/>
      <c r="T391"/>
      <c r="U391"/>
    </row>
    <row r="392" spans="1:21" s="8" customFormat="1" x14ac:dyDescent="0.25">
      <c r="A392" s="7"/>
      <c r="B392" s="15"/>
      <c r="C392" s="13"/>
      <c r="D392" s="13"/>
      <c r="E392" s="13"/>
      <c r="F392" s="13"/>
      <c r="G392" s="7"/>
      <c r="H392" s="26" t="str">
        <f ca="1">IFERROR(IF(MATCH($B392,Liste_mois_boursier!$B:$B,0),AVERAGE(OFFSET(D392,-H$1,,H$1))),"")</f>
        <v/>
      </c>
      <c r="I392" s="26" t="str">
        <f ca="1">IFERROR(IF(MATCH($B392,Liste_mois_boursier!$B:$B,0),AVERAGE(OFFSET(E392,-I$1,,I$1))),"")</f>
        <v/>
      </c>
      <c r="J392" s="7"/>
      <c r="K392" s="31"/>
      <c r="L392"/>
      <c r="M392"/>
      <c r="N392"/>
      <c r="O392"/>
      <c r="P392"/>
      <c r="Q392"/>
      <c r="R392"/>
      <c r="S392"/>
      <c r="T392"/>
      <c r="U392"/>
    </row>
    <row r="393" spans="1:21" s="8" customFormat="1" x14ac:dyDescent="0.25">
      <c r="A393" s="7"/>
      <c r="B393" s="15"/>
      <c r="C393" s="13"/>
      <c r="D393" s="13"/>
      <c r="E393" s="13"/>
      <c r="F393" s="13"/>
      <c r="G393" s="7"/>
      <c r="H393" s="26" t="str">
        <f ca="1">IFERROR(IF(MATCH($B393,Liste_mois_boursier!$B:$B,0),AVERAGE(OFFSET(D393,-H$1,,H$1))),"")</f>
        <v/>
      </c>
      <c r="I393" s="26" t="str">
        <f ca="1">IFERROR(IF(MATCH($B393,Liste_mois_boursier!$B:$B,0),AVERAGE(OFFSET(E393,-I$1,,I$1))),"")</f>
        <v/>
      </c>
      <c r="J393" s="7"/>
      <c r="K393" s="31"/>
      <c r="L393"/>
      <c r="M393"/>
      <c r="N393"/>
      <c r="O393"/>
      <c r="P393"/>
      <c r="Q393"/>
      <c r="R393"/>
      <c r="S393"/>
      <c r="T393"/>
      <c r="U393"/>
    </row>
    <row r="394" spans="1:21" s="8" customFormat="1" x14ac:dyDescent="0.25">
      <c r="A394" s="7"/>
      <c r="B394" s="15"/>
      <c r="C394" s="13"/>
      <c r="D394" s="13"/>
      <c r="E394" s="13"/>
      <c r="F394" s="13"/>
      <c r="G394" s="7"/>
      <c r="H394" s="26" t="str">
        <f ca="1">IFERROR(IF(MATCH($B394,Liste_mois_boursier!$B:$B,0),AVERAGE(OFFSET(D394,-H$1,,H$1))),"")</f>
        <v/>
      </c>
      <c r="I394" s="26" t="str">
        <f ca="1">IFERROR(IF(MATCH($B394,Liste_mois_boursier!$B:$B,0),AVERAGE(OFFSET(E394,-I$1,,I$1))),"")</f>
        <v/>
      </c>
      <c r="J394" s="7"/>
      <c r="K394" s="31"/>
      <c r="L394"/>
      <c r="M394"/>
      <c r="N394"/>
      <c r="O394"/>
      <c r="P394"/>
      <c r="Q394"/>
      <c r="R394"/>
      <c r="S394"/>
      <c r="T394"/>
      <c r="U394"/>
    </row>
    <row r="395" spans="1:21" s="8" customFormat="1" x14ac:dyDescent="0.25">
      <c r="A395" s="7"/>
      <c r="B395" s="15"/>
      <c r="C395" s="13"/>
      <c r="D395" s="13"/>
      <c r="E395" s="13"/>
      <c r="F395" s="13"/>
      <c r="G395" s="7"/>
      <c r="H395" s="26" t="str">
        <f ca="1">IFERROR(IF(MATCH($B395,Liste_mois_boursier!$B:$B,0),AVERAGE(OFFSET(D395,-H$1,,H$1))),"")</f>
        <v/>
      </c>
      <c r="I395" s="26" t="str">
        <f ca="1">IFERROR(IF(MATCH($B395,Liste_mois_boursier!$B:$B,0),AVERAGE(OFFSET(E395,-I$1,,I$1))),"")</f>
        <v/>
      </c>
      <c r="J395" s="7"/>
      <c r="K395" s="31"/>
      <c r="L395"/>
      <c r="M395"/>
      <c r="N395"/>
      <c r="O395"/>
      <c r="P395"/>
      <c r="Q395"/>
      <c r="R395"/>
      <c r="S395"/>
      <c r="T395"/>
      <c r="U395"/>
    </row>
    <row r="396" spans="1:21" s="8" customFormat="1" x14ac:dyDescent="0.25">
      <c r="A396" s="7"/>
      <c r="B396" s="15"/>
      <c r="C396" s="13"/>
      <c r="D396" s="13"/>
      <c r="E396" s="13"/>
      <c r="F396" s="13"/>
      <c r="G396" s="7"/>
      <c r="H396" s="26" t="str">
        <f ca="1">IFERROR(IF(MATCH($B396,Liste_mois_boursier!$B:$B,0),AVERAGE(OFFSET(D396,-H$1,,H$1))),"")</f>
        <v/>
      </c>
      <c r="I396" s="26" t="str">
        <f ca="1">IFERROR(IF(MATCH($B396,Liste_mois_boursier!$B:$B,0),AVERAGE(OFFSET(E396,-I$1,,I$1))),"")</f>
        <v/>
      </c>
      <c r="J396" s="7"/>
      <c r="K396" s="31"/>
      <c r="L396"/>
      <c r="M396"/>
      <c r="N396"/>
      <c r="O396"/>
      <c r="P396"/>
      <c r="Q396"/>
      <c r="R396"/>
      <c r="S396"/>
      <c r="T396"/>
      <c r="U396"/>
    </row>
    <row r="397" spans="1:21" s="8" customFormat="1" x14ac:dyDescent="0.25">
      <c r="A397" s="7"/>
      <c r="B397" s="15"/>
      <c r="C397" s="13"/>
      <c r="D397" s="13"/>
      <c r="E397" s="13"/>
      <c r="F397" s="13"/>
      <c r="G397" s="7"/>
      <c r="H397" s="26" t="str">
        <f ca="1">IFERROR(IF(MATCH($B397,Liste_mois_boursier!$B:$B,0),AVERAGE(OFFSET(D397,-H$1,,H$1))),"")</f>
        <v/>
      </c>
      <c r="I397" s="26" t="str">
        <f ca="1">IFERROR(IF(MATCH($B397,Liste_mois_boursier!$B:$B,0),AVERAGE(OFFSET(E397,-I$1,,I$1))),"")</f>
        <v/>
      </c>
      <c r="J397" s="7"/>
      <c r="K397" s="31"/>
      <c r="L397"/>
      <c r="M397"/>
      <c r="N397"/>
      <c r="O397"/>
      <c r="P397"/>
      <c r="Q397"/>
      <c r="R397"/>
      <c r="S397"/>
      <c r="T397"/>
      <c r="U397"/>
    </row>
    <row r="398" spans="1:21" s="8" customFormat="1" x14ac:dyDescent="0.25">
      <c r="A398" s="7"/>
      <c r="B398" s="15"/>
      <c r="C398" s="13"/>
      <c r="D398" s="13"/>
      <c r="E398" s="13"/>
      <c r="F398" s="13"/>
      <c r="G398" s="7"/>
      <c r="H398" s="26" t="str">
        <f ca="1">IFERROR(IF(MATCH($B398,Liste_mois_boursier!$B:$B,0),AVERAGE(OFFSET(D398,-H$1,,H$1))),"")</f>
        <v/>
      </c>
      <c r="I398" s="26" t="str">
        <f ca="1">IFERROR(IF(MATCH($B398,Liste_mois_boursier!$B:$B,0),AVERAGE(OFFSET(E398,-I$1,,I$1))),"")</f>
        <v/>
      </c>
      <c r="J398" s="7"/>
      <c r="K398" s="31"/>
      <c r="L398"/>
      <c r="M398"/>
      <c r="N398"/>
      <c r="O398"/>
      <c r="P398"/>
      <c r="Q398"/>
      <c r="R398"/>
      <c r="S398"/>
      <c r="T398"/>
      <c r="U398"/>
    </row>
    <row r="399" spans="1:21" s="8" customFormat="1" x14ac:dyDescent="0.25">
      <c r="A399" s="7"/>
      <c r="B399" s="15"/>
      <c r="C399" s="13"/>
      <c r="D399" s="13"/>
      <c r="E399" s="13"/>
      <c r="F399" s="13"/>
      <c r="G399" s="7"/>
      <c r="H399" s="26" t="str">
        <f ca="1">IFERROR(IF(MATCH($B399,Liste_mois_boursier!$B:$B,0),AVERAGE(OFFSET(D399,-H$1,,H$1))),"")</f>
        <v/>
      </c>
      <c r="I399" s="26" t="str">
        <f ca="1">IFERROR(IF(MATCH($B399,Liste_mois_boursier!$B:$B,0),AVERAGE(OFFSET(E399,-I$1,,I$1))),"")</f>
        <v/>
      </c>
      <c r="J399" s="7"/>
      <c r="K399" s="31"/>
      <c r="L399"/>
      <c r="M399"/>
      <c r="N399"/>
      <c r="O399"/>
      <c r="P399"/>
      <c r="Q399"/>
      <c r="R399"/>
      <c r="S399"/>
      <c r="T399"/>
      <c r="U399"/>
    </row>
    <row r="400" spans="1:21" s="8" customFormat="1" x14ac:dyDescent="0.25">
      <c r="A400" s="7"/>
      <c r="B400" s="15"/>
      <c r="C400" s="13"/>
      <c r="D400" s="13"/>
      <c r="E400" s="13"/>
      <c r="F400" s="13"/>
      <c r="G400" s="7"/>
      <c r="H400" s="26" t="str">
        <f ca="1">IFERROR(IF(MATCH($B400,Liste_mois_boursier!$B:$B,0),AVERAGE(OFFSET(D400,-H$1,,H$1))),"")</f>
        <v/>
      </c>
      <c r="I400" s="26" t="str">
        <f ca="1">IFERROR(IF(MATCH($B400,Liste_mois_boursier!$B:$B,0),AVERAGE(OFFSET(E400,-I$1,,I$1))),"")</f>
        <v/>
      </c>
      <c r="J400" s="7"/>
      <c r="K400" s="31"/>
      <c r="L400"/>
      <c r="M400"/>
      <c r="N400"/>
      <c r="O400"/>
      <c r="P400"/>
      <c r="Q400"/>
      <c r="R400"/>
      <c r="S400"/>
      <c r="T400"/>
      <c r="U400"/>
    </row>
    <row r="401" spans="1:21" s="8" customFormat="1" x14ac:dyDescent="0.25">
      <c r="A401" s="7"/>
      <c r="B401" s="15"/>
      <c r="C401" s="13"/>
      <c r="D401" s="13"/>
      <c r="E401" s="13"/>
      <c r="F401" s="13"/>
      <c r="G401" s="7"/>
      <c r="H401" s="26" t="str">
        <f ca="1">IFERROR(IF(MATCH($B401,Liste_mois_boursier!$B:$B,0),AVERAGE(OFFSET(D401,-H$1,,H$1))),"")</f>
        <v/>
      </c>
      <c r="I401" s="26" t="str">
        <f ca="1">IFERROR(IF(MATCH($B401,Liste_mois_boursier!$B:$B,0),AVERAGE(OFFSET(E401,-I$1,,I$1))),"")</f>
        <v/>
      </c>
      <c r="J401" s="7"/>
      <c r="K401" s="31"/>
      <c r="L401"/>
      <c r="M401"/>
      <c r="N401"/>
      <c r="O401"/>
      <c r="P401"/>
      <c r="Q401"/>
      <c r="R401"/>
      <c r="S401"/>
      <c r="T401"/>
      <c r="U401"/>
    </row>
    <row r="402" spans="1:21" s="8" customFormat="1" x14ac:dyDescent="0.25">
      <c r="A402" s="7"/>
      <c r="B402" s="15"/>
      <c r="C402" s="13"/>
      <c r="D402" s="13"/>
      <c r="E402" s="13"/>
      <c r="F402" s="13"/>
      <c r="G402" s="7"/>
      <c r="H402" s="26" t="str">
        <f ca="1">IFERROR(IF(MATCH($B402,Liste_mois_boursier!$B:$B,0),AVERAGE(OFFSET(D402,-H$1,,H$1))),"")</f>
        <v/>
      </c>
      <c r="I402" s="26" t="str">
        <f ca="1">IFERROR(IF(MATCH($B402,Liste_mois_boursier!$B:$B,0),AVERAGE(OFFSET(E402,-I$1,,I$1))),"")</f>
        <v/>
      </c>
      <c r="J402" s="7"/>
      <c r="K402" s="31"/>
      <c r="L402"/>
      <c r="M402"/>
      <c r="N402"/>
      <c r="O402"/>
      <c r="P402"/>
      <c r="Q402"/>
      <c r="R402"/>
      <c r="S402"/>
      <c r="T402"/>
      <c r="U402"/>
    </row>
    <row r="403" spans="1:21" s="8" customFormat="1" x14ac:dyDescent="0.25">
      <c r="A403" s="7"/>
      <c r="B403" s="15"/>
      <c r="C403" s="13"/>
      <c r="D403" s="13"/>
      <c r="E403" s="13"/>
      <c r="F403" s="13"/>
      <c r="G403" s="7"/>
      <c r="H403" s="26" t="str">
        <f ca="1">IFERROR(IF(MATCH($B403,Liste_mois_boursier!$B:$B,0),AVERAGE(OFFSET(D403,-H$1,,H$1))),"")</f>
        <v/>
      </c>
      <c r="I403" s="26" t="str">
        <f ca="1">IFERROR(IF(MATCH($B403,Liste_mois_boursier!$B:$B,0),AVERAGE(OFFSET(E403,-I$1,,I$1))),"")</f>
        <v/>
      </c>
      <c r="J403" s="7"/>
      <c r="K403" s="31"/>
      <c r="L403"/>
      <c r="M403"/>
      <c r="N403"/>
      <c r="O403"/>
      <c r="P403"/>
      <c r="Q403"/>
      <c r="R403"/>
      <c r="S403"/>
      <c r="T403"/>
      <c r="U403"/>
    </row>
    <row r="404" spans="1:21" s="8" customFormat="1" x14ac:dyDescent="0.25">
      <c r="A404" s="7"/>
      <c r="B404" s="15"/>
      <c r="C404" s="13"/>
      <c r="D404" s="13"/>
      <c r="E404" s="13"/>
      <c r="F404" s="13"/>
      <c r="G404" s="7"/>
      <c r="H404" s="26" t="str">
        <f ca="1">IFERROR(IF(MATCH($B404,Liste_mois_boursier!$B:$B,0),AVERAGE(OFFSET(D404,-H$1,,H$1))),"")</f>
        <v/>
      </c>
      <c r="I404" s="26" t="str">
        <f ca="1">IFERROR(IF(MATCH($B404,Liste_mois_boursier!$B:$B,0),AVERAGE(OFFSET(E404,-I$1,,I$1))),"")</f>
        <v/>
      </c>
      <c r="J404" s="7"/>
      <c r="K404" s="31"/>
      <c r="L404"/>
      <c r="M404"/>
      <c r="N404"/>
      <c r="O404"/>
      <c r="P404"/>
      <c r="Q404"/>
      <c r="R404"/>
      <c r="S404"/>
      <c r="T404"/>
      <c r="U404"/>
    </row>
    <row r="405" spans="1:21" s="8" customFormat="1" x14ac:dyDescent="0.25">
      <c r="A405" s="7"/>
      <c r="B405" s="15"/>
      <c r="C405" s="13"/>
      <c r="D405" s="13"/>
      <c r="E405" s="13"/>
      <c r="F405" s="13"/>
      <c r="G405" s="7"/>
      <c r="H405" s="26" t="str">
        <f ca="1">IFERROR(IF(MATCH($B405,Liste_mois_boursier!$B:$B,0),AVERAGE(OFFSET(D405,-H$1,,H$1))),"")</f>
        <v/>
      </c>
      <c r="I405" s="26" t="str">
        <f ca="1">IFERROR(IF(MATCH($B405,Liste_mois_boursier!$B:$B,0),AVERAGE(OFFSET(E405,-I$1,,I$1))),"")</f>
        <v/>
      </c>
      <c r="J405" s="7"/>
      <c r="K405" s="31"/>
      <c r="L405"/>
      <c r="M405"/>
      <c r="N405"/>
      <c r="O405"/>
      <c r="P405"/>
      <c r="Q405"/>
      <c r="R405"/>
      <c r="S405"/>
      <c r="T405"/>
      <c r="U405"/>
    </row>
    <row r="406" spans="1:21" s="8" customFormat="1" x14ac:dyDescent="0.25">
      <c r="A406" s="7"/>
      <c r="B406" s="15"/>
      <c r="C406" s="13"/>
      <c r="D406" s="13"/>
      <c r="E406" s="13"/>
      <c r="F406" s="13"/>
      <c r="G406" s="7"/>
      <c r="H406" s="26" t="str">
        <f ca="1">IFERROR(IF(MATCH($B406,Liste_mois_boursier!$B:$B,0),AVERAGE(OFFSET(D406,-H$1,,H$1))),"")</f>
        <v/>
      </c>
      <c r="I406" s="26" t="str">
        <f ca="1">IFERROR(IF(MATCH($B406,Liste_mois_boursier!$B:$B,0),AVERAGE(OFFSET(E406,-I$1,,I$1))),"")</f>
        <v/>
      </c>
      <c r="J406" s="7"/>
      <c r="K406" s="31"/>
      <c r="L406"/>
      <c r="M406"/>
      <c r="N406"/>
      <c r="O406"/>
      <c r="P406"/>
      <c r="Q406"/>
      <c r="R406"/>
      <c r="S406"/>
      <c r="T406"/>
      <c r="U406"/>
    </row>
    <row r="407" spans="1:21" s="8" customFormat="1" x14ac:dyDescent="0.25">
      <c r="A407" s="7"/>
      <c r="B407" s="15"/>
      <c r="C407" s="13"/>
      <c r="D407" s="13"/>
      <c r="E407" s="13"/>
      <c r="F407" s="13"/>
      <c r="G407" s="7"/>
      <c r="H407" s="26" t="str">
        <f ca="1">IFERROR(IF(MATCH($B407,Liste_mois_boursier!$B:$B,0),AVERAGE(OFFSET(D407,-H$1,,H$1))),"")</f>
        <v/>
      </c>
      <c r="I407" s="26" t="str">
        <f ca="1">IFERROR(IF(MATCH($B407,Liste_mois_boursier!$B:$B,0),AVERAGE(OFFSET(E407,-I$1,,I$1))),"")</f>
        <v/>
      </c>
      <c r="J407" s="7"/>
      <c r="K407" s="31"/>
      <c r="L407"/>
      <c r="M407"/>
      <c r="N407"/>
      <c r="O407"/>
      <c r="P407"/>
      <c r="Q407"/>
      <c r="R407"/>
      <c r="S407"/>
      <c r="T407"/>
      <c r="U407"/>
    </row>
    <row r="408" spans="1:21" s="8" customFormat="1" x14ac:dyDescent="0.25">
      <c r="A408" s="7"/>
      <c r="B408" s="15"/>
      <c r="C408" s="13"/>
      <c r="D408" s="13"/>
      <c r="E408" s="13"/>
      <c r="F408" s="13"/>
      <c r="G408" s="7"/>
      <c r="H408" s="26" t="str">
        <f ca="1">IFERROR(IF(MATCH($B408,Liste_mois_boursier!$B:$B,0),AVERAGE(OFFSET(D408,-H$1,,H$1))),"")</f>
        <v/>
      </c>
      <c r="I408" s="26" t="str">
        <f ca="1">IFERROR(IF(MATCH($B408,Liste_mois_boursier!$B:$B,0),AVERAGE(OFFSET(E408,-I$1,,I$1))),"")</f>
        <v/>
      </c>
      <c r="J408" s="7"/>
      <c r="K408" s="31"/>
      <c r="L408"/>
      <c r="M408"/>
      <c r="N408"/>
      <c r="O408"/>
      <c r="P408"/>
      <c r="Q408"/>
      <c r="R408"/>
      <c r="S408"/>
      <c r="T408"/>
      <c r="U408"/>
    </row>
    <row r="409" spans="1:21" s="8" customFormat="1" x14ac:dyDescent="0.25">
      <c r="A409" s="7"/>
      <c r="B409" s="15"/>
      <c r="C409" s="13"/>
      <c r="D409" s="13"/>
      <c r="E409" s="13"/>
      <c r="F409" s="13"/>
      <c r="G409" s="7"/>
      <c r="H409" s="26" t="str">
        <f ca="1">IFERROR(IF(MATCH($B409,Liste_mois_boursier!$B:$B,0),AVERAGE(OFFSET(D409,-H$1,,H$1))),"")</f>
        <v/>
      </c>
      <c r="I409" s="26" t="str">
        <f ca="1">IFERROR(IF(MATCH($B409,Liste_mois_boursier!$B:$B,0),AVERAGE(OFFSET(E409,-I$1,,I$1))),"")</f>
        <v/>
      </c>
      <c r="J409" s="7"/>
      <c r="K409" s="31"/>
      <c r="L409"/>
      <c r="M409"/>
      <c r="N409"/>
      <c r="O409"/>
      <c r="P409"/>
      <c r="Q409"/>
      <c r="R409"/>
      <c r="S409"/>
      <c r="T409"/>
      <c r="U409"/>
    </row>
    <row r="410" spans="1:21" s="8" customFormat="1" x14ac:dyDescent="0.25">
      <c r="A410" s="7"/>
      <c r="B410" s="15"/>
      <c r="C410" s="13"/>
      <c r="D410" s="13"/>
      <c r="E410" s="13"/>
      <c r="F410" s="13"/>
      <c r="G410" s="7"/>
      <c r="H410" s="26" t="str">
        <f ca="1">IFERROR(IF(MATCH($B410,Liste_mois_boursier!$B:$B,0),AVERAGE(OFFSET(D410,-H$1,,H$1))),"")</f>
        <v/>
      </c>
      <c r="I410" s="26" t="str">
        <f ca="1">IFERROR(IF(MATCH($B410,Liste_mois_boursier!$B:$B,0),AVERAGE(OFFSET(E410,-I$1,,I$1))),"")</f>
        <v/>
      </c>
      <c r="J410" s="7"/>
      <c r="K410" s="31"/>
      <c r="L410"/>
      <c r="M410"/>
      <c r="N410"/>
      <c r="O410"/>
      <c r="P410"/>
      <c r="Q410"/>
      <c r="R410"/>
      <c r="S410"/>
      <c r="T410"/>
      <c r="U410"/>
    </row>
    <row r="411" spans="1:21" s="8" customFormat="1" x14ac:dyDescent="0.25">
      <c r="A411" s="7"/>
      <c r="B411" s="15"/>
      <c r="C411" s="13"/>
      <c r="D411" s="13"/>
      <c r="E411" s="13"/>
      <c r="F411" s="13"/>
      <c r="G411" s="7"/>
      <c r="H411" s="26" t="str">
        <f ca="1">IFERROR(IF(MATCH($B411,Liste_mois_boursier!$B:$B,0),AVERAGE(OFFSET(D411,-H$1,,H$1))),"")</f>
        <v/>
      </c>
      <c r="I411" s="26" t="str">
        <f ca="1">IFERROR(IF(MATCH($B411,Liste_mois_boursier!$B:$B,0),AVERAGE(OFFSET(E411,-I$1,,I$1))),"")</f>
        <v/>
      </c>
      <c r="J411" s="7"/>
      <c r="K411" s="31"/>
      <c r="L411"/>
      <c r="M411"/>
      <c r="N411"/>
      <c r="O411"/>
      <c r="P411"/>
      <c r="Q411"/>
      <c r="R411"/>
      <c r="S411"/>
      <c r="T411"/>
      <c r="U411"/>
    </row>
    <row r="412" spans="1:21" s="8" customFormat="1" x14ac:dyDescent="0.25">
      <c r="A412" s="7"/>
      <c r="B412" s="15"/>
      <c r="C412" s="13"/>
      <c r="D412" s="13"/>
      <c r="E412" s="13"/>
      <c r="F412" s="13"/>
      <c r="G412" s="7"/>
      <c r="H412" s="26" t="str">
        <f ca="1">IFERROR(IF(MATCH($B412,Liste_mois_boursier!$B:$B,0),AVERAGE(OFFSET(D412,-H$1,,H$1))),"")</f>
        <v/>
      </c>
      <c r="I412" s="26" t="str">
        <f ca="1">IFERROR(IF(MATCH($B412,Liste_mois_boursier!$B:$B,0),AVERAGE(OFFSET(E412,-I$1,,I$1))),"")</f>
        <v/>
      </c>
      <c r="J412" s="7"/>
      <c r="K412" s="31"/>
      <c r="L412"/>
      <c r="M412"/>
      <c r="N412"/>
      <c r="O412"/>
      <c r="P412"/>
      <c r="Q412"/>
      <c r="R412"/>
      <c r="S412"/>
      <c r="T412"/>
      <c r="U412"/>
    </row>
    <row r="413" spans="1:21" s="8" customFormat="1" x14ac:dyDescent="0.25">
      <c r="A413" s="7"/>
      <c r="B413" s="15"/>
      <c r="C413" s="13"/>
      <c r="D413" s="13"/>
      <c r="E413" s="13"/>
      <c r="F413" s="13"/>
      <c r="G413" s="7"/>
      <c r="H413" s="26" t="str">
        <f ca="1">IFERROR(IF(MATCH($B413,Liste_mois_boursier!$B:$B,0),AVERAGE(OFFSET(D413,-H$1,,H$1))),"")</f>
        <v/>
      </c>
      <c r="I413" s="26" t="str">
        <f ca="1">IFERROR(IF(MATCH($B413,Liste_mois_boursier!$B:$B,0),AVERAGE(OFFSET(E413,-I$1,,I$1))),"")</f>
        <v/>
      </c>
      <c r="J413" s="7"/>
      <c r="K413" s="31"/>
      <c r="L413"/>
      <c r="M413"/>
      <c r="N413"/>
      <c r="O413"/>
      <c r="P413"/>
      <c r="Q413"/>
      <c r="R413"/>
      <c r="S413"/>
      <c r="T413"/>
      <c r="U413"/>
    </row>
    <row r="414" spans="1:21" s="8" customFormat="1" x14ac:dyDescent="0.25">
      <c r="A414" s="7"/>
      <c r="B414" s="15"/>
      <c r="C414" s="13"/>
      <c r="D414" s="13"/>
      <c r="E414" s="13"/>
      <c r="F414" s="13"/>
      <c r="G414" s="7"/>
      <c r="H414" s="26" t="str">
        <f ca="1">IFERROR(IF(MATCH($B414,Liste_mois_boursier!$B:$B,0),AVERAGE(OFFSET(D414,-H$1,,H$1))),"")</f>
        <v/>
      </c>
      <c r="I414" s="26" t="str">
        <f ca="1">IFERROR(IF(MATCH($B414,Liste_mois_boursier!$B:$B,0),AVERAGE(OFFSET(E414,-I$1,,I$1))),"")</f>
        <v/>
      </c>
      <c r="J414" s="7"/>
      <c r="K414" s="31"/>
      <c r="L414"/>
      <c r="M414"/>
      <c r="N414"/>
      <c r="O414"/>
      <c r="P414"/>
      <c r="Q414"/>
      <c r="R414"/>
      <c r="S414"/>
      <c r="T414"/>
      <c r="U414"/>
    </row>
    <row r="415" spans="1:21" s="8" customFormat="1" x14ac:dyDescent="0.25">
      <c r="A415" s="7"/>
      <c r="B415" s="15"/>
      <c r="C415" s="13"/>
      <c r="D415" s="13"/>
      <c r="E415" s="13"/>
      <c r="F415" s="13"/>
      <c r="G415" s="7"/>
      <c r="H415" s="26" t="str">
        <f ca="1">IFERROR(IF(MATCH($B415,Liste_mois_boursier!$B:$B,0),AVERAGE(OFFSET(D415,-H$1,,H$1))),"")</f>
        <v/>
      </c>
      <c r="I415" s="26" t="str">
        <f ca="1">IFERROR(IF(MATCH($B415,Liste_mois_boursier!$B:$B,0),AVERAGE(OFFSET(E415,-I$1,,I$1))),"")</f>
        <v/>
      </c>
      <c r="J415" s="7"/>
      <c r="K415" s="31"/>
      <c r="L415"/>
      <c r="M415"/>
      <c r="N415"/>
      <c r="O415"/>
      <c r="P415"/>
      <c r="Q415"/>
      <c r="R415"/>
      <c r="S415"/>
      <c r="T415"/>
      <c r="U415"/>
    </row>
    <row r="416" spans="1:21" s="8" customFormat="1" x14ac:dyDescent="0.25">
      <c r="A416" s="7"/>
      <c r="B416" s="15"/>
      <c r="C416" s="13"/>
      <c r="D416" s="13"/>
      <c r="E416" s="13"/>
      <c r="F416" s="13"/>
      <c r="G416" s="7"/>
      <c r="H416" s="26" t="str">
        <f ca="1">IFERROR(IF(MATCH($B416,Liste_mois_boursier!$B:$B,0),AVERAGE(OFFSET(D416,-H$1,,H$1))),"")</f>
        <v/>
      </c>
      <c r="I416" s="26" t="str">
        <f ca="1">IFERROR(IF(MATCH($B416,Liste_mois_boursier!$B:$B,0),AVERAGE(OFFSET(E416,-I$1,,I$1))),"")</f>
        <v/>
      </c>
      <c r="J416" s="7"/>
      <c r="K416" s="31"/>
      <c r="L416"/>
      <c r="M416"/>
      <c r="N416"/>
      <c r="O416"/>
      <c r="P416"/>
      <c r="Q416"/>
      <c r="R416"/>
      <c r="S416"/>
      <c r="T416"/>
      <c r="U416"/>
    </row>
    <row r="417" spans="1:21" s="8" customFormat="1" x14ac:dyDescent="0.25">
      <c r="A417" s="7"/>
      <c r="B417" s="15"/>
      <c r="C417" s="13"/>
      <c r="D417" s="13"/>
      <c r="E417" s="13"/>
      <c r="F417" s="13"/>
      <c r="G417" s="7"/>
      <c r="H417" s="26" t="str">
        <f ca="1">IFERROR(IF(MATCH($B417,Liste_mois_boursier!$B:$B,0),AVERAGE(OFFSET(D417,-H$1,,H$1))),"")</f>
        <v/>
      </c>
      <c r="I417" s="26" t="str">
        <f ca="1">IFERROR(IF(MATCH($B417,Liste_mois_boursier!$B:$B,0),AVERAGE(OFFSET(E417,-I$1,,I$1))),"")</f>
        <v/>
      </c>
      <c r="J417" s="7"/>
      <c r="K417" s="31"/>
      <c r="L417"/>
      <c r="M417"/>
      <c r="N417"/>
      <c r="O417"/>
      <c r="P417"/>
      <c r="Q417"/>
      <c r="R417"/>
      <c r="S417"/>
      <c r="T417"/>
      <c r="U417"/>
    </row>
    <row r="418" spans="1:21" s="8" customFormat="1" x14ac:dyDescent="0.25">
      <c r="A418" s="7"/>
      <c r="B418" s="15"/>
      <c r="C418" s="13"/>
      <c r="D418" s="13"/>
      <c r="E418" s="13"/>
      <c r="F418" s="13"/>
      <c r="G418" s="7"/>
      <c r="H418" s="26" t="str">
        <f ca="1">IFERROR(IF(MATCH($B418,Liste_mois_boursier!$B:$B,0),AVERAGE(OFFSET(D418,-H$1,,H$1))),"")</f>
        <v/>
      </c>
      <c r="I418" s="26" t="str">
        <f ca="1">IFERROR(IF(MATCH($B418,Liste_mois_boursier!$B:$B,0),AVERAGE(OFFSET(E418,-I$1,,I$1))),"")</f>
        <v/>
      </c>
      <c r="J418" s="7"/>
      <c r="K418" s="31"/>
      <c r="L418"/>
      <c r="M418"/>
      <c r="N418"/>
      <c r="O418"/>
      <c r="P418"/>
      <c r="Q418"/>
      <c r="R418"/>
      <c r="S418"/>
      <c r="T418"/>
      <c r="U418"/>
    </row>
    <row r="419" spans="1:21" s="8" customFormat="1" x14ac:dyDescent="0.25">
      <c r="A419" s="7"/>
      <c r="B419" s="15"/>
      <c r="C419" s="13"/>
      <c r="D419" s="13"/>
      <c r="E419" s="13"/>
      <c r="F419" s="13"/>
      <c r="G419" s="7"/>
      <c r="H419" s="26" t="str">
        <f ca="1">IFERROR(IF(MATCH($B419,Liste_mois_boursier!$B:$B,0),AVERAGE(OFFSET(D419,-H$1,,H$1))),"")</f>
        <v/>
      </c>
      <c r="I419" s="26" t="str">
        <f ca="1">IFERROR(IF(MATCH($B419,Liste_mois_boursier!$B:$B,0),AVERAGE(OFFSET(E419,-I$1,,I$1))),"")</f>
        <v/>
      </c>
      <c r="J419" s="7"/>
      <c r="K419" s="31"/>
      <c r="L419"/>
      <c r="M419"/>
      <c r="N419"/>
      <c r="O419"/>
      <c r="P419"/>
      <c r="Q419"/>
      <c r="R419"/>
      <c r="S419"/>
      <c r="T419"/>
      <c r="U419"/>
    </row>
    <row r="420" spans="1:21" s="8" customFormat="1" x14ac:dyDescent="0.25">
      <c r="A420" s="7"/>
      <c r="B420" s="15"/>
      <c r="C420" s="13"/>
      <c r="D420" s="13"/>
      <c r="E420" s="13"/>
      <c r="F420" s="13"/>
      <c r="G420" s="7"/>
      <c r="H420" s="26" t="str">
        <f ca="1">IFERROR(IF(MATCH($B420,Liste_mois_boursier!$B:$B,0),AVERAGE(OFFSET(D420,-H$1,,H$1))),"")</f>
        <v/>
      </c>
      <c r="I420" s="26" t="str">
        <f ca="1">IFERROR(IF(MATCH($B420,Liste_mois_boursier!$B:$B,0),AVERAGE(OFFSET(E420,-I$1,,I$1))),"")</f>
        <v/>
      </c>
      <c r="J420" s="7"/>
      <c r="K420" s="31"/>
      <c r="L420"/>
      <c r="M420"/>
      <c r="N420"/>
      <c r="O420"/>
      <c r="P420"/>
      <c r="Q420"/>
      <c r="R420"/>
      <c r="S420"/>
      <c r="T420"/>
      <c r="U420"/>
    </row>
    <row r="421" spans="1:21" s="8" customFormat="1" x14ac:dyDescent="0.25">
      <c r="A421" s="7"/>
      <c r="B421" s="15"/>
      <c r="C421" s="13"/>
      <c r="D421" s="13"/>
      <c r="E421" s="13"/>
      <c r="F421" s="13"/>
      <c r="G421" s="7"/>
      <c r="H421" s="26" t="str">
        <f ca="1">IFERROR(IF(MATCH($B421,Liste_mois_boursier!$B:$B,0),AVERAGE(OFFSET(D421,-H$1,,H$1))),"")</f>
        <v/>
      </c>
      <c r="I421" s="26" t="str">
        <f ca="1">IFERROR(IF(MATCH($B421,Liste_mois_boursier!$B:$B,0),AVERAGE(OFFSET(E421,-I$1,,I$1))),"")</f>
        <v/>
      </c>
      <c r="J421" s="7"/>
      <c r="K421" s="31"/>
      <c r="L421"/>
      <c r="M421"/>
      <c r="N421"/>
      <c r="O421"/>
      <c r="P421"/>
      <c r="Q421"/>
      <c r="R421"/>
      <c r="S421"/>
      <c r="T421"/>
      <c r="U421"/>
    </row>
    <row r="422" spans="1:21" s="8" customFormat="1" x14ac:dyDescent="0.25">
      <c r="A422" s="7"/>
      <c r="B422" s="15"/>
      <c r="C422" s="13"/>
      <c r="D422" s="13"/>
      <c r="E422" s="13"/>
      <c r="F422" s="13"/>
      <c r="G422" s="7"/>
      <c r="H422" s="26" t="str">
        <f ca="1">IFERROR(IF(MATCH($B422,Liste_mois_boursier!$B:$B,0),AVERAGE(OFFSET(D422,-H$1,,H$1))),"")</f>
        <v/>
      </c>
      <c r="I422" s="26" t="str">
        <f ca="1">IFERROR(IF(MATCH($B422,Liste_mois_boursier!$B:$B,0),AVERAGE(OFFSET(E422,-I$1,,I$1))),"")</f>
        <v/>
      </c>
      <c r="J422" s="7"/>
      <c r="K422" s="31"/>
      <c r="L422"/>
      <c r="M422"/>
      <c r="N422"/>
      <c r="O422"/>
      <c r="P422"/>
      <c r="Q422"/>
      <c r="R422"/>
      <c r="S422"/>
      <c r="T422"/>
      <c r="U422"/>
    </row>
    <row r="423" spans="1:21" s="8" customFormat="1" x14ac:dyDescent="0.25">
      <c r="A423" s="7"/>
      <c r="B423" s="15"/>
      <c r="C423" s="13"/>
      <c r="D423" s="13"/>
      <c r="E423" s="13"/>
      <c r="F423" s="13"/>
      <c r="G423" s="7"/>
      <c r="H423" s="26" t="str">
        <f ca="1">IFERROR(IF(MATCH($B423,Liste_mois_boursier!$B:$B,0),AVERAGE(OFFSET(D423,-H$1,,H$1))),"")</f>
        <v/>
      </c>
      <c r="I423" s="26" t="str">
        <f ca="1">IFERROR(IF(MATCH($B423,Liste_mois_boursier!$B:$B,0),AVERAGE(OFFSET(E423,-I$1,,I$1))),"")</f>
        <v/>
      </c>
      <c r="J423" s="7"/>
      <c r="K423" s="31"/>
      <c r="L423"/>
      <c r="M423"/>
      <c r="N423"/>
      <c r="O423"/>
      <c r="P423"/>
      <c r="Q423"/>
      <c r="R423"/>
      <c r="S423"/>
      <c r="T423"/>
      <c r="U423"/>
    </row>
    <row r="424" spans="1:21" s="8" customFormat="1" x14ac:dyDescent="0.25">
      <c r="A424" s="7"/>
      <c r="B424" s="15"/>
      <c r="C424" s="13"/>
      <c r="D424" s="13"/>
      <c r="E424" s="13"/>
      <c r="F424" s="13"/>
      <c r="G424" s="7"/>
      <c r="H424" s="26" t="str">
        <f ca="1">IFERROR(IF(MATCH($B424,Liste_mois_boursier!$B:$B,0),AVERAGE(OFFSET(D424,-H$1,,H$1))),"")</f>
        <v/>
      </c>
      <c r="I424" s="26" t="str">
        <f ca="1">IFERROR(IF(MATCH($B424,Liste_mois_boursier!$B:$B,0),AVERAGE(OFFSET(E424,-I$1,,I$1))),"")</f>
        <v/>
      </c>
      <c r="J424" s="7"/>
      <c r="K424" s="31"/>
      <c r="L424"/>
      <c r="M424"/>
      <c r="N424"/>
      <c r="O424"/>
      <c r="P424"/>
      <c r="Q424"/>
      <c r="R424"/>
      <c r="S424"/>
      <c r="T424"/>
      <c r="U424"/>
    </row>
    <row r="425" spans="1:21" s="8" customFormat="1" x14ac:dyDescent="0.25">
      <c r="A425" s="7"/>
      <c r="B425" s="15"/>
      <c r="C425" s="13"/>
      <c r="D425" s="13"/>
      <c r="E425" s="13"/>
      <c r="F425" s="13"/>
      <c r="G425" s="7"/>
      <c r="H425" s="26" t="str">
        <f ca="1">IFERROR(IF(MATCH($B425,Liste_mois_boursier!$B:$B,0),AVERAGE(OFFSET(D425,-H$1,,H$1))),"")</f>
        <v/>
      </c>
      <c r="I425" s="26" t="str">
        <f ca="1">IFERROR(IF(MATCH($B425,Liste_mois_boursier!$B:$B,0),AVERAGE(OFFSET(E425,-I$1,,I$1))),"")</f>
        <v/>
      </c>
      <c r="J425" s="7"/>
      <c r="K425" s="31"/>
      <c r="L425"/>
      <c r="M425"/>
      <c r="N425"/>
      <c r="O425"/>
      <c r="P425"/>
      <c r="Q425"/>
      <c r="R425"/>
      <c r="S425"/>
      <c r="T425"/>
      <c r="U425"/>
    </row>
    <row r="426" spans="1:21" s="8" customFormat="1" x14ac:dyDescent="0.25">
      <c r="A426" s="7"/>
      <c r="B426" s="15"/>
      <c r="C426" s="13"/>
      <c r="D426" s="13"/>
      <c r="E426" s="13"/>
      <c r="F426" s="13"/>
      <c r="G426" s="7"/>
      <c r="H426" s="26" t="str">
        <f ca="1">IFERROR(IF(MATCH($B426,Liste_mois_boursier!$B:$B,0),AVERAGE(OFFSET(D426,-H$1,,H$1))),"")</f>
        <v/>
      </c>
      <c r="I426" s="26" t="str">
        <f ca="1">IFERROR(IF(MATCH($B426,Liste_mois_boursier!$B:$B,0),AVERAGE(OFFSET(E426,-I$1,,I$1))),"")</f>
        <v/>
      </c>
      <c r="J426" s="7"/>
      <c r="K426" s="31"/>
      <c r="L426"/>
      <c r="M426"/>
      <c r="N426"/>
      <c r="O426"/>
      <c r="P426"/>
      <c r="Q426"/>
      <c r="R426"/>
      <c r="S426"/>
      <c r="T426"/>
      <c r="U426"/>
    </row>
    <row r="427" spans="1:21" s="8" customFormat="1" x14ac:dyDescent="0.25">
      <c r="A427" s="7"/>
      <c r="B427" s="15"/>
      <c r="C427" s="13"/>
      <c r="D427" s="13"/>
      <c r="E427" s="13"/>
      <c r="F427" s="13"/>
      <c r="G427" s="7"/>
      <c r="H427" s="26" t="str">
        <f ca="1">IFERROR(IF(MATCH($B427,Liste_mois_boursier!$B:$B,0),AVERAGE(OFFSET(D427,-H$1,,H$1))),"")</f>
        <v/>
      </c>
      <c r="I427" s="26" t="str">
        <f ca="1">IFERROR(IF(MATCH($B427,Liste_mois_boursier!$B:$B,0),AVERAGE(OFFSET(E427,-I$1,,I$1))),"")</f>
        <v/>
      </c>
      <c r="J427" s="7"/>
      <c r="K427" s="31"/>
      <c r="L427"/>
      <c r="M427"/>
      <c r="N427"/>
      <c r="O427"/>
      <c r="P427"/>
      <c r="Q427"/>
      <c r="R427"/>
      <c r="S427"/>
      <c r="T427"/>
      <c r="U427"/>
    </row>
    <row r="428" spans="1:21" s="8" customFormat="1" x14ac:dyDescent="0.25">
      <c r="A428" s="7"/>
      <c r="B428" s="15"/>
      <c r="C428" s="13"/>
      <c r="D428" s="13"/>
      <c r="E428" s="13"/>
      <c r="F428" s="13"/>
      <c r="G428" s="7"/>
      <c r="H428" s="26" t="str">
        <f ca="1">IFERROR(IF(MATCH($B428,Liste_mois_boursier!$B:$B,0),AVERAGE(OFFSET(D428,-H$1,,H$1))),"")</f>
        <v/>
      </c>
      <c r="I428" s="26" t="str">
        <f ca="1">IFERROR(IF(MATCH($B428,Liste_mois_boursier!$B:$B,0),AVERAGE(OFFSET(E428,-I$1,,I$1))),"")</f>
        <v/>
      </c>
      <c r="J428" s="7"/>
      <c r="K428" s="31"/>
      <c r="L428"/>
      <c r="M428"/>
      <c r="N428"/>
      <c r="O428"/>
      <c r="P428"/>
      <c r="Q428"/>
      <c r="R428"/>
      <c r="S428"/>
      <c r="T428"/>
      <c r="U428"/>
    </row>
    <row r="429" spans="1:21" s="8" customFormat="1" x14ac:dyDescent="0.25">
      <c r="A429" s="7"/>
      <c r="B429" s="15"/>
      <c r="C429" s="13"/>
      <c r="D429" s="13"/>
      <c r="E429" s="13"/>
      <c r="F429" s="13"/>
      <c r="G429" s="7"/>
      <c r="H429" s="26" t="str">
        <f ca="1">IFERROR(IF(MATCH($B429,Liste_mois_boursier!$B:$B,0),AVERAGE(OFFSET(D429,-H$1,,H$1))),"")</f>
        <v/>
      </c>
      <c r="I429" s="26" t="str">
        <f ca="1">IFERROR(IF(MATCH($B429,Liste_mois_boursier!$B:$B,0),AVERAGE(OFFSET(E429,-I$1,,I$1))),"")</f>
        <v/>
      </c>
      <c r="J429" s="7"/>
      <c r="K429" s="31"/>
      <c r="L429"/>
      <c r="M429"/>
      <c r="N429"/>
      <c r="O429"/>
      <c r="P429"/>
      <c r="Q429"/>
      <c r="R429"/>
      <c r="S429"/>
      <c r="T429"/>
      <c r="U429"/>
    </row>
    <row r="430" spans="1:21" s="8" customFormat="1" x14ac:dyDescent="0.25">
      <c r="A430" s="7"/>
      <c r="B430" s="15"/>
      <c r="C430" s="13"/>
      <c r="D430" s="13"/>
      <c r="E430" s="13"/>
      <c r="F430" s="13"/>
      <c r="G430" s="7"/>
      <c r="H430" s="26" t="str">
        <f ca="1">IFERROR(IF(MATCH($B430,Liste_mois_boursier!$B:$B,0),AVERAGE(OFFSET(D430,-H$1,,H$1))),"")</f>
        <v/>
      </c>
      <c r="I430" s="26" t="str">
        <f ca="1">IFERROR(IF(MATCH($B430,Liste_mois_boursier!$B:$B,0),AVERAGE(OFFSET(E430,-I$1,,I$1))),"")</f>
        <v/>
      </c>
      <c r="J430" s="7"/>
      <c r="K430" s="31"/>
      <c r="L430"/>
      <c r="M430"/>
      <c r="N430"/>
      <c r="O430"/>
      <c r="P430"/>
      <c r="Q430"/>
      <c r="R430"/>
      <c r="S430"/>
      <c r="T430"/>
      <c r="U430"/>
    </row>
    <row r="431" spans="1:21" s="8" customFormat="1" x14ac:dyDescent="0.25">
      <c r="A431" s="7"/>
      <c r="B431" s="15"/>
      <c r="C431" s="13"/>
      <c r="D431" s="13"/>
      <c r="E431" s="13"/>
      <c r="F431" s="13"/>
      <c r="G431" s="7"/>
      <c r="H431" s="26" t="str">
        <f ca="1">IFERROR(IF(MATCH($B431,Liste_mois_boursier!$B:$B,0),AVERAGE(OFFSET(D431,-H$1,,H$1))),"")</f>
        <v/>
      </c>
      <c r="I431" s="26" t="str">
        <f ca="1">IFERROR(IF(MATCH($B431,Liste_mois_boursier!$B:$B,0),AVERAGE(OFFSET(E431,-I$1,,I$1))),"")</f>
        <v/>
      </c>
      <c r="J431" s="7"/>
      <c r="K431" s="31"/>
      <c r="L431"/>
      <c r="M431"/>
      <c r="N431"/>
      <c r="O431"/>
      <c r="P431"/>
      <c r="Q431"/>
      <c r="R431"/>
      <c r="S431"/>
      <c r="T431"/>
      <c r="U431"/>
    </row>
    <row r="432" spans="1:21" s="8" customFormat="1" x14ac:dyDescent="0.25">
      <c r="A432" s="7"/>
      <c r="B432" s="15"/>
      <c r="C432" s="13"/>
      <c r="D432" s="13"/>
      <c r="E432" s="13"/>
      <c r="F432" s="13"/>
      <c r="G432" s="7"/>
      <c r="H432" s="26" t="str">
        <f ca="1">IFERROR(IF(MATCH($B432,Liste_mois_boursier!$B:$B,0),AVERAGE(OFFSET(D432,-H$1,,H$1))),"")</f>
        <v/>
      </c>
      <c r="I432" s="26" t="str">
        <f ca="1">IFERROR(IF(MATCH($B432,Liste_mois_boursier!$B:$B,0),AVERAGE(OFFSET(E432,-I$1,,I$1))),"")</f>
        <v/>
      </c>
      <c r="J432" s="7"/>
      <c r="K432" s="31"/>
      <c r="L432"/>
      <c r="M432"/>
      <c r="N432"/>
      <c r="O432"/>
      <c r="P432"/>
      <c r="Q432"/>
      <c r="R432"/>
      <c r="S432"/>
      <c r="T432"/>
      <c r="U432"/>
    </row>
    <row r="433" spans="1:21" s="8" customFormat="1" x14ac:dyDescent="0.25">
      <c r="A433" s="7"/>
      <c r="B433" s="15"/>
      <c r="C433" s="13"/>
      <c r="D433" s="13"/>
      <c r="E433" s="13"/>
      <c r="F433" s="13"/>
      <c r="G433" s="7"/>
      <c r="H433" s="26" t="str">
        <f ca="1">IFERROR(IF(MATCH($B433,Liste_mois_boursier!$B:$B,0),AVERAGE(OFFSET(D433,-H$1,,H$1))),"")</f>
        <v/>
      </c>
      <c r="I433" s="26" t="str">
        <f ca="1">IFERROR(IF(MATCH($B433,Liste_mois_boursier!$B:$B,0),AVERAGE(OFFSET(E433,-I$1,,I$1))),"")</f>
        <v/>
      </c>
      <c r="J433" s="7"/>
      <c r="K433" s="31"/>
      <c r="L433"/>
      <c r="M433"/>
      <c r="N433"/>
      <c r="O433"/>
      <c r="P433"/>
      <c r="Q433"/>
      <c r="R433"/>
      <c r="S433"/>
      <c r="T433"/>
      <c r="U433"/>
    </row>
    <row r="434" spans="1:21" s="8" customFormat="1" x14ac:dyDescent="0.25">
      <c r="A434" s="7"/>
      <c r="B434" s="15"/>
      <c r="C434" s="13"/>
      <c r="D434" s="13"/>
      <c r="E434" s="13"/>
      <c r="F434" s="13"/>
      <c r="G434" s="7"/>
      <c r="H434" s="26" t="str">
        <f ca="1">IFERROR(IF(MATCH($B434,Liste_mois_boursier!$B:$B,0),AVERAGE(OFFSET(D434,-H$1,,H$1))),"")</f>
        <v/>
      </c>
      <c r="I434" s="26" t="str">
        <f ca="1">IFERROR(IF(MATCH($B434,Liste_mois_boursier!$B:$B,0),AVERAGE(OFFSET(E434,-I$1,,I$1))),"")</f>
        <v/>
      </c>
      <c r="J434" s="7"/>
      <c r="K434" s="31"/>
      <c r="L434"/>
      <c r="M434"/>
      <c r="N434"/>
      <c r="O434"/>
      <c r="P434"/>
      <c r="Q434"/>
      <c r="R434"/>
      <c r="S434"/>
      <c r="T434"/>
      <c r="U434"/>
    </row>
    <row r="435" spans="1:21" s="8" customFormat="1" x14ac:dyDescent="0.25">
      <c r="A435" s="7"/>
      <c r="B435" s="15"/>
      <c r="C435" s="13"/>
      <c r="D435" s="13"/>
      <c r="E435" s="13"/>
      <c r="F435" s="13"/>
      <c r="G435" s="7"/>
      <c r="H435" s="26" t="str">
        <f ca="1">IFERROR(IF(MATCH($B435,Liste_mois_boursier!$B:$B,0),AVERAGE(OFFSET(D435,-H$1,,H$1))),"")</f>
        <v/>
      </c>
      <c r="I435" s="26" t="str">
        <f ca="1">IFERROR(IF(MATCH($B435,Liste_mois_boursier!$B:$B,0),AVERAGE(OFFSET(E435,-I$1,,I$1))),"")</f>
        <v/>
      </c>
      <c r="J435" s="7"/>
      <c r="K435" s="31"/>
      <c r="L435"/>
      <c r="M435"/>
      <c r="N435"/>
      <c r="O435"/>
      <c r="P435"/>
      <c r="Q435"/>
      <c r="R435"/>
      <c r="S435"/>
      <c r="T435"/>
      <c r="U435"/>
    </row>
    <row r="436" spans="1:21" s="8" customFormat="1" x14ac:dyDescent="0.25">
      <c r="A436" s="7"/>
      <c r="B436" s="15"/>
      <c r="C436" s="13"/>
      <c r="D436" s="13"/>
      <c r="E436" s="13"/>
      <c r="F436" s="13"/>
      <c r="G436" s="7"/>
      <c r="H436" s="26" t="str">
        <f ca="1">IFERROR(IF(MATCH($B436,Liste_mois_boursier!$B:$B,0),AVERAGE(OFFSET(D436,-H$1,,H$1))),"")</f>
        <v/>
      </c>
      <c r="I436" s="26" t="str">
        <f ca="1">IFERROR(IF(MATCH($B436,Liste_mois_boursier!$B:$B,0),AVERAGE(OFFSET(E436,-I$1,,I$1))),"")</f>
        <v/>
      </c>
      <c r="J436" s="7"/>
      <c r="K436" s="31"/>
      <c r="L436"/>
      <c r="M436"/>
      <c r="N436"/>
      <c r="O436"/>
      <c r="P436"/>
      <c r="Q436"/>
      <c r="R436"/>
      <c r="S436"/>
      <c r="T436"/>
      <c r="U436"/>
    </row>
    <row r="437" spans="1:21" s="8" customFormat="1" x14ac:dyDescent="0.25">
      <c r="A437" s="7"/>
      <c r="B437" s="15"/>
      <c r="C437" s="13"/>
      <c r="D437" s="13"/>
      <c r="E437" s="13"/>
      <c r="F437" s="13"/>
      <c r="G437" s="7"/>
      <c r="H437" s="26" t="str">
        <f ca="1">IFERROR(IF(MATCH($B437,Liste_mois_boursier!$B:$B,0),AVERAGE(OFFSET(D437,-H$1,,H$1))),"")</f>
        <v/>
      </c>
      <c r="I437" s="26" t="str">
        <f ca="1">IFERROR(IF(MATCH($B437,Liste_mois_boursier!$B:$B,0),AVERAGE(OFFSET(E437,-I$1,,I$1))),"")</f>
        <v/>
      </c>
      <c r="J437" s="7"/>
      <c r="K437" s="31"/>
      <c r="L437"/>
      <c r="M437"/>
      <c r="N437"/>
      <c r="O437"/>
      <c r="P437"/>
      <c r="Q437"/>
      <c r="R437"/>
      <c r="S437"/>
      <c r="T437"/>
      <c r="U437"/>
    </row>
    <row r="438" spans="1:21" s="8" customFormat="1" x14ac:dyDescent="0.25">
      <c r="A438" s="7"/>
      <c r="B438" s="15"/>
      <c r="C438" s="13"/>
      <c r="D438" s="13"/>
      <c r="E438" s="13"/>
      <c r="F438" s="13"/>
      <c r="G438" s="7"/>
      <c r="H438" s="26" t="str">
        <f ca="1">IFERROR(IF(MATCH($B438,Liste_mois_boursier!$B:$B,0),AVERAGE(OFFSET(D438,-H$1,,H$1))),"")</f>
        <v/>
      </c>
      <c r="I438" s="26" t="str">
        <f ca="1">IFERROR(IF(MATCH($B438,Liste_mois_boursier!$B:$B,0),AVERAGE(OFFSET(E438,-I$1,,I$1))),"")</f>
        <v/>
      </c>
      <c r="J438" s="7"/>
      <c r="K438" s="31"/>
      <c r="L438"/>
      <c r="M438"/>
      <c r="N438"/>
      <c r="O438"/>
      <c r="P438"/>
      <c r="Q438"/>
      <c r="R438"/>
      <c r="S438"/>
      <c r="T438"/>
      <c r="U438"/>
    </row>
    <row r="439" spans="1:21" s="8" customFormat="1" x14ac:dyDescent="0.25">
      <c r="A439" s="7"/>
      <c r="B439" s="15"/>
      <c r="C439" s="13"/>
      <c r="D439" s="13"/>
      <c r="E439" s="13"/>
      <c r="F439" s="13"/>
      <c r="G439" s="7"/>
      <c r="H439" s="26" t="str">
        <f ca="1">IFERROR(IF(MATCH($B439,Liste_mois_boursier!$B:$B,0),AVERAGE(OFFSET(D439,-H$1,,H$1))),"")</f>
        <v/>
      </c>
      <c r="I439" s="26" t="str">
        <f ca="1">IFERROR(IF(MATCH($B439,Liste_mois_boursier!$B:$B,0),AVERAGE(OFFSET(E439,-I$1,,I$1))),"")</f>
        <v/>
      </c>
      <c r="J439" s="7"/>
      <c r="K439" s="31"/>
      <c r="L439"/>
      <c r="M439"/>
      <c r="N439"/>
      <c r="O439"/>
      <c r="P439"/>
      <c r="Q439"/>
      <c r="R439"/>
      <c r="S439"/>
      <c r="T439"/>
      <c r="U439"/>
    </row>
    <row r="440" spans="1:21" s="8" customFormat="1" x14ac:dyDescent="0.25">
      <c r="A440" s="7"/>
      <c r="B440" s="15"/>
      <c r="C440" s="13"/>
      <c r="D440" s="13"/>
      <c r="E440" s="13"/>
      <c r="F440" s="13"/>
      <c r="G440" s="7"/>
      <c r="H440" s="26" t="str">
        <f ca="1">IFERROR(IF(MATCH($B440,Liste_mois_boursier!$B:$B,0),AVERAGE(OFFSET(D440,-H$1,,H$1))),"")</f>
        <v/>
      </c>
      <c r="I440" s="26" t="str">
        <f ca="1">IFERROR(IF(MATCH($B440,Liste_mois_boursier!$B:$B,0),AVERAGE(OFFSET(E440,-I$1,,I$1))),"")</f>
        <v/>
      </c>
      <c r="J440" s="7"/>
      <c r="K440" s="31"/>
      <c r="L440"/>
      <c r="M440"/>
      <c r="N440"/>
      <c r="O440"/>
      <c r="P440"/>
      <c r="Q440"/>
      <c r="R440"/>
      <c r="S440"/>
      <c r="T440"/>
      <c r="U440"/>
    </row>
    <row r="441" spans="1:21" s="8" customFormat="1" x14ac:dyDescent="0.25">
      <c r="A441" s="7"/>
      <c r="B441" s="15"/>
      <c r="C441" s="13"/>
      <c r="D441" s="13"/>
      <c r="E441" s="13"/>
      <c r="F441" s="13"/>
      <c r="G441" s="7"/>
      <c r="H441" s="26" t="str">
        <f ca="1">IFERROR(IF(MATCH($B441,Liste_mois_boursier!$B:$B,0),AVERAGE(OFFSET(D441,-H$1,,H$1))),"")</f>
        <v/>
      </c>
      <c r="I441" s="26" t="str">
        <f ca="1">IFERROR(IF(MATCH($B441,Liste_mois_boursier!$B:$B,0),AVERAGE(OFFSET(E441,-I$1,,I$1))),"")</f>
        <v/>
      </c>
      <c r="J441" s="7"/>
      <c r="K441" s="31"/>
      <c r="L441"/>
      <c r="M441"/>
      <c r="N441"/>
      <c r="O441"/>
      <c r="P441"/>
      <c r="Q441"/>
      <c r="R441"/>
      <c r="S441"/>
      <c r="T441"/>
      <c r="U441"/>
    </row>
    <row r="442" spans="1:21" s="8" customFormat="1" x14ac:dyDescent="0.25">
      <c r="A442" s="7"/>
      <c r="B442" s="15"/>
      <c r="C442" s="13"/>
      <c r="D442" s="13"/>
      <c r="E442" s="13"/>
      <c r="F442" s="13"/>
      <c r="G442" s="7"/>
      <c r="H442" s="26" t="str">
        <f ca="1">IFERROR(IF(MATCH($B442,Liste_mois_boursier!$B:$B,0),AVERAGE(OFFSET(D442,-H$1,,H$1))),"")</f>
        <v/>
      </c>
      <c r="I442" s="26" t="str">
        <f ca="1">IFERROR(IF(MATCH($B442,Liste_mois_boursier!$B:$B,0),AVERAGE(OFFSET(E442,-I$1,,I$1))),"")</f>
        <v/>
      </c>
      <c r="J442" s="7"/>
      <c r="K442" s="31"/>
      <c r="L442"/>
      <c r="M442"/>
      <c r="N442"/>
      <c r="O442"/>
      <c r="P442"/>
      <c r="Q442"/>
      <c r="R442"/>
      <c r="S442"/>
      <c r="T442"/>
      <c r="U442"/>
    </row>
    <row r="443" spans="1:21" s="8" customFormat="1" x14ac:dyDescent="0.25">
      <c r="A443" s="7"/>
      <c r="B443" s="15"/>
      <c r="C443" s="13"/>
      <c r="D443" s="13"/>
      <c r="E443" s="13"/>
      <c r="F443" s="13"/>
      <c r="G443" s="7"/>
      <c r="H443" s="26" t="str">
        <f ca="1">IFERROR(IF(MATCH($B443,Liste_mois_boursier!$B:$B,0),AVERAGE(OFFSET(D443,-H$1,,H$1))),"")</f>
        <v/>
      </c>
      <c r="I443" s="26" t="str">
        <f ca="1">IFERROR(IF(MATCH($B443,Liste_mois_boursier!$B:$B,0),AVERAGE(OFFSET(E443,-I$1,,I$1))),"")</f>
        <v/>
      </c>
      <c r="J443" s="7"/>
      <c r="K443" s="31"/>
      <c r="L443"/>
      <c r="M443"/>
      <c r="N443"/>
      <c r="O443"/>
      <c r="P443"/>
      <c r="Q443"/>
      <c r="R443"/>
      <c r="S443"/>
      <c r="T443"/>
      <c r="U443"/>
    </row>
    <row r="444" spans="1:21" s="8" customFormat="1" x14ac:dyDescent="0.25">
      <c r="A444" s="7"/>
      <c r="B444" s="15"/>
      <c r="C444" s="13"/>
      <c r="D444" s="13"/>
      <c r="E444" s="13"/>
      <c r="F444" s="13"/>
      <c r="G444" s="7"/>
      <c r="H444" s="26" t="str">
        <f ca="1">IFERROR(IF(MATCH($B444,Liste_mois_boursier!$B:$B,0),AVERAGE(OFFSET(D444,-H$1,,H$1))),"")</f>
        <v/>
      </c>
      <c r="I444" s="26" t="str">
        <f ca="1">IFERROR(IF(MATCH($B444,Liste_mois_boursier!$B:$B,0),AVERAGE(OFFSET(E444,-I$1,,I$1))),"")</f>
        <v/>
      </c>
      <c r="J444" s="7"/>
      <c r="K444" s="31"/>
      <c r="L444"/>
      <c r="M444"/>
      <c r="N444"/>
      <c r="O444"/>
      <c r="P444"/>
      <c r="Q444"/>
      <c r="R444"/>
      <c r="S444"/>
      <c r="T444"/>
      <c r="U444"/>
    </row>
    <row r="445" spans="1:21" s="8" customFormat="1" x14ac:dyDescent="0.25">
      <c r="A445" s="7"/>
      <c r="B445" s="15"/>
      <c r="C445" s="13"/>
      <c r="D445" s="13"/>
      <c r="E445" s="13"/>
      <c r="F445" s="13"/>
      <c r="G445" s="7"/>
      <c r="H445" s="26" t="str">
        <f ca="1">IFERROR(IF(MATCH($B445,Liste_mois_boursier!$B:$B,0),AVERAGE(OFFSET(D445,-H$1,,H$1))),"")</f>
        <v/>
      </c>
      <c r="I445" s="26" t="str">
        <f ca="1">IFERROR(IF(MATCH($B445,Liste_mois_boursier!$B:$B,0),AVERAGE(OFFSET(E445,-I$1,,I$1))),"")</f>
        <v/>
      </c>
      <c r="J445" s="7"/>
      <c r="K445" s="31"/>
      <c r="L445"/>
      <c r="M445"/>
      <c r="N445"/>
      <c r="O445"/>
      <c r="P445"/>
      <c r="Q445"/>
      <c r="R445"/>
      <c r="S445"/>
      <c r="T445"/>
      <c r="U445"/>
    </row>
    <row r="446" spans="1:21" s="8" customFormat="1" x14ac:dyDescent="0.25">
      <c r="A446" s="7"/>
      <c r="B446" s="15"/>
      <c r="C446" s="13"/>
      <c r="D446" s="13"/>
      <c r="E446" s="13"/>
      <c r="F446" s="13"/>
      <c r="G446" s="7"/>
      <c r="H446" s="26" t="str">
        <f ca="1">IFERROR(IF(MATCH($B446,Liste_mois_boursier!$B:$B,0),AVERAGE(OFFSET(D446,-H$1,,H$1))),"")</f>
        <v/>
      </c>
      <c r="I446" s="26" t="str">
        <f ca="1">IFERROR(IF(MATCH($B446,Liste_mois_boursier!$B:$B,0),AVERAGE(OFFSET(E446,-I$1,,I$1))),"")</f>
        <v/>
      </c>
      <c r="J446" s="7"/>
      <c r="K446" s="31"/>
      <c r="L446"/>
      <c r="M446"/>
      <c r="N446"/>
      <c r="O446"/>
      <c r="P446"/>
      <c r="Q446"/>
      <c r="R446"/>
      <c r="S446"/>
      <c r="T446"/>
      <c r="U446"/>
    </row>
    <row r="447" spans="1:21" s="8" customFormat="1" x14ac:dyDescent="0.25">
      <c r="A447" s="7"/>
      <c r="B447" s="15"/>
      <c r="C447" s="13"/>
      <c r="D447" s="13"/>
      <c r="E447" s="13"/>
      <c r="F447" s="13"/>
      <c r="G447" s="7"/>
      <c r="H447" s="26" t="str">
        <f ca="1">IFERROR(IF(MATCH($B447,Liste_mois_boursier!$B:$B,0),AVERAGE(OFFSET(D447,-H$1,,H$1))),"")</f>
        <v/>
      </c>
      <c r="I447" s="26" t="str">
        <f ca="1">IFERROR(IF(MATCH($B447,Liste_mois_boursier!$B:$B,0),AVERAGE(OFFSET(E447,-I$1,,I$1))),"")</f>
        <v/>
      </c>
      <c r="J447" s="7"/>
      <c r="K447" s="31"/>
      <c r="L447"/>
      <c r="M447"/>
      <c r="N447"/>
      <c r="O447"/>
      <c r="P447"/>
      <c r="Q447"/>
      <c r="R447"/>
      <c r="S447"/>
      <c r="T447"/>
      <c r="U447"/>
    </row>
    <row r="448" spans="1:21" s="8" customFormat="1" x14ac:dyDescent="0.25">
      <c r="A448" s="7"/>
      <c r="B448" s="15"/>
      <c r="C448" s="13"/>
      <c r="D448" s="13"/>
      <c r="E448" s="13"/>
      <c r="F448" s="13"/>
      <c r="G448" s="7"/>
      <c r="H448" s="26" t="str">
        <f ca="1">IFERROR(IF(MATCH($B448,Liste_mois_boursier!$B:$B,0),AVERAGE(OFFSET(D448,-H$1,,H$1))),"")</f>
        <v/>
      </c>
      <c r="I448" s="26" t="str">
        <f ca="1">IFERROR(IF(MATCH($B448,Liste_mois_boursier!$B:$B,0),AVERAGE(OFFSET(E448,-I$1,,I$1))),"")</f>
        <v/>
      </c>
      <c r="J448" s="7"/>
      <c r="K448" s="31"/>
      <c r="L448"/>
      <c r="M448"/>
      <c r="N448"/>
      <c r="O448"/>
      <c r="P448"/>
      <c r="Q448"/>
      <c r="R448"/>
      <c r="S448"/>
      <c r="T448"/>
      <c r="U448"/>
    </row>
    <row r="449" spans="1:23" s="8" customFormat="1" x14ac:dyDescent="0.25">
      <c r="A449" s="7"/>
      <c r="B449" s="15"/>
      <c r="C449" s="13"/>
      <c r="D449" s="13"/>
      <c r="E449" s="13"/>
      <c r="F449" s="13"/>
      <c r="G449" s="7"/>
      <c r="H449" s="26" t="str">
        <f ca="1">IFERROR(IF(MATCH($B449,Liste_mois_boursier!$B:$B,0),AVERAGE(OFFSET(D449,-H$1,,H$1))),"")</f>
        <v/>
      </c>
      <c r="I449" s="26" t="str">
        <f ca="1">IFERROR(IF(MATCH($B449,Liste_mois_boursier!$B:$B,0),AVERAGE(OFFSET(E449,-I$1,,I$1))),"")</f>
        <v/>
      </c>
      <c r="J449" s="7"/>
      <c r="K449" s="31"/>
      <c r="L449"/>
      <c r="M449"/>
      <c r="N449"/>
      <c r="O449"/>
      <c r="P449"/>
      <c r="Q449"/>
      <c r="R449"/>
      <c r="S449"/>
      <c r="T449"/>
      <c r="U449"/>
    </row>
    <row r="450" spans="1:23" s="8" customFormat="1" x14ac:dyDescent="0.25">
      <c r="A450" s="7"/>
      <c r="B450" s="15"/>
      <c r="C450" s="13"/>
      <c r="D450" s="13"/>
      <c r="E450" s="13"/>
      <c r="F450" s="13"/>
      <c r="G450" s="7"/>
      <c r="H450" s="26" t="str">
        <f ca="1">IFERROR(IF(MATCH($B450,Liste_mois_boursier!$B:$B,0),AVERAGE(OFFSET(D450,-H$1,,H$1))),"")</f>
        <v/>
      </c>
      <c r="I450" s="26" t="str">
        <f ca="1">IFERROR(IF(MATCH($B450,Liste_mois_boursier!$B:$B,0),AVERAGE(OFFSET(E450,-I$1,,I$1))),"")</f>
        <v/>
      </c>
      <c r="J450" s="7"/>
      <c r="K450" s="31"/>
      <c r="L450"/>
      <c r="M450"/>
      <c r="N450"/>
      <c r="O450"/>
      <c r="P450"/>
      <c r="Q450"/>
      <c r="R450"/>
      <c r="S450"/>
      <c r="T450"/>
      <c r="U450"/>
    </row>
    <row r="451" spans="1:23" s="8" customFormat="1" x14ac:dyDescent="0.25">
      <c r="A451" s="7"/>
      <c r="B451" s="15"/>
      <c r="C451" s="13"/>
      <c r="D451" s="13"/>
      <c r="E451" s="13"/>
      <c r="F451" s="13"/>
      <c r="G451" s="7"/>
      <c r="H451" s="26" t="str">
        <f ca="1">IFERROR(IF(MATCH($B451,Liste_mois_boursier!$B:$B,0),AVERAGE(OFFSET(D451,-H$1,,H$1))),"")</f>
        <v/>
      </c>
      <c r="I451" s="26" t="str">
        <f ca="1">IFERROR(IF(MATCH($B451,Liste_mois_boursier!$B:$B,0),AVERAGE(OFFSET(E451,-I$1,,I$1))),"")</f>
        <v/>
      </c>
      <c r="J451" s="7"/>
      <c r="K451" s="31"/>
      <c r="L451"/>
      <c r="M451"/>
      <c r="N451"/>
      <c r="O451"/>
      <c r="P451"/>
      <c r="Q451"/>
      <c r="R451"/>
      <c r="S451"/>
      <c r="T451"/>
      <c r="U451"/>
      <c r="V451"/>
      <c r="W451"/>
    </row>
    <row r="452" spans="1:23" s="8" customFormat="1" x14ac:dyDescent="0.25">
      <c r="A452" s="7"/>
      <c r="B452" s="15"/>
      <c r="C452" s="13"/>
      <c r="D452" s="13"/>
      <c r="E452" s="13"/>
      <c r="F452" s="13"/>
      <c r="G452" s="7"/>
      <c r="H452" s="26" t="str">
        <f ca="1">IFERROR(IF(MATCH($B452,Liste_mois_boursier!$B:$B,0),AVERAGE(OFFSET(D452,-H$1,,H$1))),"")</f>
        <v/>
      </c>
      <c r="I452" s="26" t="str">
        <f ca="1">IFERROR(IF(MATCH($B452,Liste_mois_boursier!$B:$B,0),AVERAGE(OFFSET(E452,-I$1,,I$1))),"")</f>
        <v/>
      </c>
      <c r="J452" s="7"/>
      <c r="K452" s="31"/>
      <c r="L452"/>
      <c r="M452"/>
      <c r="N452"/>
      <c r="O452"/>
      <c r="P452"/>
      <c r="Q452"/>
      <c r="R452"/>
      <c r="S452"/>
      <c r="T452"/>
      <c r="U452"/>
      <c r="V452"/>
      <c r="W452"/>
    </row>
    <row r="453" spans="1:23" s="8" customFormat="1" x14ac:dyDescent="0.25">
      <c r="A453" s="7"/>
      <c r="B453" s="15"/>
      <c r="C453" s="13"/>
      <c r="D453" s="13"/>
      <c r="E453" s="13"/>
      <c r="F453" s="13"/>
      <c r="G453" s="7"/>
      <c r="H453" s="26" t="str">
        <f ca="1">IFERROR(IF(MATCH($B453,Liste_mois_boursier!$B:$B,0),AVERAGE(OFFSET(D453,-H$1,,H$1))),"")</f>
        <v/>
      </c>
      <c r="I453" s="26" t="str">
        <f ca="1">IFERROR(IF(MATCH($B453,Liste_mois_boursier!$B:$B,0),AVERAGE(OFFSET(E453,-I$1,,I$1))),"")</f>
        <v/>
      </c>
      <c r="J453" s="7"/>
      <c r="K453" s="31"/>
      <c r="L453"/>
      <c r="M453"/>
      <c r="N453"/>
      <c r="O453"/>
      <c r="P453"/>
      <c r="Q453"/>
      <c r="R453"/>
      <c r="S453"/>
      <c r="T453"/>
      <c r="U453"/>
      <c r="V453"/>
      <c r="W453"/>
    </row>
    <row r="454" spans="1:23" s="8" customFormat="1" x14ac:dyDescent="0.25">
      <c r="A454" s="7"/>
      <c r="B454" s="15"/>
      <c r="C454" s="13"/>
      <c r="D454" s="13"/>
      <c r="E454" s="13"/>
      <c r="F454" s="13"/>
      <c r="G454" s="7"/>
      <c r="H454" s="26" t="str">
        <f ca="1">IFERROR(IF(MATCH($B454,Liste_mois_boursier!$B:$B,0),AVERAGE(OFFSET(D454,-H$1,,H$1))),"")</f>
        <v/>
      </c>
      <c r="I454" s="26" t="str">
        <f ca="1">IFERROR(IF(MATCH($B454,Liste_mois_boursier!$B:$B,0),AVERAGE(OFFSET(E454,-I$1,,I$1))),"")</f>
        <v/>
      </c>
      <c r="J454" s="7"/>
      <c r="K454" s="31"/>
      <c r="L454"/>
      <c r="M454"/>
      <c r="N454"/>
      <c r="O454"/>
      <c r="P454"/>
      <c r="Q454"/>
      <c r="R454"/>
      <c r="S454"/>
      <c r="T454"/>
      <c r="U454"/>
      <c r="V454"/>
      <c r="W454"/>
    </row>
    <row r="455" spans="1:23" s="8" customFormat="1" x14ac:dyDescent="0.25">
      <c r="A455" s="7"/>
      <c r="B455" s="15"/>
      <c r="C455" s="13"/>
      <c r="D455" s="13"/>
      <c r="E455" s="13"/>
      <c r="F455" s="13"/>
      <c r="G455" s="7"/>
      <c r="H455" s="26" t="str">
        <f ca="1">IFERROR(IF(MATCH($B455,Liste_mois_boursier!$B:$B,0),AVERAGE(OFFSET(D455,-H$1,,H$1))),"")</f>
        <v/>
      </c>
      <c r="I455" s="26" t="str">
        <f ca="1">IFERROR(IF(MATCH($B455,Liste_mois_boursier!$B:$B,0),AVERAGE(OFFSET(E455,-I$1,,I$1))),"")</f>
        <v/>
      </c>
      <c r="J455" s="7"/>
      <c r="K455" s="31"/>
      <c r="L455"/>
      <c r="M455"/>
      <c r="N455"/>
      <c r="O455"/>
      <c r="P455"/>
      <c r="Q455"/>
      <c r="R455"/>
      <c r="S455"/>
      <c r="T455"/>
      <c r="U455"/>
      <c r="V455"/>
      <c r="W455"/>
    </row>
    <row r="456" spans="1:23" s="8" customFormat="1" x14ac:dyDescent="0.25">
      <c r="A456" s="7"/>
      <c r="B456" s="15"/>
      <c r="C456" s="13"/>
      <c r="D456" s="13"/>
      <c r="E456" s="13"/>
      <c r="F456" s="13"/>
      <c r="G456" s="7"/>
      <c r="H456" s="26" t="str">
        <f ca="1">IFERROR(IF(MATCH($B456,Liste_mois_boursier!$B:$B,0),AVERAGE(OFFSET(D456,-H$1,,H$1))),"")</f>
        <v/>
      </c>
      <c r="I456" s="26" t="str">
        <f ca="1">IFERROR(IF(MATCH($B456,Liste_mois_boursier!$B:$B,0),AVERAGE(OFFSET(E456,-I$1,,I$1))),"")</f>
        <v/>
      </c>
      <c r="J456" s="7"/>
      <c r="K456" s="31"/>
      <c r="L456"/>
      <c r="M456"/>
      <c r="N456"/>
      <c r="O456"/>
      <c r="P456"/>
      <c r="Q456"/>
      <c r="R456"/>
      <c r="S456"/>
      <c r="T456"/>
      <c r="U456"/>
      <c r="V456"/>
      <c r="W456"/>
    </row>
    <row r="457" spans="1:23" s="8" customFormat="1" x14ac:dyDescent="0.25">
      <c r="A457" s="7"/>
      <c r="B457" s="15"/>
      <c r="C457" s="13"/>
      <c r="D457" s="13"/>
      <c r="E457" s="13"/>
      <c r="F457" s="13"/>
      <c r="G457" s="7"/>
      <c r="H457" s="26" t="str">
        <f ca="1">IFERROR(IF(MATCH($B457,Liste_mois_boursier!$B:$B,0),AVERAGE(OFFSET(D457,-H$1,,H$1))),"")</f>
        <v/>
      </c>
      <c r="I457" s="26" t="str">
        <f ca="1">IFERROR(IF(MATCH($B457,Liste_mois_boursier!$B:$B,0),AVERAGE(OFFSET(E457,-I$1,,I$1))),"")</f>
        <v/>
      </c>
      <c r="J457" s="7"/>
      <c r="K457" s="31"/>
      <c r="L457"/>
      <c r="M457"/>
      <c r="N457"/>
      <c r="O457"/>
      <c r="P457"/>
      <c r="Q457"/>
      <c r="R457"/>
      <c r="S457"/>
      <c r="T457"/>
      <c r="U457"/>
      <c r="V457"/>
      <c r="W457"/>
    </row>
    <row r="458" spans="1:23" s="8" customFormat="1" x14ac:dyDescent="0.25">
      <c r="A458" s="7"/>
      <c r="B458" s="15"/>
      <c r="C458" s="13"/>
      <c r="D458" s="13"/>
      <c r="E458" s="13"/>
      <c r="F458" s="13"/>
      <c r="G458" s="7"/>
      <c r="H458" s="26" t="str">
        <f ca="1">IFERROR(IF(MATCH($B458,Liste_mois_boursier!$B:$B,0),AVERAGE(OFFSET(D458,-H$1,,H$1))),"")</f>
        <v/>
      </c>
      <c r="I458" s="26" t="str">
        <f ca="1">IFERROR(IF(MATCH($B458,Liste_mois_boursier!$B:$B,0),AVERAGE(OFFSET(E458,-I$1,,I$1))),"")</f>
        <v/>
      </c>
      <c r="J458" s="7"/>
      <c r="K458" s="31"/>
      <c r="L458"/>
      <c r="M458"/>
      <c r="N458"/>
      <c r="O458"/>
      <c r="P458"/>
      <c r="Q458"/>
      <c r="R458"/>
      <c r="S458"/>
      <c r="T458"/>
      <c r="U458"/>
      <c r="V458"/>
      <c r="W458"/>
    </row>
    <row r="459" spans="1:23" s="8" customFormat="1" x14ac:dyDescent="0.25">
      <c r="A459" s="7"/>
      <c r="B459" s="15"/>
      <c r="C459" s="13"/>
      <c r="D459" s="13"/>
      <c r="E459" s="13"/>
      <c r="F459" s="13"/>
      <c r="G459" s="7"/>
      <c r="H459" s="26" t="str">
        <f ca="1">IFERROR(IF(MATCH($B459,Liste_mois_boursier!$B:$B,0),AVERAGE(OFFSET(D459,-H$1,,H$1))),"")</f>
        <v/>
      </c>
      <c r="I459" s="26" t="str">
        <f ca="1">IFERROR(IF(MATCH($B459,Liste_mois_boursier!$B:$B,0),AVERAGE(OFFSET(E459,-I$1,,I$1))),"")</f>
        <v/>
      </c>
      <c r="J459" s="7"/>
      <c r="K459" s="31"/>
      <c r="L459"/>
      <c r="M459"/>
      <c r="N459"/>
      <c r="O459"/>
      <c r="P459"/>
      <c r="Q459"/>
      <c r="R459"/>
      <c r="S459"/>
      <c r="T459"/>
      <c r="U459"/>
      <c r="V459"/>
      <c r="W459"/>
    </row>
    <row r="460" spans="1:23" s="8" customFormat="1" x14ac:dyDescent="0.25">
      <c r="A460" s="7"/>
      <c r="B460" s="15"/>
      <c r="C460" s="13"/>
      <c r="D460" s="13"/>
      <c r="E460" s="13"/>
      <c r="F460" s="13"/>
      <c r="G460" s="7"/>
      <c r="H460" s="26" t="str">
        <f ca="1">IFERROR(IF(MATCH($B460,Liste_mois_boursier!$B:$B,0),AVERAGE(OFFSET(D460,-H$1,,H$1))),"")</f>
        <v/>
      </c>
      <c r="I460" s="26" t="str">
        <f ca="1">IFERROR(IF(MATCH($B460,Liste_mois_boursier!$B:$B,0),AVERAGE(OFFSET(E460,-I$1,,I$1))),"")</f>
        <v/>
      </c>
      <c r="J460" s="7"/>
      <c r="K460" s="31"/>
      <c r="L460"/>
      <c r="M460"/>
      <c r="N460"/>
      <c r="O460"/>
      <c r="P460"/>
      <c r="Q460"/>
      <c r="R460"/>
      <c r="S460"/>
      <c r="T460"/>
      <c r="U460"/>
      <c r="V460"/>
      <c r="W460"/>
    </row>
    <row r="461" spans="1:23" s="8" customFormat="1" x14ac:dyDescent="0.25">
      <c r="A461" s="7"/>
      <c r="B461" s="15"/>
      <c r="C461" s="13"/>
      <c r="D461" s="13"/>
      <c r="E461" s="13"/>
      <c r="F461" s="13"/>
      <c r="G461" s="7"/>
      <c r="H461" s="26" t="str">
        <f ca="1">IFERROR(IF(MATCH($B461,Liste_mois_boursier!$B:$B,0),AVERAGE(OFFSET(D461,-H$1,,H$1))),"")</f>
        <v/>
      </c>
      <c r="I461" s="26" t="str">
        <f ca="1">IFERROR(IF(MATCH($B461,Liste_mois_boursier!$B:$B,0),AVERAGE(OFFSET(E461,-I$1,,I$1))),"")</f>
        <v/>
      </c>
      <c r="J461" s="7"/>
      <c r="K461" s="31"/>
      <c r="L461"/>
      <c r="M461"/>
      <c r="N461"/>
      <c r="O461"/>
      <c r="P461"/>
      <c r="Q461"/>
      <c r="R461"/>
      <c r="S461"/>
      <c r="T461"/>
      <c r="U461"/>
      <c r="V461"/>
      <c r="W461"/>
    </row>
    <row r="462" spans="1:23" s="8" customFormat="1" x14ac:dyDescent="0.25">
      <c r="A462" s="7"/>
      <c r="B462" s="15"/>
      <c r="C462" s="13"/>
      <c r="D462" s="13"/>
      <c r="E462" s="13"/>
      <c r="F462" s="13"/>
      <c r="G462" s="7"/>
      <c r="H462" s="26" t="str">
        <f ca="1">IFERROR(IF(MATCH($B462,Liste_mois_boursier!$B:$B,0),AVERAGE(OFFSET(D462,-H$1,,H$1))),"")</f>
        <v/>
      </c>
      <c r="I462" s="26" t="str">
        <f ca="1">IFERROR(IF(MATCH($B462,Liste_mois_boursier!$B:$B,0),AVERAGE(OFFSET(E462,-I$1,,I$1))),"")</f>
        <v/>
      </c>
      <c r="J462" s="7"/>
      <c r="K462" s="31"/>
      <c r="L462"/>
      <c r="M462"/>
      <c r="N462"/>
      <c r="O462"/>
      <c r="P462"/>
      <c r="Q462"/>
      <c r="R462"/>
      <c r="S462"/>
      <c r="T462"/>
      <c r="U462"/>
      <c r="V462"/>
      <c r="W462"/>
    </row>
    <row r="463" spans="1:23" s="8" customFormat="1" x14ac:dyDescent="0.25">
      <c r="A463" s="7"/>
      <c r="B463" s="15"/>
      <c r="C463" s="13"/>
      <c r="D463" s="13"/>
      <c r="E463" s="13"/>
      <c r="F463" s="13"/>
      <c r="G463" s="7"/>
      <c r="H463" s="26" t="str">
        <f ca="1">IFERROR(IF(MATCH($B463,Liste_mois_boursier!$B:$B,0),AVERAGE(OFFSET(D463,-H$1,,H$1))),"")</f>
        <v/>
      </c>
      <c r="I463" s="26" t="str">
        <f ca="1">IFERROR(IF(MATCH($B463,Liste_mois_boursier!$B:$B,0),AVERAGE(OFFSET(E463,-I$1,,I$1))),"")</f>
        <v/>
      </c>
      <c r="J463" s="7"/>
      <c r="K463" s="31"/>
      <c r="L463"/>
      <c r="M463"/>
      <c r="N463"/>
      <c r="O463"/>
      <c r="P463"/>
      <c r="Q463"/>
      <c r="R463"/>
      <c r="S463"/>
      <c r="T463"/>
      <c r="U463"/>
      <c r="V463"/>
      <c r="W463"/>
    </row>
    <row r="464" spans="1:23" s="8" customFormat="1" x14ac:dyDescent="0.25">
      <c r="A464" s="7"/>
      <c r="B464" s="15"/>
      <c r="C464" s="13"/>
      <c r="D464" s="13"/>
      <c r="E464" s="13"/>
      <c r="F464" s="13"/>
      <c r="G464" s="7"/>
      <c r="H464" s="26" t="str">
        <f ca="1">IFERROR(IF(MATCH($B464,Liste_mois_boursier!$B:$B,0),AVERAGE(OFFSET(D464,-H$1,,H$1))),"")</f>
        <v/>
      </c>
      <c r="I464" s="26" t="str">
        <f ca="1">IFERROR(IF(MATCH($B464,Liste_mois_boursier!$B:$B,0),AVERAGE(OFFSET(E464,-I$1,,I$1))),"")</f>
        <v/>
      </c>
      <c r="J464" s="7"/>
      <c r="K464" s="31"/>
      <c r="L464"/>
      <c r="M464"/>
      <c r="N464"/>
      <c r="O464"/>
      <c r="P464"/>
      <c r="Q464"/>
      <c r="R464"/>
      <c r="S464"/>
      <c r="T464"/>
      <c r="U464"/>
      <c r="V464"/>
      <c r="W464"/>
    </row>
    <row r="465" spans="1:23" s="8" customFormat="1" x14ac:dyDescent="0.25">
      <c r="A465" s="7"/>
      <c r="B465" s="15"/>
      <c r="C465" s="13"/>
      <c r="D465" s="13"/>
      <c r="E465" s="13"/>
      <c r="F465" s="13"/>
      <c r="G465" s="7"/>
      <c r="H465" s="26" t="str">
        <f ca="1">IFERROR(IF(MATCH($B465,Liste_mois_boursier!$B:$B,0),AVERAGE(OFFSET(D465,-H$1,,H$1))),"")</f>
        <v/>
      </c>
      <c r="I465" s="26" t="str">
        <f ca="1">IFERROR(IF(MATCH($B465,Liste_mois_boursier!$B:$B,0),AVERAGE(OFFSET(E465,-I$1,,I$1))),"")</f>
        <v/>
      </c>
      <c r="J465" s="7"/>
      <c r="K465" s="31"/>
      <c r="L465"/>
      <c r="M465"/>
      <c r="N465"/>
      <c r="O465"/>
      <c r="P465"/>
      <c r="Q465"/>
      <c r="R465"/>
      <c r="S465"/>
      <c r="T465"/>
      <c r="U465"/>
      <c r="V465"/>
      <c r="W465"/>
    </row>
    <row r="466" spans="1:23" s="8" customFormat="1" x14ac:dyDescent="0.25">
      <c r="A466" s="7"/>
      <c r="B466" s="15"/>
      <c r="C466" s="13"/>
      <c r="D466" s="13"/>
      <c r="E466" s="13"/>
      <c r="F466" s="13"/>
      <c r="G466" s="7"/>
      <c r="H466" s="26" t="str">
        <f ca="1">IFERROR(IF(MATCH($B466,Liste_mois_boursier!$B:$B,0),AVERAGE(OFFSET(D466,-H$1,,H$1))),"")</f>
        <v/>
      </c>
      <c r="I466" s="26" t="str">
        <f ca="1">IFERROR(IF(MATCH($B466,Liste_mois_boursier!$B:$B,0),AVERAGE(OFFSET(E466,-I$1,,I$1))),"")</f>
        <v/>
      </c>
      <c r="J466" s="7"/>
      <c r="K466" s="31"/>
      <c r="L466"/>
      <c r="M466"/>
      <c r="N466"/>
      <c r="O466"/>
      <c r="P466"/>
      <c r="Q466"/>
      <c r="R466"/>
      <c r="S466"/>
      <c r="T466"/>
      <c r="U466"/>
      <c r="V466"/>
      <c r="W466"/>
    </row>
    <row r="467" spans="1:23" s="8" customFormat="1" x14ac:dyDescent="0.25">
      <c r="A467" s="7"/>
      <c r="B467" s="15"/>
      <c r="C467" s="13"/>
      <c r="D467" s="13"/>
      <c r="E467" s="13"/>
      <c r="F467" s="13"/>
      <c r="G467" s="7"/>
      <c r="H467" s="26" t="str">
        <f ca="1">IFERROR(IF(MATCH($B467,Liste_mois_boursier!$B:$B,0),AVERAGE(OFFSET(D467,-H$1,,H$1))),"")</f>
        <v/>
      </c>
      <c r="I467" s="26" t="str">
        <f ca="1">IFERROR(IF(MATCH($B467,Liste_mois_boursier!$B:$B,0),AVERAGE(OFFSET(E467,-I$1,,I$1))),"")</f>
        <v/>
      </c>
      <c r="J467" s="7"/>
      <c r="K467" s="31"/>
      <c r="L467"/>
      <c r="M467"/>
      <c r="N467"/>
      <c r="O467"/>
      <c r="P467"/>
      <c r="Q467"/>
      <c r="R467"/>
      <c r="S467"/>
      <c r="T467"/>
      <c r="U467"/>
      <c r="V467"/>
      <c r="W467"/>
    </row>
    <row r="468" spans="1:23" s="8" customFormat="1" x14ac:dyDescent="0.25">
      <c r="A468" s="7"/>
      <c r="B468" s="15"/>
      <c r="C468" s="13"/>
      <c r="D468" s="13"/>
      <c r="E468" s="13"/>
      <c r="F468" s="13"/>
      <c r="G468" s="7"/>
      <c r="H468" s="26" t="str">
        <f ca="1">IFERROR(IF(MATCH($B468,Liste_mois_boursier!$B:$B,0),AVERAGE(OFFSET(D468,-H$1,,H$1))),"")</f>
        <v/>
      </c>
      <c r="I468" s="26" t="str">
        <f ca="1">IFERROR(IF(MATCH($B468,Liste_mois_boursier!$B:$B,0),AVERAGE(OFFSET(E468,-I$1,,I$1))),"")</f>
        <v/>
      </c>
      <c r="J468" s="7"/>
      <c r="K468" s="31"/>
      <c r="L468"/>
      <c r="M468"/>
      <c r="N468"/>
      <c r="O468"/>
      <c r="P468"/>
      <c r="Q468"/>
      <c r="R468"/>
      <c r="S468"/>
      <c r="T468"/>
      <c r="U468"/>
      <c r="V468"/>
      <c r="W468"/>
    </row>
    <row r="469" spans="1:23" s="8" customFormat="1" x14ac:dyDescent="0.25">
      <c r="A469" s="7"/>
      <c r="B469" s="15"/>
      <c r="C469" s="13"/>
      <c r="D469" s="13"/>
      <c r="E469" s="13"/>
      <c r="F469" s="13"/>
      <c r="G469" s="7"/>
      <c r="H469" s="26" t="str">
        <f ca="1">IFERROR(IF(MATCH($B469,Liste_mois_boursier!$B:$B,0),AVERAGE(OFFSET(D469,-H$1,,H$1))),"")</f>
        <v/>
      </c>
      <c r="I469" s="26" t="str">
        <f ca="1">IFERROR(IF(MATCH($B469,Liste_mois_boursier!$B:$B,0),AVERAGE(OFFSET(E469,-I$1,,I$1))),"")</f>
        <v/>
      </c>
      <c r="J469" s="7"/>
      <c r="K469" s="31"/>
      <c r="L469"/>
      <c r="M469"/>
      <c r="N469"/>
      <c r="O469"/>
      <c r="P469"/>
      <c r="Q469"/>
      <c r="R469"/>
      <c r="S469"/>
      <c r="T469"/>
      <c r="U469"/>
      <c r="V469"/>
      <c r="W469"/>
    </row>
    <row r="470" spans="1:23" s="8" customFormat="1" x14ac:dyDescent="0.25">
      <c r="A470" s="7"/>
      <c r="B470" s="15"/>
      <c r="C470" s="13"/>
      <c r="D470" s="13"/>
      <c r="E470" s="13"/>
      <c r="F470" s="13"/>
      <c r="G470" s="7"/>
      <c r="H470" s="26" t="str">
        <f ca="1">IFERROR(IF(MATCH($B470,Liste_mois_boursier!$B:$B,0),AVERAGE(OFFSET(D470,-H$1,,H$1))),"")</f>
        <v/>
      </c>
      <c r="I470" s="26" t="str">
        <f ca="1">IFERROR(IF(MATCH($B470,Liste_mois_boursier!$B:$B,0),AVERAGE(OFFSET(E470,-I$1,,I$1))),"")</f>
        <v/>
      </c>
      <c r="J470" s="7"/>
      <c r="K470" s="31"/>
      <c r="L470"/>
      <c r="M470"/>
      <c r="N470"/>
      <c r="O470"/>
      <c r="P470"/>
      <c r="Q470"/>
      <c r="R470"/>
      <c r="S470"/>
      <c r="T470"/>
      <c r="U470"/>
      <c r="V470"/>
      <c r="W470"/>
    </row>
    <row r="471" spans="1:23" s="8" customFormat="1" x14ac:dyDescent="0.25">
      <c r="A471" s="7"/>
      <c r="B471" s="15"/>
      <c r="C471" s="13"/>
      <c r="D471" s="13"/>
      <c r="E471" s="13"/>
      <c r="F471" s="13"/>
      <c r="G471" s="7"/>
      <c r="H471" s="26" t="str">
        <f ca="1">IFERROR(IF(MATCH($B471,Liste_mois_boursier!$B:$B,0),AVERAGE(OFFSET(D471,-H$1,,H$1))),"")</f>
        <v/>
      </c>
      <c r="I471" s="26" t="str">
        <f ca="1">IFERROR(IF(MATCH($B471,Liste_mois_boursier!$B:$B,0),AVERAGE(OFFSET(E471,-I$1,,I$1))),"")</f>
        <v/>
      </c>
      <c r="J471" s="7"/>
      <c r="K471" s="31"/>
      <c r="L471"/>
      <c r="M471"/>
      <c r="N471"/>
      <c r="O471"/>
      <c r="P471"/>
      <c r="Q471"/>
      <c r="R471"/>
      <c r="S471"/>
      <c r="T471"/>
      <c r="U471"/>
      <c r="V471"/>
      <c r="W471"/>
    </row>
    <row r="472" spans="1:23" s="8" customFormat="1" x14ac:dyDescent="0.25">
      <c r="A472" s="7"/>
      <c r="B472" s="15"/>
      <c r="C472" s="13"/>
      <c r="D472" s="13"/>
      <c r="E472" s="13"/>
      <c r="F472" s="13"/>
      <c r="G472" s="7"/>
      <c r="H472" s="26" t="str">
        <f ca="1">IFERROR(IF(MATCH($B472,Liste_mois_boursier!$B:$B,0),AVERAGE(OFFSET(D472,-H$1,,H$1))),"")</f>
        <v/>
      </c>
      <c r="I472" s="26" t="str">
        <f ca="1">IFERROR(IF(MATCH($B472,Liste_mois_boursier!$B:$B,0),AVERAGE(OFFSET(E472,-I$1,,I$1))),"")</f>
        <v/>
      </c>
      <c r="J472" s="7"/>
      <c r="K472" s="31"/>
      <c r="L472"/>
      <c r="M472"/>
      <c r="N472"/>
      <c r="O472"/>
      <c r="P472"/>
      <c r="Q472"/>
      <c r="R472"/>
      <c r="S472"/>
      <c r="T472"/>
      <c r="U472"/>
      <c r="V472"/>
      <c r="W472"/>
    </row>
    <row r="473" spans="1:23" s="8" customFormat="1" x14ac:dyDescent="0.25">
      <c r="A473" s="7"/>
      <c r="B473" s="15"/>
      <c r="C473" s="13"/>
      <c r="D473" s="13"/>
      <c r="E473" s="13"/>
      <c r="F473" s="13"/>
      <c r="G473" s="7"/>
      <c r="H473" s="26" t="str">
        <f ca="1">IFERROR(IF(MATCH($B473,Liste_mois_boursier!$B:$B,0),AVERAGE(OFFSET(D473,-H$1,,H$1))),"")</f>
        <v/>
      </c>
      <c r="I473" s="26" t="str">
        <f ca="1">IFERROR(IF(MATCH($B473,Liste_mois_boursier!$B:$B,0),AVERAGE(OFFSET(E473,-I$1,,I$1))),"")</f>
        <v/>
      </c>
      <c r="J473" s="7"/>
      <c r="K473" s="31"/>
      <c r="L473"/>
      <c r="M473"/>
      <c r="N473"/>
      <c r="O473"/>
      <c r="P473"/>
      <c r="Q473"/>
      <c r="R473"/>
      <c r="S473"/>
      <c r="T473"/>
      <c r="U473"/>
      <c r="V473"/>
      <c r="W473"/>
    </row>
    <row r="474" spans="1:23" s="8" customFormat="1" x14ac:dyDescent="0.25">
      <c r="A474" s="7"/>
      <c r="B474" s="15"/>
      <c r="C474" s="13"/>
      <c r="D474" s="13"/>
      <c r="E474" s="13"/>
      <c r="F474" s="13"/>
      <c r="G474" s="7"/>
      <c r="H474" s="26" t="str">
        <f ca="1">IFERROR(IF(MATCH($B474,Liste_mois_boursier!$B:$B,0),AVERAGE(OFFSET(D474,-H$1,,H$1))),"")</f>
        <v/>
      </c>
      <c r="I474" s="26" t="str">
        <f ca="1">IFERROR(IF(MATCH($B474,Liste_mois_boursier!$B:$B,0),AVERAGE(OFFSET(E474,-I$1,,I$1))),"")</f>
        <v/>
      </c>
      <c r="J474" s="7"/>
      <c r="K474" s="31"/>
      <c r="L474"/>
      <c r="M474"/>
      <c r="N474"/>
      <c r="O474"/>
      <c r="P474"/>
      <c r="Q474"/>
      <c r="R474"/>
      <c r="S474"/>
      <c r="T474"/>
      <c r="U474"/>
      <c r="V474"/>
      <c r="W474"/>
    </row>
    <row r="475" spans="1:23" s="8" customFormat="1" x14ac:dyDescent="0.25">
      <c r="A475" s="7"/>
      <c r="B475" s="15"/>
      <c r="C475" s="13"/>
      <c r="D475" s="13"/>
      <c r="E475" s="13"/>
      <c r="F475" s="13"/>
      <c r="G475" s="7"/>
      <c r="H475" s="26" t="str">
        <f ca="1">IFERROR(IF(MATCH($B475,Liste_mois_boursier!$B:$B,0),AVERAGE(OFFSET(D475,-H$1,,H$1))),"")</f>
        <v/>
      </c>
      <c r="I475" s="26" t="str">
        <f ca="1">IFERROR(IF(MATCH($B475,Liste_mois_boursier!$B:$B,0),AVERAGE(OFFSET(E475,-I$1,,I$1))),"")</f>
        <v/>
      </c>
      <c r="J475" s="7"/>
      <c r="K475" s="31"/>
      <c r="L475"/>
      <c r="M475"/>
      <c r="N475"/>
      <c r="O475"/>
      <c r="P475"/>
      <c r="Q475"/>
      <c r="R475"/>
      <c r="S475"/>
      <c r="T475"/>
      <c r="U475"/>
      <c r="V475"/>
      <c r="W475"/>
    </row>
    <row r="476" spans="1:23" s="8" customFormat="1" x14ac:dyDescent="0.25">
      <c r="A476" s="7"/>
      <c r="B476" s="14"/>
      <c r="C476" s="12"/>
      <c r="D476" s="12"/>
      <c r="E476" s="12"/>
      <c r="F476" s="12"/>
      <c r="G476" s="7"/>
      <c r="H476" s="26" t="str">
        <f ca="1">IFERROR(IF(MATCH($B476,Liste_mois_boursier!$B:$B,0),AVERAGE(OFFSET(D476,-H$1,,H$1))),"")</f>
        <v/>
      </c>
      <c r="I476" s="26" t="str">
        <f ca="1">IFERROR(IF(MATCH($B476,Liste_mois_boursier!$B:$B,0),AVERAGE(OFFSET(E476,-I$1,,I$1))),"")</f>
        <v/>
      </c>
      <c r="J476" s="7"/>
      <c r="K476" s="31"/>
      <c r="L476"/>
      <c r="M476"/>
      <c r="N476"/>
      <c r="O476"/>
      <c r="P476"/>
      <c r="Q476"/>
      <c r="R476"/>
      <c r="S476"/>
      <c r="T476"/>
      <c r="U476"/>
      <c r="V476"/>
      <c r="W476"/>
    </row>
    <row r="477" spans="1:23" s="8" customFormat="1" x14ac:dyDescent="0.25">
      <c r="A477" s="7"/>
      <c r="B477" s="14"/>
      <c r="C477" s="12"/>
      <c r="D477" s="12"/>
      <c r="E477" s="12"/>
      <c r="F477" s="12"/>
      <c r="G477" s="7"/>
      <c r="H477" s="26" t="str">
        <f ca="1">IFERROR(IF(MATCH($B477,Liste_mois_boursier!$B:$B,0),AVERAGE(OFFSET(D477,-H$1,,H$1))),"")</f>
        <v/>
      </c>
      <c r="I477" s="26" t="str">
        <f ca="1">IFERROR(IF(MATCH($B477,Liste_mois_boursier!$B:$B,0),AVERAGE(OFFSET(E477,-I$1,,I$1))),"")</f>
        <v/>
      </c>
      <c r="J477" s="7"/>
      <c r="K477" s="31"/>
      <c r="L477"/>
      <c r="M477"/>
      <c r="N477"/>
      <c r="O477"/>
      <c r="P477"/>
      <c r="Q477"/>
      <c r="R477"/>
      <c r="S477"/>
      <c r="T477"/>
      <c r="U477"/>
      <c r="V477"/>
      <c r="W477"/>
    </row>
    <row r="478" spans="1:23" s="8" customFormat="1" x14ac:dyDescent="0.25">
      <c r="A478" s="7"/>
      <c r="B478" s="14"/>
      <c r="C478" s="12"/>
      <c r="D478" s="12"/>
      <c r="E478" s="12"/>
      <c r="F478" s="12"/>
      <c r="G478" s="7"/>
      <c r="H478" s="26" t="str">
        <f ca="1">IFERROR(IF(MATCH($B478,Liste_mois_boursier!$B:$B,0),AVERAGE(OFFSET(D478,-H$1,,H$1))),"")</f>
        <v/>
      </c>
      <c r="I478" s="26" t="str">
        <f ca="1">IFERROR(IF(MATCH($B478,Liste_mois_boursier!$B:$B,0),AVERAGE(OFFSET(E478,-I$1,,I$1))),"")</f>
        <v/>
      </c>
      <c r="J478" s="7"/>
      <c r="K478" s="31"/>
      <c r="L478"/>
      <c r="M478"/>
      <c r="N478"/>
      <c r="O478"/>
      <c r="P478"/>
      <c r="Q478"/>
      <c r="R478"/>
      <c r="S478"/>
      <c r="T478"/>
      <c r="U478"/>
      <c r="V478"/>
      <c r="W478"/>
    </row>
    <row r="479" spans="1:23" s="8" customFormat="1" x14ac:dyDescent="0.25">
      <c r="A479" s="7"/>
      <c r="B479" s="14"/>
      <c r="C479" s="12"/>
      <c r="D479" s="12"/>
      <c r="E479" s="12"/>
      <c r="F479" s="12"/>
      <c r="G479" s="7"/>
      <c r="H479" s="26" t="str">
        <f ca="1">IFERROR(IF(MATCH($B479,Liste_mois_boursier!$B:$B,0),AVERAGE(OFFSET(D479,-H$1,,H$1))),"")</f>
        <v/>
      </c>
      <c r="I479" s="26" t="str">
        <f ca="1">IFERROR(IF(MATCH($B479,Liste_mois_boursier!$B:$B,0),AVERAGE(OFFSET(E479,-I$1,,I$1))),"")</f>
        <v/>
      </c>
      <c r="J479" s="7"/>
      <c r="K479" s="31"/>
      <c r="L479"/>
      <c r="M479"/>
      <c r="N479"/>
      <c r="O479"/>
      <c r="P479"/>
      <c r="Q479"/>
      <c r="R479"/>
      <c r="S479"/>
      <c r="T479"/>
      <c r="U479"/>
      <c r="V479"/>
      <c r="W479"/>
    </row>
    <row r="480" spans="1:23" s="8" customFormat="1" x14ac:dyDescent="0.25">
      <c r="A480" s="7"/>
      <c r="B480" s="14"/>
      <c r="C480" s="12"/>
      <c r="D480" s="12"/>
      <c r="E480" s="12"/>
      <c r="F480" s="12"/>
      <c r="G480" s="7"/>
      <c r="H480" s="26" t="str">
        <f ca="1">IFERROR(IF(MATCH($B480,Liste_mois_boursier!$B:$B,0),AVERAGE(OFFSET(D480,-H$1,,H$1))),"")</f>
        <v/>
      </c>
      <c r="I480" s="26" t="str">
        <f ca="1">IFERROR(IF(MATCH($B480,Liste_mois_boursier!$B:$B,0),AVERAGE(OFFSET(E480,-I$1,,I$1))),"")</f>
        <v/>
      </c>
      <c r="J480" s="7"/>
      <c r="K480" s="31"/>
      <c r="L480"/>
      <c r="M480"/>
      <c r="N480"/>
      <c r="O480"/>
      <c r="P480"/>
      <c r="Q480"/>
      <c r="R480"/>
      <c r="S480"/>
      <c r="T480"/>
      <c r="U480"/>
      <c r="V480"/>
      <c r="W480"/>
    </row>
    <row r="481" spans="1:23" s="8" customFormat="1" x14ac:dyDescent="0.25">
      <c r="A481" s="7"/>
      <c r="B481" s="14"/>
      <c r="C481" s="12"/>
      <c r="D481" s="12"/>
      <c r="E481" s="12"/>
      <c r="F481" s="12"/>
      <c r="G481" s="7"/>
      <c r="H481" s="26" t="str">
        <f ca="1">IFERROR(IF(MATCH($B481,Liste_mois_boursier!$B:$B,0),AVERAGE(OFFSET(D481,-H$1,,H$1))),"")</f>
        <v/>
      </c>
      <c r="I481" s="26" t="str">
        <f ca="1">IFERROR(IF(MATCH($B481,Liste_mois_boursier!$B:$B,0),AVERAGE(OFFSET(E481,-I$1,,I$1))),"")</f>
        <v/>
      </c>
      <c r="J481" s="7"/>
      <c r="K481" s="31"/>
      <c r="L481"/>
      <c r="M481"/>
      <c r="N481"/>
      <c r="O481"/>
      <c r="P481"/>
      <c r="Q481"/>
      <c r="R481"/>
      <c r="S481"/>
      <c r="T481"/>
      <c r="U481"/>
      <c r="V481"/>
      <c r="W481"/>
    </row>
    <row r="482" spans="1:23" s="8" customFormat="1" x14ac:dyDescent="0.25">
      <c r="A482" s="7"/>
      <c r="B482" s="14"/>
      <c r="C482" s="12"/>
      <c r="D482" s="12"/>
      <c r="E482" s="12"/>
      <c r="F482" s="12"/>
      <c r="G482" s="7"/>
      <c r="H482" s="26" t="str">
        <f ca="1">IFERROR(IF(MATCH($B482,Liste_mois_boursier!$B:$B,0),AVERAGE(OFFSET(D482,-H$1,,H$1))),"")</f>
        <v/>
      </c>
      <c r="I482" s="26" t="str">
        <f ca="1">IFERROR(IF(MATCH($B482,Liste_mois_boursier!$B:$B,0),AVERAGE(OFFSET(E482,-I$1,,I$1))),"")</f>
        <v/>
      </c>
      <c r="J482" s="7"/>
      <c r="K482" s="31"/>
      <c r="L482"/>
      <c r="M482"/>
      <c r="N482"/>
      <c r="O482"/>
      <c r="P482"/>
      <c r="Q482"/>
      <c r="R482"/>
      <c r="S482"/>
      <c r="T482"/>
      <c r="U482"/>
      <c r="V482"/>
      <c r="W482"/>
    </row>
    <row r="483" spans="1:23" s="8" customFormat="1" x14ac:dyDescent="0.25">
      <c r="A483" s="7"/>
      <c r="B483" s="14"/>
      <c r="C483" s="12"/>
      <c r="D483" s="12"/>
      <c r="E483" s="12"/>
      <c r="F483" s="12"/>
      <c r="G483" s="7"/>
      <c r="H483" s="26" t="str">
        <f ca="1">IFERROR(IF(MATCH($B483,Liste_mois_boursier!$B:$B,0),AVERAGE(OFFSET(D483,-H$1,,H$1))),"")</f>
        <v/>
      </c>
      <c r="I483" s="26" t="str">
        <f ca="1">IFERROR(IF(MATCH($B483,Liste_mois_boursier!$B:$B,0),AVERAGE(OFFSET(E483,-I$1,,I$1))),"")</f>
        <v/>
      </c>
      <c r="J483" s="7"/>
      <c r="K483" s="31"/>
      <c r="L483"/>
      <c r="M483"/>
      <c r="N483"/>
      <c r="O483"/>
      <c r="P483"/>
      <c r="Q483"/>
      <c r="R483"/>
      <c r="S483"/>
      <c r="T483"/>
      <c r="U483"/>
      <c r="V483"/>
      <c r="W483"/>
    </row>
    <row r="484" spans="1:23" s="8" customFormat="1" x14ac:dyDescent="0.25">
      <c r="A484" s="7"/>
      <c r="B484" s="14"/>
      <c r="C484" s="12"/>
      <c r="D484" s="12"/>
      <c r="E484" s="12"/>
      <c r="F484" s="12"/>
      <c r="G484" s="7"/>
      <c r="H484" s="26" t="str">
        <f ca="1">IFERROR(IF(MATCH($B484,Liste_mois_boursier!$B:$B,0),AVERAGE(OFFSET(D484,-H$1,,H$1))),"")</f>
        <v/>
      </c>
      <c r="I484" s="26" t="str">
        <f ca="1">IFERROR(IF(MATCH($B484,Liste_mois_boursier!$B:$B,0),AVERAGE(OFFSET(E484,-I$1,,I$1))),"")</f>
        <v/>
      </c>
      <c r="J484" s="7"/>
      <c r="K484" s="31"/>
      <c r="L484"/>
      <c r="M484"/>
      <c r="N484"/>
      <c r="O484"/>
      <c r="P484"/>
      <c r="Q484"/>
      <c r="R484"/>
      <c r="S484"/>
      <c r="T484"/>
      <c r="U484"/>
      <c r="V484"/>
      <c r="W484"/>
    </row>
    <row r="485" spans="1:23" s="8" customFormat="1" x14ac:dyDescent="0.25">
      <c r="A485" s="7"/>
      <c r="B485" s="14"/>
      <c r="C485" s="12"/>
      <c r="D485" s="12"/>
      <c r="E485" s="12"/>
      <c r="F485" s="12"/>
      <c r="G485" s="7"/>
      <c r="H485" s="26" t="str">
        <f ca="1">IFERROR(IF(MATCH($B485,Liste_mois_boursier!$B:$B,0),AVERAGE(OFFSET(D485,-H$1,,H$1))),"")</f>
        <v/>
      </c>
      <c r="I485" s="26" t="str">
        <f ca="1">IFERROR(IF(MATCH($B485,Liste_mois_boursier!$B:$B,0),AVERAGE(OFFSET(E485,-I$1,,I$1))),"")</f>
        <v/>
      </c>
      <c r="J485" s="7"/>
      <c r="K485" s="31"/>
      <c r="L485"/>
      <c r="M485"/>
      <c r="N485"/>
      <c r="O485"/>
      <c r="P485"/>
      <c r="Q485"/>
      <c r="R485"/>
      <c r="S485"/>
      <c r="T485"/>
      <c r="U485"/>
      <c r="V485"/>
      <c r="W485"/>
    </row>
    <row r="486" spans="1:23" s="8" customFormat="1" x14ac:dyDescent="0.25">
      <c r="A486" s="7"/>
      <c r="B486" s="14"/>
      <c r="C486" s="12"/>
      <c r="D486" s="12"/>
      <c r="E486" s="12"/>
      <c r="F486" s="12"/>
      <c r="G486" s="7"/>
      <c r="H486" s="26" t="str">
        <f ca="1">IFERROR(IF(MATCH($B486,Liste_mois_boursier!$B:$B,0),AVERAGE(OFFSET(D486,-H$1,,H$1))),"")</f>
        <v/>
      </c>
      <c r="I486" s="26" t="str">
        <f ca="1">IFERROR(IF(MATCH($B486,Liste_mois_boursier!$B:$B,0),AVERAGE(OFFSET(E486,-I$1,,I$1))),"")</f>
        <v/>
      </c>
      <c r="J486" s="7"/>
      <c r="K486" s="31"/>
      <c r="L486"/>
      <c r="M486"/>
      <c r="N486"/>
      <c r="O486"/>
      <c r="P486"/>
      <c r="Q486"/>
      <c r="R486"/>
      <c r="S486"/>
      <c r="T486"/>
      <c r="U486"/>
      <c r="V486"/>
      <c r="W486"/>
    </row>
    <row r="487" spans="1:23" s="8" customFormat="1" x14ac:dyDescent="0.25">
      <c r="A487" s="7"/>
      <c r="B487" s="14"/>
      <c r="C487" s="12"/>
      <c r="D487" s="12"/>
      <c r="E487" s="12"/>
      <c r="F487" s="12"/>
      <c r="G487" s="7"/>
      <c r="H487" s="26" t="str">
        <f ca="1">IFERROR(IF(MATCH($B487,Liste_mois_boursier!$B:$B,0),AVERAGE(OFFSET(D487,-H$1,,H$1))),"")</f>
        <v/>
      </c>
      <c r="I487" s="26" t="str">
        <f ca="1">IFERROR(IF(MATCH($B487,Liste_mois_boursier!$B:$B,0),AVERAGE(OFFSET(E487,-I$1,,I$1))),"")</f>
        <v/>
      </c>
      <c r="J487" s="7"/>
      <c r="K487" s="31"/>
      <c r="L487"/>
      <c r="M487"/>
      <c r="N487"/>
      <c r="O487"/>
      <c r="P487"/>
      <c r="Q487"/>
      <c r="R487"/>
      <c r="S487"/>
      <c r="T487"/>
      <c r="U487"/>
      <c r="V487"/>
      <c r="W487"/>
    </row>
    <row r="488" spans="1:23" s="8" customFormat="1" x14ac:dyDescent="0.25">
      <c r="A488" s="7"/>
      <c r="B488" s="14"/>
      <c r="C488" s="12"/>
      <c r="D488" s="12"/>
      <c r="E488" s="12"/>
      <c r="F488" s="12"/>
      <c r="G488" s="7"/>
      <c r="H488" s="26" t="str">
        <f ca="1">IFERROR(IF(MATCH($B488,Liste_mois_boursier!$B:$B,0),AVERAGE(OFFSET(D488,-H$1,,H$1))),"")</f>
        <v/>
      </c>
      <c r="I488" s="26" t="str">
        <f ca="1">IFERROR(IF(MATCH($B488,Liste_mois_boursier!$B:$B,0),AVERAGE(OFFSET(E488,-I$1,,I$1))),"")</f>
        <v/>
      </c>
      <c r="J488" s="7"/>
      <c r="K488" s="31"/>
      <c r="L488"/>
      <c r="M488"/>
      <c r="N488"/>
      <c r="O488"/>
      <c r="P488"/>
      <c r="Q488"/>
      <c r="R488"/>
      <c r="S488"/>
      <c r="T488"/>
      <c r="U488"/>
      <c r="V488"/>
      <c r="W488"/>
    </row>
    <row r="489" spans="1:23" s="8" customFormat="1" x14ac:dyDescent="0.25">
      <c r="A489" s="7"/>
      <c r="B489" s="14"/>
      <c r="C489" s="12"/>
      <c r="D489" s="12"/>
      <c r="E489" s="12"/>
      <c r="F489" s="12"/>
      <c r="G489" s="7"/>
      <c r="H489" s="26" t="str">
        <f ca="1">IFERROR(IF(MATCH($B489,Liste_mois_boursier!$B:$B,0),AVERAGE(OFFSET(D489,-H$1,,H$1))),"")</f>
        <v/>
      </c>
      <c r="I489" s="26" t="str">
        <f ca="1">IFERROR(IF(MATCH($B489,Liste_mois_boursier!$B:$B,0),AVERAGE(OFFSET(E489,-I$1,,I$1))),"")</f>
        <v/>
      </c>
      <c r="J489" s="7"/>
      <c r="K489" s="31"/>
      <c r="L489"/>
      <c r="M489"/>
      <c r="N489"/>
      <c r="O489"/>
      <c r="P489"/>
      <c r="Q489"/>
      <c r="R489"/>
      <c r="S489"/>
      <c r="T489"/>
      <c r="U489"/>
      <c r="V489"/>
      <c r="W489"/>
    </row>
    <row r="490" spans="1:23" s="8" customFormat="1" x14ac:dyDescent="0.25">
      <c r="A490" s="7"/>
      <c r="B490" s="14"/>
      <c r="C490" s="12"/>
      <c r="D490" s="12"/>
      <c r="E490" s="12"/>
      <c r="F490" s="12"/>
      <c r="G490" s="7"/>
      <c r="H490" s="26" t="str">
        <f ca="1">IFERROR(IF(MATCH($B490,Liste_mois_boursier!$B:$B,0),AVERAGE(OFFSET(D490,-H$1,,H$1))),"")</f>
        <v/>
      </c>
      <c r="I490" s="26" t="str">
        <f ca="1">IFERROR(IF(MATCH($B490,Liste_mois_boursier!$B:$B,0),AVERAGE(OFFSET(E490,-I$1,,I$1))),"")</f>
        <v/>
      </c>
      <c r="J490" s="7"/>
      <c r="K490" s="31"/>
      <c r="L490"/>
      <c r="M490"/>
      <c r="N490"/>
      <c r="O490"/>
      <c r="P490"/>
      <c r="Q490"/>
      <c r="R490"/>
      <c r="S490"/>
      <c r="T490"/>
      <c r="U490"/>
      <c r="V490"/>
      <c r="W490"/>
    </row>
    <row r="491" spans="1:23" s="8" customFormat="1" x14ac:dyDescent="0.25">
      <c r="A491" s="7"/>
      <c r="B491" s="14"/>
      <c r="C491" s="12"/>
      <c r="D491" s="12"/>
      <c r="E491" s="12"/>
      <c r="F491" s="12"/>
      <c r="G491" s="7"/>
      <c r="H491" s="26" t="str">
        <f ca="1">IFERROR(IF(MATCH($B491,Liste_mois_boursier!$B:$B,0),AVERAGE(OFFSET(D491,-H$1,,H$1))),"")</f>
        <v/>
      </c>
      <c r="I491" s="26" t="str">
        <f ca="1">IFERROR(IF(MATCH($B491,Liste_mois_boursier!$B:$B,0),AVERAGE(OFFSET(E491,-I$1,,I$1))),"")</f>
        <v/>
      </c>
      <c r="J491" s="7"/>
      <c r="K491" s="31"/>
      <c r="L491"/>
      <c r="M491"/>
      <c r="N491"/>
      <c r="O491"/>
      <c r="P491"/>
      <c r="Q491"/>
      <c r="R491"/>
      <c r="S491"/>
      <c r="T491"/>
      <c r="U491"/>
      <c r="V491"/>
      <c r="W491"/>
    </row>
    <row r="492" spans="1:23" s="8" customFormat="1" x14ac:dyDescent="0.25">
      <c r="A492" s="7"/>
      <c r="B492" s="14"/>
      <c r="C492" s="12"/>
      <c r="D492" s="12"/>
      <c r="E492" s="12"/>
      <c r="F492" s="12"/>
      <c r="G492" s="7"/>
      <c r="H492" s="26" t="str">
        <f ca="1">IFERROR(IF(MATCH($B492,Liste_mois_boursier!$B:$B,0),AVERAGE(OFFSET(D492,-H$1,,H$1))),"")</f>
        <v/>
      </c>
      <c r="I492" s="26" t="str">
        <f ca="1">IFERROR(IF(MATCH($B492,Liste_mois_boursier!$B:$B,0),AVERAGE(OFFSET(E492,-I$1,,I$1))),"")</f>
        <v/>
      </c>
      <c r="J492" s="7"/>
      <c r="K492" s="31"/>
      <c r="L492"/>
      <c r="M492"/>
      <c r="N492"/>
      <c r="O492"/>
      <c r="P492"/>
      <c r="Q492"/>
      <c r="R492"/>
      <c r="S492"/>
      <c r="T492"/>
      <c r="U492"/>
      <c r="V492"/>
      <c r="W492"/>
    </row>
    <row r="493" spans="1:23" s="8" customFormat="1" x14ac:dyDescent="0.25">
      <c r="A493" s="7"/>
      <c r="B493" s="14"/>
      <c r="C493" s="12"/>
      <c r="D493" s="12"/>
      <c r="E493" s="12"/>
      <c r="F493" s="12"/>
      <c r="G493" s="7"/>
      <c r="H493" s="26" t="str">
        <f ca="1">IFERROR(IF(MATCH($B493,Liste_mois_boursier!$B:$B,0),AVERAGE(OFFSET(D493,-H$1,,H$1))),"")</f>
        <v/>
      </c>
      <c r="I493" s="26" t="str">
        <f ca="1">IFERROR(IF(MATCH($B493,Liste_mois_boursier!$B:$B,0),AVERAGE(OFFSET(E493,-I$1,,I$1))),"")</f>
        <v/>
      </c>
      <c r="J493" s="7"/>
      <c r="K493" s="31"/>
      <c r="L493"/>
      <c r="M493"/>
      <c r="N493"/>
      <c r="O493"/>
      <c r="P493"/>
      <c r="Q493"/>
      <c r="R493"/>
      <c r="S493"/>
      <c r="T493"/>
      <c r="U493"/>
      <c r="V493"/>
      <c r="W493"/>
    </row>
    <row r="494" spans="1:23" s="8" customFormat="1" x14ac:dyDescent="0.25">
      <c r="A494" s="7"/>
      <c r="B494" s="14"/>
      <c r="C494" s="12"/>
      <c r="D494" s="12"/>
      <c r="E494" s="12"/>
      <c r="F494" s="12"/>
      <c r="G494" s="7"/>
      <c r="H494" s="26" t="str">
        <f ca="1">IFERROR(IF(MATCH($B494,Liste_mois_boursier!$B:$B,0),AVERAGE(OFFSET(D494,-H$1,,H$1))),"")</f>
        <v/>
      </c>
      <c r="I494" s="26" t="str">
        <f ca="1">IFERROR(IF(MATCH($B494,Liste_mois_boursier!$B:$B,0),AVERAGE(OFFSET(E494,-I$1,,I$1))),"")</f>
        <v/>
      </c>
      <c r="J494" s="7"/>
      <c r="K494" s="31"/>
      <c r="L494"/>
      <c r="M494"/>
      <c r="N494"/>
      <c r="O494"/>
      <c r="P494"/>
      <c r="Q494"/>
      <c r="R494"/>
      <c r="S494"/>
      <c r="T494"/>
      <c r="U494"/>
      <c r="V494"/>
      <c r="W494"/>
    </row>
    <row r="495" spans="1:23" x14ac:dyDescent="0.25">
      <c r="H495" s="26" t="str">
        <f ca="1">IFERROR(IF(MATCH($B495,Liste_mois_boursier!$B:$B,0),AVERAGE(OFFSET(D495,-H$1,,H$1))),"")</f>
        <v/>
      </c>
      <c r="I495" s="26" t="str">
        <f ca="1">IFERROR(IF(MATCH($B495,Liste_mois_boursier!$B:$B,0),AVERAGE(OFFSET(E495,-I$1,,I$1))),"")</f>
        <v/>
      </c>
    </row>
    <row r="496" spans="1:23" x14ac:dyDescent="0.25">
      <c r="H496" s="26" t="str">
        <f ca="1">IFERROR(IF(MATCH($B496,Liste_mois_boursier!$B:$B,0),AVERAGE(OFFSET(D496,-H$1,,H$1))),"")</f>
        <v/>
      </c>
      <c r="I496" s="26" t="str">
        <f ca="1">IFERROR(IF(MATCH($B496,Liste_mois_boursier!$B:$B,0),AVERAGE(OFFSET(E496,-I$1,,I$1))),"")</f>
        <v/>
      </c>
    </row>
    <row r="497" spans="8:9" x14ac:dyDescent="0.25">
      <c r="H497" s="26" t="str">
        <f ca="1">IFERROR(IF(MATCH($B497,Liste_mois_boursier!$B:$B,0),AVERAGE(OFFSET(D497,-H$1,,H$1))),"")</f>
        <v/>
      </c>
      <c r="I497" s="26" t="str">
        <f ca="1">IFERROR(IF(MATCH($B497,Liste_mois_boursier!$B:$B,0),AVERAGE(OFFSET(E497,-I$1,,I$1))),"")</f>
        <v/>
      </c>
    </row>
    <row r="498" spans="8:9" x14ac:dyDescent="0.25">
      <c r="H498" s="26" t="str">
        <f ca="1">IFERROR(IF(MATCH($B498,Liste_mois_boursier!$B:$B,0),AVERAGE(OFFSET(D498,-H$1,,H$1))),"")</f>
        <v/>
      </c>
      <c r="I498" s="26" t="str">
        <f ca="1">IFERROR(IF(MATCH($B498,Liste_mois_boursier!$B:$B,0),AVERAGE(OFFSET(E498,-I$1,,I$1))),"")</f>
        <v/>
      </c>
    </row>
    <row r="499" spans="8:9" x14ac:dyDescent="0.25">
      <c r="H499" s="26" t="str">
        <f ca="1">IFERROR(IF(MATCH($B499,Liste_mois_boursier!$B:$B,0),AVERAGE(OFFSET(D499,-H$1,,H$1))),"")</f>
        <v/>
      </c>
      <c r="I499" s="26" t="str">
        <f ca="1">IFERROR(IF(MATCH($B499,Liste_mois_boursier!$B:$B,0),AVERAGE(OFFSET(E499,-I$1,,I$1))),"")</f>
        <v/>
      </c>
    </row>
    <row r="500" spans="8:9" x14ac:dyDescent="0.25">
      <c r="H500" s="26" t="str">
        <f ca="1">IFERROR(IF(MATCH($B500,Liste_mois_boursier!$B:$B,0),AVERAGE(OFFSET(D500,-H$1,,H$1))),"")</f>
        <v/>
      </c>
      <c r="I500" s="26" t="str">
        <f ca="1">IFERROR(IF(MATCH($B500,Liste_mois_boursier!$B:$B,0),AVERAGE(OFFSET(E500,-I$1,,I$1))),"")</f>
        <v/>
      </c>
    </row>
    <row r="501" spans="8:9" x14ac:dyDescent="0.25">
      <c r="H501" s="26" t="str">
        <f ca="1">IFERROR(IF(MATCH($B501,Liste_mois_boursier!$B:$B,0),AVERAGE(OFFSET(D501,-H$1,,H$1))),"")</f>
        <v/>
      </c>
      <c r="I501" s="26" t="str">
        <f ca="1">IFERROR(IF(MATCH($B501,Liste_mois_boursier!$B:$B,0),AVERAGE(OFFSET(E501,-I$1,,I$1))),"")</f>
        <v/>
      </c>
    </row>
    <row r="502" spans="8:9" x14ac:dyDescent="0.25">
      <c r="H502" s="26" t="str">
        <f ca="1">IFERROR(IF(MATCH($B502,Liste_mois_boursier!$B:$B,0),AVERAGE(OFFSET(D502,-H$1,,H$1))),"")</f>
        <v/>
      </c>
      <c r="I502" s="26" t="str">
        <f ca="1">IFERROR(IF(MATCH($B502,Liste_mois_boursier!$B:$B,0),AVERAGE(OFFSET(E502,-I$1,,I$1))),"")</f>
        <v/>
      </c>
    </row>
    <row r="503" spans="8:9" x14ac:dyDescent="0.25">
      <c r="H503" s="26" t="str">
        <f ca="1">IFERROR(IF(MATCH($B503,Liste_mois_boursier!$B:$B,0),AVERAGE(OFFSET(D503,-H$1,,H$1))),"")</f>
        <v/>
      </c>
      <c r="I503" s="26" t="str">
        <f ca="1">IFERROR(IF(MATCH($B503,Liste_mois_boursier!$B:$B,0),AVERAGE(OFFSET(E503,-I$1,,I$1))),"")</f>
        <v/>
      </c>
    </row>
    <row r="504" spans="8:9" x14ac:dyDescent="0.25">
      <c r="H504" s="26" t="str">
        <f ca="1">IFERROR(IF(MATCH($B504,Liste_mois_boursier!$B:$B,0),AVERAGE(OFFSET(D504,-H$1,,H$1))),"")</f>
        <v/>
      </c>
      <c r="I504" s="26" t="str">
        <f ca="1">IFERROR(IF(MATCH($B504,Liste_mois_boursier!$B:$B,0),AVERAGE(OFFSET(E504,-I$1,,I$1))),"")</f>
        <v/>
      </c>
    </row>
    <row r="505" spans="8:9" x14ac:dyDescent="0.25">
      <c r="H505" s="26" t="str">
        <f ca="1">IFERROR(IF(MATCH($B505,Liste_mois_boursier!$B:$B,0),AVERAGE(OFFSET(D505,-H$1,,H$1))),"")</f>
        <v/>
      </c>
      <c r="I505" s="26" t="str">
        <f ca="1">IFERROR(IF(MATCH($B505,Liste_mois_boursier!$B:$B,0),AVERAGE(OFFSET(E505,-I$1,,I$1))),"")</f>
        <v/>
      </c>
    </row>
    <row r="506" spans="8:9" x14ac:dyDescent="0.25">
      <c r="H506" s="26" t="str">
        <f ca="1">IFERROR(IF(MATCH($B506,Liste_mois_boursier!$B:$B,0),AVERAGE(OFFSET(D506,-H$1,,H$1))),"")</f>
        <v/>
      </c>
      <c r="I506" s="26" t="str">
        <f ca="1">IFERROR(IF(MATCH($B506,Liste_mois_boursier!$B:$B,0),AVERAGE(OFFSET(E506,-I$1,,I$1))),"")</f>
        <v/>
      </c>
    </row>
    <row r="507" spans="8:9" x14ac:dyDescent="0.25">
      <c r="H507" s="26" t="str">
        <f ca="1">IFERROR(IF(MATCH($B507,Liste_mois_boursier!$B:$B,0),AVERAGE(OFFSET(D507,-H$1,,H$1))),"")</f>
        <v/>
      </c>
      <c r="I507" s="26" t="str">
        <f ca="1">IFERROR(IF(MATCH($B507,Liste_mois_boursier!$B:$B,0),AVERAGE(OFFSET(E507,-I$1,,I$1))),"")</f>
        <v/>
      </c>
    </row>
    <row r="508" spans="8:9" x14ac:dyDescent="0.25">
      <c r="H508" s="26" t="str">
        <f ca="1">IFERROR(IF(MATCH($B508,Liste_mois_boursier!$B:$B,0),AVERAGE(OFFSET(D508,-H$1,,H$1))),"")</f>
        <v/>
      </c>
      <c r="I508" s="26" t="str">
        <f ca="1">IFERROR(IF(MATCH($B508,Liste_mois_boursier!$B:$B,0),AVERAGE(OFFSET(E508,-I$1,,I$1))),"")</f>
        <v/>
      </c>
    </row>
    <row r="509" spans="8:9" x14ac:dyDescent="0.25">
      <c r="H509" s="26" t="str">
        <f ca="1">IFERROR(IF(MATCH($B509,Liste_mois_boursier!$B:$B,0),AVERAGE(OFFSET(D509,-H$1,,H$1))),"")</f>
        <v/>
      </c>
      <c r="I509" s="26" t="str">
        <f ca="1">IFERROR(IF(MATCH($B509,Liste_mois_boursier!$B:$B,0),AVERAGE(OFFSET(E509,-I$1,,I$1))),"")</f>
        <v/>
      </c>
    </row>
    <row r="510" spans="8:9" x14ac:dyDescent="0.25">
      <c r="H510" s="26" t="str">
        <f ca="1">IFERROR(IF(MATCH($B510,Liste_mois_boursier!$B:$B,0),AVERAGE(OFFSET(D510,-H$1,,H$1))),"")</f>
        <v/>
      </c>
      <c r="I510" s="26" t="str">
        <f ca="1">IFERROR(IF(MATCH($B510,Liste_mois_boursier!$B:$B,0),AVERAGE(OFFSET(E510,-I$1,,I$1))),"")</f>
        <v/>
      </c>
    </row>
    <row r="511" spans="8:9" x14ac:dyDescent="0.25">
      <c r="H511" s="26" t="str">
        <f ca="1">IFERROR(IF(MATCH($B511,Liste_mois_boursier!$B:$B,0),AVERAGE(OFFSET(D511,-H$1,,H$1))),"")</f>
        <v/>
      </c>
      <c r="I511" s="26" t="str">
        <f ca="1">IFERROR(IF(MATCH($B511,Liste_mois_boursier!$B:$B,0),AVERAGE(OFFSET(E511,-I$1,,I$1))),"")</f>
        <v/>
      </c>
    </row>
    <row r="512" spans="8:9" x14ac:dyDescent="0.25">
      <c r="H512" s="26" t="str">
        <f ca="1">IFERROR(IF(MATCH($B512,Liste_mois_boursier!$B:$B,0),AVERAGE(OFFSET(D512,-H$1,,H$1))),"")</f>
        <v/>
      </c>
      <c r="I512" s="26" t="str">
        <f ca="1">IFERROR(IF(MATCH($B512,Liste_mois_boursier!$B:$B,0),AVERAGE(OFFSET(E512,-I$1,,I$1))),"")</f>
        <v/>
      </c>
    </row>
    <row r="513" spans="8:9" x14ac:dyDescent="0.25">
      <c r="H513" s="26" t="str">
        <f ca="1">IFERROR(IF(MATCH($B513,Liste_mois_boursier!$B:$B,0),AVERAGE(OFFSET(D513,-H$1,,H$1))),"")</f>
        <v/>
      </c>
      <c r="I513" s="26" t="str">
        <f ca="1">IFERROR(IF(MATCH($B513,Liste_mois_boursier!$B:$B,0),AVERAGE(OFFSET(E513,-I$1,,I$1))),"")</f>
        <v/>
      </c>
    </row>
    <row r="514" spans="8:9" x14ac:dyDescent="0.25">
      <c r="H514" s="26" t="str">
        <f ca="1">IFERROR(IF(MATCH($B514,Liste_mois_boursier!$B:$B,0),AVERAGE(OFFSET(D514,-H$1,,H$1))),"")</f>
        <v/>
      </c>
      <c r="I514" s="26" t="str">
        <f ca="1">IFERROR(IF(MATCH($B514,Liste_mois_boursier!$B:$B,0),AVERAGE(OFFSET(E514,-I$1,,I$1))),"")</f>
        <v/>
      </c>
    </row>
    <row r="515" spans="8:9" x14ac:dyDescent="0.25">
      <c r="H515" s="26" t="str">
        <f ca="1">IFERROR(IF(MATCH($B515,Liste_mois_boursier!$B:$B,0),AVERAGE(OFFSET(D515,-H$1,,H$1))),"")</f>
        <v/>
      </c>
      <c r="I515" s="26" t="str">
        <f ca="1">IFERROR(IF(MATCH($B515,Liste_mois_boursier!$B:$B,0),AVERAGE(OFFSET(E515,-I$1,,I$1))),"")</f>
        <v/>
      </c>
    </row>
    <row r="516" spans="8:9" x14ac:dyDescent="0.25">
      <c r="H516" s="26" t="str">
        <f ca="1">IFERROR(IF(MATCH($B516,Liste_mois_boursier!$B:$B,0),AVERAGE(OFFSET(D516,-H$1,,H$1))),"")</f>
        <v/>
      </c>
      <c r="I516" s="26" t="str">
        <f ca="1">IFERROR(IF(MATCH($B516,Liste_mois_boursier!$B:$B,0),AVERAGE(OFFSET(E516,-I$1,,I$1))),"")</f>
        <v/>
      </c>
    </row>
    <row r="517" spans="8:9" x14ac:dyDescent="0.25">
      <c r="H517" s="26" t="str">
        <f ca="1">IFERROR(IF(MATCH($B517,Liste_mois_boursier!$B:$B,0),AVERAGE(OFFSET(D517,-H$1,,H$1))),"")</f>
        <v/>
      </c>
      <c r="I517" s="26" t="str">
        <f ca="1">IFERROR(IF(MATCH($B517,Liste_mois_boursier!$B:$B,0),AVERAGE(OFFSET(E517,-I$1,,I$1))),"")</f>
        <v/>
      </c>
    </row>
    <row r="518" spans="8:9" x14ac:dyDescent="0.25">
      <c r="H518" s="26" t="str">
        <f ca="1">IFERROR(IF(MATCH($B518,Liste_mois_boursier!$B:$B,0),AVERAGE(OFFSET(D518,-H$1,,H$1))),"")</f>
        <v/>
      </c>
      <c r="I518" s="26" t="str">
        <f ca="1">IFERROR(IF(MATCH($B518,Liste_mois_boursier!$B:$B,0),AVERAGE(OFFSET(E518,-I$1,,I$1))),"")</f>
        <v/>
      </c>
    </row>
    <row r="519" spans="8:9" x14ac:dyDescent="0.25">
      <c r="H519" s="26" t="str">
        <f ca="1">IFERROR(IF(MATCH($B519,Liste_mois_boursier!$B:$B,0),AVERAGE(OFFSET(D519,-H$1,,H$1))),"")</f>
        <v/>
      </c>
      <c r="I519" s="26" t="str">
        <f ca="1">IFERROR(IF(MATCH($B519,Liste_mois_boursier!$B:$B,0),AVERAGE(OFFSET(E519,-I$1,,I$1))),"")</f>
        <v/>
      </c>
    </row>
    <row r="520" spans="8:9" x14ac:dyDescent="0.25">
      <c r="H520" s="26" t="str">
        <f ca="1">IFERROR(IF(MATCH($B520,Liste_mois_boursier!$B:$B,0),AVERAGE(OFFSET(D520,-H$1,,H$1))),"")</f>
        <v/>
      </c>
      <c r="I520" s="26" t="str">
        <f ca="1">IFERROR(IF(MATCH($B520,Liste_mois_boursier!$B:$B,0),AVERAGE(OFFSET(E520,-I$1,,I$1))),"")</f>
        <v/>
      </c>
    </row>
    <row r="521" spans="8:9" x14ac:dyDescent="0.25">
      <c r="H521" s="26" t="str">
        <f ca="1">IFERROR(IF(MATCH($B521,Liste_mois_boursier!$B:$B,0),AVERAGE(OFFSET(D521,-H$1,,H$1))),"")</f>
        <v/>
      </c>
      <c r="I521" s="26" t="str">
        <f ca="1">IFERROR(IF(MATCH($B521,Liste_mois_boursier!$B:$B,0),AVERAGE(OFFSET(E521,-I$1,,I$1))),"")</f>
        <v/>
      </c>
    </row>
    <row r="522" spans="8:9" x14ac:dyDescent="0.25">
      <c r="H522" s="26" t="str">
        <f ca="1">IFERROR(IF(MATCH($B522,Liste_mois_boursier!$B:$B,0),AVERAGE(OFFSET(D522,-H$1,,H$1))),"")</f>
        <v/>
      </c>
      <c r="I522" s="26" t="str">
        <f ca="1">IFERROR(IF(MATCH($B522,Liste_mois_boursier!$B:$B,0),AVERAGE(OFFSET(E522,-I$1,,I$1))),"")</f>
        <v/>
      </c>
    </row>
    <row r="523" spans="8:9" x14ac:dyDescent="0.25">
      <c r="H523" s="26" t="str">
        <f ca="1">IFERROR(IF(MATCH($B523,Liste_mois_boursier!$B:$B,0),AVERAGE(OFFSET(D523,-H$1,,H$1))),"")</f>
        <v/>
      </c>
      <c r="I523" s="26" t="str">
        <f ca="1">IFERROR(IF(MATCH($B523,Liste_mois_boursier!$B:$B,0),AVERAGE(OFFSET(E523,-I$1,,I$1))),"")</f>
        <v/>
      </c>
    </row>
    <row r="524" spans="8:9" x14ac:dyDescent="0.25">
      <c r="H524" s="26" t="str">
        <f ca="1">IFERROR(IF(MATCH($B524,Liste_mois_boursier!$B:$B,0),AVERAGE(OFFSET(D524,-H$1,,H$1))),"")</f>
        <v/>
      </c>
      <c r="I524" s="26" t="str">
        <f ca="1">IFERROR(IF(MATCH($B524,Liste_mois_boursier!$B:$B,0),AVERAGE(OFFSET(E524,-I$1,,I$1))),"")</f>
        <v/>
      </c>
    </row>
    <row r="525" spans="8:9" x14ac:dyDescent="0.25">
      <c r="H525" s="26" t="str">
        <f ca="1">IFERROR(IF(MATCH($B525,Liste_mois_boursier!$B:$B,0),AVERAGE(OFFSET(D525,-H$1,,H$1))),"")</f>
        <v/>
      </c>
      <c r="I525" s="26" t="str">
        <f ca="1">IFERROR(IF(MATCH($B525,Liste_mois_boursier!$B:$B,0),AVERAGE(OFFSET(E525,-I$1,,I$1))),"")</f>
        <v/>
      </c>
    </row>
    <row r="526" spans="8:9" x14ac:dyDescent="0.25">
      <c r="H526" s="26" t="str">
        <f ca="1">IFERROR(IF(MATCH($B526,Liste_mois_boursier!$B:$B,0),AVERAGE(OFFSET(D526,-H$1,,H$1))),"")</f>
        <v/>
      </c>
      <c r="I526" s="26" t="str">
        <f ca="1">IFERROR(IF(MATCH($B526,Liste_mois_boursier!$B:$B,0),AVERAGE(OFFSET(E526,-I$1,,I$1))),"")</f>
        <v/>
      </c>
    </row>
    <row r="527" spans="8:9" x14ac:dyDescent="0.25">
      <c r="H527" s="26" t="str">
        <f ca="1">IFERROR(IF(MATCH($B527,Liste_mois_boursier!$B:$B,0),AVERAGE(OFFSET(D527,-H$1,,H$1))),"")</f>
        <v/>
      </c>
      <c r="I527" s="26" t="str">
        <f ca="1">IFERROR(IF(MATCH($B527,Liste_mois_boursier!$B:$B,0),AVERAGE(OFFSET(E527,-I$1,,I$1))),"")</f>
        <v/>
      </c>
    </row>
    <row r="528" spans="8:9" x14ac:dyDescent="0.25">
      <c r="H528" s="26" t="str">
        <f ca="1">IFERROR(IF(MATCH($B528,Liste_mois_boursier!$B:$B,0),AVERAGE(OFFSET(D528,-H$1,,H$1))),"")</f>
        <v/>
      </c>
      <c r="I528" s="26" t="str">
        <f ca="1">IFERROR(IF(MATCH($B528,Liste_mois_boursier!$B:$B,0),AVERAGE(OFFSET(E528,-I$1,,I$1))),"")</f>
        <v/>
      </c>
    </row>
    <row r="529" spans="8:9" x14ac:dyDescent="0.25">
      <c r="H529" s="26" t="str">
        <f ca="1">IFERROR(IF(MATCH($B529,Liste_mois_boursier!$B:$B,0),AVERAGE(OFFSET(D529,-H$1,,H$1))),"")</f>
        <v/>
      </c>
      <c r="I529" s="26" t="str">
        <f ca="1">IFERROR(IF(MATCH($B529,Liste_mois_boursier!$B:$B,0),AVERAGE(OFFSET(E529,-I$1,,I$1))),"")</f>
        <v/>
      </c>
    </row>
    <row r="530" spans="8:9" x14ac:dyDescent="0.25">
      <c r="H530" s="26" t="str">
        <f ca="1">IFERROR(IF(MATCH($B530,Liste_mois_boursier!$B:$B,0),AVERAGE(OFFSET(D530,-H$1,,H$1))),"")</f>
        <v/>
      </c>
      <c r="I530" s="26" t="str">
        <f ca="1">IFERROR(IF(MATCH($B530,Liste_mois_boursier!$B:$B,0),AVERAGE(OFFSET(E530,-I$1,,I$1))),"")</f>
        <v/>
      </c>
    </row>
    <row r="531" spans="8:9" x14ac:dyDescent="0.25">
      <c r="H531" s="26" t="str">
        <f ca="1">IFERROR(IF(MATCH($B531,Liste_mois_boursier!$B:$B,0),AVERAGE(OFFSET(D531,-H$1,,H$1))),"")</f>
        <v/>
      </c>
      <c r="I531" s="26" t="str">
        <f ca="1">IFERROR(IF(MATCH($B531,Liste_mois_boursier!$B:$B,0),AVERAGE(OFFSET(E531,-I$1,,I$1))),"")</f>
        <v/>
      </c>
    </row>
    <row r="532" spans="8:9" x14ac:dyDescent="0.25">
      <c r="H532" s="26" t="str">
        <f ca="1">IFERROR(IF(MATCH($B532,Liste_mois_boursier!$B:$B,0),AVERAGE(OFFSET(D532,-H$1,,H$1))),"")</f>
        <v/>
      </c>
      <c r="I532" s="26" t="str">
        <f ca="1">IFERROR(IF(MATCH($B532,Liste_mois_boursier!$B:$B,0),AVERAGE(OFFSET(E532,-I$1,,I$1))),"")</f>
        <v/>
      </c>
    </row>
    <row r="533" spans="8:9" x14ac:dyDescent="0.25">
      <c r="H533" s="26" t="str">
        <f ca="1">IFERROR(IF(MATCH($B533,Liste_mois_boursier!$B:$B,0),AVERAGE(OFFSET(D533,-H$1,,H$1))),"")</f>
        <v/>
      </c>
      <c r="I533" s="26" t="str">
        <f ca="1">IFERROR(IF(MATCH($B533,Liste_mois_boursier!$B:$B,0),AVERAGE(OFFSET(E533,-I$1,,I$1))),"")</f>
        <v/>
      </c>
    </row>
    <row r="534" spans="8:9" x14ac:dyDescent="0.25">
      <c r="H534" s="26" t="str">
        <f ca="1">IFERROR(IF(MATCH($B534,Liste_mois_boursier!$B:$B,0),AVERAGE(OFFSET(D534,-H$1,,H$1))),"")</f>
        <v/>
      </c>
      <c r="I534" s="26" t="str">
        <f ca="1">IFERROR(IF(MATCH($B534,Liste_mois_boursier!$B:$B,0),AVERAGE(OFFSET(E534,-I$1,,I$1))),"")</f>
        <v/>
      </c>
    </row>
    <row r="535" spans="8:9" x14ac:dyDescent="0.25">
      <c r="H535" s="26" t="str">
        <f ca="1">IFERROR(IF(MATCH($B535,Liste_mois_boursier!$B:$B,0),AVERAGE(OFFSET(D535,-H$1,,H$1))),"")</f>
        <v/>
      </c>
      <c r="I535" s="26" t="str">
        <f ca="1">IFERROR(IF(MATCH($B535,Liste_mois_boursier!$B:$B,0),AVERAGE(OFFSET(E535,-I$1,,I$1))),"")</f>
        <v/>
      </c>
    </row>
    <row r="536" spans="8:9" x14ac:dyDescent="0.25">
      <c r="H536" s="26" t="str">
        <f ca="1">IFERROR(IF(MATCH($B536,Liste_mois_boursier!$B:$B,0),AVERAGE(OFFSET(D536,-H$1,,H$1))),"")</f>
        <v/>
      </c>
      <c r="I536" s="26" t="str">
        <f ca="1">IFERROR(IF(MATCH($B536,Liste_mois_boursier!$B:$B,0),AVERAGE(OFFSET(E536,-I$1,,I$1))),"")</f>
        <v/>
      </c>
    </row>
    <row r="537" spans="8:9" x14ac:dyDescent="0.25">
      <c r="H537" s="26" t="str">
        <f ca="1">IFERROR(IF(MATCH($B537,Liste_mois_boursier!$B:$B,0),AVERAGE(OFFSET(D537,-H$1,,H$1))),"")</f>
        <v/>
      </c>
      <c r="I537" s="26" t="str">
        <f ca="1">IFERROR(IF(MATCH($B537,Liste_mois_boursier!$B:$B,0),AVERAGE(OFFSET(E537,-I$1,,I$1))),"")</f>
        <v/>
      </c>
    </row>
    <row r="538" spans="8:9" x14ac:dyDescent="0.25">
      <c r="H538" s="26" t="str">
        <f ca="1">IFERROR(IF(MATCH($B538,Liste_mois_boursier!$B:$B,0),AVERAGE(OFFSET(D538,-H$1,,H$1))),"")</f>
        <v/>
      </c>
      <c r="I538" s="26" t="str">
        <f ca="1">IFERROR(IF(MATCH($B538,Liste_mois_boursier!$B:$B,0),AVERAGE(OFFSET(E538,-I$1,,I$1))),"")</f>
        <v/>
      </c>
    </row>
    <row r="539" spans="8:9" x14ac:dyDescent="0.25">
      <c r="H539" s="26" t="str">
        <f ca="1">IFERROR(IF(MATCH($B539,Liste_mois_boursier!$B:$B,0),AVERAGE(OFFSET(D539,-H$1,,H$1))),"")</f>
        <v/>
      </c>
      <c r="I539" s="26" t="str">
        <f ca="1">IFERROR(IF(MATCH($B539,Liste_mois_boursier!$B:$B,0),AVERAGE(OFFSET(E539,-I$1,,I$1))),"")</f>
        <v/>
      </c>
    </row>
    <row r="540" spans="8:9" x14ac:dyDescent="0.25">
      <c r="H540" s="26" t="str">
        <f ca="1">IFERROR(IF(MATCH($B540,Liste_mois_boursier!$B:$B,0),AVERAGE(OFFSET(D540,-H$1,,H$1))),"")</f>
        <v/>
      </c>
      <c r="I540" s="26" t="str">
        <f ca="1">IFERROR(IF(MATCH($B540,Liste_mois_boursier!$B:$B,0),AVERAGE(OFFSET(E540,-I$1,,I$1))),"")</f>
        <v/>
      </c>
    </row>
    <row r="541" spans="8:9" x14ac:dyDescent="0.25">
      <c r="H541" s="26" t="str">
        <f ca="1">IFERROR(IF(MATCH($B541,Liste_mois_boursier!$B:$B,0),AVERAGE(OFFSET(D541,-H$1,,H$1))),"")</f>
        <v/>
      </c>
      <c r="I541" s="26" t="str">
        <f ca="1">IFERROR(IF(MATCH($B541,Liste_mois_boursier!$B:$B,0),AVERAGE(OFFSET(E541,-I$1,,I$1))),"")</f>
        <v/>
      </c>
    </row>
    <row r="542" spans="8:9" x14ac:dyDescent="0.25">
      <c r="H542" s="26" t="str">
        <f ca="1">IFERROR(IF(MATCH($B542,Liste_mois_boursier!$B:$B,0),AVERAGE(OFFSET(D542,-H$1,,H$1))),"")</f>
        <v/>
      </c>
      <c r="I542" s="26" t="str">
        <f ca="1">IFERROR(IF(MATCH($B542,Liste_mois_boursier!$B:$B,0),AVERAGE(OFFSET(E542,-I$1,,I$1))),"")</f>
        <v/>
      </c>
    </row>
    <row r="543" spans="8:9" x14ac:dyDescent="0.25">
      <c r="H543" s="26" t="str">
        <f ca="1">IFERROR(IF(MATCH($B543,Liste_mois_boursier!$B:$B,0),AVERAGE(OFFSET(D543,-H$1,,H$1))),"")</f>
        <v/>
      </c>
      <c r="I543" s="26" t="str">
        <f ca="1">IFERROR(IF(MATCH($B543,Liste_mois_boursier!$B:$B,0),AVERAGE(OFFSET(E543,-I$1,,I$1))),"")</f>
        <v/>
      </c>
    </row>
    <row r="544" spans="8:9" x14ac:dyDescent="0.25">
      <c r="H544" s="26" t="str">
        <f ca="1">IFERROR(IF(MATCH($B544,Liste_mois_boursier!$B:$B,0),AVERAGE(OFFSET(D544,-H$1,,H$1))),"")</f>
        <v/>
      </c>
      <c r="I544" s="26" t="str">
        <f ca="1">IFERROR(IF(MATCH($B544,Liste_mois_boursier!$B:$B,0),AVERAGE(OFFSET(E544,-I$1,,I$1))),"")</f>
        <v/>
      </c>
    </row>
    <row r="545" spans="8:9" x14ac:dyDescent="0.25">
      <c r="H545" s="26" t="str">
        <f ca="1">IFERROR(IF(MATCH($B545,Liste_mois_boursier!$B:$B,0),AVERAGE(OFFSET(D545,-H$1,,H$1))),"")</f>
        <v/>
      </c>
      <c r="I545" s="26" t="str">
        <f ca="1">IFERROR(IF(MATCH($B545,Liste_mois_boursier!$B:$B,0),AVERAGE(OFFSET(E545,-I$1,,I$1))),"")</f>
        <v/>
      </c>
    </row>
    <row r="546" spans="8:9" x14ac:dyDescent="0.25">
      <c r="H546" s="26" t="str">
        <f ca="1">IFERROR(IF(MATCH($B546,Liste_mois_boursier!$B:$B,0),AVERAGE(OFFSET(D546,-H$1,,H$1))),"")</f>
        <v/>
      </c>
      <c r="I546" s="26" t="str">
        <f ca="1">IFERROR(IF(MATCH($B546,Liste_mois_boursier!$B:$B,0),AVERAGE(OFFSET(E546,-I$1,,I$1))),"")</f>
        <v/>
      </c>
    </row>
    <row r="547" spans="8:9" x14ac:dyDescent="0.25">
      <c r="H547" s="26" t="str">
        <f ca="1">IFERROR(IF(MATCH($B547,Liste_mois_boursier!$B:$B,0),AVERAGE(OFFSET(D547,-H$1,,H$1))),"")</f>
        <v/>
      </c>
      <c r="I547" s="26" t="str">
        <f ca="1">IFERROR(IF(MATCH($B547,Liste_mois_boursier!$B:$B,0),AVERAGE(OFFSET(E547,-I$1,,I$1))),"")</f>
        <v/>
      </c>
    </row>
    <row r="548" spans="8:9" x14ac:dyDescent="0.25">
      <c r="H548" s="26" t="str">
        <f ca="1">IFERROR(IF(MATCH($B548,Liste_mois_boursier!$B:$B,0),AVERAGE(OFFSET(D548,-H$1,,H$1))),"")</f>
        <v/>
      </c>
      <c r="I548" s="26" t="str">
        <f ca="1">IFERROR(IF(MATCH($B548,Liste_mois_boursier!$B:$B,0),AVERAGE(OFFSET(E548,-I$1,,I$1))),"")</f>
        <v/>
      </c>
    </row>
    <row r="549" spans="8:9" x14ac:dyDescent="0.25">
      <c r="H549" s="26" t="str">
        <f ca="1">IFERROR(IF(MATCH($B549,Liste_mois_boursier!$B:$B,0),AVERAGE(OFFSET(D549,-H$1,,H$1))),"")</f>
        <v/>
      </c>
      <c r="I549" s="26" t="str">
        <f ca="1">IFERROR(IF(MATCH($B549,Liste_mois_boursier!$B:$B,0),AVERAGE(OFFSET(E549,-I$1,,I$1))),"")</f>
        <v/>
      </c>
    </row>
    <row r="550" spans="8:9" x14ac:dyDescent="0.25">
      <c r="H550" s="26" t="str">
        <f ca="1">IFERROR(IF(MATCH($B550,Liste_mois_boursier!$B:$B,0),AVERAGE(OFFSET(D550,-H$1,,H$1))),"")</f>
        <v/>
      </c>
      <c r="I550" s="26" t="str">
        <f ca="1">IFERROR(IF(MATCH($B550,Liste_mois_boursier!$B:$B,0),AVERAGE(OFFSET(E550,-I$1,,I$1))),"")</f>
        <v/>
      </c>
    </row>
    <row r="551" spans="8:9" x14ac:dyDescent="0.25">
      <c r="H551" s="26" t="str">
        <f ca="1">IFERROR(IF(MATCH($B551,Liste_mois_boursier!$B:$B,0),AVERAGE(OFFSET(D551,-H$1,,H$1))),"")</f>
        <v/>
      </c>
      <c r="I551" s="26" t="str">
        <f ca="1">IFERROR(IF(MATCH($B551,Liste_mois_boursier!$B:$B,0),AVERAGE(OFFSET(E551,-I$1,,I$1))),"")</f>
        <v/>
      </c>
    </row>
    <row r="552" spans="8:9" x14ac:dyDescent="0.25">
      <c r="H552" s="26" t="str">
        <f ca="1">IFERROR(IF(MATCH($B552,Liste_mois_boursier!$B:$B,0),AVERAGE(OFFSET(D552,-H$1,,H$1))),"")</f>
        <v/>
      </c>
      <c r="I552" s="26" t="str">
        <f ca="1">IFERROR(IF(MATCH($B552,Liste_mois_boursier!$B:$B,0),AVERAGE(OFFSET(E552,-I$1,,I$1))),"")</f>
        <v/>
      </c>
    </row>
    <row r="553" spans="8:9" x14ac:dyDescent="0.25">
      <c r="H553" s="26" t="str">
        <f ca="1">IFERROR(IF(MATCH($B553,Liste_mois_boursier!$B:$B,0),AVERAGE(OFFSET(D553,-H$1,,H$1))),"")</f>
        <v/>
      </c>
      <c r="I553" s="26" t="str">
        <f ca="1">IFERROR(IF(MATCH($B553,Liste_mois_boursier!$B:$B,0),AVERAGE(OFFSET(E553,-I$1,,I$1))),"")</f>
        <v/>
      </c>
    </row>
    <row r="554" spans="8:9" x14ac:dyDescent="0.25">
      <c r="H554" s="26" t="str">
        <f ca="1">IFERROR(IF(MATCH($B554,Liste_mois_boursier!$B:$B,0),AVERAGE(OFFSET(D554,-H$1,,H$1))),"")</f>
        <v/>
      </c>
      <c r="I554" s="26" t="str">
        <f ca="1">IFERROR(IF(MATCH($B554,Liste_mois_boursier!$B:$B,0),AVERAGE(OFFSET(E554,-I$1,,I$1))),"")</f>
        <v/>
      </c>
    </row>
    <row r="555" spans="8:9" x14ac:dyDescent="0.25">
      <c r="H555" s="26" t="str">
        <f ca="1">IFERROR(IF(MATCH($B555,Liste_mois_boursier!$B:$B,0),AVERAGE(OFFSET(D555,-H$1,,H$1))),"")</f>
        <v/>
      </c>
      <c r="I555" s="26" t="str">
        <f ca="1">IFERROR(IF(MATCH($B555,Liste_mois_boursier!$B:$B,0),AVERAGE(OFFSET(E555,-I$1,,I$1))),"")</f>
        <v/>
      </c>
    </row>
    <row r="556" spans="8:9" x14ac:dyDescent="0.25">
      <c r="H556" s="26" t="str">
        <f ca="1">IFERROR(IF(MATCH($B556,Liste_mois_boursier!$B:$B,0),AVERAGE(OFFSET(D556,-H$1,,H$1))),"")</f>
        <v/>
      </c>
      <c r="I556" s="26" t="str">
        <f ca="1">IFERROR(IF(MATCH($B556,Liste_mois_boursier!$B:$B,0),AVERAGE(OFFSET(E556,-I$1,,I$1))),"")</f>
        <v/>
      </c>
    </row>
    <row r="557" spans="8:9" x14ac:dyDescent="0.25">
      <c r="H557" s="26" t="str">
        <f ca="1">IFERROR(IF(MATCH($B557,Liste_mois_boursier!$B:$B,0),AVERAGE(OFFSET(D557,-H$1,,H$1))),"")</f>
        <v/>
      </c>
      <c r="I557" s="26" t="str">
        <f ca="1">IFERROR(IF(MATCH($B557,Liste_mois_boursier!$B:$B,0),AVERAGE(OFFSET(E557,-I$1,,I$1))),"")</f>
        <v/>
      </c>
    </row>
    <row r="558" spans="8:9" x14ac:dyDescent="0.25">
      <c r="H558" s="26" t="str">
        <f ca="1">IFERROR(IF(MATCH($B558,Liste_mois_boursier!$B:$B,0),AVERAGE(OFFSET(D558,-H$1,,H$1))),"")</f>
        <v/>
      </c>
      <c r="I558" s="26" t="str">
        <f ca="1">IFERROR(IF(MATCH($B558,Liste_mois_boursier!$B:$B,0),AVERAGE(OFFSET(E558,-I$1,,I$1))),"")</f>
        <v/>
      </c>
    </row>
    <row r="559" spans="8:9" x14ac:dyDescent="0.25">
      <c r="H559" s="26" t="str">
        <f ca="1">IFERROR(IF(MATCH($B559,Liste_mois_boursier!$B:$B,0),AVERAGE(OFFSET(D559,-H$1,,H$1))),"")</f>
        <v/>
      </c>
      <c r="I559" s="26" t="str">
        <f ca="1">IFERROR(IF(MATCH($B559,Liste_mois_boursier!$B:$B,0),AVERAGE(OFFSET(E559,-I$1,,I$1))),"")</f>
        <v/>
      </c>
    </row>
    <row r="560" spans="8:9" x14ac:dyDescent="0.25">
      <c r="H560" s="26" t="str">
        <f ca="1">IFERROR(IF(MATCH($B560,Liste_mois_boursier!$B:$B,0),AVERAGE(OFFSET(D560,-H$1,,H$1))),"")</f>
        <v/>
      </c>
      <c r="I560" s="26" t="str">
        <f ca="1">IFERROR(IF(MATCH($B560,Liste_mois_boursier!$B:$B,0),AVERAGE(OFFSET(E560,-I$1,,I$1))),"")</f>
        <v/>
      </c>
    </row>
    <row r="561" spans="8:9" x14ac:dyDescent="0.25">
      <c r="H561" s="26" t="str">
        <f ca="1">IFERROR(IF(MATCH($B561,Liste_mois_boursier!$B:$B,0),AVERAGE(OFFSET(D561,-H$1,,H$1))),"")</f>
        <v/>
      </c>
      <c r="I561" s="26" t="str">
        <f ca="1">IFERROR(IF(MATCH($B561,Liste_mois_boursier!$B:$B,0),AVERAGE(OFFSET(E561,-I$1,,I$1))),"")</f>
        <v/>
      </c>
    </row>
    <row r="562" spans="8:9" x14ac:dyDescent="0.25">
      <c r="H562" s="26" t="str">
        <f ca="1">IFERROR(IF(MATCH($B562,Liste_mois_boursier!$B:$B,0),AVERAGE(OFFSET(D562,-H$1,,H$1))),"")</f>
        <v/>
      </c>
      <c r="I562" s="26" t="str">
        <f ca="1">IFERROR(IF(MATCH($B562,Liste_mois_boursier!$B:$B,0),AVERAGE(OFFSET(E562,-I$1,,I$1))),"")</f>
        <v/>
      </c>
    </row>
    <row r="563" spans="8:9" x14ac:dyDescent="0.25">
      <c r="H563" s="26" t="str">
        <f ca="1">IFERROR(IF(MATCH($B563,Liste_mois_boursier!$B:$B,0),AVERAGE(OFFSET(D563,-H$1,,H$1))),"")</f>
        <v/>
      </c>
      <c r="I563" s="26" t="str">
        <f ca="1">IFERROR(IF(MATCH($B563,Liste_mois_boursier!$B:$B,0),AVERAGE(OFFSET(E563,-I$1,,I$1))),"")</f>
        <v/>
      </c>
    </row>
    <row r="564" spans="8:9" x14ac:dyDescent="0.25">
      <c r="H564" s="26" t="str">
        <f ca="1">IFERROR(IF(MATCH($B564,Liste_mois_boursier!$B:$B,0),AVERAGE(OFFSET(D564,-H$1,,H$1))),"")</f>
        <v/>
      </c>
      <c r="I564" s="26" t="str">
        <f ca="1">IFERROR(IF(MATCH($B564,Liste_mois_boursier!$B:$B,0),AVERAGE(OFFSET(E564,-I$1,,I$1))),"")</f>
        <v/>
      </c>
    </row>
    <row r="565" spans="8:9" x14ac:dyDescent="0.25">
      <c r="H565" s="26" t="str">
        <f ca="1">IFERROR(IF(MATCH($B565,Liste_mois_boursier!$B:$B,0),AVERAGE(OFFSET(D565,-H$1,,H$1))),"")</f>
        <v/>
      </c>
      <c r="I565" s="26" t="str">
        <f ca="1">IFERROR(IF(MATCH($B565,Liste_mois_boursier!$B:$B,0),AVERAGE(OFFSET(E565,-I$1,,I$1))),"")</f>
        <v/>
      </c>
    </row>
    <row r="566" spans="8:9" x14ac:dyDescent="0.25">
      <c r="H566" s="26" t="str">
        <f ca="1">IFERROR(IF(MATCH($B566,Liste_mois_boursier!$B:$B,0),AVERAGE(OFFSET(D566,-H$1,,H$1))),"")</f>
        <v/>
      </c>
      <c r="I566" s="26" t="str">
        <f ca="1">IFERROR(IF(MATCH($B566,Liste_mois_boursier!$B:$B,0),AVERAGE(OFFSET(E566,-I$1,,I$1))),"")</f>
        <v/>
      </c>
    </row>
    <row r="567" spans="8:9" x14ac:dyDescent="0.25">
      <c r="H567" s="26" t="str">
        <f ca="1">IFERROR(IF(MATCH($B567,Liste_mois_boursier!$B:$B,0),AVERAGE(OFFSET(D567,-H$1,,H$1))),"")</f>
        <v/>
      </c>
      <c r="I567" s="26" t="str">
        <f ca="1">IFERROR(IF(MATCH($B567,Liste_mois_boursier!$B:$B,0),AVERAGE(OFFSET(E567,-I$1,,I$1))),"")</f>
        <v/>
      </c>
    </row>
    <row r="568" spans="8:9" x14ac:dyDescent="0.25">
      <c r="H568" s="26" t="str">
        <f ca="1">IFERROR(IF(MATCH($B568,Liste_mois_boursier!$B:$B,0),AVERAGE(OFFSET(D568,-H$1,,H$1))),"")</f>
        <v/>
      </c>
      <c r="I568" s="26" t="str">
        <f ca="1">IFERROR(IF(MATCH($B568,Liste_mois_boursier!$B:$B,0),AVERAGE(OFFSET(E568,-I$1,,I$1))),"")</f>
        <v/>
      </c>
    </row>
    <row r="569" spans="8:9" x14ac:dyDescent="0.25">
      <c r="H569" s="26" t="str">
        <f ca="1">IFERROR(IF(MATCH($B569,Liste_mois_boursier!$B:$B,0),AVERAGE(OFFSET(D569,-H$1,,H$1))),"")</f>
        <v/>
      </c>
      <c r="I569" s="26" t="str">
        <f ca="1">IFERROR(IF(MATCH($B569,Liste_mois_boursier!$B:$B,0),AVERAGE(OFFSET(E569,-I$1,,I$1))),"")</f>
        <v/>
      </c>
    </row>
    <row r="570" spans="8:9" x14ac:dyDescent="0.25">
      <c r="H570" s="26" t="str">
        <f ca="1">IFERROR(IF(MATCH($B570,Liste_mois_boursier!$B:$B,0),AVERAGE(OFFSET(D570,-H$1,,H$1))),"")</f>
        <v/>
      </c>
      <c r="I570" s="26" t="str">
        <f ca="1">IFERROR(IF(MATCH($B570,Liste_mois_boursier!$B:$B,0),AVERAGE(OFFSET(E570,-I$1,,I$1))),"")</f>
        <v/>
      </c>
    </row>
    <row r="571" spans="8:9" x14ac:dyDescent="0.25">
      <c r="H571" s="26" t="str">
        <f ca="1">IFERROR(IF(MATCH($B571,Liste_mois_boursier!$B:$B,0),AVERAGE(OFFSET(D571,-H$1,,H$1))),"")</f>
        <v/>
      </c>
      <c r="I571" s="26" t="str">
        <f ca="1">IFERROR(IF(MATCH($B571,Liste_mois_boursier!$B:$B,0),AVERAGE(OFFSET(E571,-I$1,,I$1))),"")</f>
        <v/>
      </c>
    </row>
    <row r="572" spans="8:9" x14ac:dyDescent="0.25">
      <c r="H572" s="26" t="str">
        <f ca="1">IFERROR(IF(MATCH($B572,Liste_mois_boursier!$B:$B,0),AVERAGE(OFFSET(D572,-H$1,,H$1))),"")</f>
        <v/>
      </c>
      <c r="I572" s="26" t="str">
        <f ca="1">IFERROR(IF(MATCH($B572,Liste_mois_boursier!$B:$B,0),AVERAGE(OFFSET(E572,-I$1,,I$1))),"")</f>
        <v/>
      </c>
    </row>
    <row r="573" spans="8:9" x14ac:dyDescent="0.25">
      <c r="H573" s="26" t="str">
        <f ca="1">IFERROR(IF(MATCH($B573,Liste_mois_boursier!$B:$B,0),AVERAGE(OFFSET(D573,-H$1,,H$1))),"")</f>
        <v/>
      </c>
      <c r="I573" s="26" t="str">
        <f ca="1">IFERROR(IF(MATCH($B573,Liste_mois_boursier!$B:$B,0),AVERAGE(OFFSET(E573,-I$1,,I$1))),"")</f>
        <v/>
      </c>
    </row>
    <row r="574" spans="8:9" x14ac:dyDescent="0.25">
      <c r="H574" s="26" t="str">
        <f ca="1">IFERROR(IF(MATCH($B574,Liste_mois_boursier!$B:$B,0),AVERAGE(OFFSET(D574,-H$1,,H$1))),"")</f>
        <v/>
      </c>
      <c r="I574" s="26" t="str">
        <f ca="1">IFERROR(IF(MATCH($B574,Liste_mois_boursier!$B:$B,0),AVERAGE(OFFSET(E574,-I$1,,I$1))),"")</f>
        <v/>
      </c>
    </row>
    <row r="575" spans="8:9" x14ac:dyDescent="0.25">
      <c r="H575" s="26" t="str">
        <f ca="1">IFERROR(IF(MATCH($B575,Liste_mois_boursier!$B:$B,0),AVERAGE(OFFSET(D575,-H$1,,H$1))),"")</f>
        <v/>
      </c>
      <c r="I575" s="26" t="str">
        <f ca="1">IFERROR(IF(MATCH($B575,Liste_mois_boursier!$B:$B,0),AVERAGE(OFFSET(E575,-I$1,,I$1))),"")</f>
        <v/>
      </c>
    </row>
    <row r="576" spans="8:9" x14ac:dyDescent="0.25">
      <c r="H576" s="26" t="str">
        <f ca="1">IFERROR(IF(MATCH($B576,Liste_mois_boursier!$B:$B,0),AVERAGE(OFFSET(D576,-H$1,,H$1))),"")</f>
        <v/>
      </c>
      <c r="I576" s="26" t="str">
        <f ca="1">IFERROR(IF(MATCH($B576,Liste_mois_boursier!$B:$B,0),AVERAGE(OFFSET(E576,-I$1,,I$1))),"")</f>
        <v/>
      </c>
    </row>
    <row r="577" spans="8:9" x14ac:dyDescent="0.25">
      <c r="H577" s="26" t="str">
        <f ca="1">IFERROR(IF(MATCH($B577,Liste_mois_boursier!$B:$B,0),AVERAGE(OFFSET(D577,-H$1,,H$1))),"")</f>
        <v/>
      </c>
      <c r="I577" s="26" t="str">
        <f ca="1">IFERROR(IF(MATCH($B577,Liste_mois_boursier!$B:$B,0),AVERAGE(OFFSET(E577,-I$1,,I$1))),"")</f>
        <v/>
      </c>
    </row>
    <row r="578" spans="8:9" x14ac:dyDescent="0.25">
      <c r="H578" s="26" t="str">
        <f ca="1">IFERROR(IF(MATCH($B578,Liste_mois_boursier!$B:$B,0),AVERAGE(OFFSET(D578,-H$1,,H$1))),"")</f>
        <v/>
      </c>
      <c r="I578" s="26" t="str">
        <f ca="1">IFERROR(IF(MATCH($B578,Liste_mois_boursier!$B:$B,0),AVERAGE(OFFSET(E578,-I$1,,I$1))),"")</f>
        <v/>
      </c>
    </row>
    <row r="579" spans="8:9" x14ac:dyDescent="0.25">
      <c r="H579" s="26" t="str">
        <f ca="1">IFERROR(IF(MATCH($B579,Liste_mois_boursier!$B:$B,0),AVERAGE(OFFSET(D579,-H$1,,H$1))),"")</f>
        <v/>
      </c>
      <c r="I579" s="26" t="str">
        <f ca="1">IFERROR(IF(MATCH($B579,Liste_mois_boursier!$B:$B,0),AVERAGE(OFFSET(E579,-I$1,,I$1))),"")</f>
        <v/>
      </c>
    </row>
    <row r="580" spans="8:9" x14ac:dyDescent="0.25">
      <c r="H580" s="26" t="str">
        <f ca="1">IFERROR(IF(MATCH($B580,Liste_mois_boursier!$B:$B,0),AVERAGE(OFFSET(D580,-H$1,,H$1))),"")</f>
        <v/>
      </c>
      <c r="I580" s="26" t="str">
        <f ca="1">IFERROR(IF(MATCH($B580,Liste_mois_boursier!$B:$B,0),AVERAGE(OFFSET(E580,-I$1,,I$1))),"")</f>
        <v/>
      </c>
    </row>
    <row r="581" spans="8:9" x14ac:dyDescent="0.25">
      <c r="H581" s="26" t="str">
        <f ca="1">IFERROR(IF(MATCH($B581,Liste_mois_boursier!$B:$B,0),AVERAGE(OFFSET(D581,-H$1,,H$1))),"")</f>
        <v/>
      </c>
      <c r="I581" s="26" t="str">
        <f ca="1">IFERROR(IF(MATCH($B581,Liste_mois_boursier!$B:$B,0),AVERAGE(OFFSET(E581,-I$1,,I$1))),"")</f>
        <v/>
      </c>
    </row>
    <row r="582" spans="8:9" x14ac:dyDescent="0.25">
      <c r="H582" s="26" t="str">
        <f ca="1">IFERROR(IF(MATCH($B582,Liste_mois_boursier!$B:$B,0),AVERAGE(OFFSET(D582,-H$1,,H$1))),"")</f>
        <v/>
      </c>
      <c r="I582" s="26" t="str">
        <f ca="1">IFERROR(IF(MATCH($B582,Liste_mois_boursier!$B:$B,0),AVERAGE(OFFSET(E582,-I$1,,I$1))),"")</f>
        <v/>
      </c>
    </row>
    <row r="583" spans="8:9" x14ac:dyDescent="0.25">
      <c r="H583" s="26" t="str">
        <f ca="1">IFERROR(IF(MATCH($B583,Liste_mois_boursier!$B:$B,0),AVERAGE(OFFSET(D583,-H$1,,H$1))),"")</f>
        <v/>
      </c>
      <c r="I583" s="26" t="str">
        <f ca="1">IFERROR(IF(MATCH($B583,Liste_mois_boursier!$B:$B,0),AVERAGE(OFFSET(E583,-I$1,,I$1))),"")</f>
        <v/>
      </c>
    </row>
    <row r="584" spans="8:9" x14ac:dyDescent="0.25">
      <c r="H584" s="26" t="str">
        <f ca="1">IFERROR(IF(MATCH($B584,Liste_mois_boursier!$B:$B,0),AVERAGE(OFFSET(D584,-H$1,,H$1))),"")</f>
        <v/>
      </c>
      <c r="I584" s="26" t="str">
        <f ca="1">IFERROR(IF(MATCH($B584,Liste_mois_boursier!$B:$B,0),AVERAGE(OFFSET(E584,-I$1,,I$1))),"")</f>
        <v/>
      </c>
    </row>
    <row r="585" spans="8:9" x14ac:dyDescent="0.25">
      <c r="H585" s="26" t="str">
        <f ca="1">IFERROR(IF(MATCH($B585,Liste_mois_boursier!$B:$B,0),AVERAGE(OFFSET(D585,-H$1,,H$1))),"")</f>
        <v/>
      </c>
      <c r="I585" s="26" t="str">
        <f ca="1">IFERROR(IF(MATCH($B585,Liste_mois_boursier!$B:$B,0),AVERAGE(OFFSET(E585,-I$1,,I$1))),"")</f>
        <v/>
      </c>
    </row>
    <row r="586" spans="8:9" x14ac:dyDescent="0.25">
      <c r="H586" s="26" t="str">
        <f ca="1">IFERROR(IF(MATCH($B586,Liste_mois_boursier!$B:$B,0),AVERAGE(OFFSET(D586,-H$1,,H$1))),"")</f>
        <v/>
      </c>
      <c r="I586" s="26" t="str">
        <f ca="1">IFERROR(IF(MATCH($B586,Liste_mois_boursier!$B:$B,0),AVERAGE(OFFSET(E586,-I$1,,I$1))),"")</f>
        <v/>
      </c>
    </row>
    <row r="587" spans="8:9" x14ac:dyDescent="0.25">
      <c r="H587" s="26" t="str">
        <f ca="1">IFERROR(IF(MATCH($B587,Liste_mois_boursier!$B:$B,0),AVERAGE(OFFSET(D587,-H$1,,H$1))),"")</f>
        <v/>
      </c>
      <c r="I587" s="26" t="str">
        <f ca="1">IFERROR(IF(MATCH($B587,Liste_mois_boursier!$B:$B,0),AVERAGE(OFFSET(E587,-I$1,,I$1))),"")</f>
        <v/>
      </c>
    </row>
    <row r="588" spans="8:9" x14ac:dyDescent="0.25">
      <c r="H588" s="26" t="str">
        <f ca="1">IFERROR(IF(MATCH($B588,Liste_mois_boursier!$B:$B,0),AVERAGE(OFFSET(D588,-H$1,,H$1))),"")</f>
        <v/>
      </c>
      <c r="I588" s="26" t="str">
        <f ca="1">IFERROR(IF(MATCH($B588,Liste_mois_boursier!$B:$B,0),AVERAGE(OFFSET(E588,-I$1,,I$1))),"")</f>
        <v/>
      </c>
    </row>
    <row r="589" spans="8:9" x14ac:dyDescent="0.25">
      <c r="H589" s="26" t="str">
        <f ca="1">IFERROR(IF(MATCH($B589,Liste_mois_boursier!$B:$B,0),AVERAGE(OFFSET(D589,-H$1,,H$1))),"")</f>
        <v/>
      </c>
      <c r="I589" s="26" t="str">
        <f ca="1">IFERROR(IF(MATCH($B589,Liste_mois_boursier!$B:$B,0),AVERAGE(OFFSET(E589,-I$1,,I$1))),"")</f>
        <v/>
      </c>
    </row>
    <row r="590" spans="8:9" x14ac:dyDescent="0.25">
      <c r="H590" s="26" t="str">
        <f ca="1">IFERROR(IF(MATCH($B590,Liste_mois_boursier!$B:$B,0),AVERAGE(OFFSET(D590,-H$1,,H$1))),"")</f>
        <v/>
      </c>
      <c r="I590" s="26" t="str">
        <f ca="1">IFERROR(IF(MATCH($B590,Liste_mois_boursier!$B:$B,0),AVERAGE(OFFSET(E590,-I$1,,I$1))),"")</f>
        <v/>
      </c>
    </row>
    <row r="591" spans="8:9" x14ac:dyDescent="0.25">
      <c r="H591" s="26" t="str">
        <f ca="1">IFERROR(IF(MATCH($B591,Liste_mois_boursier!$B:$B,0),AVERAGE(OFFSET(D591,-H$1,,H$1))),"")</f>
        <v/>
      </c>
      <c r="I591" s="26" t="str">
        <f ca="1">IFERROR(IF(MATCH($B591,Liste_mois_boursier!$B:$B,0),AVERAGE(OFFSET(E591,-I$1,,I$1))),"")</f>
        <v/>
      </c>
    </row>
    <row r="592" spans="8:9" x14ac:dyDescent="0.25">
      <c r="H592" s="26" t="str">
        <f ca="1">IFERROR(IF(MATCH($B592,Liste_mois_boursier!$B:$B,0),AVERAGE(OFFSET(D592,-H$1,,H$1))),"")</f>
        <v/>
      </c>
      <c r="I592" s="26" t="str">
        <f ca="1">IFERROR(IF(MATCH($B592,Liste_mois_boursier!$B:$B,0),AVERAGE(OFFSET(E592,-I$1,,I$1))),"")</f>
        <v/>
      </c>
    </row>
    <row r="593" spans="8:9" x14ac:dyDescent="0.25">
      <c r="H593" s="26" t="str">
        <f ca="1">IFERROR(IF(MATCH($B593,Liste_mois_boursier!$B:$B,0),AVERAGE(OFFSET(D593,-H$1,,H$1))),"")</f>
        <v/>
      </c>
      <c r="I593" s="26" t="str">
        <f ca="1">IFERROR(IF(MATCH($B593,Liste_mois_boursier!$B:$B,0),AVERAGE(OFFSET(E593,-I$1,,I$1))),"")</f>
        <v/>
      </c>
    </row>
    <row r="594" spans="8:9" x14ac:dyDescent="0.25">
      <c r="H594" s="26" t="str">
        <f ca="1">IFERROR(IF(MATCH($B594,Liste_mois_boursier!$B:$B,0),AVERAGE(OFFSET(D594,-H$1,,H$1))),"")</f>
        <v/>
      </c>
      <c r="I594" s="26" t="str">
        <f ca="1">IFERROR(IF(MATCH($B594,Liste_mois_boursier!$B:$B,0),AVERAGE(OFFSET(E594,-I$1,,I$1))),"")</f>
        <v/>
      </c>
    </row>
    <row r="595" spans="8:9" x14ac:dyDescent="0.25">
      <c r="H595" s="26" t="str">
        <f ca="1">IFERROR(IF(MATCH($B595,Liste_mois_boursier!$B:$B,0),AVERAGE(OFFSET(D595,-H$1,,H$1))),"")</f>
        <v/>
      </c>
      <c r="I595" s="26" t="str">
        <f ca="1">IFERROR(IF(MATCH($B595,Liste_mois_boursier!$B:$B,0),AVERAGE(OFFSET(E595,-I$1,,I$1))),"")</f>
        <v/>
      </c>
    </row>
    <row r="596" spans="8:9" x14ac:dyDescent="0.25">
      <c r="H596" s="26" t="str">
        <f ca="1">IFERROR(IF(MATCH($B596,Liste_mois_boursier!$B:$B,0),AVERAGE(OFFSET(D596,-H$1,,H$1))),"")</f>
        <v/>
      </c>
      <c r="I596" s="26" t="str">
        <f ca="1">IFERROR(IF(MATCH($B596,Liste_mois_boursier!$B:$B,0),AVERAGE(OFFSET(E596,-I$1,,I$1))),"")</f>
        <v/>
      </c>
    </row>
    <row r="597" spans="8:9" x14ac:dyDescent="0.25">
      <c r="H597" s="26" t="str">
        <f ca="1">IFERROR(IF(MATCH($B597,Liste_mois_boursier!$B:$B,0),AVERAGE(OFFSET(D597,-H$1,,H$1))),"")</f>
        <v/>
      </c>
      <c r="I597" s="26" t="str">
        <f ca="1">IFERROR(IF(MATCH($B597,Liste_mois_boursier!$B:$B,0),AVERAGE(OFFSET(E597,-I$1,,I$1))),"")</f>
        <v/>
      </c>
    </row>
    <row r="598" spans="8:9" x14ac:dyDescent="0.25">
      <c r="H598" s="26" t="str">
        <f ca="1">IFERROR(IF(MATCH($B598,Liste_mois_boursier!$B:$B,0),AVERAGE(OFFSET(D598,-H$1,,H$1))),"")</f>
        <v/>
      </c>
      <c r="I598" s="26" t="str">
        <f ca="1">IFERROR(IF(MATCH($B598,Liste_mois_boursier!$B:$B,0),AVERAGE(OFFSET(E598,-I$1,,I$1))),"")</f>
        <v/>
      </c>
    </row>
    <row r="599" spans="8:9" x14ac:dyDescent="0.25">
      <c r="H599" s="26" t="str">
        <f ca="1">IFERROR(IF(MATCH($B599,Liste_mois_boursier!$B:$B,0),AVERAGE(OFFSET(D599,-H$1,,H$1))),"")</f>
        <v/>
      </c>
      <c r="I599" s="26" t="str">
        <f ca="1">IFERROR(IF(MATCH($B599,Liste_mois_boursier!$B:$B,0),AVERAGE(OFFSET(E599,-I$1,,I$1))),"")</f>
        <v/>
      </c>
    </row>
    <row r="600" spans="8:9" x14ac:dyDescent="0.25">
      <c r="H600" s="26" t="str">
        <f ca="1">IFERROR(IF(MATCH($B600,Liste_mois_boursier!$B:$B,0),AVERAGE(OFFSET(D600,-H$1,,H$1))),"")</f>
        <v/>
      </c>
      <c r="I600" s="26" t="str">
        <f ca="1">IFERROR(IF(MATCH($B600,Liste_mois_boursier!$B:$B,0),AVERAGE(OFFSET(E600,-I$1,,I$1))),"")</f>
        <v/>
      </c>
    </row>
    <row r="601" spans="8:9" x14ac:dyDescent="0.25">
      <c r="H601" s="26" t="str">
        <f ca="1">IFERROR(IF(MATCH($B601,Liste_mois_boursier!$B:$B,0),AVERAGE(OFFSET(D601,-H$1,,H$1))),"")</f>
        <v/>
      </c>
      <c r="I601" s="26" t="str">
        <f ca="1">IFERROR(IF(MATCH($B601,Liste_mois_boursier!$B:$B,0),AVERAGE(OFFSET(E601,-I$1,,I$1))),"")</f>
        <v/>
      </c>
    </row>
    <row r="602" spans="8:9" x14ac:dyDescent="0.25">
      <c r="H602" s="26" t="str">
        <f ca="1">IFERROR(IF(MATCH($B602,Liste_mois_boursier!$B:$B,0),AVERAGE(OFFSET(D602,-H$1,,H$1))),"")</f>
        <v/>
      </c>
      <c r="I602" s="26" t="str">
        <f ca="1">IFERROR(IF(MATCH($B602,Liste_mois_boursier!$B:$B,0),AVERAGE(OFFSET(E602,-I$1,,I$1))),"")</f>
        <v/>
      </c>
    </row>
    <row r="603" spans="8:9" x14ac:dyDescent="0.25">
      <c r="H603" s="26" t="str">
        <f ca="1">IFERROR(IF(MATCH($B603,Liste_mois_boursier!$B:$B,0),AVERAGE(OFFSET(D603,-H$1,,H$1))),"")</f>
        <v/>
      </c>
      <c r="I603" s="26" t="str">
        <f ca="1">IFERROR(IF(MATCH($B603,Liste_mois_boursier!$B:$B,0),AVERAGE(OFFSET(E603,-I$1,,I$1))),"")</f>
        <v/>
      </c>
    </row>
    <row r="604" spans="8:9" x14ac:dyDescent="0.25">
      <c r="H604" s="26" t="str">
        <f ca="1">IFERROR(IF(MATCH($B604,Liste_mois_boursier!$B:$B,0),AVERAGE(OFFSET(D604,-H$1,,H$1))),"")</f>
        <v/>
      </c>
      <c r="I604" s="26" t="str">
        <f ca="1">IFERROR(IF(MATCH($B604,Liste_mois_boursier!$B:$B,0),AVERAGE(OFFSET(E604,-I$1,,I$1))),"")</f>
        <v/>
      </c>
    </row>
    <row r="605" spans="8:9" x14ac:dyDescent="0.25">
      <c r="H605" s="26" t="str">
        <f ca="1">IFERROR(IF(MATCH($B605,Liste_mois_boursier!$B:$B,0),AVERAGE(OFFSET(D605,-H$1,,H$1))),"")</f>
        <v/>
      </c>
      <c r="I605" s="26" t="str">
        <f ca="1">IFERROR(IF(MATCH($B605,Liste_mois_boursier!$B:$B,0),AVERAGE(OFFSET(E605,-I$1,,I$1))),"")</f>
        <v/>
      </c>
    </row>
    <row r="606" spans="8:9" x14ac:dyDescent="0.25">
      <c r="H606" s="26" t="str">
        <f ca="1">IFERROR(IF(MATCH($B606,Liste_mois_boursier!$B:$B,0),AVERAGE(OFFSET(D606,-H$1,,H$1))),"")</f>
        <v/>
      </c>
      <c r="I606" s="26" t="str">
        <f ca="1">IFERROR(IF(MATCH($B606,Liste_mois_boursier!$B:$B,0),AVERAGE(OFFSET(E606,-I$1,,I$1))),"")</f>
        <v/>
      </c>
    </row>
    <row r="607" spans="8:9" x14ac:dyDescent="0.25">
      <c r="H607" s="26" t="str">
        <f ca="1">IFERROR(IF(MATCH($B607,Liste_mois_boursier!$B:$B,0),AVERAGE(OFFSET(D607,-H$1,,H$1))),"")</f>
        <v/>
      </c>
      <c r="I607" s="26" t="str">
        <f ca="1">IFERROR(IF(MATCH($B607,Liste_mois_boursier!$B:$B,0),AVERAGE(OFFSET(E607,-I$1,,I$1))),"")</f>
        <v/>
      </c>
    </row>
    <row r="608" spans="8:9" x14ac:dyDescent="0.25">
      <c r="H608" s="26" t="str">
        <f ca="1">IFERROR(IF(MATCH($B608,Liste_mois_boursier!$B:$B,0),AVERAGE(OFFSET(D608,-H$1,,H$1))),"")</f>
        <v/>
      </c>
      <c r="I608" s="26" t="str">
        <f ca="1">IFERROR(IF(MATCH($B608,Liste_mois_boursier!$B:$B,0),AVERAGE(OFFSET(E608,-I$1,,I$1))),"")</f>
        <v/>
      </c>
    </row>
    <row r="609" spans="8:9" x14ac:dyDescent="0.25">
      <c r="H609" s="26" t="str">
        <f ca="1">IFERROR(IF(MATCH($B609,Liste_mois_boursier!$B:$B,0),AVERAGE(OFFSET(D609,-H$1,,H$1))),"")</f>
        <v/>
      </c>
      <c r="I609" s="26" t="str">
        <f ca="1">IFERROR(IF(MATCH($B609,Liste_mois_boursier!$B:$B,0),AVERAGE(OFFSET(E609,-I$1,,I$1))),"")</f>
        <v/>
      </c>
    </row>
    <row r="610" spans="8:9" x14ac:dyDescent="0.25">
      <c r="H610" s="26" t="str">
        <f ca="1">IFERROR(IF(MATCH($B610,Liste_mois_boursier!$B:$B,0),AVERAGE(OFFSET(D610,-H$1,,H$1))),"")</f>
        <v/>
      </c>
      <c r="I610" s="26" t="str">
        <f ca="1">IFERROR(IF(MATCH($B610,Liste_mois_boursier!$B:$B,0),AVERAGE(OFFSET(E610,-I$1,,I$1))),"")</f>
        <v/>
      </c>
    </row>
    <row r="611" spans="8:9" x14ac:dyDescent="0.25">
      <c r="H611" s="26" t="str">
        <f ca="1">IFERROR(IF(MATCH($B611,Liste_mois_boursier!$B:$B,0),AVERAGE(OFFSET(D611,-H$1,,H$1))),"")</f>
        <v/>
      </c>
      <c r="I611" s="26" t="str">
        <f ca="1">IFERROR(IF(MATCH($B611,Liste_mois_boursier!$B:$B,0),AVERAGE(OFFSET(E611,-I$1,,I$1))),"")</f>
        <v/>
      </c>
    </row>
    <row r="612" spans="8:9" x14ac:dyDescent="0.25">
      <c r="H612" s="26" t="str">
        <f ca="1">IFERROR(IF(MATCH($B612,Liste_mois_boursier!$B:$B,0),AVERAGE(OFFSET(D612,-H$1,,H$1))),"")</f>
        <v/>
      </c>
      <c r="I612" s="26" t="str">
        <f ca="1">IFERROR(IF(MATCH($B612,Liste_mois_boursier!$B:$B,0),AVERAGE(OFFSET(E612,-I$1,,I$1))),"")</f>
        <v/>
      </c>
    </row>
    <row r="613" spans="8:9" x14ac:dyDescent="0.25">
      <c r="H613" s="26" t="str">
        <f ca="1">IFERROR(IF(MATCH($B613,Liste_mois_boursier!$B:$B,0),AVERAGE(OFFSET(D613,-H$1,,H$1))),"")</f>
        <v/>
      </c>
      <c r="I613" s="26" t="str">
        <f ca="1">IFERROR(IF(MATCH($B613,Liste_mois_boursier!$B:$B,0),AVERAGE(OFFSET(E613,-I$1,,I$1))),"")</f>
        <v/>
      </c>
    </row>
    <row r="614" spans="8:9" x14ac:dyDescent="0.25">
      <c r="H614" s="26" t="str">
        <f ca="1">IFERROR(IF(MATCH($B614,Liste_mois_boursier!$B:$B,0),AVERAGE(OFFSET(D614,-H$1,,H$1))),"")</f>
        <v/>
      </c>
      <c r="I614" s="26" t="str">
        <f ca="1">IFERROR(IF(MATCH($B614,Liste_mois_boursier!$B:$B,0),AVERAGE(OFFSET(E614,-I$1,,I$1))),"")</f>
        <v/>
      </c>
    </row>
    <row r="615" spans="8:9" x14ac:dyDescent="0.25">
      <c r="H615" s="26" t="str">
        <f ca="1">IFERROR(IF(MATCH($B615,Liste_mois_boursier!$B:$B,0),AVERAGE(OFFSET(D615,-H$1,,H$1))),"")</f>
        <v/>
      </c>
      <c r="I615" s="26" t="str">
        <f ca="1">IFERROR(IF(MATCH($B615,Liste_mois_boursier!$B:$B,0),AVERAGE(OFFSET(E615,-I$1,,I$1))),"")</f>
        <v/>
      </c>
    </row>
    <row r="616" spans="8:9" x14ac:dyDescent="0.25">
      <c r="H616" s="26" t="str">
        <f ca="1">IFERROR(IF(MATCH($B616,Liste_mois_boursier!$B:$B,0),AVERAGE(OFFSET(D616,-H$1,,H$1))),"")</f>
        <v/>
      </c>
      <c r="I616" s="26" t="str">
        <f ca="1">IFERROR(IF(MATCH($B616,Liste_mois_boursier!$B:$B,0),AVERAGE(OFFSET(E616,-I$1,,I$1))),"")</f>
        <v/>
      </c>
    </row>
    <row r="617" spans="8:9" x14ac:dyDescent="0.25">
      <c r="H617" s="26" t="str">
        <f ca="1">IFERROR(IF(MATCH($B617,Liste_mois_boursier!$B:$B,0),AVERAGE(OFFSET(D617,-H$1,,H$1))),"")</f>
        <v/>
      </c>
      <c r="I617" s="26" t="str">
        <f ca="1">IFERROR(IF(MATCH($B617,Liste_mois_boursier!$B:$B,0),AVERAGE(OFFSET(E617,-I$1,,I$1))),"")</f>
        <v/>
      </c>
    </row>
    <row r="618" spans="8:9" x14ac:dyDescent="0.25">
      <c r="H618" s="26" t="str">
        <f ca="1">IFERROR(IF(MATCH($B618,Liste_mois_boursier!$B:$B,0),AVERAGE(OFFSET(D618,-H$1,,H$1))),"")</f>
        <v/>
      </c>
      <c r="I618" s="26" t="str">
        <f ca="1">IFERROR(IF(MATCH($B618,Liste_mois_boursier!$B:$B,0),AVERAGE(OFFSET(E618,-I$1,,I$1))),"")</f>
        <v/>
      </c>
    </row>
    <row r="619" spans="8:9" x14ac:dyDescent="0.25">
      <c r="H619" s="26" t="str">
        <f ca="1">IFERROR(IF(MATCH($B619,Liste_mois_boursier!$B:$B,0),AVERAGE(OFFSET(D619,-H$1,,H$1))),"")</f>
        <v/>
      </c>
      <c r="I619" s="26" t="str">
        <f ca="1">IFERROR(IF(MATCH($B619,Liste_mois_boursier!$B:$B,0),AVERAGE(OFFSET(E619,-I$1,,I$1))),"")</f>
        <v/>
      </c>
    </row>
    <row r="620" spans="8:9" x14ac:dyDescent="0.25">
      <c r="H620" s="26" t="str">
        <f ca="1">IFERROR(IF(MATCH($B620,Liste_mois_boursier!$B:$B,0),AVERAGE(OFFSET(D620,-H$1,,H$1))),"")</f>
        <v/>
      </c>
      <c r="I620" s="26" t="str">
        <f ca="1">IFERROR(IF(MATCH($B620,Liste_mois_boursier!$B:$B,0),AVERAGE(OFFSET(E620,-I$1,,I$1))),"")</f>
        <v/>
      </c>
    </row>
    <row r="621" spans="8:9" x14ac:dyDescent="0.25">
      <c r="H621" s="26" t="str">
        <f ca="1">IFERROR(IF(MATCH($B621,Liste_mois_boursier!$B:$B,0),AVERAGE(OFFSET(D621,-H$1,,H$1))),"")</f>
        <v/>
      </c>
      <c r="I621" s="26" t="str">
        <f ca="1">IFERROR(IF(MATCH($B621,Liste_mois_boursier!$B:$B,0),AVERAGE(OFFSET(E621,-I$1,,I$1))),"")</f>
        <v/>
      </c>
    </row>
    <row r="622" spans="8:9" x14ac:dyDescent="0.25">
      <c r="H622" s="26" t="str">
        <f ca="1">IFERROR(IF(MATCH($B622,Liste_mois_boursier!$B:$B,0),AVERAGE(OFFSET(D622,-H$1,,H$1))),"")</f>
        <v/>
      </c>
      <c r="I622" s="26" t="str">
        <f ca="1">IFERROR(IF(MATCH($B622,Liste_mois_boursier!$B:$B,0),AVERAGE(OFFSET(E622,-I$1,,I$1))),"")</f>
        <v/>
      </c>
    </row>
    <row r="623" spans="8:9" x14ac:dyDescent="0.25">
      <c r="H623" s="26" t="str">
        <f ca="1">IFERROR(IF(MATCH($B623,Liste_mois_boursier!$B:$B,0),AVERAGE(OFFSET(D623,-H$1,,H$1))),"")</f>
        <v/>
      </c>
      <c r="I623" s="26" t="str">
        <f ca="1">IFERROR(IF(MATCH($B623,Liste_mois_boursier!$B:$B,0),AVERAGE(OFFSET(E623,-I$1,,I$1))),"")</f>
        <v/>
      </c>
    </row>
    <row r="624" spans="8:9" x14ac:dyDescent="0.25">
      <c r="H624" s="26" t="str">
        <f ca="1">IFERROR(IF(MATCH($B624,Liste_mois_boursier!$B:$B,0),AVERAGE(OFFSET(D624,-H$1,,H$1))),"")</f>
        <v/>
      </c>
      <c r="I624" s="26" t="str">
        <f ca="1">IFERROR(IF(MATCH($B624,Liste_mois_boursier!$B:$B,0),AVERAGE(OFFSET(E624,-I$1,,I$1))),"")</f>
        <v/>
      </c>
    </row>
    <row r="625" spans="8:9" x14ac:dyDescent="0.25">
      <c r="H625" s="26" t="str">
        <f ca="1">IFERROR(IF(MATCH($B625,Liste_mois_boursier!$B:$B,0),AVERAGE(OFFSET(D625,-H$1,,H$1))),"")</f>
        <v/>
      </c>
      <c r="I625" s="26" t="str">
        <f ca="1">IFERROR(IF(MATCH($B625,Liste_mois_boursier!$B:$B,0),AVERAGE(OFFSET(E625,-I$1,,I$1))),"")</f>
        <v/>
      </c>
    </row>
    <row r="626" spans="8:9" x14ac:dyDescent="0.25">
      <c r="H626" s="26" t="str">
        <f ca="1">IFERROR(IF(MATCH($B626,Liste_mois_boursier!$B:$B,0),AVERAGE(OFFSET(D626,-H$1,,H$1))),"")</f>
        <v/>
      </c>
      <c r="I626" s="26" t="str">
        <f ca="1">IFERROR(IF(MATCH($B626,Liste_mois_boursier!$B:$B,0),AVERAGE(OFFSET(E626,-I$1,,I$1))),"")</f>
        <v/>
      </c>
    </row>
    <row r="627" spans="8:9" x14ac:dyDescent="0.25">
      <c r="H627" s="26" t="str">
        <f ca="1">IFERROR(IF(MATCH($B627,Liste_mois_boursier!$B:$B,0),AVERAGE(OFFSET(D627,-H$1,,H$1))),"")</f>
        <v/>
      </c>
      <c r="I627" s="26" t="str">
        <f ca="1">IFERROR(IF(MATCH($B627,Liste_mois_boursier!$B:$B,0),AVERAGE(OFFSET(E627,-I$1,,I$1))),"")</f>
        <v/>
      </c>
    </row>
    <row r="628" spans="8:9" x14ac:dyDescent="0.25">
      <c r="H628" s="26" t="str">
        <f ca="1">IFERROR(IF(MATCH($B628,Liste_mois_boursier!$B:$B,0),AVERAGE(OFFSET(D628,-H$1,,H$1))),"")</f>
        <v/>
      </c>
      <c r="I628" s="26" t="str">
        <f ca="1">IFERROR(IF(MATCH($B628,Liste_mois_boursier!$B:$B,0),AVERAGE(OFFSET(E628,-I$1,,I$1))),"")</f>
        <v/>
      </c>
    </row>
    <row r="629" spans="8:9" x14ac:dyDescent="0.25">
      <c r="H629" s="26" t="str">
        <f ca="1">IFERROR(IF(MATCH($B629,Liste_mois_boursier!$B:$B,0),AVERAGE(OFFSET(D629,-H$1,,H$1))),"")</f>
        <v/>
      </c>
      <c r="I629" s="26" t="str">
        <f ca="1">IFERROR(IF(MATCH($B629,Liste_mois_boursier!$B:$B,0),AVERAGE(OFFSET(E629,-I$1,,I$1))),"")</f>
        <v/>
      </c>
    </row>
    <row r="630" spans="8:9" x14ac:dyDescent="0.25">
      <c r="H630" s="26" t="str">
        <f ca="1">IFERROR(IF(MATCH($B630,Liste_mois_boursier!$B:$B,0),AVERAGE(OFFSET(D630,-H$1,,H$1))),"")</f>
        <v/>
      </c>
      <c r="I630" s="26" t="str">
        <f ca="1">IFERROR(IF(MATCH($B630,Liste_mois_boursier!$B:$B,0),AVERAGE(OFFSET(E630,-I$1,,I$1))),"")</f>
        <v/>
      </c>
    </row>
    <row r="631" spans="8:9" x14ac:dyDescent="0.25">
      <c r="H631" s="26" t="str">
        <f ca="1">IFERROR(IF(MATCH($B631,Liste_mois_boursier!$B:$B,0),AVERAGE(OFFSET(D631,-H$1,,H$1))),"")</f>
        <v/>
      </c>
      <c r="I631" s="26" t="str">
        <f ca="1">IFERROR(IF(MATCH($B631,Liste_mois_boursier!$B:$B,0),AVERAGE(OFFSET(E631,-I$1,,I$1))),"")</f>
        <v/>
      </c>
    </row>
    <row r="632" spans="8:9" x14ac:dyDescent="0.25">
      <c r="H632" s="26" t="str">
        <f ca="1">IFERROR(IF(MATCH($B632,Liste_mois_boursier!$B:$B,0),AVERAGE(OFFSET(D632,-H$1,,H$1))),"")</f>
        <v/>
      </c>
      <c r="I632" s="26" t="str">
        <f ca="1">IFERROR(IF(MATCH($B632,Liste_mois_boursier!$B:$B,0),AVERAGE(OFFSET(E632,-I$1,,I$1))),"")</f>
        <v/>
      </c>
    </row>
    <row r="633" spans="8:9" x14ac:dyDescent="0.25">
      <c r="H633" s="26" t="str">
        <f ca="1">IFERROR(IF(MATCH($B633,Liste_mois_boursier!$B:$B,0),AVERAGE(OFFSET(D633,-H$1,,H$1))),"")</f>
        <v/>
      </c>
      <c r="I633" s="26" t="str">
        <f ca="1">IFERROR(IF(MATCH($B633,Liste_mois_boursier!$B:$B,0),AVERAGE(OFFSET(E633,-I$1,,I$1))),"")</f>
        <v/>
      </c>
    </row>
    <row r="634" spans="8:9" x14ac:dyDescent="0.25">
      <c r="H634" s="26" t="str">
        <f ca="1">IFERROR(IF(MATCH($B634,Liste_mois_boursier!$B:$B,0),AVERAGE(OFFSET(D634,-H$1,,H$1))),"")</f>
        <v/>
      </c>
      <c r="I634" s="26" t="str">
        <f ca="1">IFERROR(IF(MATCH($B634,Liste_mois_boursier!$B:$B,0),AVERAGE(OFFSET(E634,-I$1,,I$1))),"")</f>
        <v/>
      </c>
    </row>
    <row r="635" spans="8:9" x14ac:dyDescent="0.25">
      <c r="H635" s="26" t="str">
        <f ca="1">IFERROR(IF(MATCH($B635,Liste_mois_boursier!$B:$B,0),AVERAGE(OFFSET(D635,-H$1,,H$1))),"")</f>
        <v/>
      </c>
      <c r="I635" s="26" t="str">
        <f ca="1">IFERROR(IF(MATCH($B635,Liste_mois_boursier!$B:$B,0),AVERAGE(OFFSET(E635,-I$1,,I$1))),"")</f>
        <v/>
      </c>
    </row>
    <row r="636" spans="8:9" x14ac:dyDescent="0.25">
      <c r="H636" s="26" t="str">
        <f ca="1">IFERROR(IF(MATCH($B636,Liste_mois_boursier!$B:$B,0),AVERAGE(OFFSET(D636,-H$1,,H$1))),"")</f>
        <v/>
      </c>
      <c r="I636" s="26" t="str">
        <f ca="1">IFERROR(IF(MATCH($B636,Liste_mois_boursier!$B:$B,0),AVERAGE(OFFSET(E636,-I$1,,I$1))),"")</f>
        <v/>
      </c>
    </row>
    <row r="637" spans="8:9" x14ac:dyDescent="0.25">
      <c r="H637" s="26" t="str">
        <f ca="1">IFERROR(IF(MATCH($B637,Liste_mois_boursier!$B:$B,0),AVERAGE(OFFSET(D637,-H$1,,H$1))),"")</f>
        <v/>
      </c>
      <c r="I637" s="26" t="str">
        <f ca="1">IFERROR(IF(MATCH($B637,Liste_mois_boursier!$B:$B,0),AVERAGE(OFFSET(E637,-I$1,,I$1))),"")</f>
        <v/>
      </c>
    </row>
    <row r="638" spans="8:9" x14ac:dyDescent="0.25">
      <c r="H638" s="26" t="str">
        <f ca="1">IFERROR(IF(MATCH($B638,Liste_mois_boursier!$B:$B,0),AVERAGE(OFFSET(D638,-H$1,,H$1))),"")</f>
        <v/>
      </c>
      <c r="I638" s="26" t="str">
        <f ca="1">IFERROR(IF(MATCH($B638,Liste_mois_boursier!$B:$B,0),AVERAGE(OFFSET(E638,-I$1,,I$1))),"")</f>
        <v/>
      </c>
    </row>
    <row r="639" spans="8:9" x14ac:dyDescent="0.25">
      <c r="H639" s="26" t="str">
        <f ca="1">IFERROR(IF(MATCH($B639,Liste_mois_boursier!$B:$B,0),AVERAGE(OFFSET(D639,-H$1,,H$1))),"")</f>
        <v/>
      </c>
      <c r="I639" s="26" t="str">
        <f ca="1">IFERROR(IF(MATCH($B639,Liste_mois_boursier!$B:$B,0),AVERAGE(OFFSET(E639,-I$1,,I$1))),"")</f>
        <v/>
      </c>
    </row>
    <row r="640" spans="8:9" x14ac:dyDescent="0.25">
      <c r="H640" s="26" t="str">
        <f ca="1">IFERROR(IF(MATCH($B640,Liste_mois_boursier!$B:$B,0),AVERAGE(OFFSET(D640,-H$1,,H$1))),"")</f>
        <v/>
      </c>
      <c r="I640" s="26" t="str">
        <f ca="1">IFERROR(IF(MATCH($B640,Liste_mois_boursier!$B:$B,0),AVERAGE(OFFSET(E640,-I$1,,I$1))),"")</f>
        <v/>
      </c>
    </row>
    <row r="641" spans="8:9" x14ac:dyDescent="0.25">
      <c r="H641" s="26" t="str">
        <f ca="1">IFERROR(IF(MATCH($B641,Liste_mois_boursier!$B:$B,0),AVERAGE(OFFSET(D641,-H$1,,H$1))),"")</f>
        <v/>
      </c>
      <c r="I641" s="26" t="str">
        <f ca="1">IFERROR(IF(MATCH($B641,Liste_mois_boursier!$B:$B,0),AVERAGE(OFFSET(E641,-I$1,,I$1))),"")</f>
        <v/>
      </c>
    </row>
    <row r="642" spans="8:9" x14ac:dyDescent="0.25">
      <c r="H642" s="26" t="str">
        <f ca="1">IFERROR(IF(MATCH($B642,Liste_mois_boursier!$B:$B,0),AVERAGE(OFFSET(D642,-H$1,,H$1))),"")</f>
        <v/>
      </c>
      <c r="I642" s="26" t="str">
        <f ca="1">IFERROR(IF(MATCH($B642,Liste_mois_boursier!$B:$B,0),AVERAGE(OFFSET(E642,-I$1,,I$1))),"")</f>
        <v/>
      </c>
    </row>
    <row r="643" spans="8:9" x14ac:dyDescent="0.25">
      <c r="H643" s="26" t="str">
        <f ca="1">IFERROR(IF(MATCH($B643,Liste_mois_boursier!$B:$B,0),AVERAGE(OFFSET(D643,-H$1,,H$1))),"")</f>
        <v/>
      </c>
      <c r="I643" s="26" t="str">
        <f ca="1">IFERROR(IF(MATCH($B643,Liste_mois_boursier!$B:$B,0),AVERAGE(OFFSET(E643,-I$1,,I$1))),"")</f>
        <v/>
      </c>
    </row>
    <row r="644" spans="8:9" x14ac:dyDescent="0.25">
      <c r="H644" s="26" t="str">
        <f ca="1">IFERROR(IF(MATCH($B644,Liste_mois_boursier!$B:$B,0),AVERAGE(OFFSET(D644,-H$1,,H$1))),"")</f>
        <v/>
      </c>
      <c r="I644" s="26" t="str">
        <f ca="1">IFERROR(IF(MATCH($B644,Liste_mois_boursier!$B:$B,0),AVERAGE(OFFSET(E644,-I$1,,I$1))),"")</f>
        <v/>
      </c>
    </row>
    <row r="645" spans="8:9" x14ac:dyDescent="0.25">
      <c r="H645" s="26" t="str">
        <f ca="1">IFERROR(IF(MATCH($B645,Liste_mois_boursier!$B:$B,0),AVERAGE(OFFSET(D645,-H$1,,H$1))),"")</f>
        <v/>
      </c>
      <c r="I645" s="26" t="str">
        <f ca="1">IFERROR(IF(MATCH($B645,Liste_mois_boursier!$B:$B,0),AVERAGE(OFFSET(E645,-I$1,,I$1))),"")</f>
        <v/>
      </c>
    </row>
    <row r="646" spans="8:9" x14ac:dyDescent="0.25">
      <c r="H646" s="26" t="str">
        <f ca="1">IFERROR(IF(MATCH($B646,Liste_mois_boursier!$B:$B,0),AVERAGE(OFFSET(D646,-H$1,,H$1))),"")</f>
        <v/>
      </c>
      <c r="I646" s="26" t="str">
        <f ca="1">IFERROR(IF(MATCH($B646,Liste_mois_boursier!$B:$B,0),AVERAGE(OFFSET(E646,-I$1,,I$1))),"")</f>
        <v/>
      </c>
    </row>
    <row r="647" spans="8:9" x14ac:dyDescent="0.25">
      <c r="H647" s="26" t="str">
        <f ca="1">IFERROR(IF(MATCH($B647,Liste_mois_boursier!$B:$B,0),AVERAGE(OFFSET(D647,-H$1,,H$1))),"")</f>
        <v/>
      </c>
      <c r="I647" s="26" t="str">
        <f ca="1">IFERROR(IF(MATCH($B647,Liste_mois_boursier!$B:$B,0),AVERAGE(OFFSET(E647,-I$1,,I$1))),"")</f>
        <v/>
      </c>
    </row>
    <row r="648" spans="8:9" x14ac:dyDescent="0.25">
      <c r="H648" s="26" t="str">
        <f ca="1">IFERROR(IF(MATCH($B648,Liste_mois_boursier!$B:$B,0),AVERAGE(OFFSET(D648,-H$1,,H$1))),"")</f>
        <v/>
      </c>
      <c r="I648" s="26" t="str">
        <f ca="1">IFERROR(IF(MATCH($B648,Liste_mois_boursier!$B:$B,0),AVERAGE(OFFSET(E648,-I$1,,I$1))),"")</f>
        <v/>
      </c>
    </row>
    <row r="649" spans="8:9" x14ac:dyDescent="0.25">
      <c r="H649" s="26" t="str">
        <f ca="1">IFERROR(IF(MATCH($B649,Liste_mois_boursier!$B:$B,0),AVERAGE(OFFSET(D649,-H$1,,H$1))),"")</f>
        <v/>
      </c>
      <c r="I649" s="26" t="str">
        <f ca="1">IFERROR(IF(MATCH($B649,Liste_mois_boursier!$B:$B,0),AVERAGE(OFFSET(E649,-I$1,,I$1))),"")</f>
        <v/>
      </c>
    </row>
    <row r="650" spans="8:9" x14ac:dyDescent="0.25">
      <c r="H650" s="26" t="str">
        <f ca="1">IFERROR(IF(MATCH($B650,Liste_mois_boursier!$B:$B,0),AVERAGE(OFFSET(D650,-H$1,,H$1))),"")</f>
        <v/>
      </c>
      <c r="I650" s="26" t="str">
        <f ca="1">IFERROR(IF(MATCH($B650,Liste_mois_boursier!$B:$B,0),AVERAGE(OFFSET(E650,-I$1,,I$1))),"")</f>
        <v/>
      </c>
    </row>
    <row r="651" spans="8:9" x14ac:dyDescent="0.25">
      <c r="H651" s="26" t="str">
        <f ca="1">IFERROR(IF(MATCH($B651,Liste_mois_boursier!$B:$B,0),AVERAGE(OFFSET(D651,-H$1,,H$1))),"")</f>
        <v/>
      </c>
      <c r="I651" s="26" t="str">
        <f ca="1">IFERROR(IF(MATCH($B651,Liste_mois_boursier!$B:$B,0),AVERAGE(OFFSET(E651,-I$1,,I$1))),"")</f>
        <v/>
      </c>
    </row>
    <row r="652" spans="8:9" x14ac:dyDescent="0.25">
      <c r="H652" s="26" t="str">
        <f ca="1">IFERROR(IF(MATCH($B652,Liste_mois_boursier!$B:$B,0),AVERAGE(OFFSET(D652,-H$1,,H$1))),"")</f>
        <v/>
      </c>
      <c r="I652" s="26" t="str">
        <f ca="1">IFERROR(IF(MATCH($B652,Liste_mois_boursier!$B:$B,0),AVERAGE(OFFSET(E652,-I$1,,I$1))),"")</f>
        <v/>
      </c>
    </row>
    <row r="653" spans="8:9" x14ac:dyDescent="0.25">
      <c r="H653" s="26" t="str">
        <f ca="1">IFERROR(IF(MATCH($B653,Liste_mois_boursier!$B:$B,0),AVERAGE(OFFSET(D653,-H$1,,H$1))),"")</f>
        <v/>
      </c>
      <c r="I653" s="26" t="str">
        <f ca="1">IFERROR(IF(MATCH($B653,Liste_mois_boursier!$B:$B,0),AVERAGE(OFFSET(E653,-I$1,,I$1))),"")</f>
        <v/>
      </c>
    </row>
    <row r="654" spans="8:9" x14ac:dyDescent="0.25">
      <c r="H654" s="26" t="str">
        <f ca="1">IFERROR(IF(MATCH($B654,Liste_mois_boursier!$B:$B,0),AVERAGE(OFFSET(D654,-H$1,,H$1))),"")</f>
        <v/>
      </c>
      <c r="I654" s="26" t="str">
        <f ca="1">IFERROR(IF(MATCH($B654,Liste_mois_boursier!$B:$B,0),AVERAGE(OFFSET(E654,-I$1,,I$1))),"")</f>
        <v/>
      </c>
    </row>
    <row r="655" spans="8:9" x14ac:dyDescent="0.25">
      <c r="H655" s="26" t="str">
        <f ca="1">IFERROR(IF(MATCH($B655,Liste_mois_boursier!$B:$B,0),AVERAGE(OFFSET(D655,-H$1,,H$1))),"")</f>
        <v/>
      </c>
      <c r="I655" s="26" t="str">
        <f ca="1">IFERROR(IF(MATCH($B655,Liste_mois_boursier!$B:$B,0),AVERAGE(OFFSET(E655,-I$1,,I$1))),"")</f>
        <v/>
      </c>
    </row>
    <row r="656" spans="8:9" x14ac:dyDescent="0.25">
      <c r="H656" s="26" t="str">
        <f ca="1">IFERROR(IF(MATCH($B656,Liste_mois_boursier!$B:$B,0),AVERAGE(OFFSET(D656,-H$1,,H$1))),"")</f>
        <v/>
      </c>
      <c r="I656" s="26" t="str">
        <f ca="1">IFERROR(IF(MATCH($B656,Liste_mois_boursier!$B:$B,0),AVERAGE(OFFSET(E656,-I$1,,I$1))),"")</f>
        <v/>
      </c>
    </row>
    <row r="657" spans="8:9" x14ac:dyDescent="0.25">
      <c r="H657" s="26" t="str">
        <f ca="1">IFERROR(IF(MATCH($B657,Liste_mois_boursier!$B:$B,0),AVERAGE(OFFSET(D657,-H$1,,H$1))),"")</f>
        <v/>
      </c>
      <c r="I657" s="26" t="str">
        <f ca="1">IFERROR(IF(MATCH($B657,Liste_mois_boursier!$B:$B,0),AVERAGE(OFFSET(E657,-I$1,,I$1))),"")</f>
        <v/>
      </c>
    </row>
    <row r="658" spans="8:9" x14ac:dyDescent="0.25">
      <c r="H658" s="26" t="str">
        <f ca="1">IFERROR(IF(MATCH($B658,Liste_mois_boursier!$B:$B,0),AVERAGE(OFFSET(D658,-H$1,,H$1))),"")</f>
        <v/>
      </c>
      <c r="I658" s="26" t="str">
        <f ca="1">IFERROR(IF(MATCH($B658,Liste_mois_boursier!$B:$B,0),AVERAGE(OFFSET(E658,-I$1,,I$1))),"")</f>
        <v/>
      </c>
    </row>
    <row r="659" spans="8:9" x14ac:dyDescent="0.25">
      <c r="H659" s="26" t="str">
        <f ca="1">IFERROR(IF(MATCH($B659,Liste_mois_boursier!$B:$B,0),AVERAGE(OFFSET(D659,-H$1,,H$1))),"")</f>
        <v/>
      </c>
      <c r="I659" s="26" t="str">
        <f ca="1">IFERROR(IF(MATCH($B659,Liste_mois_boursier!$B:$B,0),AVERAGE(OFFSET(E659,-I$1,,I$1))),"")</f>
        <v/>
      </c>
    </row>
    <row r="660" spans="8:9" x14ac:dyDescent="0.25">
      <c r="H660" s="26" t="str">
        <f ca="1">IFERROR(IF(MATCH($B660,Liste_mois_boursier!$B:$B,0),AVERAGE(OFFSET(D660,-H$1,,H$1))),"")</f>
        <v/>
      </c>
      <c r="I660" s="26" t="str">
        <f ca="1">IFERROR(IF(MATCH($B660,Liste_mois_boursier!$B:$B,0),AVERAGE(OFFSET(E660,-I$1,,I$1))),"")</f>
        <v/>
      </c>
    </row>
    <row r="661" spans="8:9" x14ac:dyDescent="0.25">
      <c r="H661" s="26" t="str">
        <f ca="1">IFERROR(IF(MATCH($B661,Liste_mois_boursier!$B:$B,0),AVERAGE(OFFSET(D661,-H$1,,H$1))),"")</f>
        <v/>
      </c>
      <c r="I661" s="26" t="str">
        <f ca="1">IFERROR(IF(MATCH($B661,Liste_mois_boursier!$B:$B,0),AVERAGE(OFFSET(E661,-I$1,,I$1))),"")</f>
        <v/>
      </c>
    </row>
    <row r="662" spans="8:9" x14ac:dyDescent="0.25">
      <c r="H662" s="26" t="str">
        <f ca="1">IFERROR(IF(MATCH($B662,Liste_mois_boursier!$B:$B,0),AVERAGE(OFFSET(D662,-H$1,,H$1))),"")</f>
        <v/>
      </c>
      <c r="I662" s="26" t="str">
        <f ca="1">IFERROR(IF(MATCH($B662,Liste_mois_boursier!$B:$B,0),AVERAGE(OFFSET(E662,-I$1,,I$1))),"")</f>
        <v/>
      </c>
    </row>
    <row r="663" spans="8:9" x14ac:dyDescent="0.25">
      <c r="H663" s="26" t="str">
        <f ca="1">IFERROR(IF(MATCH($B663,Liste_mois_boursier!$B:$B,0),AVERAGE(OFFSET(D663,-H$1,,H$1))),"")</f>
        <v/>
      </c>
      <c r="I663" s="26" t="str">
        <f ca="1">IFERROR(IF(MATCH($B663,Liste_mois_boursier!$B:$B,0),AVERAGE(OFFSET(E663,-I$1,,I$1))),"")</f>
        <v/>
      </c>
    </row>
    <row r="664" spans="8:9" x14ac:dyDescent="0.25">
      <c r="H664" s="26" t="str">
        <f ca="1">IFERROR(IF(MATCH($B664,Liste_mois_boursier!$B:$B,0),AVERAGE(OFFSET(D664,-H$1,,H$1))),"")</f>
        <v/>
      </c>
      <c r="I664" s="26" t="str">
        <f ca="1">IFERROR(IF(MATCH($B664,Liste_mois_boursier!$B:$B,0),AVERAGE(OFFSET(E664,-I$1,,I$1))),"")</f>
        <v/>
      </c>
    </row>
    <row r="665" spans="8:9" x14ac:dyDescent="0.25">
      <c r="H665" s="26" t="str">
        <f ca="1">IFERROR(IF(MATCH($B665,Liste_mois_boursier!$B:$B,0),AVERAGE(OFFSET(D665,-H$1,,H$1))),"")</f>
        <v/>
      </c>
      <c r="I665" s="26" t="str">
        <f ca="1">IFERROR(IF(MATCH($B665,Liste_mois_boursier!$B:$B,0),AVERAGE(OFFSET(E665,-I$1,,I$1))),"")</f>
        <v/>
      </c>
    </row>
    <row r="666" spans="8:9" x14ac:dyDescent="0.25">
      <c r="H666" s="26" t="str">
        <f ca="1">IFERROR(IF(MATCH($B666,Liste_mois_boursier!$B:$B,0),AVERAGE(OFFSET(D666,-H$1,,H$1))),"")</f>
        <v/>
      </c>
      <c r="I666" s="26" t="str">
        <f ca="1">IFERROR(IF(MATCH($B666,Liste_mois_boursier!$B:$B,0),AVERAGE(OFFSET(E666,-I$1,,I$1))),"")</f>
        <v/>
      </c>
    </row>
    <row r="667" spans="8:9" x14ac:dyDescent="0.25">
      <c r="H667" s="26" t="str">
        <f ca="1">IFERROR(IF(MATCH($B667,Liste_mois_boursier!$B:$B,0),AVERAGE(OFFSET(D667,-H$1,,H$1))),"")</f>
        <v/>
      </c>
      <c r="I667" s="26" t="str">
        <f ca="1">IFERROR(IF(MATCH($B667,Liste_mois_boursier!$B:$B,0),AVERAGE(OFFSET(E667,-I$1,,I$1))),"")</f>
        <v/>
      </c>
    </row>
    <row r="668" spans="8:9" x14ac:dyDescent="0.25">
      <c r="H668" s="26" t="str">
        <f ca="1">IFERROR(IF(MATCH($B668,Liste_mois_boursier!$B:$B,0),AVERAGE(OFFSET(D668,-H$1,,H$1))),"")</f>
        <v/>
      </c>
      <c r="I668" s="26" t="str">
        <f ca="1">IFERROR(IF(MATCH($B668,Liste_mois_boursier!$B:$B,0),AVERAGE(OFFSET(E668,-I$1,,I$1))),"")</f>
        <v/>
      </c>
    </row>
    <row r="669" spans="8:9" x14ac:dyDescent="0.25">
      <c r="H669" s="26" t="str">
        <f ca="1">IFERROR(IF(MATCH($B669,Liste_mois_boursier!$B:$B,0),AVERAGE(OFFSET(D669,-H$1,,H$1))),"")</f>
        <v/>
      </c>
      <c r="I669" s="26" t="str">
        <f ca="1">IFERROR(IF(MATCH($B669,Liste_mois_boursier!$B:$B,0),AVERAGE(OFFSET(E669,-I$1,,I$1))),"")</f>
        <v/>
      </c>
    </row>
    <row r="670" spans="8:9" x14ac:dyDescent="0.25">
      <c r="H670" s="26" t="str">
        <f ca="1">IFERROR(IF(MATCH($B670,Liste_mois_boursier!$B:$B,0),AVERAGE(OFFSET(D670,-H$1,,H$1))),"")</f>
        <v/>
      </c>
      <c r="I670" s="26" t="str">
        <f ca="1">IFERROR(IF(MATCH($B670,Liste_mois_boursier!$B:$B,0),AVERAGE(OFFSET(E670,-I$1,,I$1))),"")</f>
        <v/>
      </c>
    </row>
    <row r="671" spans="8:9" x14ac:dyDescent="0.25">
      <c r="H671" s="26" t="str">
        <f ca="1">IFERROR(IF(MATCH($B671,Liste_mois_boursier!$B:$B,0),AVERAGE(OFFSET(D671,-H$1,,H$1))),"")</f>
        <v/>
      </c>
      <c r="I671" s="26" t="str">
        <f ca="1">IFERROR(IF(MATCH($B671,Liste_mois_boursier!$B:$B,0),AVERAGE(OFFSET(E671,-I$1,,I$1))),"")</f>
        <v/>
      </c>
    </row>
    <row r="672" spans="8:9" x14ac:dyDescent="0.25">
      <c r="H672" s="26" t="str">
        <f ca="1">IFERROR(IF(MATCH($B672,Liste_mois_boursier!$B:$B,0),AVERAGE(OFFSET(D672,-H$1,,H$1))),"")</f>
        <v/>
      </c>
      <c r="I672" s="26" t="str">
        <f ca="1">IFERROR(IF(MATCH($B672,Liste_mois_boursier!$B:$B,0),AVERAGE(OFFSET(E672,-I$1,,I$1))),"")</f>
        <v/>
      </c>
    </row>
    <row r="673" spans="8:9" x14ac:dyDescent="0.25">
      <c r="H673" s="26" t="str">
        <f ca="1">IFERROR(IF(MATCH($B673,Liste_mois_boursier!$B:$B,0),AVERAGE(OFFSET(D673,-H$1,,H$1))),"")</f>
        <v/>
      </c>
      <c r="I673" s="26" t="str">
        <f ca="1">IFERROR(IF(MATCH($B673,Liste_mois_boursier!$B:$B,0),AVERAGE(OFFSET(E673,-I$1,,I$1))),"")</f>
        <v/>
      </c>
    </row>
    <row r="674" spans="8:9" x14ac:dyDescent="0.25">
      <c r="H674" s="26" t="str">
        <f ca="1">IFERROR(IF(MATCH($B674,Liste_mois_boursier!$B:$B,0),AVERAGE(OFFSET(D674,-H$1,,H$1))),"")</f>
        <v/>
      </c>
      <c r="I674" s="26" t="str">
        <f ca="1">IFERROR(IF(MATCH($B674,Liste_mois_boursier!$B:$B,0),AVERAGE(OFFSET(E674,-I$1,,I$1))),"")</f>
        <v/>
      </c>
    </row>
    <row r="675" spans="8:9" x14ac:dyDescent="0.25">
      <c r="H675" s="26" t="str">
        <f ca="1">IFERROR(IF(MATCH($B675,Liste_mois_boursier!$B:$B,0),AVERAGE(OFFSET(D675,-H$1,,H$1))),"")</f>
        <v/>
      </c>
      <c r="I675" s="26" t="str">
        <f ca="1">IFERROR(IF(MATCH($B675,Liste_mois_boursier!$B:$B,0),AVERAGE(OFFSET(E675,-I$1,,I$1))),"")</f>
        <v/>
      </c>
    </row>
    <row r="676" spans="8:9" x14ac:dyDescent="0.25">
      <c r="H676" s="26" t="str">
        <f ca="1">IFERROR(IF(MATCH($B676,Liste_mois_boursier!$B:$B,0),AVERAGE(OFFSET(D676,-H$1,,H$1))),"")</f>
        <v/>
      </c>
      <c r="I676" s="26" t="str">
        <f ca="1">IFERROR(IF(MATCH($B676,Liste_mois_boursier!$B:$B,0),AVERAGE(OFFSET(E676,-I$1,,I$1))),"")</f>
        <v/>
      </c>
    </row>
    <row r="677" spans="8:9" x14ac:dyDescent="0.25">
      <c r="H677" s="26" t="str">
        <f ca="1">IFERROR(IF(MATCH($B677,Liste_mois_boursier!$B:$B,0),AVERAGE(OFFSET(D677,-H$1,,H$1))),"")</f>
        <v/>
      </c>
      <c r="I677" s="26" t="str">
        <f ca="1">IFERROR(IF(MATCH($B677,Liste_mois_boursier!$B:$B,0),AVERAGE(OFFSET(E677,-I$1,,I$1))),"")</f>
        <v/>
      </c>
    </row>
    <row r="678" spans="8:9" x14ac:dyDescent="0.25">
      <c r="H678" s="26" t="str">
        <f ca="1">IFERROR(IF(MATCH($B678,Liste_mois_boursier!$B:$B,0),AVERAGE(OFFSET(D678,-H$1,,H$1))),"")</f>
        <v/>
      </c>
      <c r="I678" s="26" t="str">
        <f ca="1">IFERROR(IF(MATCH($B678,Liste_mois_boursier!$B:$B,0),AVERAGE(OFFSET(E678,-I$1,,I$1))),"")</f>
        <v/>
      </c>
    </row>
    <row r="679" spans="8:9" x14ac:dyDescent="0.25">
      <c r="H679" s="26" t="str">
        <f ca="1">IFERROR(IF(MATCH($B679,Liste_mois_boursier!$B:$B,0),AVERAGE(OFFSET(D679,-H$1,,H$1))),"")</f>
        <v/>
      </c>
      <c r="I679" s="26" t="str">
        <f ca="1">IFERROR(IF(MATCH($B679,Liste_mois_boursier!$B:$B,0),AVERAGE(OFFSET(E679,-I$1,,I$1))),"")</f>
        <v/>
      </c>
    </row>
    <row r="680" spans="8:9" x14ac:dyDescent="0.25">
      <c r="H680" s="26" t="str">
        <f ca="1">IFERROR(IF(MATCH($B680,Liste_mois_boursier!$B:$B,0),AVERAGE(OFFSET(D680,-H$1,,H$1))),"")</f>
        <v/>
      </c>
      <c r="I680" s="26" t="str">
        <f ca="1">IFERROR(IF(MATCH($B680,Liste_mois_boursier!$B:$B,0),AVERAGE(OFFSET(E680,-I$1,,I$1))),"")</f>
        <v/>
      </c>
    </row>
    <row r="681" spans="8:9" x14ac:dyDescent="0.25">
      <c r="H681" s="26" t="str">
        <f ca="1">IFERROR(IF(MATCH($B681,Liste_mois_boursier!$B:$B,0),AVERAGE(OFFSET(D681,-H$1,,H$1))),"")</f>
        <v/>
      </c>
      <c r="I681" s="26" t="str">
        <f ca="1">IFERROR(IF(MATCH($B681,Liste_mois_boursier!$B:$B,0),AVERAGE(OFFSET(E681,-I$1,,I$1))),"")</f>
        <v/>
      </c>
    </row>
    <row r="682" spans="8:9" x14ac:dyDescent="0.25">
      <c r="H682" s="26" t="str">
        <f ca="1">IFERROR(IF(MATCH($B682,Liste_mois_boursier!$B:$B,0),AVERAGE(OFFSET(D682,-H$1,,H$1))),"")</f>
        <v/>
      </c>
      <c r="I682" s="26" t="str">
        <f ca="1">IFERROR(IF(MATCH($B682,Liste_mois_boursier!$B:$B,0),AVERAGE(OFFSET(E682,-I$1,,I$1))),"")</f>
        <v/>
      </c>
    </row>
    <row r="683" spans="8:9" x14ac:dyDescent="0.25">
      <c r="H683" s="26" t="str">
        <f ca="1">IFERROR(IF(MATCH($B683,Liste_mois_boursier!$B:$B,0),AVERAGE(OFFSET(D683,-H$1,,H$1))),"")</f>
        <v/>
      </c>
      <c r="I683" s="26" t="str">
        <f ca="1">IFERROR(IF(MATCH($B683,Liste_mois_boursier!$B:$B,0),AVERAGE(OFFSET(E683,-I$1,,I$1))),"")</f>
        <v/>
      </c>
    </row>
    <row r="684" spans="8:9" x14ac:dyDescent="0.25">
      <c r="H684" s="26" t="str">
        <f ca="1">IFERROR(IF(MATCH($B684,Liste_mois_boursier!$B:$B,0),AVERAGE(OFFSET(D684,-H$1,,H$1))),"")</f>
        <v/>
      </c>
      <c r="I684" s="26" t="str">
        <f ca="1">IFERROR(IF(MATCH($B684,Liste_mois_boursier!$B:$B,0),AVERAGE(OFFSET(E684,-I$1,,I$1))),"")</f>
        <v/>
      </c>
    </row>
    <row r="685" spans="8:9" x14ac:dyDescent="0.25">
      <c r="H685" s="26" t="str">
        <f ca="1">IFERROR(IF(MATCH($B685,Liste_mois_boursier!$B:$B,0),AVERAGE(OFFSET(D685,-H$1,,H$1))),"")</f>
        <v/>
      </c>
      <c r="I685" s="26" t="str">
        <f ca="1">IFERROR(IF(MATCH($B685,Liste_mois_boursier!$B:$B,0),AVERAGE(OFFSET(E685,-I$1,,I$1))),"")</f>
        <v/>
      </c>
    </row>
    <row r="686" spans="8:9" x14ac:dyDescent="0.25">
      <c r="H686" s="26" t="str">
        <f ca="1">IFERROR(IF(MATCH($B686,Liste_mois_boursier!$B:$B,0),AVERAGE(OFFSET(D686,-H$1,,H$1))),"")</f>
        <v/>
      </c>
      <c r="I686" s="26" t="str">
        <f ca="1">IFERROR(IF(MATCH($B686,Liste_mois_boursier!$B:$B,0),AVERAGE(OFFSET(E686,-I$1,,I$1))),"")</f>
        <v/>
      </c>
    </row>
    <row r="687" spans="8:9" x14ac:dyDescent="0.25">
      <c r="H687" s="26" t="str">
        <f ca="1">IFERROR(IF(MATCH($B687,Liste_mois_boursier!$B:$B,0),AVERAGE(OFFSET(D687,-H$1,,H$1))),"")</f>
        <v/>
      </c>
      <c r="I687" s="26" t="str">
        <f ca="1">IFERROR(IF(MATCH($B687,Liste_mois_boursier!$B:$B,0),AVERAGE(OFFSET(E687,-I$1,,I$1))),"")</f>
        <v/>
      </c>
    </row>
    <row r="688" spans="8:9" x14ac:dyDescent="0.25">
      <c r="H688" s="26" t="str">
        <f ca="1">IFERROR(IF(MATCH($B688,Liste_mois_boursier!$B:$B,0),AVERAGE(OFFSET(D688,-H$1,,H$1))),"")</f>
        <v/>
      </c>
      <c r="I688" s="26" t="str">
        <f ca="1">IFERROR(IF(MATCH($B688,Liste_mois_boursier!$B:$B,0),AVERAGE(OFFSET(E688,-I$1,,I$1))),"")</f>
        <v/>
      </c>
    </row>
    <row r="689" spans="8:9" x14ac:dyDescent="0.25">
      <c r="H689" s="26" t="str">
        <f ca="1">IFERROR(IF(MATCH($B689,Liste_mois_boursier!$B:$B,0),AVERAGE(OFFSET(D689,-H$1,,H$1))),"")</f>
        <v/>
      </c>
      <c r="I689" s="26" t="str">
        <f ca="1">IFERROR(IF(MATCH($B689,Liste_mois_boursier!$B:$B,0),AVERAGE(OFFSET(E689,-I$1,,I$1))),"")</f>
        <v/>
      </c>
    </row>
    <row r="690" spans="8:9" x14ac:dyDescent="0.25">
      <c r="H690" s="26" t="str">
        <f ca="1">IFERROR(IF(MATCH($B690,Liste_mois_boursier!$B:$B,0),AVERAGE(OFFSET(D690,-H$1,,H$1))),"")</f>
        <v/>
      </c>
      <c r="I690" s="26" t="str">
        <f ca="1">IFERROR(IF(MATCH($B690,Liste_mois_boursier!$B:$B,0),AVERAGE(OFFSET(E690,-I$1,,I$1))),"")</f>
        <v/>
      </c>
    </row>
    <row r="691" spans="8:9" x14ac:dyDescent="0.25">
      <c r="H691" s="26" t="str">
        <f ca="1">IFERROR(IF(MATCH($B691,Liste_mois_boursier!$B:$B,0),AVERAGE(OFFSET(D691,-H$1,,H$1))),"")</f>
        <v/>
      </c>
      <c r="I691" s="26" t="str">
        <f ca="1">IFERROR(IF(MATCH($B691,Liste_mois_boursier!$B:$B,0),AVERAGE(OFFSET(E691,-I$1,,I$1))),"")</f>
        <v/>
      </c>
    </row>
    <row r="692" spans="8:9" x14ac:dyDescent="0.25">
      <c r="H692" s="26" t="str">
        <f ca="1">IFERROR(IF(MATCH($B692,Liste_mois_boursier!$B:$B,0),AVERAGE(OFFSET(D692,-H$1,,H$1))),"")</f>
        <v/>
      </c>
      <c r="I692" s="26" t="str">
        <f ca="1">IFERROR(IF(MATCH($B692,Liste_mois_boursier!$B:$B,0),AVERAGE(OFFSET(E692,-I$1,,I$1))),"")</f>
        <v/>
      </c>
    </row>
    <row r="693" spans="8:9" x14ac:dyDescent="0.25">
      <c r="H693" s="26" t="str">
        <f ca="1">IFERROR(IF(MATCH($B693,Liste_mois_boursier!$B:$B,0),AVERAGE(OFFSET(D693,-H$1,,H$1))),"")</f>
        <v/>
      </c>
      <c r="I693" s="26" t="str">
        <f ca="1">IFERROR(IF(MATCH($B693,Liste_mois_boursier!$B:$B,0),AVERAGE(OFFSET(E693,-I$1,,I$1))),"")</f>
        <v/>
      </c>
    </row>
    <row r="694" spans="8:9" x14ac:dyDescent="0.25">
      <c r="H694" s="26" t="str">
        <f ca="1">IFERROR(IF(MATCH($B694,Liste_mois_boursier!$B:$B,0),AVERAGE(OFFSET(D694,-H$1,,H$1))),"")</f>
        <v/>
      </c>
      <c r="I694" s="26" t="str">
        <f ca="1">IFERROR(IF(MATCH($B694,Liste_mois_boursier!$B:$B,0),AVERAGE(OFFSET(E694,-I$1,,I$1))),"")</f>
        <v/>
      </c>
    </row>
    <row r="695" spans="8:9" x14ac:dyDescent="0.25">
      <c r="H695" s="26" t="str">
        <f ca="1">IFERROR(IF(MATCH($B695,Liste_mois_boursier!$B:$B,0),AVERAGE(OFFSET(D695,-H$1,,H$1))),"")</f>
        <v/>
      </c>
      <c r="I695" s="26" t="str">
        <f ca="1">IFERROR(IF(MATCH($B695,Liste_mois_boursier!$B:$B,0),AVERAGE(OFFSET(E695,-I$1,,I$1))),"")</f>
        <v/>
      </c>
    </row>
    <row r="696" spans="8:9" x14ac:dyDescent="0.25">
      <c r="H696" s="26" t="str">
        <f ca="1">IFERROR(IF(MATCH($B696,Liste_mois_boursier!$B:$B,0),AVERAGE(OFFSET(D696,-H$1,,H$1))),"")</f>
        <v/>
      </c>
      <c r="I696" s="26" t="str">
        <f ca="1">IFERROR(IF(MATCH($B696,Liste_mois_boursier!$B:$B,0),AVERAGE(OFFSET(E696,-I$1,,I$1))),"")</f>
        <v/>
      </c>
    </row>
    <row r="697" spans="8:9" x14ac:dyDescent="0.25">
      <c r="H697" s="26" t="str">
        <f ca="1">IFERROR(IF(MATCH($B697,Liste_mois_boursier!$B:$B,0),AVERAGE(OFFSET(D697,-H$1,,H$1))),"")</f>
        <v/>
      </c>
      <c r="I697" s="26" t="str">
        <f ca="1">IFERROR(IF(MATCH($B697,Liste_mois_boursier!$B:$B,0),AVERAGE(OFFSET(E697,-I$1,,I$1))),"")</f>
        <v/>
      </c>
    </row>
    <row r="698" spans="8:9" x14ac:dyDescent="0.25">
      <c r="H698" s="26" t="str">
        <f ca="1">IFERROR(IF(MATCH($B698,Liste_mois_boursier!$B:$B,0),AVERAGE(OFFSET(D698,-H$1,,H$1))),"")</f>
        <v/>
      </c>
      <c r="I698" s="26" t="str">
        <f ca="1">IFERROR(IF(MATCH($B698,Liste_mois_boursier!$B:$B,0),AVERAGE(OFFSET(E698,-I$1,,I$1))),"")</f>
        <v/>
      </c>
    </row>
    <row r="699" spans="8:9" x14ac:dyDescent="0.25">
      <c r="H699" s="26" t="str">
        <f ca="1">IFERROR(IF(MATCH($B699,Liste_mois_boursier!$B:$B,0),AVERAGE(OFFSET(D699,-H$1,,H$1))),"")</f>
        <v/>
      </c>
      <c r="I699" s="26" t="str">
        <f ca="1">IFERROR(IF(MATCH($B699,Liste_mois_boursier!$B:$B,0),AVERAGE(OFFSET(E699,-I$1,,I$1))),"")</f>
        <v/>
      </c>
    </row>
    <row r="700" spans="8:9" x14ac:dyDescent="0.25">
      <c r="H700" s="26" t="str">
        <f ca="1">IFERROR(IF(MATCH($B700,Liste_mois_boursier!$B:$B,0),AVERAGE(OFFSET(D700,-H$1,,H$1))),"")</f>
        <v/>
      </c>
      <c r="I700" s="26" t="str">
        <f ca="1">IFERROR(IF(MATCH($B700,Liste_mois_boursier!$B:$B,0),AVERAGE(OFFSET(E700,-I$1,,I$1))),"")</f>
        <v/>
      </c>
    </row>
    <row r="701" spans="8:9" x14ac:dyDescent="0.25">
      <c r="H701" s="26" t="str">
        <f ca="1">IFERROR(IF(MATCH($B701,Liste_mois_boursier!$B:$B,0),AVERAGE(OFFSET(D701,-H$1,,H$1))),"")</f>
        <v/>
      </c>
      <c r="I701" s="26" t="str">
        <f ca="1">IFERROR(IF(MATCH($B701,Liste_mois_boursier!$B:$B,0),AVERAGE(OFFSET(E701,-I$1,,I$1))),"")</f>
        <v/>
      </c>
    </row>
    <row r="702" spans="8:9" x14ac:dyDescent="0.25">
      <c r="H702" s="26" t="str">
        <f ca="1">IFERROR(IF(MATCH($B702,Liste_mois_boursier!$B:$B,0),AVERAGE(OFFSET(D702,-H$1,,H$1))),"")</f>
        <v/>
      </c>
      <c r="I702" s="26" t="str">
        <f ca="1">IFERROR(IF(MATCH($B702,Liste_mois_boursier!$B:$B,0),AVERAGE(OFFSET(E702,-I$1,,I$1))),"")</f>
        <v/>
      </c>
    </row>
    <row r="703" spans="8:9" x14ac:dyDescent="0.25">
      <c r="H703" s="26" t="str">
        <f ca="1">IFERROR(IF(MATCH($B703,Liste_mois_boursier!$B:$B,0),AVERAGE(OFFSET(D703,-H$1,,H$1))),"")</f>
        <v/>
      </c>
      <c r="I703" s="26" t="str">
        <f ca="1">IFERROR(IF(MATCH($B703,Liste_mois_boursier!$B:$B,0),AVERAGE(OFFSET(E703,-I$1,,I$1))),"")</f>
        <v/>
      </c>
    </row>
    <row r="704" spans="8:9" x14ac:dyDescent="0.25">
      <c r="H704" s="26" t="str">
        <f ca="1">IFERROR(IF(MATCH($B704,Liste_mois_boursier!$B:$B,0),AVERAGE(OFFSET(D704,-H$1,,H$1))),"")</f>
        <v/>
      </c>
      <c r="I704" s="26" t="str">
        <f ca="1">IFERROR(IF(MATCH($B704,Liste_mois_boursier!$B:$B,0),AVERAGE(OFFSET(E704,-I$1,,I$1))),"")</f>
        <v/>
      </c>
    </row>
    <row r="705" spans="8:9" x14ac:dyDescent="0.25">
      <c r="H705" s="26" t="str">
        <f ca="1">IFERROR(IF(MATCH($B705,Liste_mois_boursier!$B:$B,0),AVERAGE(OFFSET(D705,-H$1,,H$1))),"")</f>
        <v/>
      </c>
      <c r="I705" s="26" t="str">
        <f ca="1">IFERROR(IF(MATCH($B705,Liste_mois_boursier!$B:$B,0),AVERAGE(OFFSET(E705,-I$1,,I$1))),"")</f>
        <v/>
      </c>
    </row>
    <row r="706" spans="8:9" x14ac:dyDescent="0.25">
      <c r="H706" s="26" t="str">
        <f ca="1">IFERROR(IF(MATCH($B706,Liste_mois_boursier!$B:$B,0),AVERAGE(OFFSET(D706,-H$1,,H$1))),"")</f>
        <v/>
      </c>
      <c r="I706" s="26" t="str">
        <f ca="1">IFERROR(IF(MATCH($B706,Liste_mois_boursier!$B:$B,0),AVERAGE(OFFSET(E706,-I$1,,I$1))),"")</f>
        <v/>
      </c>
    </row>
    <row r="707" spans="8:9" x14ac:dyDescent="0.25">
      <c r="H707" s="26" t="str">
        <f ca="1">IFERROR(IF(MATCH($B707,Liste_mois_boursier!$B:$B,0),AVERAGE(OFFSET(D707,-H$1,,H$1))),"")</f>
        <v/>
      </c>
      <c r="I707" s="26" t="str">
        <f ca="1">IFERROR(IF(MATCH($B707,Liste_mois_boursier!$B:$B,0),AVERAGE(OFFSET(E707,-I$1,,I$1))),"")</f>
        <v/>
      </c>
    </row>
    <row r="708" spans="8:9" x14ac:dyDescent="0.25">
      <c r="H708" s="26" t="str">
        <f ca="1">IFERROR(IF(MATCH($B708,Liste_mois_boursier!$B:$B,0),AVERAGE(OFFSET(D708,-H$1,,H$1))),"")</f>
        <v/>
      </c>
      <c r="I708" s="26" t="str">
        <f ca="1">IFERROR(IF(MATCH($B708,Liste_mois_boursier!$B:$B,0),AVERAGE(OFFSET(E708,-I$1,,I$1))),"")</f>
        <v/>
      </c>
    </row>
    <row r="709" spans="8:9" x14ac:dyDescent="0.25">
      <c r="H709" s="26" t="str">
        <f ca="1">IFERROR(IF(MATCH($B709,Liste_mois_boursier!$B:$B,0),AVERAGE(OFFSET(D709,-H$1,,H$1))),"")</f>
        <v/>
      </c>
      <c r="I709" s="26" t="str">
        <f ca="1">IFERROR(IF(MATCH($B709,Liste_mois_boursier!$B:$B,0),AVERAGE(OFFSET(E709,-I$1,,I$1))),"")</f>
        <v/>
      </c>
    </row>
    <row r="710" spans="8:9" x14ac:dyDescent="0.25">
      <c r="H710" s="26" t="str">
        <f ca="1">IFERROR(IF(MATCH($B710,Liste_mois_boursier!$B:$B,0),AVERAGE(OFFSET(D710,-H$1,,H$1))),"")</f>
        <v/>
      </c>
      <c r="I710" s="26" t="str">
        <f ca="1">IFERROR(IF(MATCH($B710,Liste_mois_boursier!$B:$B,0),AVERAGE(OFFSET(E710,-I$1,,I$1))),"")</f>
        <v/>
      </c>
    </row>
    <row r="711" spans="8:9" x14ac:dyDescent="0.25">
      <c r="H711" s="26" t="str">
        <f ca="1">IFERROR(IF(MATCH($B711,Liste_mois_boursier!$B:$B,0),AVERAGE(OFFSET(D711,-H$1,,H$1))),"")</f>
        <v/>
      </c>
      <c r="I711" s="26" t="str">
        <f ca="1">IFERROR(IF(MATCH($B711,Liste_mois_boursier!$B:$B,0),AVERAGE(OFFSET(E711,-I$1,,I$1))),"")</f>
        <v/>
      </c>
    </row>
    <row r="712" spans="8:9" x14ac:dyDescent="0.25">
      <c r="H712" s="26" t="str">
        <f ca="1">IFERROR(IF(MATCH($B712,Liste_mois_boursier!$B:$B,0),AVERAGE(OFFSET(D712,-H$1,,H$1))),"")</f>
        <v/>
      </c>
      <c r="I712" s="26" t="str">
        <f ca="1">IFERROR(IF(MATCH($B712,Liste_mois_boursier!$B:$B,0),AVERAGE(OFFSET(E712,-I$1,,I$1))),"")</f>
        <v/>
      </c>
    </row>
    <row r="713" spans="8:9" x14ac:dyDescent="0.25">
      <c r="H713" s="26" t="str">
        <f ca="1">IFERROR(IF(MATCH($B713,Liste_mois_boursier!$B:$B,0),AVERAGE(OFFSET(D713,-H$1,,H$1))),"")</f>
        <v/>
      </c>
      <c r="I713" s="26" t="str">
        <f ca="1">IFERROR(IF(MATCH($B713,Liste_mois_boursier!$B:$B,0),AVERAGE(OFFSET(E713,-I$1,,I$1))),"")</f>
        <v/>
      </c>
    </row>
    <row r="714" spans="8:9" x14ac:dyDescent="0.25">
      <c r="H714" s="26" t="str">
        <f ca="1">IFERROR(IF(MATCH($B714,Liste_mois_boursier!$B:$B,0),AVERAGE(OFFSET(D714,-H$1,,H$1))),"")</f>
        <v/>
      </c>
      <c r="I714" s="26" t="str">
        <f ca="1">IFERROR(IF(MATCH($B714,Liste_mois_boursier!$B:$B,0),AVERAGE(OFFSET(E714,-I$1,,I$1))),"")</f>
        <v/>
      </c>
    </row>
    <row r="715" spans="8:9" x14ac:dyDescent="0.25">
      <c r="H715" s="26" t="str">
        <f ca="1">IFERROR(IF(MATCH($B715,Liste_mois_boursier!$B:$B,0),AVERAGE(OFFSET(D715,-H$1,,H$1))),"")</f>
        <v/>
      </c>
      <c r="I715" s="26" t="str">
        <f ca="1">IFERROR(IF(MATCH($B715,Liste_mois_boursier!$B:$B,0),AVERAGE(OFFSET(E715,-I$1,,I$1))),"")</f>
        <v/>
      </c>
    </row>
    <row r="716" spans="8:9" x14ac:dyDescent="0.25">
      <c r="H716" s="26" t="str">
        <f ca="1">IFERROR(IF(MATCH($B716,Liste_mois_boursier!$B:$B,0),AVERAGE(OFFSET(D716,-H$1,,H$1))),"")</f>
        <v/>
      </c>
      <c r="I716" s="26" t="str">
        <f ca="1">IFERROR(IF(MATCH($B716,Liste_mois_boursier!$B:$B,0),AVERAGE(OFFSET(E716,-I$1,,I$1))),"")</f>
        <v/>
      </c>
    </row>
    <row r="717" spans="8:9" x14ac:dyDescent="0.25">
      <c r="H717" s="26" t="str">
        <f ca="1">IFERROR(IF(MATCH($B717,Liste_mois_boursier!$B:$B,0),AVERAGE(OFFSET(D717,-H$1,,H$1))),"")</f>
        <v/>
      </c>
      <c r="I717" s="26" t="str">
        <f ca="1">IFERROR(IF(MATCH($B717,Liste_mois_boursier!$B:$B,0),AVERAGE(OFFSET(E717,-I$1,,I$1))),"")</f>
        <v/>
      </c>
    </row>
    <row r="718" spans="8:9" x14ac:dyDescent="0.25">
      <c r="H718" s="26" t="str">
        <f ca="1">IFERROR(IF(MATCH($B718,Liste_mois_boursier!$B:$B,0),AVERAGE(OFFSET(D718,-H$1,,H$1))),"")</f>
        <v/>
      </c>
      <c r="I718" s="26" t="str">
        <f ca="1">IFERROR(IF(MATCH($B718,Liste_mois_boursier!$B:$B,0),AVERAGE(OFFSET(E718,-I$1,,I$1))),"")</f>
        <v/>
      </c>
    </row>
    <row r="719" spans="8:9" x14ac:dyDescent="0.25">
      <c r="H719" s="26" t="str">
        <f ca="1">IFERROR(IF(MATCH($B719,Liste_mois_boursier!$B:$B,0),AVERAGE(OFFSET(D719,-H$1,,H$1))),"")</f>
        <v/>
      </c>
      <c r="I719" s="26" t="str">
        <f ca="1">IFERROR(IF(MATCH($B719,Liste_mois_boursier!$B:$B,0),AVERAGE(OFFSET(E719,-I$1,,I$1))),"")</f>
        <v/>
      </c>
    </row>
    <row r="720" spans="8:9" x14ac:dyDescent="0.25">
      <c r="H720" s="26" t="str">
        <f ca="1">IFERROR(IF(MATCH($B720,Liste_mois_boursier!$B:$B,0),AVERAGE(OFFSET(D720,-H$1,,H$1))),"")</f>
        <v/>
      </c>
      <c r="I720" s="26" t="str">
        <f ca="1">IFERROR(IF(MATCH($B720,Liste_mois_boursier!$B:$B,0),AVERAGE(OFFSET(E720,-I$1,,I$1))),"")</f>
        <v/>
      </c>
    </row>
    <row r="721" spans="8:9" x14ac:dyDescent="0.25">
      <c r="H721" s="26" t="str">
        <f ca="1">IFERROR(IF(MATCH($B721,Liste_mois_boursier!$B:$B,0),AVERAGE(OFFSET(D721,-H$1,,H$1))),"")</f>
        <v/>
      </c>
      <c r="I721" s="26" t="str">
        <f ca="1">IFERROR(IF(MATCH($B721,Liste_mois_boursier!$B:$B,0),AVERAGE(OFFSET(E721,-I$1,,I$1))),"")</f>
        <v/>
      </c>
    </row>
    <row r="722" spans="8:9" x14ac:dyDescent="0.25">
      <c r="H722" s="26" t="str">
        <f ca="1">IFERROR(IF(MATCH($B722,Liste_mois_boursier!$B:$B,0),AVERAGE(OFFSET(D722,-H$1,,H$1))),"")</f>
        <v/>
      </c>
      <c r="I722" s="26" t="str">
        <f ca="1">IFERROR(IF(MATCH($B722,Liste_mois_boursier!$B:$B,0),AVERAGE(OFFSET(E722,-I$1,,I$1))),"")</f>
        <v/>
      </c>
    </row>
    <row r="723" spans="8:9" x14ac:dyDescent="0.25">
      <c r="H723" s="26" t="str">
        <f ca="1">IFERROR(IF(MATCH($B723,Liste_mois_boursier!$B:$B,0),AVERAGE(OFFSET(D723,-H$1,,H$1))),"")</f>
        <v/>
      </c>
      <c r="I723" s="26" t="str">
        <f ca="1">IFERROR(IF(MATCH($B723,Liste_mois_boursier!$B:$B,0),AVERAGE(OFFSET(E723,-I$1,,I$1))),"")</f>
        <v/>
      </c>
    </row>
    <row r="724" spans="8:9" x14ac:dyDescent="0.25">
      <c r="H724" s="26" t="str">
        <f ca="1">IFERROR(IF(MATCH($B724,Liste_mois_boursier!$B:$B,0),AVERAGE(OFFSET(D724,-H$1,,H$1))),"")</f>
        <v/>
      </c>
      <c r="I724" s="26" t="str">
        <f ca="1">IFERROR(IF(MATCH($B724,Liste_mois_boursier!$B:$B,0),AVERAGE(OFFSET(E724,-I$1,,I$1))),"")</f>
        <v/>
      </c>
    </row>
    <row r="725" spans="8:9" x14ac:dyDescent="0.25">
      <c r="H725" s="26" t="str">
        <f ca="1">IFERROR(IF(MATCH($B725,Liste_mois_boursier!$B:$B,0),AVERAGE(OFFSET(D725,-H$1,,H$1))),"")</f>
        <v/>
      </c>
      <c r="I725" s="26" t="str">
        <f ca="1">IFERROR(IF(MATCH($B725,Liste_mois_boursier!$B:$B,0),AVERAGE(OFFSET(E725,-I$1,,I$1))),"")</f>
        <v/>
      </c>
    </row>
    <row r="726" spans="8:9" x14ac:dyDescent="0.25">
      <c r="H726" s="26" t="str">
        <f ca="1">IFERROR(IF(MATCH($B726,Liste_mois_boursier!$B:$B,0),AVERAGE(OFFSET(D726,-H$1,,H$1))),"")</f>
        <v/>
      </c>
      <c r="I726" s="26" t="str">
        <f ca="1">IFERROR(IF(MATCH($B726,Liste_mois_boursier!$B:$B,0),AVERAGE(OFFSET(E726,-I$1,,I$1))),"")</f>
        <v/>
      </c>
    </row>
    <row r="727" spans="8:9" x14ac:dyDescent="0.25">
      <c r="H727" s="26" t="str">
        <f ca="1">IFERROR(IF(MATCH($B727,Liste_mois_boursier!$B:$B,0),AVERAGE(OFFSET(D727,-H$1,,H$1))),"")</f>
        <v/>
      </c>
      <c r="I727" s="26" t="str">
        <f ca="1">IFERROR(IF(MATCH($B727,Liste_mois_boursier!$B:$B,0),AVERAGE(OFFSET(E727,-I$1,,I$1))),"")</f>
        <v/>
      </c>
    </row>
    <row r="728" spans="8:9" x14ac:dyDescent="0.25">
      <c r="H728" s="26" t="str">
        <f ca="1">IFERROR(IF(MATCH($B728,Liste_mois_boursier!$B:$B,0),AVERAGE(OFFSET(D728,-H$1,,H$1))),"")</f>
        <v/>
      </c>
      <c r="I728" s="26" t="str">
        <f ca="1">IFERROR(IF(MATCH($B728,Liste_mois_boursier!$B:$B,0),AVERAGE(OFFSET(E728,-I$1,,I$1))),"")</f>
        <v/>
      </c>
    </row>
    <row r="729" spans="8:9" x14ac:dyDescent="0.25">
      <c r="H729" s="26" t="str">
        <f ca="1">IFERROR(IF(MATCH($B729,Liste_mois_boursier!$B:$B,0),AVERAGE(OFFSET(D729,-H$1,,H$1))),"")</f>
        <v/>
      </c>
      <c r="I729" s="26" t="str">
        <f ca="1">IFERROR(IF(MATCH($B729,Liste_mois_boursier!$B:$B,0),AVERAGE(OFFSET(E729,-I$1,,I$1))),"")</f>
        <v/>
      </c>
    </row>
    <row r="730" spans="8:9" x14ac:dyDescent="0.25">
      <c r="H730" s="26" t="str">
        <f ca="1">IFERROR(IF(MATCH($B730,Liste_mois_boursier!$B:$B,0),AVERAGE(OFFSET(D730,-H$1,,H$1))),"")</f>
        <v/>
      </c>
      <c r="I730" s="26" t="str">
        <f ca="1">IFERROR(IF(MATCH($B730,Liste_mois_boursier!$B:$B,0),AVERAGE(OFFSET(E730,-I$1,,I$1))),"")</f>
        <v/>
      </c>
    </row>
    <row r="731" spans="8:9" x14ac:dyDescent="0.25">
      <c r="H731" s="26" t="str">
        <f ca="1">IFERROR(IF(MATCH($B731,Liste_mois_boursier!$B:$B,0),AVERAGE(OFFSET(D731,-H$1,,H$1))),"")</f>
        <v/>
      </c>
      <c r="I731" s="26" t="str">
        <f ca="1">IFERROR(IF(MATCH($B731,Liste_mois_boursier!$B:$B,0),AVERAGE(OFFSET(E731,-I$1,,I$1))),"")</f>
        <v/>
      </c>
    </row>
    <row r="732" spans="8:9" x14ac:dyDescent="0.25">
      <c r="H732" s="26" t="str">
        <f ca="1">IFERROR(IF(MATCH($B732,Liste_mois_boursier!$B:$B,0),AVERAGE(OFFSET(D732,-H$1,,H$1))),"")</f>
        <v/>
      </c>
      <c r="I732" s="26" t="str">
        <f ca="1">IFERROR(IF(MATCH($B732,Liste_mois_boursier!$B:$B,0),AVERAGE(OFFSET(E732,-I$1,,I$1))),"")</f>
        <v/>
      </c>
    </row>
    <row r="733" spans="8:9" x14ac:dyDescent="0.25">
      <c r="H733" s="26" t="str">
        <f ca="1">IFERROR(IF(MATCH($B733,Liste_mois_boursier!$B:$B,0),AVERAGE(OFFSET(D733,-H$1,,H$1))),"")</f>
        <v/>
      </c>
      <c r="I733" s="26" t="str">
        <f ca="1">IFERROR(IF(MATCH($B733,Liste_mois_boursier!$B:$B,0),AVERAGE(OFFSET(E733,-I$1,,I$1))),"")</f>
        <v/>
      </c>
    </row>
    <row r="734" spans="8:9" x14ac:dyDescent="0.25">
      <c r="H734" s="26" t="str">
        <f ca="1">IFERROR(IF(MATCH($B734,Liste_mois_boursier!$B:$B,0),AVERAGE(OFFSET(D734,-H$1,,H$1))),"")</f>
        <v/>
      </c>
      <c r="I734" s="26" t="str">
        <f ca="1">IFERROR(IF(MATCH($B734,Liste_mois_boursier!$B:$B,0),AVERAGE(OFFSET(E734,-I$1,,I$1))),"")</f>
        <v/>
      </c>
    </row>
    <row r="735" spans="8:9" x14ac:dyDescent="0.25">
      <c r="H735" s="26" t="str">
        <f ca="1">IFERROR(IF(MATCH($B735,Liste_mois_boursier!$B:$B,0),AVERAGE(OFFSET(D735,-H$1,,H$1))),"")</f>
        <v/>
      </c>
      <c r="I735" s="26" t="str">
        <f ca="1">IFERROR(IF(MATCH($B735,Liste_mois_boursier!$B:$B,0),AVERAGE(OFFSET(E735,-I$1,,I$1))),"")</f>
        <v/>
      </c>
    </row>
    <row r="736" spans="8:9" x14ac:dyDescent="0.25">
      <c r="H736" s="26" t="str">
        <f ca="1">IFERROR(IF(MATCH($B736,Liste_mois_boursier!$B:$B,0),AVERAGE(OFFSET(D736,-H$1,,H$1))),"")</f>
        <v/>
      </c>
      <c r="I736" s="26" t="str">
        <f ca="1">IFERROR(IF(MATCH($B736,Liste_mois_boursier!$B:$B,0),AVERAGE(OFFSET(E736,-I$1,,I$1))),"")</f>
        <v/>
      </c>
    </row>
    <row r="737" spans="8:9" x14ac:dyDescent="0.25">
      <c r="H737" s="26" t="str">
        <f ca="1">IFERROR(IF(MATCH($B737,Liste_mois_boursier!$B:$B,0),AVERAGE(OFFSET(D737,-H$1,,H$1))),"")</f>
        <v/>
      </c>
      <c r="I737" s="26" t="str">
        <f ca="1">IFERROR(IF(MATCH($B737,Liste_mois_boursier!$B:$B,0),AVERAGE(OFFSET(E737,-I$1,,I$1))),"")</f>
        <v/>
      </c>
    </row>
    <row r="738" spans="8:9" x14ac:dyDescent="0.25">
      <c r="H738" s="26" t="str">
        <f ca="1">IFERROR(IF(MATCH($B738,Liste_mois_boursier!$B:$B,0),AVERAGE(OFFSET(D738,-H$1,,H$1))),"")</f>
        <v/>
      </c>
      <c r="I738" s="26" t="str">
        <f ca="1">IFERROR(IF(MATCH($B738,Liste_mois_boursier!$B:$B,0),AVERAGE(OFFSET(E738,-I$1,,I$1))),"")</f>
        <v/>
      </c>
    </row>
    <row r="739" spans="8:9" x14ac:dyDescent="0.25">
      <c r="H739" s="26" t="str">
        <f ca="1">IFERROR(IF(MATCH($B739,Liste_mois_boursier!$B:$B,0),AVERAGE(OFFSET(D739,-H$1,,H$1))),"")</f>
        <v/>
      </c>
      <c r="I739" s="26" t="str">
        <f ca="1">IFERROR(IF(MATCH($B739,Liste_mois_boursier!$B:$B,0),AVERAGE(OFFSET(E739,-I$1,,I$1))),"")</f>
        <v/>
      </c>
    </row>
    <row r="740" spans="8:9" x14ac:dyDescent="0.25">
      <c r="H740" s="26" t="str">
        <f ca="1">IFERROR(IF(MATCH($B740,Liste_mois_boursier!$B:$B,0),AVERAGE(OFFSET(D740,-H$1,,H$1))),"")</f>
        <v/>
      </c>
      <c r="I740" s="26" t="str">
        <f ca="1">IFERROR(IF(MATCH($B740,Liste_mois_boursier!$B:$B,0),AVERAGE(OFFSET(E740,-I$1,,I$1))),"")</f>
        <v/>
      </c>
    </row>
    <row r="741" spans="8:9" x14ac:dyDescent="0.25">
      <c r="H741" s="26" t="str">
        <f ca="1">IFERROR(IF(MATCH($B741,Liste_mois_boursier!$B:$B,0),AVERAGE(OFFSET(D741,-H$1,,H$1))),"")</f>
        <v/>
      </c>
      <c r="I741" s="26" t="str">
        <f ca="1">IFERROR(IF(MATCH($B741,Liste_mois_boursier!$B:$B,0),AVERAGE(OFFSET(E741,-I$1,,I$1))),"")</f>
        <v/>
      </c>
    </row>
    <row r="742" spans="8:9" x14ac:dyDescent="0.25">
      <c r="H742" s="26" t="str">
        <f ca="1">IFERROR(IF(MATCH($B742,Liste_mois_boursier!$B:$B,0),AVERAGE(OFFSET(D742,-H$1,,H$1))),"")</f>
        <v/>
      </c>
      <c r="I742" s="26" t="str">
        <f ca="1">IFERROR(IF(MATCH($B742,Liste_mois_boursier!$B:$B,0),AVERAGE(OFFSET(E742,-I$1,,I$1))),"")</f>
        <v/>
      </c>
    </row>
    <row r="743" spans="8:9" x14ac:dyDescent="0.25">
      <c r="H743" s="26" t="str">
        <f ca="1">IFERROR(IF(MATCH($B743,Liste_mois_boursier!$B:$B,0),AVERAGE(OFFSET(D743,-H$1,,H$1))),"")</f>
        <v/>
      </c>
      <c r="I743" s="26" t="str">
        <f ca="1">IFERROR(IF(MATCH($B743,Liste_mois_boursier!$B:$B,0),AVERAGE(OFFSET(E743,-I$1,,I$1))),"")</f>
        <v/>
      </c>
    </row>
    <row r="744" spans="8:9" x14ac:dyDescent="0.25">
      <c r="H744" s="26" t="str">
        <f ca="1">IFERROR(IF(MATCH($B744,Liste_mois_boursier!$B:$B,0),AVERAGE(OFFSET(D744,-H$1,,H$1))),"")</f>
        <v/>
      </c>
      <c r="I744" s="26" t="str">
        <f ca="1">IFERROR(IF(MATCH($B744,Liste_mois_boursier!$B:$B,0),AVERAGE(OFFSET(E744,-I$1,,I$1))),"")</f>
        <v/>
      </c>
    </row>
    <row r="745" spans="8:9" x14ac:dyDescent="0.25">
      <c r="H745" s="26" t="str">
        <f ca="1">IFERROR(IF(MATCH($B745,Liste_mois_boursier!$B:$B,0),AVERAGE(OFFSET(D745,-H$1,,H$1))),"")</f>
        <v/>
      </c>
      <c r="I745" s="26" t="str">
        <f ca="1">IFERROR(IF(MATCH($B745,Liste_mois_boursier!$B:$B,0),AVERAGE(OFFSET(E745,-I$1,,I$1))),"")</f>
        <v/>
      </c>
    </row>
    <row r="746" spans="8:9" x14ac:dyDescent="0.25">
      <c r="H746" s="26" t="str">
        <f ca="1">IFERROR(IF(MATCH($B746,Liste_mois_boursier!$B:$B,0),AVERAGE(OFFSET(D746,-H$1,,H$1))),"")</f>
        <v/>
      </c>
      <c r="I746" s="26" t="str">
        <f ca="1">IFERROR(IF(MATCH($B746,Liste_mois_boursier!$B:$B,0),AVERAGE(OFFSET(E746,-I$1,,I$1))),"")</f>
        <v/>
      </c>
    </row>
    <row r="747" spans="8:9" x14ac:dyDescent="0.25">
      <c r="H747" s="26" t="str">
        <f ca="1">IFERROR(IF(MATCH($B747,Liste_mois_boursier!$B:$B,0),AVERAGE(OFFSET(D747,-H$1,,H$1))),"")</f>
        <v/>
      </c>
      <c r="I747" s="26" t="str">
        <f ca="1">IFERROR(IF(MATCH($B747,Liste_mois_boursier!$B:$B,0),AVERAGE(OFFSET(E747,-I$1,,I$1))),"")</f>
        <v/>
      </c>
    </row>
    <row r="748" spans="8:9" x14ac:dyDescent="0.25">
      <c r="H748" s="26" t="str">
        <f ca="1">IFERROR(IF(MATCH($B748,Liste_mois_boursier!$B:$B,0),AVERAGE(OFFSET(D748,-H$1,,H$1))),"")</f>
        <v/>
      </c>
      <c r="I748" s="26" t="str">
        <f ca="1">IFERROR(IF(MATCH($B748,Liste_mois_boursier!$B:$B,0),AVERAGE(OFFSET(E748,-I$1,,I$1))),"")</f>
        <v/>
      </c>
    </row>
    <row r="749" spans="8:9" x14ac:dyDescent="0.25">
      <c r="H749" s="26" t="str">
        <f ca="1">IFERROR(IF(MATCH($B749,Liste_mois_boursier!$B:$B,0),AVERAGE(OFFSET(D749,-H$1,,H$1))),"")</f>
        <v/>
      </c>
      <c r="I749" s="26" t="str">
        <f ca="1">IFERROR(IF(MATCH($B749,Liste_mois_boursier!$B:$B,0),AVERAGE(OFFSET(E749,-I$1,,I$1))),"")</f>
        <v/>
      </c>
    </row>
    <row r="750" spans="8:9" x14ac:dyDescent="0.25">
      <c r="H750" s="26" t="str">
        <f ca="1">IFERROR(IF(MATCH($B750,Liste_mois_boursier!$B:$B,0),AVERAGE(OFFSET(D750,-H$1,,H$1))),"")</f>
        <v/>
      </c>
      <c r="I750" s="26" t="str">
        <f ca="1">IFERROR(IF(MATCH($B750,Liste_mois_boursier!$B:$B,0),AVERAGE(OFFSET(E750,-I$1,,I$1))),"")</f>
        <v/>
      </c>
    </row>
    <row r="751" spans="8:9" x14ac:dyDescent="0.25">
      <c r="H751" s="26" t="str">
        <f ca="1">IFERROR(IF(MATCH($B751,Liste_mois_boursier!$B:$B,0),AVERAGE(OFFSET(D751,-H$1,,H$1))),"")</f>
        <v/>
      </c>
      <c r="I751" s="26" t="str">
        <f ca="1">IFERROR(IF(MATCH($B751,Liste_mois_boursier!$B:$B,0),AVERAGE(OFFSET(E751,-I$1,,I$1))),"")</f>
        <v/>
      </c>
    </row>
    <row r="752" spans="8:9" x14ac:dyDescent="0.25">
      <c r="H752" s="26" t="str">
        <f ca="1">IFERROR(IF(MATCH($B752,Liste_mois_boursier!$B:$B,0),AVERAGE(OFFSET(D752,-H$1,,H$1))),"")</f>
        <v/>
      </c>
      <c r="I752" s="26" t="str">
        <f ca="1">IFERROR(IF(MATCH($B752,Liste_mois_boursier!$B:$B,0),AVERAGE(OFFSET(E752,-I$1,,I$1))),"")</f>
        <v/>
      </c>
    </row>
    <row r="753" spans="8:9" x14ac:dyDescent="0.25">
      <c r="H753" s="26" t="str">
        <f ca="1">IFERROR(IF(MATCH($B753,Liste_mois_boursier!$B:$B,0),AVERAGE(OFFSET(D753,-H$1,,H$1))),"")</f>
        <v/>
      </c>
      <c r="I753" s="26" t="str">
        <f ca="1">IFERROR(IF(MATCH($B753,Liste_mois_boursier!$B:$B,0),AVERAGE(OFFSET(E753,-I$1,,I$1))),"")</f>
        <v/>
      </c>
    </row>
    <row r="754" spans="8:9" x14ac:dyDescent="0.25">
      <c r="H754" s="26" t="str">
        <f ca="1">IFERROR(IF(MATCH($B754,Liste_mois_boursier!$B:$B,0),AVERAGE(OFFSET(D754,-H$1,,H$1))),"")</f>
        <v/>
      </c>
      <c r="I754" s="26" t="str">
        <f ca="1">IFERROR(IF(MATCH($B754,Liste_mois_boursier!$B:$B,0),AVERAGE(OFFSET(E754,-I$1,,I$1))),"")</f>
        <v/>
      </c>
    </row>
    <row r="755" spans="8:9" x14ac:dyDescent="0.25">
      <c r="H755" s="26" t="str">
        <f ca="1">IFERROR(IF(MATCH($B755,Liste_mois_boursier!$B:$B,0),AVERAGE(OFFSET(D755,-H$1,,H$1))),"")</f>
        <v/>
      </c>
      <c r="I755" s="26" t="str">
        <f ca="1">IFERROR(IF(MATCH($B755,Liste_mois_boursier!$B:$B,0),AVERAGE(OFFSET(E755,-I$1,,I$1))),"")</f>
        <v/>
      </c>
    </row>
    <row r="756" spans="8:9" x14ac:dyDescent="0.25">
      <c r="H756" s="26" t="str">
        <f ca="1">IFERROR(IF(MATCH($B756,Liste_mois_boursier!$B:$B,0),AVERAGE(OFFSET(D756,-H$1,,H$1))),"")</f>
        <v/>
      </c>
      <c r="I756" s="26" t="str">
        <f ca="1">IFERROR(IF(MATCH($B756,Liste_mois_boursier!$B:$B,0),AVERAGE(OFFSET(E756,-I$1,,I$1))),"")</f>
        <v/>
      </c>
    </row>
    <row r="757" spans="8:9" x14ac:dyDescent="0.25">
      <c r="H757" s="26" t="str">
        <f ca="1">IFERROR(IF(MATCH($B757,Liste_mois_boursier!$B:$B,0),AVERAGE(OFFSET(D757,-H$1,,H$1))),"")</f>
        <v/>
      </c>
      <c r="I757" s="26" t="str">
        <f ca="1">IFERROR(IF(MATCH($B757,Liste_mois_boursier!$B:$B,0),AVERAGE(OFFSET(E757,-I$1,,I$1))),"")</f>
        <v/>
      </c>
    </row>
    <row r="758" spans="8:9" x14ac:dyDescent="0.25">
      <c r="H758" s="26" t="str">
        <f ca="1">IFERROR(IF(MATCH($B758,Liste_mois_boursier!$B:$B,0),AVERAGE(OFFSET(D758,-H$1,,H$1))),"")</f>
        <v/>
      </c>
      <c r="I758" s="26" t="str">
        <f ca="1">IFERROR(IF(MATCH($B758,Liste_mois_boursier!$B:$B,0),AVERAGE(OFFSET(E758,-I$1,,I$1))),"")</f>
        <v/>
      </c>
    </row>
    <row r="759" spans="8:9" x14ac:dyDescent="0.25">
      <c r="H759" s="26" t="str">
        <f ca="1">IFERROR(IF(MATCH($B759,Liste_mois_boursier!$B:$B,0),AVERAGE(OFFSET(D759,-H$1,,H$1))),"")</f>
        <v/>
      </c>
      <c r="I759" s="26" t="str">
        <f ca="1">IFERROR(IF(MATCH($B759,Liste_mois_boursier!$B:$B,0),AVERAGE(OFFSET(E759,-I$1,,I$1))),"")</f>
        <v/>
      </c>
    </row>
    <row r="760" spans="8:9" x14ac:dyDescent="0.25">
      <c r="H760" s="26" t="str">
        <f ca="1">IFERROR(IF(MATCH($B760,Liste_mois_boursier!$B:$B,0),AVERAGE(OFFSET(D760,-H$1,,H$1))),"")</f>
        <v/>
      </c>
      <c r="I760" s="26" t="str">
        <f ca="1">IFERROR(IF(MATCH($B760,Liste_mois_boursier!$B:$B,0),AVERAGE(OFFSET(E760,-I$1,,I$1))),"")</f>
        <v/>
      </c>
    </row>
    <row r="761" spans="8:9" x14ac:dyDescent="0.25">
      <c r="H761" s="26" t="str">
        <f ca="1">IFERROR(IF(MATCH($B761,Liste_mois_boursier!$B:$B,0),AVERAGE(OFFSET(D761,-H$1,,H$1))),"")</f>
        <v/>
      </c>
      <c r="I761" s="26" t="str">
        <f ca="1">IFERROR(IF(MATCH($B761,Liste_mois_boursier!$B:$B,0),AVERAGE(OFFSET(E761,-I$1,,I$1))),"")</f>
        <v/>
      </c>
    </row>
    <row r="762" spans="8:9" x14ac:dyDescent="0.25">
      <c r="H762" s="26" t="str">
        <f ca="1">IFERROR(IF(MATCH($B762,Liste_mois_boursier!$B:$B,0),AVERAGE(OFFSET(D762,-H$1,,H$1))),"")</f>
        <v/>
      </c>
      <c r="I762" s="26" t="str">
        <f ca="1">IFERROR(IF(MATCH($B762,Liste_mois_boursier!$B:$B,0),AVERAGE(OFFSET(E762,-I$1,,I$1))),"")</f>
        <v/>
      </c>
    </row>
    <row r="763" spans="8:9" x14ac:dyDescent="0.25">
      <c r="H763" s="26" t="str">
        <f ca="1">IFERROR(IF(MATCH($B763,Liste_mois_boursier!$B:$B,0),AVERAGE(OFFSET(D763,-H$1,,H$1))),"")</f>
        <v/>
      </c>
      <c r="I763" s="26" t="str">
        <f ca="1">IFERROR(IF(MATCH($B763,Liste_mois_boursier!$B:$B,0),AVERAGE(OFFSET(E763,-I$1,,I$1))),"")</f>
        <v/>
      </c>
    </row>
    <row r="764" spans="8:9" x14ac:dyDescent="0.25">
      <c r="H764" s="26" t="str">
        <f ca="1">IFERROR(IF(MATCH($B764,Liste_mois_boursier!$B:$B,0),AVERAGE(OFFSET(D764,-H$1,,H$1))),"")</f>
        <v/>
      </c>
      <c r="I764" s="26" t="str">
        <f ca="1">IFERROR(IF(MATCH($B764,Liste_mois_boursier!$B:$B,0),AVERAGE(OFFSET(E764,-I$1,,I$1))),"")</f>
        <v/>
      </c>
    </row>
    <row r="765" spans="8:9" x14ac:dyDescent="0.25">
      <c r="H765" s="26" t="str">
        <f ca="1">IFERROR(IF(MATCH($B765,Liste_mois_boursier!$B:$B,0),AVERAGE(OFFSET(D765,-H$1,,H$1))),"")</f>
        <v/>
      </c>
      <c r="I765" s="26" t="str">
        <f ca="1">IFERROR(IF(MATCH($B765,Liste_mois_boursier!$B:$B,0),AVERAGE(OFFSET(E765,-I$1,,I$1))),"")</f>
        <v/>
      </c>
    </row>
    <row r="766" spans="8:9" x14ac:dyDescent="0.25">
      <c r="H766" s="26" t="str">
        <f ca="1">IFERROR(IF(MATCH($B766,Liste_mois_boursier!$B:$B,0),AVERAGE(OFFSET(D766,-H$1,,H$1))),"")</f>
        <v/>
      </c>
      <c r="I766" s="26" t="str">
        <f ca="1">IFERROR(IF(MATCH($B766,Liste_mois_boursier!$B:$B,0),AVERAGE(OFFSET(E766,-I$1,,I$1))),"")</f>
        <v/>
      </c>
    </row>
    <row r="767" spans="8:9" x14ac:dyDescent="0.25">
      <c r="H767" s="26" t="str">
        <f ca="1">IFERROR(IF(MATCH($B767,Liste_mois_boursier!$B:$B,0),AVERAGE(OFFSET(D767,-H$1,,H$1))),"")</f>
        <v/>
      </c>
      <c r="I767" s="26" t="str">
        <f ca="1">IFERROR(IF(MATCH($B767,Liste_mois_boursier!$B:$B,0),AVERAGE(OFFSET(E767,-I$1,,I$1))),"")</f>
        <v/>
      </c>
    </row>
    <row r="768" spans="8:9" x14ac:dyDescent="0.25">
      <c r="H768" s="26" t="str">
        <f ca="1">IFERROR(IF(MATCH($B768,Liste_mois_boursier!$B:$B,0),AVERAGE(OFFSET(D768,-H$1,,H$1))),"")</f>
        <v/>
      </c>
      <c r="I768" s="26" t="str">
        <f ca="1">IFERROR(IF(MATCH($B768,Liste_mois_boursier!$B:$B,0),AVERAGE(OFFSET(E768,-I$1,,I$1))),"")</f>
        <v/>
      </c>
    </row>
    <row r="769" spans="8:9" x14ac:dyDescent="0.25">
      <c r="H769" s="26" t="str">
        <f ca="1">IFERROR(IF(MATCH($B769,Liste_mois_boursier!$B:$B,0),AVERAGE(OFFSET(D769,-H$1,,H$1))),"")</f>
        <v/>
      </c>
      <c r="I769" s="26" t="str">
        <f ca="1">IFERROR(IF(MATCH($B769,Liste_mois_boursier!$B:$B,0),AVERAGE(OFFSET(E769,-I$1,,I$1))),"")</f>
        <v/>
      </c>
    </row>
    <row r="770" spans="8:9" x14ac:dyDescent="0.25">
      <c r="H770" s="26" t="str">
        <f ca="1">IFERROR(IF(MATCH($B770,Liste_mois_boursier!$B:$B,0),AVERAGE(OFFSET(D770,-H$1,,H$1))),"")</f>
        <v/>
      </c>
      <c r="I770" s="26" t="str">
        <f ca="1">IFERROR(IF(MATCH($B770,Liste_mois_boursier!$B:$B,0),AVERAGE(OFFSET(E770,-I$1,,I$1))),"")</f>
        <v/>
      </c>
    </row>
    <row r="771" spans="8:9" x14ac:dyDescent="0.25">
      <c r="H771" s="26" t="str">
        <f ca="1">IFERROR(IF(MATCH($B771,Liste_mois_boursier!$B:$B,0),AVERAGE(OFFSET(D771,-H$1,,H$1))),"")</f>
        <v/>
      </c>
      <c r="I771" s="26" t="str">
        <f ca="1">IFERROR(IF(MATCH($B771,Liste_mois_boursier!$B:$B,0),AVERAGE(OFFSET(E771,-I$1,,I$1))),"")</f>
        <v/>
      </c>
    </row>
    <row r="772" spans="8:9" x14ac:dyDescent="0.25">
      <c r="H772" s="26" t="str">
        <f ca="1">IFERROR(IF(MATCH($B772,Liste_mois_boursier!$B:$B,0),AVERAGE(OFFSET(D772,-H$1,,H$1))),"")</f>
        <v/>
      </c>
      <c r="I772" s="26" t="str">
        <f ca="1">IFERROR(IF(MATCH($B772,Liste_mois_boursier!$B:$B,0),AVERAGE(OFFSET(E772,-I$1,,I$1))),"")</f>
        <v/>
      </c>
    </row>
    <row r="773" spans="8:9" x14ac:dyDescent="0.25">
      <c r="H773" s="26" t="str">
        <f ca="1">IFERROR(IF(MATCH($B773,Liste_mois_boursier!$B:$B,0),AVERAGE(OFFSET(D773,-H$1,,H$1))),"")</f>
        <v/>
      </c>
      <c r="I773" s="26" t="str">
        <f ca="1">IFERROR(IF(MATCH($B773,Liste_mois_boursier!$B:$B,0),AVERAGE(OFFSET(E773,-I$1,,I$1))),"")</f>
        <v/>
      </c>
    </row>
    <row r="774" spans="8:9" x14ac:dyDescent="0.25">
      <c r="H774" s="26" t="str">
        <f ca="1">IFERROR(IF(MATCH($B774,Liste_mois_boursier!$B:$B,0),AVERAGE(OFFSET(D774,-H$1,,H$1))),"")</f>
        <v/>
      </c>
      <c r="I774" s="26" t="str">
        <f ca="1">IFERROR(IF(MATCH($B774,Liste_mois_boursier!$B:$B,0),AVERAGE(OFFSET(E774,-I$1,,I$1))),"")</f>
        <v/>
      </c>
    </row>
    <row r="775" spans="8:9" x14ac:dyDescent="0.25">
      <c r="H775" s="26" t="str">
        <f ca="1">IFERROR(IF(MATCH($B775,Liste_mois_boursier!$B:$B,0),AVERAGE(OFFSET(D775,-H$1,,H$1))),"")</f>
        <v/>
      </c>
      <c r="I775" s="26" t="str">
        <f ca="1">IFERROR(IF(MATCH($B775,Liste_mois_boursier!$B:$B,0),AVERAGE(OFFSET(E775,-I$1,,I$1))),"")</f>
        <v/>
      </c>
    </row>
    <row r="776" spans="8:9" x14ac:dyDescent="0.25">
      <c r="H776" s="26" t="str">
        <f ca="1">IFERROR(IF(MATCH($B776,Liste_mois_boursier!$B:$B,0),AVERAGE(OFFSET(D776,-H$1,,H$1))),"")</f>
        <v/>
      </c>
      <c r="I776" s="26" t="str">
        <f ca="1">IFERROR(IF(MATCH($B776,Liste_mois_boursier!$B:$B,0),AVERAGE(OFFSET(E776,-I$1,,I$1))),"")</f>
        <v/>
      </c>
    </row>
    <row r="777" spans="8:9" x14ac:dyDescent="0.25">
      <c r="H777" s="26" t="str">
        <f ca="1">IFERROR(IF(MATCH($B777,Liste_mois_boursier!$B:$B,0),AVERAGE(OFFSET(D777,-H$1,,H$1))),"")</f>
        <v/>
      </c>
      <c r="I777" s="26" t="str">
        <f ca="1">IFERROR(IF(MATCH($B777,Liste_mois_boursier!$B:$B,0),AVERAGE(OFFSET(E777,-I$1,,I$1))),"")</f>
        <v/>
      </c>
    </row>
    <row r="778" spans="8:9" x14ac:dyDescent="0.25">
      <c r="H778" s="26" t="str">
        <f ca="1">IFERROR(IF(MATCH($B778,Liste_mois_boursier!$B:$B,0),AVERAGE(OFFSET(D778,-H$1,,H$1))),"")</f>
        <v/>
      </c>
      <c r="I778" s="26" t="str">
        <f ca="1">IFERROR(IF(MATCH($B778,Liste_mois_boursier!$B:$B,0),AVERAGE(OFFSET(E778,-I$1,,I$1))),"")</f>
        <v/>
      </c>
    </row>
    <row r="779" spans="8:9" x14ac:dyDescent="0.25">
      <c r="H779" s="26" t="str">
        <f ca="1">IFERROR(IF(MATCH($B779,Liste_mois_boursier!$B:$B,0),AVERAGE(OFFSET(D779,-H$1,,H$1))),"")</f>
        <v/>
      </c>
      <c r="I779" s="26" t="str">
        <f ca="1">IFERROR(IF(MATCH($B779,Liste_mois_boursier!$B:$B,0),AVERAGE(OFFSET(E779,-I$1,,I$1))),"")</f>
        <v/>
      </c>
    </row>
    <row r="780" spans="8:9" x14ac:dyDescent="0.25">
      <c r="H780" s="26" t="str">
        <f ca="1">IFERROR(IF(MATCH($B780,Liste_mois_boursier!$B:$B,0),AVERAGE(OFFSET(D780,-H$1,,H$1))),"")</f>
        <v/>
      </c>
      <c r="I780" s="26" t="str">
        <f ca="1">IFERROR(IF(MATCH($B780,Liste_mois_boursier!$B:$B,0),AVERAGE(OFFSET(E780,-I$1,,I$1))),"")</f>
        <v/>
      </c>
    </row>
    <row r="781" spans="8:9" x14ac:dyDescent="0.25">
      <c r="H781" s="26" t="str">
        <f ca="1">IFERROR(IF(MATCH($B781,Liste_mois_boursier!$B:$B,0),AVERAGE(OFFSET(D781,-H$1,,H$1))),"")</f>
        <v/>
      </c>
      <c r="I781" s="26" t="str">
        <f ca="1">IFERROR(IF(MATCH($B781,Liste_mois_boursier!$B:$B,0),AVERAGE(OFFSET(E781,-I$1,,I$1))),"")</f>
        <v/>
      </c>
    </row>
    <row r="782" spans="8:9" x14ac:dyDescent="0.25">
      <c r="H782" s="26" t="str">
        <f ca="1">IFERROR(IF(MATCH($B782,Liste_mois_boursier!$B:$B,0),AVERAGE(OFFSET(D782,-H$1,,H$1))),"")</f>
        <v/>
      </c>
      <c r="I782" s="26" t="str">
        <f ca="1">IFERROR(IF(MATCH($B782,Liste_mois_boursier!$B:$B,0),AVERAGE(OFFSET(E782,-I$1,,I$1))),"")</f>
        <v/>
      </c>
    </row>
    <row r="783" spans="8:9" x14ac:dyDescent="0.25">
      <c r="H783" s="26" t="str">
        <f ca="1">IFERROR(IF(MATCH($B783,Liste_mois_boursier!$B:$B,0),AVERAGE(OFFSET(D783,-H$1,,H$1))),"")</f>
        <v/>
      </c>
      <c r="I783" s="26" t="str">
        <f ca="1">IFERROR(IF(MATCH($B783,Liste_mois_boursier!$B:$B,0),AVERAGE(OFFSET(E783,-I$1,,I$1))),"")</f>
        <v/>
      </c>
    </row>
    <row r="784" spans="8:9" x14ac:dyDescent="0.25">
      <c r="H784" s="26" t="str">
        <f ca="1">IFERROR(IF(MATCH($B784,Liste_mois_boursier!$B:$B,0),AVERAGE(OFFSET(D784,-H$1,,H$1))),"")</f>
        <v/>
      </c>
      <c r="I784" s="26" t="str">
        <f ca="1">IFERROR(IF(MATCH($B784,Liste_mois_boursier!$B:$B,0),AVERAGE(OFFSET(E784,-I$1,,I$1))),"")</f>
        <v/>
      </c>
    </row>
    <row r="785" spans="8:9" x14ac:dyDescent="0.25">
      <c r="H785" s="26" t="str">
        <f ca="1">IFERROR(IF(MATCH($B785,Liste_mois_boursier!$B:$B,0),AVERAGE(OFFSET(D785,-H$1,,H$1))),"")</f>
        <v/>
      </c>
      <c r="I785" s="26" t="str">
        <f ca="1">IFERROR(IF(MATCH($B785,Liste_mois_boursier!$B:$B,0),AVERAGE(OFFSET(E785,-I$1,,I$1))),"")</f>
        <v/>
      </c>
    </row>
    <row r="786" spans="8:9" x14ac:dyDescent="0.25">
      <c r="H786" s="26" t="str">
        <f ca="1">IFERROR(IF(MATCH($B786,Liste_mois_boursier!$B:$B,0),AVERAGE(OFFSET(D786,-H$1,,H$1))),"")</f>
        <v/>
      </c>
      <c r="I786" s="26" t="str">
        <f ca="1">IFERROR(IF(MATCH($B786,Liste_mois_boursier!$B:$B,0),AVERAGE(OFFSET(E786,-I$1,,I$1))),"")</f>
        <v/>
      </c>
    </row>
    <row r="787" spans="8:9" x14ac:dyDescent="0.25">
      <c r="H787" s="26" t="str">
        <f ca="1">IFERROR(IF(MATCH($B787,Liste_mois_boursier!$B:$B,0),AVERAGE(OFFSET(D787,-H$1,,H$1))),"")</f>
        <v/>
      </c>
      <c r="I787" s="26" t="str">
        <f ca="1">IFERROR(IF(MATCH($B787,Liste_mois_boursier!$B:$B,0),AVERAGE(OFFSET(E787,-I$1,,I$1))),"")</f>
        <v/>
      </c>
    </row>
    <row r="788" spans="8:9" x14ac:dyDescent="0.25">
      <c r="H788" s="26" t="str">
        <f ca="1">IFERROR(IF(MATCH($B788,Liste_mois_boursier!$B:$B,0),AVERAGE(OFFSET(D788,-H$1,,H$1))),"")</f>
        <v/>
      </c>
      <c r="I788" s="26" t="str">
        <f ca="1">IFERROR(IF(MATCH($B788,Liste_mois_boursier!$B:$B,0),AVERAGE(OFFSET(E788,-I$1,,I$1))),"")</f>
        <v/>
      </c>
    </row>
    <row r="789" spans="8:9" x14ac:dyDescent="0.25">
      <c r="H789" s="26" t="str">
        <f ca="1">IFERROR(IF(MATCH($B789,Liste_mois_boursier!$B:$B,0),AVERAGE(OFFSET(D789,-H$1,,H$1))),"")</f>
        <v/>
      </c>
      <c r="I789" s="26" t="str">
        <f ca="1">IFERROR(IF(MATCH($B789,Liste_mois_boursier!$B:$B,0),AVERAGE(OFFSET(E789,-I$1,,I$1))),"")</f>
        <v/>
      </c>
    </row>
    <row r="790" spans="8:9" x14ac:dyDescent="0.25">
      <c r="H790" s="26" t="str">
        <f ca="1">IFERROR(IF(MATCH($B790,Liste_mois_boursier!$B:$B,0),AVERAGE(OFFSET(D790,-H$1,,H$1))),"")</f>
        <v/>
      </c>
      <c r="I790" s="26" t="str">
        <f ca="1">IFERROR(IF(MATCH($B790,Liste_mois_boursier!$B:$B,0),AVERAGE(OFFSET(E790,-I$1,,I$1))),"")</f>
        <v/>
      </c>
    </row>
    <row r="791" spans="8:9" x14ac:dyDescent="0.25">
      <c r="H791" s="26" t="str">
        <f ca="1">IFERROR(IF(MATCH($B791,Liste_mois_boursier!$B:$B,0),AVERAGE(OFFSET(D791,-H$1,,H$1))),"")</f>
        <v/>
      </c>
      <c r="I791" s="26" t="str">
        <f ca="1">IFERROR(IF(MATCH($B791,Liste_mois_boursier!$B:$B,0),AVERAGE(OFFSET(E791,-I$1,,I$1))),"")</f>
        <v/>
      </c>
    </row>
    <row r="792" spans="8:9" x14ac:dyDescent="0.25">
      <c r="H792" s="26" t="str">
        <f ca="1">IFERROR(IF(MATCH($B792,Liste_mois_boursier!$B:$B,0),AVERAGE(OFFSET(D792,-H$1,,H$1))),"")</f>
        <v/>
      </c>
      <c r="I792" s="26" t="str">
        <f ca="1">IFERROR(IF(MATCH($B792,Liste_mois_boursier!$B:$B,0),AVERAGE(OFFSET(E792,-I$1,,I$1))),"")</f>
        <v/>
      </c>
    </row>
    <row r="793" spans="8:9" x14ac:dyDescent="0.25">
      <c r="H793" s="26" t="str">
        <f ca="1">IFERROR(IF(MATCH($B793,Liste_mois_boursier!$B:$B,0),AVERAGE(OFFSET(D793,-H$1,,H$1))),"")</f>
        <v/>
      </c>
      <c r="I793" s="26" t="str">
        <f ca="1">IFERROR(IF(MATCH($B793,Liste_mois_boursier!$B:$B,0),AVERAGE(OFFSET(E793,-I$1,,I$1))),"")</f>
        <v/>
      </c>
    </row>
    <row r="794" spans="8:9" x14ac:dyDescent="0.25">
      <c r="H794" s="26" t="str">
        <f ca="1">IFERROR(IF(MATCH($B794,Liste_mois_boursier!$B:$B,0),AVERAGE(OFFSET(D794,-H$1,,H$1))),"")</f>
        <v/>
      </c>
      <c r="I794" s="26" t="str">
        <f ca="1">IFERROR(IF(MATCH($B794,Liste_mois_boursier!$B:$B,0),AVERAGE(OFFSET(E794,-I$1,,I$1))),"")</f>
        <v/>
      </c>
    </row>
    <row r="795" spans="8:9" x14ac:dyDescent="0.25">
      <c r="H795" s="26" t="str">
        <f ca="1">IFERROR(IF(MATCH($B795,Liste_mois_boursier!$B:$B,0),AVERAGE(OFFSET(D795,-H$1,,H$1))),"")</f>
        <v/>
      </c>
      <c r="I795" s="26" t="str">
        <f ca="1">IFERROR(IF(MATCH($B795,Liste_mois_boursier!$B:$B,0),AVERAGE(OFFSET(E795,-I$1,,I$1))),"")</f>
        <v/>
      </c>
    </row>
    <row r="796" spans="8:9" x14ac:dyDescent="0.25">
      <c r="H796" s="26" t="str">
        <f ca="1">IFERROR(IF(MATCH($B796,Liste_mois_boursier!$B:$B,0),AVERAGE(OFFSET(D796,-H$1,,H$1))),"")</f>
        <v/>
      </c>
      <c r="I796" s="26" t="str">
        <f ca="1">IFERROR(IF(MATCH($B796,Liste_mois_boursier!$B:$B,0),AVERAGE(OFFSET(E796,-I$1,,I$1))),"")</f>
        <v/>
      </c>
    </row>
    <row r="797" spans="8:9" x14ac:dyDescent="0.25">
      <c r="H797" s="26" t="str">
        <f ca="1">IFERROR(IF(MATCH($B797,Liste_mois_boursier!$B:$B,0),AVERAGE(OFFSET(D797,-H$1,,H$1))),"")</f>
        <v/>
      </c>
      <c r="I797" s="26" t="str">
        <f ca="1">IFERROR(IF(MATCH($B797,Liste_mois_boursier!$B:$B,0),AVERAGE(OFFSET(E797,-I$1,,I$1))),"")</f>
        <v/>
      </c>
    </row>
    <row r="798" spans="8:9" x14ac:dyDescent="0.25">
      <c r="H798" s="26" t="str">
        <f ca="1">IFERROR(IF(MATCH($B798,Liste_mois_boursier!$B:$B,0),AVERAGE(OFFSET(D798,-H$1,,H$1))),"")</f>
        <v/>
      </c>
      <c r="I798" s="26" t="str">
        <f ca="1">IFERROR(IF(MATCH($B798,Liste_mois_boursier!$B:$B,0),AVERAGE(OFFSET(E798,-I$1,,I$1))),"")</f>
        <v/>
      </c>
    </row>
    <row r="799" spans="8:9" x14ac:dyDescent="0.25">
      <c r="H799" s="26" t="str">
        <f ca="1">IFERROR(IF(MATCH($B799,Liste_mois_boursier!$B:$B,0),AVERAGE(OFFSET(D799,-H$1,,H$1))),"")</f>
        <v/>
      </c>
      <c r="I799" s="26" t="str">
        <f ca="1">IFERROR(IF(MATCH($B799,Liste_mois_boursier!$B:$B,0),AVERAGE(OFFSET(E799,-I$1,,I$1))),"")</f>
        <v/>
      </c>
    </row>
    <row r="800" spans="8:9" x14ac:dyDescent="0.25">
      <c r="H800" s="26" t="str">
        <f ca="1">IFERROR(IF(MATCH($B800,Liste_mois_boursier!$B:$B,0),AVERAGE(OFFSET(D800,-H$1,,H$1))),"")</f>
        <v/>
      </c>
      <c r="I800" s="26" t="str">
        <f ca="1">IFERROR(IF(MATCH($B800,Liste_mois_boursier!$B:$B,0),AVERAGE(OFFSET(E800,-I$1,,I$1))),"")</f>
        <v/>
      </c>
    </row>
    <row r="801" spans="8:9" x14ac:dyDescent="0.25">
      <c r="H801" s="26" t="str">
        <f ca="1">IFERROR(IF(MATCH($B801,Liste_mois_boursier!$B:$B,0),AVERAGE(OFFSET(D801,-H$1,,H$1))),"")</f>
        <v/>
      </c>
      <c r="I801" s="26" t="str">
        <f ca="1">IFERROR(IF(MATCH($B801,Liste_mois_boursier!$B:$B,0),AVERAGE(OFFSET(E801,-I$1,,I$1))),"")</f>
        <v/>
      </c>
    </row>
    <row r="802" spans="8:9" x14ac:dyDescent="0.25">
      <c r="H802" s="26" t="str">
        <f ca="1">IFERROR(IF(MATCH($B802,Liste_mois_boursier!$B:$B,0),AVERAGE(OFFSET(D802,-H$1,,H$1))),"")</f>
        <v/>
      </c>
      <c r="I802" s="26" t="str">
        <f ca="1">IFERROR(IF(MATCH($B802,Liste_mois_boursier!$B:$B,0),AVERAGE(OFFSET(E802,-I$1,,I$1))),"")</f>
        <v/>
      </c>
    </row>
    <row r="803" spans="8:9" x14ac:dyDescent="0.25">
      <c r="H803" s="26" t="str">
        <f ca="1">IFERROR(IF(MATCH($B803,Liste_mois_boursier!$B:$B,0),AVERAGE(OFFSET(D803,-H$1,,H$1))),"")</f>
        <v/>
      </c>
      <c r="I803" s="26" t="str">
        <f ca="1">IFERROR(IF(MATCH($B803,Liste_mois_boursier!$B:$B,0),AVERAGE(OFFSET(E803,-I$1,,I$1))),"")</f>
        <v/>
      </c>
    </row>
    <row r="804" spans="8:9" x14ac:dyDescent="0.25">
      <c r="H804" s="26" t="str">
        <f ca="1">IFERROR(IF(MATCH($B804,Liste_mois_boursier!$B:$B,0),AVERAGE(OFFSET(D804,-H$1,,H$1))),"")</f>
        <v/>
      </c>
      <c r="I804" s="26" t="str">
        <f ca="1">IFERROR(IF(MATCH($B804,Liste_mois_boursier!$B:$B,0),AVERAGE(OFFSET(E804,-I$1,,I$1))),"")</f>
        <v/>
      </c>
    </row>
    <row r="805" spans="8:9" x14ac:dyDescent="0.25">
      <c r="H805" s="26" t="str">
        <f ca="1">IFERROR(IF(MATCH($B805,Liste_mois_boursier!$B:$B,0),AVERAGE(OFFSET(D805,-H$1,,H$1))),"")</f>
        <v/>
      </c>
      <c r="I805" s="26" t="str">
        <f ca="1">IFERROR(IF(MATCH($B805,Liste_mois_boursier!$B:$B,0),AVERAGE(OFFSET(E805,-I$1,,I$1))),"")</f>
        <v/>
      </c>
    </row>
    <row r="806" spans="8:9" x14ac:dyDescent="0.25">
      <c r="H806" s="26" t="str">
        <f ca="1">IFERROR(IF(MATCH($B806,Liste_mois_boursier!$B:$B,0),AVERAGE(OFFSET(D806,-H$1,,H$1))),"")</f>
        <v/>
      </c>
      <c r="I806" s="26" t="str">
        <f ca="1">IFERROR(IF(MATCH($B806,Liste_mois_boursier!$B:$B,0),AVERAGE(OFFSET(E806,-I$1,,I$1))),"")</f>
        <v/>
      </c>
    </row>
    <row r="807" spans="8:9" x14ac:dyDescent="0.25">
      <c r="H807" s="26" t="str">
        <f ca="1">IFERROR(IF(MATCH($B807,Liste_mois_boursier!$B:$B,0),AVERAGE(OFFSET(D807,-H$1,,H$1))),"")</f>
        <v/>
      </c>
      <c r="I807" s="26" t="str">
        <f ca="1">IFERROR(IF(MATCH($B807,Liste_mois_boursier!$B:$B,0),AVERAGE(OFFSET(E807,-I$1,,I$1))),"")</f>
        <v/>
      </c>
    </row>
    <row r="808" spans="8:9" x14ac:dyDescent="0.25">
      <c r="H808" s="26" t="str">
        <f ca="1">IFERROR(IF(MATCH($B808,Liste_mois_boursier!$B:$B,0),AVERAGE(OFFSET(D808,-H$1,,H$1))),"")</f>
        <v/>
      </c>
      <c r="I808" s="26" t="str">
        <f ca="1">IFERROR(IF(MATCH($B808,Liste_mois_boursier!$B:$B,0),AVERAGE(OFFSET(E808,-I$1,,I$1))),"")</f>
        <v/>
      </c>
    </row>
    <row r="809" spans="8:9" x14ac:dyDescent="0.25">
      <c r="H809" s="26" t="str">
        <f ca="1">IFERROR(IF(MATCH($B809,Liste_mois_boursier!$B:$B,0),AVERAGE(OFFSET(D809,-H$1,,H$1))),"")</f>
        <v/>
      </c>
      <c r="I809" s="26" t="str">
        <f ca="1">IFERROR(IF(MATCH($B809,Liste_mois_boursier!$B:$B,0),AVERAGE(OFFSET(E809,-I$1,,I$1))),"")</f>
        <v/>
      </c>
    </row>
    <row r="810" spans="8:9" x14ac:dyDescent="0.25">
      <c r="H810" s="26" t="str">
        <f ca="1">IFERROR(IF(MATCH($B810,Liste_mois_boursier!$B:$B,0),AVERAGE(OFFSET(D810,-H$1,,H$1))),"")</f>
        <v/>
      </c>
      <c r="I810" s="26" t="str">
        <f ca="1">IFERROR(IF(MATCH($B810,Liste_mois_boursier!$B:$B,0),AVERAGE(OFFSET(E810,-I$1,,I$1))),"")</f>
        <v/>
      </c>
    </row>
    <row r="811" spans="8:9" x14ac:dyDescent="0.25">
      <c r="H811" s="26" t="str">
        <f ca="1">IFERROR(IF(MATCH($B811,Liste_mois_boursier!$B:$B,0),AVERAGE(OFFSET(D811,-H$1,,H$1))),"")</f>
        <v/>
      </c>
      <c r="I811" s="26" t="str">
        <f ca="1">IFERROR(IF(MATCH($B811,Liste_mois_boursier!$B:$B,0),AVERAGE(OFFSET(E811,-I$1,,I$1))),"")</f>
        <v/>
      </c>
    </row>
    <row r="812" spans="8:9" x14ac:dyDescent="0.25">
      <c r="H812" s="26" t="str">
        <f ca="1">IFERROR(IF(MATCH($B812,Liste_mois_boursier!$B:$B,0),AVERAGE(OFFSET(D812,-H$1,,H$1))),"")</f>
        <v/>
      </c>
      <c r="I812" s="26" t="str">
        <f ca="1">IFERROR(IF(MATCH($B812,Liste_mois_boursier!$B:$B,0),AVERAGE(OFFSET(E812,-I$1,,I$1))),"")</f>
        <v/>
      </c>
    </row>
    <row r="813" spans="8:9" x14ac:dyDescent="0.25">
      <c r="H813" s="26" t="str">
        <f ca="1">IFERROR(IF(MATCH($B813,Liste_mois_boursier!$B:$B,0),AVERAGE(OFFSET(D813,-H$1,,H$1))),"")</f>
        <v/>
      </c>
      <c r="I813" s="26" t="str">
        <f ca="1">IFERROR(IF(MATCH($B813,Liste_mois_boursier!$B:$B,0),AVERAGE(OFFSET(E813,-I$1,,I$1))),"")</f>
        <v/>
      </c>
    </row>
    <row r="814" spans="8:9" x14ac:dyDescent="0.25">
      <c r="H814" s="26" t="str">
        <f ca="1">IFERROR(IF(MATCH($B814,Liste_mois_boursier!$B:$B,0),AVERAGE(OFFSET(D814,-H$1,,H$1))),"")</f>
        <v/>
      </c>
      <c r="I814" s="26" t="str">
        <f ca="1">IFERROR(IF(MATCH($B814,Liste_mois_boursier!$B:$B,0),AVERAGE(OFFSET(E814,-I$1,,I$1))),"")</f>
        <v/>
      </c>
    </row>
    <row r="815" spans="8:9" x14ac:dyDescent="0.25">
      <c r="H815" s="26" t="str">
        <f ca="1">IFERROR(IF(MATCH($B815,Liste_mois_boursier!$B:$B,0),AVERAGE(OFFSET(D815,-H$1,,H$1))),"")</f>
        <v/>
      </c>
      <c r="I815" s="26" t="str">
        <f ca="1">IFERROR(IF(MATCH($B815,Liste_mois_boursier!$B:$B,0),AVERAGE(OFFSET(E815,-I$1,,I$1))),"")</f>
        <v/>
      </c>
    </row>
    <row r="816" spans="8:9" x14ac:dyDescent="0.25">
      <c r="H816" s="26" t="str">
        <f ca="1">IFERROR(IF(MATCH($B816,Liste_mois_boursier!$B:$B,0),AVERAGE(OFFSET(D816,-H$1,,H$1))),"")</f>
        <v/>
      </c>
      <c r="I816" s="26" t="str">
        <f ca="1">IFERROR(IF(MATCH($B816,Liste_mois_boursier!$B:$B,0),AVERAGE(OFFSET(E816,-I$1,,I$1))),"")</f>
        <v/>
      </c>
    </row>
    <row r="817" spans="8:9" x14ac:dyDescent="0.25">
      <c r="H817" s="26" t="str">
        <f ca="1">IFERROR(IF(MATCH($B817,Liste_mois_boursier!$B:$B,0),AVERAGE(OFFSET(D817,-H$1,,H$1))),"")</f>
        <v/>
      </c>
      <c r="I817" s="26" t="str">
        <f ca="1">IFERROR(IF(MATCH($B817,Liste_mois_boursier!$B:$B,0),AVERAGE(OFFSET(E817,-I$1,,I$1))),"")</f>
        <v/>
      </c>
    </row>
    <row r="818" spans="8:9" x14ac:dyDescent="0.25">
      <c r="H818" s="26" t="str">
        <f ca="1">IFERROR(IF(MATCH($B818,Liste_mois_boursier!$B:$B,0),AVERAGE(OFFSET(D818,-H$1,,H$1))),"")</f>
        <v/>
      </c>
      <c r="I818" s="26" t="str">
        <f ca="1">IFERROR(IF(MATCH($B818,Liste_mois_boursier!$B:$B,0),AVERAGE(OFFSET(E818,-I$1,,I$1))),"")</f>
        <v/>
      </c>
    </row>
    <row r="819" spans="8:9" x14ac:dyDescent="0.25">
      <c r="H819" s="26" t="str">
        <f ca="1">IFERROR(IF(MATCH($B819,Liste_mois_boursier!$B:$B,0),AVERAGE(OFFSET(D819,-H$1,,H$1))),"")</f>
        <v/>
      </c>
      <c r="I819" s="26" t="str">
        <f ca="1">IFERROR(IF(MATCH($B819,Liste_mois_boursier!$B:$B,0),AVERAGE(OFFSET(E819,-I$1,,I$1))),"")</f>
        <v/>
      </c>
    </row>
    <row r="820" spans="8:9" x14ac:dyDescent="0.25">
      <c r="H820" s="26" t="str">
        <f ca="1">IFERROR(IF(MATCH($B820,Liste_mois_boursier!$B:$B,0),AVERAGE(OFFSET(D820,-H$1,,H$1))),"")</f>
        <v/>
      </c>
      <c r="I820" s="26" t="str">
        <f ca="1">IFERROR(IF(MATCH($B820,Liste_mois_boursier!$B:$B,0),AVERAGE(OFFSET(E820,-I$1,,I$1))),"")</f>
        <v/>
      </c>
    </row>
    <row r="821" spans="8:9" x14ac:dyDescent="0.25">
      <c r="H821" s="26" t="str">
        <f ca="1">IFERROR(IF(MATCH($B821,Liste_mois_boursier!$B:$B,0),AVERAGE(OFFSET(D821,-H$1,,H$1))),"")</f>
        <v/>
      </c>
      <c r="I821" s="26" t="str">
        <f ca="1">IFERROR(IF(MATCH($B821,Liste_mois_boursier!$B:$B,0),AVERAGE(OFFSET(E821,-I$1,,I$1))),"")</f>
        <v/>
      </c>
    </row>
    <row r="822" spans="8:9" x14ac:dyDescent="0.25">
      <c r="H822" s="26" t="str">
        <f ca="1">IFERROR(IF(MATCH($B822,Liste_mois_boursier!$B:$B,0),AVERAGE(OFFSET(D822,-H$1,,H$1))),"")</f>
        <v/>
      </c>
      <c r="I822" s="26" t="str">
        <f ca="1">IFERROR(IF(MATCH($B822,Liste_mois_boursier!$B:$B,0),AVERAGE(OFFSET(E822,-I$1,,I$1))),"")</f>
        <v/>
      </c>
    </row>
    <row r="823" spans="8:9" x14ac:dyDescent="0.25">
      <c r="H823" s="26" t="str">
        <f ca="1">IFERROR(IF(MATCH($B823,Liste_mois_boursier!$B:$B,0),AVERAGE(OFFSET(D823,-H$1,,H$1))),"")</f>
        <v/>
      </c>
      <c r="I823" s="26" t="str">
        <f ca="1">IFERROR(IF(MATCH($B823,Liste_mois_boursier!$B:$B,0),AVERAGE(OFFSET(E823,-I$1,,I$1))),"")</f>
        <v/>
      </c>
    </row>
    <row r="824" spans="8:9" x14ac:dyDescent="0.25">
      <c r="H824" s="26" t="str">
        <f ca="1">IFERROR(IF(MATCH($B824,Liste_mois_boursier!$B:$B,0),AVERAGE(OFFSET(D824,-H$1,,H$1))),"")</f>
        <v/>
      </c>
      <c r="I824" s="26" t="str">
        <f ca="1">IFERROR(IF(MATCH($B824,Liste_mois_boursier!$B:$B,0),AVERAGE(OFFSET(E824,-I$1,,I$1))),"")</f>
        <v/>
      </c>
    </row>
    <row r="825" spans="8:9" x14ac:dyDescent="0.25">
      <c r="H825" s="26" t="str">
        <f ca="1">IFERROR(IF(MATCH($B825,Liste_mois_boursier!$B:$B,0),AVERAGE(OFFSET(D825,-H$1,,H$1))),"")</f>
        <v/>
      </c>
      <c r="I825" s="26" t="str">
        <f ca="1">IFERROR(IF(MATCH($B825,Liste_mois_boursier!$B:$B,0),AVERAGE(OFFSET(E825,-I$1,,I$1))),"")</f>
        <v/>
      </c>
    </row>
    <row r="826" spans="8:9" x14ac:dyDescent="0.25">
      <c r="H826" s="26" t="str">
        <f ca="1">IFERROR(IF(MATCH($B826,Liste_mois_boursier!$B:$B,0),AVERAGE(OFFSET(D826,-H$1,,H$1))),"")</f>
        <v/>
      </c>
      <c r="I826" s="26" t="str">
        <f ca="1">IFERROR(IF(MATCH($B826,Liste_mois_boursier!$B:$B,0),AVERAGE(OFFSET(E826,-I$1,,I$1))),"")</f>
        <v/>
      </c>
    </row>
    <row r="827" spans="8:9" x14ac:dyDescent="0.25">
      <c r="H827" s="26" t="str">
        <f ca="1">IFERROR(IF(MATCH($B827,Liste_mois_boursier!$B:$B,0),AVERAGE(OFFSET(D827,-H$1,,H$1))),"")</f>
        <v/>
      </c>
      <c r="I827" s="26" t="str">
        <f ca="1">IFERROR(IF(MATCH($B827,Liste_mois_boursier!$B:$B,0),AVERAGE(OFFSET(E827,-I$1,,I$1))),"")</f>
        <v/>
      </c>
    </row>
    <row r="828" spans="8:9" x14ac:dyDescent="0.25">
      <c r="H828" s="26" t="str">
        <f ca="1">IFERROR(IF(MATCH($B828,Liste_mois_boursier!$B:$B,0),AVERAGE(OFFSET(D828,-H$1,,H$1))),"")</f>
        <v/>
      </c>
      <c r="I828" s="26" t="str">
        <f ca="1">IFERROR(IF(MATCH($B828,Liste_mois_boursier!$B:$B,0),AVERAGE(OFFSET(E828,-I$1,,I$1))),"")</f>
        <v/>
      </c>
    </row>
    <row r="829" spans="8:9" x14ac:dyDescent="0.25">
      <c r="H829" s="26" t="str">
        <f ca="1">IFERROR(IF(MATCH($B829,Liste_mois_boursier!$B:$B,0),AVERAGE(OFFSET(D829,-H$1,,H$1))),"")</f>
        <v/>
      </c>
      <c r="I829" s="26" t="str">
        <f ca="1">IFERROR(IF(MATCH($B829,Liste_mois_boursier!$B:$B,0),AVERAGE(OFFSET(E829,-I$1,,I$1))),"")</f>
        <v/>
      </c>
    </row>
    <row r="830" spans="8:9" x14ac:dyDescent="0.25">
      <c r="H830" s="26" t="str">
        <f ca="1">IFERROR(IF(MATCH($B830,Liste_mois_boursier!$B:$B,0),AVERAGE(OFFSET(D830,-H$1,,H$1))),"")</f>
        <v/>
      </c>
      <c r="I830" s="26" t="str">
        <f ca="1">IFERROR(IF(MATCH($B830,Liste_mois_boursier!$B:$B,0),AVERAGE(OFFSET(E830,-I$1,,I$1))),"")</f>
        <v/>
      </c>
    </row>
    <row r="831" spans="8:9" x14ac:dyDescent="0.25">
      <c r="H831" s="26" t="str">
        <f ca="1">IFERROR(IF(MATCH($B831,Liste_mois_boursier!$B:$B,0),AVERAGE(OFFSET(D831,-H$1,,H$1))),"")</f>
        <v/>
      </c>
      <c r="I831" s="26" t="str">
        <f ca="1">IFERROR(IF(MATCH($B831,Liste_mois_boursier!$B:$B,0),AVERAGE(OFFSET(E831,-I$1,,I$1))),"")</f>
        <v/>
      </c>
    </row>
    <row r="832" spans="8:9" x14ac:dyDescent="0.25">
      <c r="H832" s="26" t="str">
        <f ca="1">IFERROR(IF(MATCH($B832,Liste_mois_boursier!$B:$B,0),AVERAGE(OFFSET(D832,-H$1,,H$1))),"")</f>
        <v/>
      </c>
      <c r="I832" s="26" t="str">
        <f ca="1">IFERROR(IF(MATCH($B832,Liste_mois_boursier!$B:$B,0),AVERAGE(OFFSET(E832,-I$1,,I$1))),"")</f>
        <v/>
      </c>
    </row>
    <row r="833" spans="8:9" x14ac:dyDescent="0.25">
      <c r="H833" s="26" t="str">
        <f ca="1">IFERROR(IF(MATCH($B833,Liste_mois_boursier!$B:$B,0),AVERAGE(OFFSET(D833,-H$1,,H$1))),"")</f>
        <v/>
      </c>
      <c r="I833" s="26" t="str">
        <f ca="1">IFERROR(IF(MATCH($B833,Liste_mois_boursier!$B:$B,0),AVERAGE(OFFSET(E833,-I$1,,I$1))),"")</f>
        <v/>
      </c>
    </row>
    <row r="834" spans="8:9" x14ac:dyDescent="0.25">
      <c r="H834" s="26" t="str">
        <f ca="1">IFERROR(IF(MATCH($B834,Liste_mois_boursier!$B:$B,0),AVERAGE(OFFSET(D834,-H$1,,H$1))),"")</f>
        <v/>
      </c>
      <c r="I834" s="26" t="str">
        <f ca="1">IFERROR(IF(MATCH($B834,Liste_mois_boursier!$B:$B,0),AVERAGE(OFFSET(E834,-I$1,,I$1))),"")</f>
        <v/>
      </c>
    </row>
    <row r="835" spans="8:9" x14ac:dyDescent="0.25">
      <c r="H835" s="26" t="str">
        <f ca="1">IFERROR(IF(MATCH($B835,Liste_mois_boursier!$B:$B,0),AVERAGE(OFFSET(D835,-H$1,,H$1))),"")</f>
        <v/>
      </c>
      <c r="I835" s="26" t="str">
        <f ca="1">IFERROR(IF(MATCH($B835,Liste_mois_boursier!$B:$B,0),AVERAGE(OFFSET(E835,-I$1,,I$1))),"")</f>
        <v/>
      </c>
    </row>
    <row r="836" spans="8:9" x14ac:dyDescent="0.25">
      <c r="H836" s="26" t="str">
        <f ca="1">IFERROR(IF(MATCH($B836,Liste_mois_boursier!$B:$B,0),AVERAGE(OFFSET(D836,-H$1,,H$1))),"")</f>
        <v/>
      </c>
      <c r="I836" s="26" t="str">
        <f ca="1">IFERROR(IF(MATCH($B836,Liste_mois_boursier!$B:$B,0),AVERAGE(OFFSET(E836,-I$1,,I$1))),"")</f>
        <v/>
      </c>
    </row>
    <row r="837" spans="8:9" x14ac:dyDescent="0.25">
      <c r="H837" s="26" t="str">
        <f ca="1">IFERROR(IF(MATCH($B837,Liste_mois_boursier!$B:$B,0),AVERAGE(OFFSET(D837,-H$1,,H$1))),"")</f>
        <v/>
      </c>
      <c r="I837" s="26" t="str">
        <f ca="1">IFERROR(IF(MATCH($B837,Liste_mois_boursier!$B:$B,0),AVERAGE(OFFSET(E837,-I$1,,I$1))),"")</f>
        <v/>
      </c>
    </row>
    <row r="838" spans="8:9" x14ac:dyDescent="0.25">
      <c r="H838" s="26" t="str">
        <f ca="1">IFERROR(IF(MATCH($B838,Liste_mois_boursier!$B:$B,0),AVERAGE(OFFSET(D838,-H$1,,H$1))),"")</f>
        <v/>
      </c>
      <c r="I838" s="26" t="str">
        <f ca="1">IFERROR(IF(MATCH($B838,Liste_mois_boursier!$B:$B,0),AVERAGE(OFFSET(E838,-I$1,,I$1))),"")</f>
        <v/>
      </c>
    </row>
    <row r="839" spans="8:9" x14ac:dyDescent="0.25">
      <c r="H839" s="26" t="str">
        <f ca="1">IFERROR(IF(MATCH($B839,Liste_mois_boursier!$B:$B,0),AVERAGE(OFFSET(D839,-H$1,,H$1))),"")</f>
        <v/>
      </c>
      <c r="I839" s="26" t="str">
        <f ca="1">IFERROR(IF(MATCH($B839,Liste_mois_boursier!$B:$B,0),AVERAGE(OFFSET(E839,-I$1,,I$1))),"")</f>
        <v/>
      </c>
    </row>
    <row r="840" spans="8:9" x14ac:dyDescent="0.25">
      <c r="H840" s="26" t="str">
        <f ca="1">IFERROR(IF(MATCH($B840,Liste_mois_boursier!$B:$B,0),AVERAGE(OFFSET(D840,-H$1,,H$1))),"")</f>
        <v/>
      </c>
      <c r="I840" s="26" t="str">
        <f ca="1">IFERROR(IF(MATCH($B840,Liste_mois_boursier!$B:$B,0),AVERAGE(OFFSET(E840,-I$1,,I$1))),"")</f>
        <v/>
      </c>
    </row>
    <row r="841" spans="8:9" x14ac:dyDescent="0.25">
      <c r="H841" s="26" t="str">
        <f ca="1">IFERROR(IF(MATCH($B841,Liste_mois_boursier!$B:$B,0),AVERAGE(OFFSET(D841,-H$1,,H$1))),"")</f>
        <v/>
      </c>
      <c r="I841" s="26" t="str">
        <f ca="1">IFERROR(IF(MATCH($B841,Liste_mois_boursier!$B:$B,0),AVERAGE(OFFSET(E841,-I$1,,I$1))),"")</f>
        <v/>
      </c>
    </row>
    <row r="842" spans="8:9" x14ac:dyDescent="0.25">
      <c r="H842" s="26" t="str">
        <f ca="1">IFERROR(IF(MATCH($B842,Liste_mois_boursier!$B:$B,0),AVERAGE(OFFSET(D842,-H$1,,H$1))),"")</f>
        <v/>
      </c>
      <c r="I842" s="26" t="str">
        <f ca="1">IFERROR(IF(MATCH($B842,Liste_mois_boursier!$B:$B,0),AVERAGE(OFFSET(E842,-I$1,,I$1))),"")</f>
        <v/>
      </c>
    </row>
    <row r="843" spans="8:9" x14ac:dyDescent="0.25">
      <c r="H843" s="26" t="str">
        <f ca="1">IFERROR(IF(MATCH($B843,Liste_mois_boursier!$B:$B,0),AVERAGE(OFFSET(D843,-H$1,,H$1))),"")</f>
        <v/>
      </c>
      <c r="I843" s="26" t="str">
        <f ca="1">IFERROR(IF(MATCH($B843,Liste_mois_boursier!$B:$B,0),AVERAGE(OFFSET(E843,-I$1,,I$1))),"")</f>
        <v/>
      </c>
    </row>
    <row r="844" spans="8:9" x14ac:dyDescent="0.25">
      <c r="H844" s="26" t="str">
        <f ca="1">IFERROR(IF(MATCH($B844,Liste_mois_boursier!$B:$B,0),AVERAGE(OFFSET(D844,-H$1,,H$1))),"")</f>
        <v/>
      </c>
      <c r="I844" s="26" t="str">
        <f ca="1">IFERROR(IF(MATCH($B844,Liste_mois_boursier!$B:$B,0),AVERAGE(OFFSET(E844,-I$1,,I$1))),"")</f>
        <v/>
      </c>
    </row>
    <row r="845" spans="8:9" x14ac:dyDescent="0.25">
      <c r="H845" s="26" t="str">
        <f ca="1">IFERROR(IF(MATCH($B845,Liste_mois_boursier!$B:$B,0),AVERAGE(OFFSET(D845,-H$1,,H$1))),"")</f>
        <v/>
      </c>
      <c r="I845" s="26" t="str">
        <f ca="1">IFERROR(IF(MATCH($B845,Liste_mois_boursier!$B:$B,0),AVERAGE(OFFSET(E845,-I$1,,I$1))),"")</f>
        <v/>
      </c>
    </row>
    <row r="846" spans="8:9" x14ac:dyDescent="0.25">
      <c r="H846" s="26" t="str">
        <f ca="1">IFERROR(IF(MATCH($B846,Liste_mois_boursier!$B:$B,0),AVERAGE(OFFSET(D846,-H$1,,H$1))),"")</f>
        <v/>
      </c>
      <c r="I846" s="26" t="str">
        <f ca="1">IFERROR(IF(MATCH($B846,Liste_mois_boursier!$B:$B,0),AVERAGE(OFFSET(E846,-I$1,,I$1))),"")</f>
        <v/>
      </c>
    </row>
    <row r="847" spans="8:9" x14ac:dyDescent="0.25">
      <c r="H847" s="26" t="str">
        <f ca="1">IFERROR(IF(MATCH($B847,Liste_mois_boursier!$B:$B,0),AVERAGE(OFFSET(D847,-H$1,,H$1))),"")</f>
        <v/>
      </c>
      <c r="I847" s="26" t="str">
        <f ca="1">IFERROR(IF(MATCH($B847,Liste_mois_boursier!$B:$B,0),AVERAGE(OFFSET(E847,-I$1,,I$1))),"")</f>
        <v/>
      </c>
    </row>
    <row r="848" spans="8:9" x14ac:dyDescent="0.25">
      <c r="H848" s="26" t="str">
        <f ca="1">IFERROR(IF(MATCH($B848,Liste_mois_boursier!$B:$B,0),AVERAGE(OFFSET(D848,-H$1,,H$1))),"")</f>
        <v/>
      </c>
      <c r="I848" s="26" t="str">
        <f ca="1">IFERROR(IF(MATCH($B848,Liste_mois_boursier!$B:$B,0),AVERAGE(OFFSET(E848,-I$1,,I$1))),"")</f>
        <v/>
      </c>
    </row>
    <row r="849" spans="8:9" x14ac:dyDescent="0.25">
      <c r="H849" s="26" t="str">
        <f ca="1">IFERROR(IF(MATCH($B849,Liste_mois_boursier!$B:$B,0),AVERAGE(OFFSET(D849,-H$1,,H$1))),"")</f>
        <v/>
      </c>
      <c r="I849" s="26" t="str">
        <f ca="1">IFERROR(IF(MATCH($B849,Liste_mois_boursier!$B:$B,0),AVERAGE(OFFSET(E849,-I$1,,I$1))),"")</f>
        <v/>
      </c>
    </row>
    <row r="850" spans="8:9" x14ac:dyDescent="0.25">
      <c r="H850" s="26" t="str">
        <f ca="1">IFERROR(IF(MATCH($B850,Liste_mois_boursier!$B:$B,0),AVERAGE(OFFSET(D850,-H$1,,H$1))),"")</f>
        <v/>
      </c>
      <c r="I850" s="26" t="str">
        <f ca="1">IFERROR(IF(MATCH($B850,Liste_mois_boursier!$B:$B,0),AVERAGE(OFFSET(E850,-I$1,,I$1))),"")</f>
        <v/>
      </c>
    </row>
    <row r="851" spans="8:9" x14ac:dyDescent="0.25">
      <c r="H851" s="26" t="str">
        <f ca="1">IFERROR(IF(MATCH($B851,Liste_mois_boursier!$B:$B,0),AVERAGE(OFFSET(D851,-H$1,,H$1))),"")</f>
        <v/>
      </c>
      <c r="I851" s="26" t="str">
        <f ca="1">IFERROR(IF(MATCH($B851,Liste_mois_boursier!$B:$B,0),AVERAGE(OFFSET(E851,-I$1,,I$1))),"")</f>
        <v/>
      </c>
    </row>
    <row r="852" spans="8:9" x14ac:dyDescent="0.25">
      <c r="H852" s="26" t="str">
        <f ca="1">IFERROR(IF(MATCH($B852,Liste_mois_boursier!$B:$B,0),AVERAGE(OFFSET(D852,-H$1,,H$1))),"")</f>
        <v/>
      </c>
      <c r="I852" s="26" t="str">
        <f ca="1">IFERROR(IF(MATCH($B852,Liste_mois_boursier!$B:$B,0),AVERAGE(OFFSET(E852,-I$1,,I$1))),"")</f>
        <v/>
      </c>
    </row>
    <row r="853" spans="8:9" x14ac:dyDescent="0.25">
      <c r="H853" s="26" t="str">
        <f ca="1">IFERROR(IF(MATCH($B853,Liste_mois_boursier!$B:$B,0),AVERAGE(OFFSET(D853,-H$1,,H$1))),"")</f>
        <v/>
      </c>
      <c r="I853" s="26" t="str">
        <f ca="1">IFERROR(IF(MATCH($B853,Liste_mois_boursier!$B:$B,0),AVERAGE(OFFSET(E853,-I$1,,I$1))),"")</f>
        <v/>
      </c>
    </row>
    <row r="854" spans="8:9" x14ac:dyDescent="0.25">
      <c r="H854" s="26" t="str">
        <f ca="1">IFERROR(IF(MATCH($B854,Liste_mois_boursier!$B:$B,0),AVERAGE(OFFSET(D854,-H$1,,H$1))),"")</f>
        <v/>
      </c>
      <c r="I854" s="26" t="str">
        <f ca="1">IFERROR(IF(MATCH($B854,Liste_mois_boursier!$B:$B,0),AVERAGE(OFFSET(E854,-I$1,,I$1))),"")</f>
        <v/>
      </c>
    </row>
    <row r="855" spans="8:9" x14ac:dyDescent="0.25">
      <c r="H855" s="26" t="str">
        <f ca="1">IFERROR(IF(MATCH($B855,Liste_mois_boursier!$B:$B,0),AVERAGE(OFFSET(D855,-H$1,,H$1))),"")</f>
        <v/>
      </c>
      <c r="I855" s="26" t="str">
        <f ca="1">IFERROR(IF(MATCH($B855,Liste_mois_boursier!$B:$B,0),AVERAGE(OFFSET(E855,-I$1,,I$1))),"")</f>
        <v/>
      </c>
    </row>
    <row r="856" spans="8:9" x14ac:dyDescent="0.25">
      <c r="H856" s="26" t="str">
        <f ca="1">IFERROR(IF(MATCH($B856,Liste_mois_boursier!$B:$B,0),AVERAGE(OFFSET(D856,-H$1,,H$1))),"")</f>
        <v/>
      </c>
      <c r="I856" s="26" t="str">
        <f ca="1">IFERROR(IF(MATCH($B856,Liste_mois_boursier!$B:$B,0),AVERAGE(OFFSET(E856,-I$1,,I$1))),"")</f>
        <v/>
      </c>
    </row>
    <row r="857" spans="8:9" x14ac:dyDescent="0.25">
      <c r="H857" s="26" t="str">
        <f ca="1">IFERROR(IF(MATCH($B857,Liste_mois_boursier!$B:$B,0),AVERAGE(OFFSET(D857,-H$1,,H$1))),"")</f>
        <v/>
      </c>
      <c r="I857" s="26" t="str">
        <f ca="1">IFERROR(IF(MATCH($B857,Liste_mois_boursier!$B:$B,0),AVERAGE(OFFSET(E857,-I$1,,I$1))),"")</f>
        <v/>
      </c>
    </row>
    <row r="858" spans="8:9" x14ac:dyDescent="0.25">
      <c r="H858" s="26" t="str">
        <f ca="1">IFERROR(IF(MATCH($B858,Liste_mois_boursier!$B:$B,0),AVERAGE(OFFSET(D858,-H$1,,H$1))),"")</f>
        <v/>
      </c>
      <c r="I858" s="26" t="str">
        <f ca="1">IFERROR(IF(MATCH($B858,Liste_mois_boursier!$B:$B,0),AVERAGE(OFFSET(E858,-I$1,,I$1))),"")</f>
        <v/>
      </c>
    </row>
    <row r="859" spans="8:9" x14ac:dyDescent="0.25">
      <c r="H859" s="26" t="str">
        <f ca="1">IFERROR(IF(MATCH($B859,Liste_mois_boursier!$B:$B,0),AVERAGE(OFFSET(D859,-H$1,,H$1))),"")</f>
        <v/>
      </c>
      <c r="I859" s="26" t="str">
        <f ca="1">IFERROR(IF(MATCH($B859,Liste_mois_boursier!$B:$B,0),AVERAGE(OFFSET(E859,-I$1,,I$1))),"")</f>
        <v/>
      </c>
    </row>
    <row r="860" spans="8:9" x14ac:dyDescent="0.25">
      <c r="H860" s="26" t="str">
        <f ca="1">IFERROR(IF(MATCH($B860,Liste_mois_boursier!$B:$B,0),AVERAGE(OFFSET(D860,-H$1,,H$1))),"")</f>
        <v/>
      </c>
      <c r="I860" s="26" t="str">
        <f ca="1">IFERROR(IF(MATCH($B860,Liste_mois_boursier!$B:$B,0),AVERAGE(OFFSET(E860,-I$1,,I$1))),"")</f>
        <v/>
      </c>
    </row>
    <row r="861" spans="8:9" x14ac:dyDescent="0.25">
      <c r="H861" s="26" t="str">
        <f ca="1">IFERROR(IF(MATCH($B861,Liste_mois_boursier!$B:$B,0),AVERAGE(OFFSET(D861,-H$1,,H$1))),"")</f>
        <v/>
      </c>
      <c r="I861" s="26" t="str">
        <f ca="1">IFERROR(IF(MATCH($B861,Liste_mois_boursier!$B:$B,0),AVERAGE(OFFSET(E861,-I$1,,I$1))),"")</f>
        <v/>
      </c>
    </row>
    <row r="862" spans="8:9" x14ac:dyDescent="0.25">
      <c r="H862" s="26" t="str">
        <f ca="1">IFERROR(IF(MATCH($B862,Liste_mois_boursier!$B:$B,0),AVERAGE(OFFSET(D862,-H$1,,H$1))),"")</f>
        <v/>
      </c>
      <c r="I862" s="26" t="str">
        <f ca="1">IFERROR(IF(MATCH($B862,Liste_mois_boursier!$B:$B,0),AVERAGE(OFFSET(E862,-I$1,,I$1))),"")</f>
        <v/>
      </c>
    </row>
    <row r="863" spans="8:9" x14ac:dyDescent="0.25">
      <c r="H863" s="26" t="str">
        <f ca="1">IFERROR(IF(MATCH($B863,Liste_mois_boursier!$B:$B,0),AVERAGE(OFFSET(D863,-H$1,,H$1))),"")</f>
        <v/>
      </c>
      <c r="I863" s="26" t="str">
        <f ca="1">IFERROR(IF(MATCH($B863,Liste_mois_boursier!$B:$B,0),AVERAGE(OFFSET(E863,-I$1,,I$1))),"")</f>
        <v/>
      </c>
    </row>
    <row r="864" spans="8:9" x14ac:dyDescent="0.25">
      <c r="H864" s="26" t="str">
        <f ca="1">IFERROR(IF(MATCH($B864,Liste_mois_boursier!$B:$B,0),AVERAGE(OFFSET(D864,-H$1,,H$1))),"")</f>
        <v/>
      </c>
      <c r="I864" s="26" t="str">
        <f ca="1">IFERROR(IF(MATCH($B864,Liste_mois_boursier!$B:$B,0),AVERAGE(OFFSET(E864,-I$1,,I$1))),"")</f>
        <v/>
      </c>
    </row>
    <row r="865" spans="8:9" x14ac:dyDescent="0.25">
      <c r="H865" s="26" t="str">
        <f ca="1">IFERROR(IF(MATCH($B865,Liste_mois_boursier!$B:$B,0),AVERAGE(OFFSET(D865,-H$1,,H$1))),"")</f>
        <v/>
      </c>
      <c r="I865" s="26" t="str">
        <f ca="1">IFERROR(IF(MATCH($B865,Liste_mois_boursier!$B:$B,0),AVERAGE(OFFSET(E865,-I$1,,I$1))),"")</f>
        <v/>
      </c>
    </row>
    <row r="866" spans="8:9" x14ac:dyDescent="0.25">
      <c r="H866" s="26" t="str">
        <f ca="1">IFERROR(IF(MATCH($B866,Liste_mois_boursier!$B:$B,0),AVERAGE(OFFSET(D866,-H$1,,H$1))),"")</f>
        <v/>
      </c>
      <c r="I866" s="26" t="str">
        <f ca="1">IFERROR(IF(MATCH($B866,Liste_mois_boursier!$B:$B,0),AVERAGE(OFFSET(E866,-I$1,,I$1))),"")</f>
        <v/>
      </c>
    </row>
    <row r="867" spans="8:9" x14ac:dyDescent="0.25">
      <c r="H867" s="26" t="str">
        <f ca="1">IFERROR(IF(MATCH($B867,Liste_mois_boursier!$B:$B,0),AVERAGE(OFFSET(D867,-H$1,,H$1))),"")</f>
        <v/>
      </c>
      <c r="I867" s="26" t="str">
        <f ca="1">IFERROR(IF(MATCH($B867,Liste_mois_boursier!$B:$B,0),AVERAGE(OFFSET(E867,-I$1,,I$1))),"")</f>
        <v/>
      </c>
    </row>
    <row r="868" spans="8:9" x14ac:dyDescent="0.25">
      <c r="H868" s="26" t="str">
        <f ca="1">IFERROR(IF(MATCH($B868,Liste_mois_boursier!$B:$B,0),AVERAGE(OFFSET(D868,-H$1,,H$1))),"")</f>
        <v/>
      </c>
      <c r="I868" s="26" t="str">
        <f ca="1">IFERROR(IF(MATCH($B868,Liste_mois_boursier!$B:$B,0),AVERAGE(OFFSET(E868,-I$1,,I$1))),"")</f>
        <v/>
      </c>
    </row>
    <row r="869" spans="8:9" x14ac:dyDescent="0.25">
      <c r="H869" s="26" t="str">
        <f ca="1">IFERROR(IF(MATCH($B869,Liste_mois_boursier!$B:$B,0),AVERAGE(OFFSET(D869,-H$1,,H$1))),"")</f>
        <v/>
      </c>
      <c r="I869" s="26" t="str">
        <f ca="1">IFERROR(IF(MATCH($B869,Liste_mois_boursier!$B:$B,0),AVERAGE(OFFSET(E869,-I$1,,I$1))),"")</f>
        <v/>
      </c>
    </row>
    <row r="870" spans="8:9" x14ac:dyDescent="0.25">
      <c r="H870" s="26" t="str">
        <f ca="1">IFERROR(IF(MATCH($B870,Liste_mois_boursier!$B:$B,0),AVERAGE(OFFSET(D870,-H$1,,H$1))),"")</f>
        <v/>
      </c>
      <c r="I870" s="26" t="str">
        <f ca="1">IFERROR(IF(MATCH($B870,Liste_mois_boursier!$B:$B,0),AVERAGE(OFFSET(E870,-I$1,,I$1))),"")</f>
        <v/>
      </c>
    </row>
    <row r="871" spans="8:9" x14ac:dyDescent="0.25">
      <c r="H871" s="26" t="str">
        <f ca="1">IFERROR(IF(MATCH($B871,Liste_mois_boursier!$B:$B,0),AVERAGE(OFFSET(D871,-H$1,,H$1))),"")</f>
        <v/>
      </c>
      <c r="I871" s="26" t="str">
        <f ca="1">IFERROR(IF(MATCH($B871,Liste_mois_boursier!$B:$B,0),AVERAGE(OFFSET(E871,-I$1,,I$1))),"")</f>
        <v/>
      </c>
    </row>
    <row r="872" spans="8:9" x14ac:dyDescent="0.25">
      <c r="H872" s="26" t="str">
        <f ca="1">IFERROR(IF(MATCH($B872,Liste_mois_boursier!$B:$B,0),AVERAGE(OFFSET(D872,-H$1,,H$1))),"")</f>
        <v/>
      </c>
      <c r="I872" s="26" t="str">
        <f ca="1">IFERROR(IF(MATCH($B872,Liste_mois_boursier!$B:$B,0),AVERAGE(OFFSET(E872,-I$1,,I$1))),"")</f>
        <v/>
      </c>
    </row>
    <row r="873" spans="8:9" x14ac:dyDescent="0.25">
      <c r="H873" s="26" t="str">
        <f ca="1">IFERROR(IF(MATCH($B873,Liste_mois_boursier!$B:$B,0),AVERAGE(OFFSET(D873,-H$1,,H$1))),"")</f>
        <v/>
      </c>
      <c r="I873" s="26" t="str">
        <f ca="1">IFERROR(IF(MATCH($B873,Liste_mois_boursier!$B:$B,0),AVERAGE(OFFSET(E873,-I$1,,I$1))),"")</f>
        <v/>
      </c>
    </row>
    <row r="874" spans="8:9" x14ac:dyDescent="0.25">
      <c r="H874" s="26" t="str">
        <f ca="1">IFERROR(IF(MATCH($B874,Liste_mois_boursier!$B:$B,0),AVERAGE(OFFSET(D874,-H$1,,H$1))),"")</f>
        <v/>
      </c>
      <c r="I874" s="26" t="str">
        <f ca="1">IFERROR(IF(MATCH($B874,Liste_mois_boursier!$B:$B,0),AVERAGE(OFFSET(E874,-I$1,,I$1))),"")</f>
        <v/>
      </c>
    </row>
    <row r="875" spans="8:9" x14ac:dyDescent="0.25">
      <c r="H875" s="26" t="str">
        <f ca="1">IFERROR(IF(MATCH($B875,Liste_mois_boursier!$B:$B,0),AVERAGE(OFFSET(D875,-H$1,,H$1))),"")</f>
        <v/>
      </c>
      <c r="I875" s="26" t="str">
        <f ca="1">IFERROR(IF(MATCH($B875,Liste_mois_boursier!$B:$B,0),AVERAGE(OFFSET(E875,-I$1,,I$1))),"")</f>
        <v/>
      </c>
    </row>
    <row r="876" spans="8:9" x14ac:dyDescent="0.25">
      <c r="H876" s="26" t="str">
        <f ca="1">IFERROR(IF(MATCH($B876,Liste_mois_boursier!$B:$B,0),AVERAGE(OFFSET(D876,-H$1,,H$1))),"")</f>
        <v/>
      </c>
      <c r="I876" s="26" t="str">
        <f ca="1">IFERROR(IF(MATCH($B876,Liste_mois_boursier!$B:$B,0),AVERAGE(OFFSET(E876,-I$1,,I$1))),"")</f>
        <v/>
      </c>
    </row>
    <row r="877" spans="8:9" x14ac:dyDescent="0.25">
      <c r="H877" s="26" t="str">
        <f ca="1">IFERROR(IF(MATCH($B877,Liste_mois_boursier!$B:$B,0),AVERAGE(OFFSET(D877,-H$1,,H$1))),"")</f>
        <v/>
      </c>
      <c r="I877" s="26" t="str">
        <f ca="1">IFERROR(IF(MATCH($B877,Liste_mois_boursier!$B:$B,0),AVERAGE(OFFSET(E877,-I$1,,I$1))),"")</f>
        <v/>
      </c>
    </row>
    <row r="878" spans="8:9" x14ac:dyDescent="0.25">
      <c r="H878" s="26" t="str">
        <f ca="1">IFERROR(IF(MATCH($B878,Liste_mois_boursier!$B:$B,0),AVERAGE(OFFSET(D878,-H$1,,H$1))),"")</f>
        <v/>
      </c>
      <c r="I878" s="26" t="str">
        <f ca="1">IFERROR(IF(MATCH($B878,Liste_mois_boursier!$B:$B,0),AVERAGE(OFFSET(E878,-I$1,,I$1))),"")</f>
        <v/>
      </c>
    </row>
    <row r="879" spans="8:9" x14ac:dyDescent="0.25">
      <c r="H879" s="26" t="str">
        <f ca="1">IFERROR(IF(MATCH($B879,Liste_mois_boursier!$B:$B,0),AVERAGE(OFFSET(D879,-H$1,,H$1))),"")</f>
        <v/>
      </c>
      <c r="I879" s="26" t="str">
        <f ca="1">IFERROR(IF(MATCH($B879,Liste_mois_boursier!$B:$B,0),AVERAGE(OFFSET(E879,-I$1,,I$1))),"")</f>
        <v/>
      </c>
    </row>
    <row r="880" spans="8:9" x14ac:dyDescent="0.25">
      <c r="H880" s="26" t="str">
        <f ca="1">IFERROR(IF(MATCH($B880,Liste_mois_boursier!$B:$B,0),AVERAGE(OFFSET(D880,-H$1,,H$1))),"")</f>
        <v/>
      </c>
      <c r="I880" s="26" t="str">
        <f ca="1">IFERROR(IF(MATCH($B880,Liste_mois_boursier!$B:$B,0),AVERAGE(OFFSET(E880,-I$1,,I$1))),"")</f>
        <v/>
      </c>
    </row>
    <row r="881" spans="8:9" x14ac:dyDescent="0.25">
      <c r="H881" s="26" t="str">
        <f ca="1">IFERROR(IF(MATCH($B881,Liste_mois_boursier!$B:$B,0),AVERAGE(OFFSET(D881,-H$1,,H$1))),"")</f>
        <v/>
      </c>
      <c r="I881" s="26" t="str">
        <f ca="1">IFERROR(IF(MATCH($B881,Liste_mois_boursier!$B:$B,0),AVERAGE(OFFSET(E881,-I$1,,I$1))),"")</f>
        <v/>
      </c>
    </row>
    <row r="882" spans="8:9" x14ac:dyDescent="0.25">
      <c r="H882" s="26" t="str">
        <f ca="1">IFERROR(IF(MATCH($B882,Liste_mois_boursier!$B:$B,0),AVERAGE(OFFSET(D882,-H$1,,H$1))),"")</f>
        <v/>
      </c>
      <c r="I882" s="26" t="str">
        <f ca="1">IFERROR(IF(MATCH($B882,Liste_mois_boursier!$B:$B,0),AVERAGE(OFFSET(E882,-I$1,,I$1))),"")</f>
        <v/>
      </c>
    </row>
    <row r="883" spans="8:9" x14ac:dyDescent="0.25">
      <c r="H883" s="26" t="str">
        <f ca="1">IFERROR(IF(MATCH($B883,Liste_mois_boursier!$B:$B,0),AVERAGE(OFFSET(D883,-H$1,,H$1))),"")</f>
        <v/>
      </c>
      <c r="I883" s="26" t="str">
        <f ca="1">IFERROR(IF(MATCH($B883,Liste_mois_boursier!$B:$B,0),AVERAGE(OFFSET(E883,-I$1,,I$1))),"")</f>
        <v/>
      </c>
    </row>
    <row r="884" spans="8:9" x14ac:dyDescent="0.25">
      <c r="H884" s="26" t="str">
        <f ca="1">IFERROR(IF(MATCH($B884,Liste_mois_boursier!$B:$B,0),AVERAGE(OFFSET(D884,-H$1,,H$1))),"")</f>
        <v/>
      </c>
      <c r="I884" s="26" t="str">
        <f ca="1">IFERROR(IF(MATCH($B884,Liste_mois_boursier!$B:$B,0),AVERAGE(OFFSET(E884,-I$1,,I$1))),"")</f>
        <v/>
      </c>
    </row>
    <row r="885" spans="8:9" x14ac:dyDescent="0.25">
      <c r="H885" s="26" t="str">
        <f ca="1">IFERROR(IF(MATCH($B885,Liste_mois_boursier!$B:$B,0),AVERAGE(OFFSET(D885,-H$1,,H$1))),"")</f>
        <v/>
      </c>
      <c r="I885" s="26" t="str">
        <f ca="1">IFERROR(IF(MATCH($B885,Liste_mois_boursier!$B:$B,0),AVERAGE(OFFSET(E885,-I$1,,I$1))),"")</f>
        <v/>
      </c>
    </row>
    <row r="886" spans="8:9" x14ac:dyDescent="0.25">
      <c r="H886" s="26" t="str">
        <f ca="1">IFERROR(IF(MATCH($B886,Liste_mois_boursier!$B:$B,0),AVERAGE(OFFSET(D886,-H$1,,H$1))),"")</f>
        <v/>
      </c>
      <c r="I886" s="26" t="str">
        <f ca="1">IFERROR(IF(MATCH($B886,Liste_mois_boursier!$B:$B,0),AVERAGE(OFFSET(E886,-I$1,,I$1))),"")</f>
        <v/>
      </c>
    </row>
    <row r="887" spans="8:9" x14ac:dyDescent="0.25">
      <c r="H887" s="26" t="str">
        <f ca="1">IFERROR(IF(MATCH($B887,Liste_mois_boursier!$B:$B,0),AVERAGE(OFFSET(D887,-H$1,,H$1))),"")</f>
        <v/>
      </c>
      <c r="I887" s="26" t="str">
        <f ca="1">IFERROR(IF(MATCH($B887,Liste_mois_boursier!$B:$B,0),AVERAGE(OFFSET(E887,-I$1,,I$1))),"")</f>
        <v/>
      </c>
    </row>
    <row r="888" spans="8:9" x14ac:dyDescent="0.25">
      <c r="H888" s="26" t="str">
        <f ca="1">IFERROR(IF(MATCH($B888,Liste_mois_boursier!$B:$B,0),AVERAGE(OFFSET(D888,-H$1,,H$1))),"")</f>
        <v/>
      </c>
      <c r="I888" s="26" t="str">
        <f ca="1">IFERROR(IF(MATCH($B888,Liste_mois_boursier!$B:$B,0),AVERAGE(OFFSET(E888,-I$1,,I$1))),"")</f>
        <v/>
      </c>
    </row>
    <row r="889" spans="8:9" x14ac:dyDescent="0.25">
      <c r="H889" s="26" t="str">
        <f ca="1">IFERROR(IF(MATCH($B889,Liste_mois_boursier!$B:$B,0),AVERAGE(OFFSET(D889,-H$1,,H$1))),"")</f>
        <v/>
      </c>
      <c r="I889" s="26" t="str">
        <f ca="1">IFERROR(IF(MATCH($B889,Liste_mois_boursier!$B:$B,0),AVERAGE(OFFSET(E889,-I$1,,I$1))),"")</f>
        <v/>
      </c>
    </row>
    <row r="890" spans="8:9" x14ac:dyDescent="0.25">
      <c r="H890" s="26" t="str">
        <f ca="1">IFERROR(IF(MATCH($B890,Liste_mois_boursier!$B:$B,0),AVERAGE(OFFSET(D890,-H$1,,H$1))),"")</f>
        <v/>
      </c>
      <c r="I890" s="26" t="str">
        <f ca="1">IFERROR(IF(MATCH($B890,Liste_mois_boursier!$B:$B,0),AVERAGE(OFFSET(E890,-I$1,,I$1))),"")</f>
        <v/>
      </c>
    </row>
    <row r="891" spans="8:9" x14ac:dyDescent="0.25">
      <c r="H891" s="26" t="str">
        <f ca="1">IFERROR(IF(MATCH($B891,Liste_mois_boursier!$B:$B,0),AVERAGE(OFFSET(D891,-H$1,,H$1))),"")</f>
        <v/>
      </c>
      <c r="I891" s="26" t="str">
        <f ca="1">IFERROR(IF(MATCH($B891,Liste_mois_boursier!$B:$B,0),AVERAGE(OFFSET(E891,-I$1,,I$1))),"")</f>
        <v/>
      </c>
    </row>
    <row r="892" spans="8:9" x14ac:dyDescent="0.25">
      <c r="H892" s="26" t="str">
        <f ca="1">IFERROR(IF(MATCH($B892,Liste_mois_boursier!$B:$B,0),AVERAGE(OFFSET(D892,-H$1,,H$1))),"")</f>
        <v/>
      </c>
      <c r="I892" s="26" t="str">
        <f ca="1">IFERROR(IF(MATCH($B892,Liste_mois_boursier!$B:$B,0),AVERAGE(OFFSET(E892,-I$1,,I$1))),"")</f>
        <v/>
      </c>
    </row>
    <row r="893" spans="8:9" x14ac:dyDescent="0.25">
      <c r="H893" s="26" t="str">
        <f ca="1">IFERROR(IF(MATCH($B893,Liste_mois_boursier!$B:$B,0),AVERAGE(OFFSET(D893,-H$1,,H$1))),"")</f>
        <v/>
      </c>
      <c r="I893" s="26" t="str">
        <f ca="1">IFERROR(IF(MATCH($B893,Liste_mois_boursier!$B:$B,0),AVERAGE(OFFSET(E893,-I$1,,I$1))),"")</f>
        <v/>
      </c>
    </row>
    <row r="894" spans="8:9" x14ac:dyDescent="0.25">
      <c r="H894" s="26" t="str">
        <f ca="1">IFERROR(IF(MATCH($B894,Liste_mois_boursier!$B:$B,0),AVERAGE(OFFSET(D894,-H$1,,H$1))),"")</f>
        <v/>
      </c>
      <c r="I894" s="26" t="str">
        <f ca="1">IFERROR(IF(MATCH($B894,Liste_mois_boursier!$B:$B,0),AVERAGE(OFFSET(E894,-I$1,,I$1))),"")</f>
        <v/>
      </c>
    </row>
    <row r="895" spans="8:9" x14ac:dyDescent="0.25">
      <c r="H895" s="26" t="str">
        <f ca="1">IFERROR(IF(MATCH($B895,Liste_mois_boursier!$B:$B,0),AVERAGE(OFFSET(D895,-H$1,,H$1))),"")</f>
        <v/>
      </c>
      <c r="I895" s="26" t="str">
        <f ca="1">IFERROR(IF(MATCH($B895,Liste_mois_boursier!$B:$B,0),AVERAGE(OFFSET(E895,-I$1,,I$1))),"")</f>
        <v/>
      </c>
    </row>
    <row r="896" spans="8:9" x14ac:dyDescent="0.25">
      <c r="H896" s="26" t="str">
        <f ca="1">IFERROR(IF(MATCH($B896,Liste_mois_boursier!$B:$B,0),AVERAGE(OFFSET(D896,-H$1,,H$1))),"")</f>
        <v/>
      </c>
      <c r="I896" s="26" t="str">
        <f ca="1">IFERROR(IF(MATCH($B896,Liste_mois_boursier!$B:$B,0),AVERAGE(OFFSET(E896,-I$1,,I$1))),"")</f>
        <v/>
      </c>
    </row>
    <row r="897" spans="8:9" x14ac:dyDescent="0.25">
      <c r="H897" s="26" t="str">
        <f ca="1">IFERROR(IF(MATCH($B897,Liste_mois_boursier!$B:$B,0),AVERAGE(OFFSET(D897,-H$1,,H$1))),"")</f>
        <v/>
      </c>
      <c r="I897" s="26" t="str">
        <f ca="1">IFERROR(IF(MATCH($B897,Liste_mois_boursier!$B:$B,0),AVERAGE(OFFSET(E897,-I$1,,I$1))),"")</f>
        <v/>
      </c>
    </row>
    <row r="898" spans="8:9" x14ac:dyDescent="0.25">
      <c r="H898" s="26" t="str">
        <f ca="1">IFERROR(IF(MATCH($B898,Liste_mois_boursier!$B:$B,0),AVERAGE(OFFSET(D898,-H$1,,H$1))),"")</f>
        <v/>
      </c>
      <c r="I898" s="26" t="str">
        <f ca="1">IFERROR(IF(MATCH($B898,Liste_mois_boursier!$B:$B,0),AVERAGE(OFFSET(E898,-I$1,,I$1))),"")</f>
        <v/>
      </c>
    </row>
    <row r="899" spans="8:9" x14ac:dyDescent="0.25">
      <c r="H899" s="26" t="str">
        <f ca="1">IFERROR(IF(MATCH($B899,Liste_mois_boursier!$B:$B,0),AVERAGE(OFFSET(D899,-H$1,,H$1))),"")</f>
        <v/>
      </c>
      <c r="I899" s="26" t="str">
        <f ca="1">IFERROR(IF(MATCH($B899,Liste_mois_boursier!$B:$B,0),AVERAGE(OFFSET(E899,-I$1,,I$1))),"")</f>
        <v/>
      </c>
    </row>
    <row r="900" spans="8:9" x14ac:dyDescent="0.25">
      <c r="H900" s="26" t="str">
        <f ca="1">IFERROR(IF(MATCH($B900,Liste_mois_boursier!$B:$B,0),AVERAGE(OFFSET(D900,-H$1,,H$1))),"")</f>
        <v/>
      </c>
      <c r="I900" s="26" t="str">
        <f ca="1">IFERROR(IF(MATCH($B900,Liste_mois_boursier!$B:$B,0),AVERAGE(OFFSET(E900,-I$1,,I$1))),"")</f>
        <v/>
      </c>
    </row>
    <row r="901" spans="8:9" x14ac:dyDescent="0.25">
      <c r="H901" s="26" t="str">
        <f ca="1">IFERROR(IF(MATCH($B901,Liste_mois_boursier!$B:$B,0),AVERAGE(OFFSET(D901,-H$1,,H$1))),"")</f>
        <v/>
      </c>
      <c r="I901" s="26" t="str">
        <f ca="1">IFERROR(IF(MATCH($B901,Liste_mois_boursier!$B:$B,0),AVERAGE(OFFSET(E901,-I$1,,I$1))),"")</f>
        <v/>
      </c>
    </row>
    <row r="902" spans="8:9" x14ac:dyDescent="0.25">
      <c r="H902" s="26" t="str">
        <f ca="1">IFERROR(IF(MATCH($B902,Liste_mois_boursier!$B:$B,0),AVERAGE(OFFSET(D902,-H$1,,H$1))),"")</f>
        <v/>
      </c>
      <c r="I902" s="26" t="str">
        <f ca="1">IFERROR(IF(MATCH($B902,Liste_mois_boursier!$B:$B,0),AVERAGE(OFFSET(E902,-I$1,,I$1))),"")</f>
        <v/>
      </c>
    </row>
    <row r="903" spans="8:9" x14ac:dyDescent="0.25">
      <c r="H903" s="26" t="str">
        <f ca="1">IFERROR(IF(MATCH($B903,Liste_mois_boursier!$B:$B,0),AVERAGE(OFFSET(D903,-H$1,,H$1))),"")</f>
        <v/>
      </c>
      <c r="I903" s="26" t="str">
        <f ca="1">IFERROR(IF(MATCH($B903,Liste_mois_boursier!$B:$B,0),AVERAGE(OFFSET(E903,-I$1,,I$1))),"")</f>
        <v/>
      </c>
    </row>
    <row r="904" spans="8:9" x14ac:dyDescent="0.25">
      <c r="H904" s="26" t="str">
        <f ca="1">IFERROR(IF(MATCH($B904,Liste_mois_boursier!$B:$B,0),AVERAGE(OFFSET(D904,-H$1,,H$1))),"")</f>
        <v/>
      </c>
      <c r="I904" s="26" t="str">
        <f ca="1">IFERROR(IF(MATCH($B904,Liste_mois_boursier!$B:$B,0),AVERAGE(OFFSET(E904,-I$1,,I$1))),"")</f>
        <v/>
      </c>
    </row>
    <row r="905" spans="8:9" x14ac:dyDescent="0.25">
      <c r="H905" s="26" t="str">
        <f ca="1">IFERROR(IF(MATCH($B905,Liste_mois_boursier!$B:$B,0),AVERAGE(OFFSET(D905,-H$1,,H$1))),"")</f>
        <v/>
      </c>
      <c r="I905" s="26" t="str">
        <f ca="1">IFERROR(IF(MATCH($B905,Liste_mois_boursier!$B:$B,0),AVERAGE(OFFSET(E905,-I$1,,I$1))),"")</f>
        <v/>
      </c>
    </row>
    <row r="906" spans="8:9" x14ac:dyDescent="0.25">
      <c r="H906" s="26" t="str">
        <f ca="1">IFERROR(IF(MATCH($B906,Liste_mois_boursier!$B:$B,0),AVERAGE(OFFSET(D906,-H$1,,H$1))),"")</f>
        <v/>
      </c>
      <c r="I906" s="26" t="str">
        <f ca="1">IFERROR(IF(MATCH($B906,Liste_mois_boursier!$B:$B,0),AVERAGE(OFFSET(E906,-I$1,,I$1))),"")</f>
        <v/>
      </c>
    </row>
    <row r="907" spans="8:9" x14ac:dyDescent="0.25">
      <c r="H907" s="26" t="str">
        <f ca="1">IFERROR(IF(MATCH($B907,Liste_mois_boursier!$B:$B,0),AVERAGE(OFFSET(D907,-H$1,,H$1))),"")</f>
        <v/>
      </c>
      <c r="I907" s="26" t="str">
        <f ca="1">IFERROR(IF(MATCH($B907,Liste_mois_boursier!$B:$B,0),AVERAGE(OFFSET(E907,-I$1,,I$1))),"")</f>
        <v/>
      </c>
    </row>
    <row r="908" spans="8:9" x14ac:dyDescent="0.25">
      <c r="H908" s="26" t="str">
        <f ca="1">IFERROR(IF(MATCH($B908,Liste_mois_boursier!$B:$B,0),AVERAGE(OFFSET(D908,-H$1,,H$1))),"")</f>
        <v/>
      </c>
      <c r="I908" s="26" t="str">
        <f ca="1">IFERROR(IF(MATCH($B908,Liste_mois_boursier!$B:$B,0),AVERAGE(OFFSET(E908,-I$1,,I$1))),"")</f>
        <v/>
      </c>
    </row>
    <row r="909" spans="8:9" x14ac:dyDescent="0.25">
      <c r="H909" s="26" t="str">
        <f ca="1">IFERROR(IF(MATCH($B909,Liste_mois_boursier!$B:$B,0),AVERAGE(OFFSET(D909,-H$1,,H$1))),"")</f>
        <v/>
      </c>
      <c r="I909" s="26" t="str">
        <f ca="1">IFERROR(IF(MATCH($B909,Liste_mois_boursier!$B:$B,0),AVERAGE(OFFSET(E909,-I$1,,I$1))),"")</f>
        <v/>
      </c>
    </row>
    <row r="910" spans="8:9" x14ac:dyDescent="0.25">
      <c r="H910" s="26" t="str">
        <f ca="1">IFERROR(IF(MATCH($B910,Liste_mois_boursier!$B:$B,0),AVERAGE(OFFSET(D910,-H$1,,H$1))),"")</f>
        <v/>
      </c>
      <c r="I910" s="26" t="str">
        <f ca="1">IFERROR(IF(MATCH($B910,Liste_mois_boursier!$B:$B,0),AVERAGE(OFFSET(E910,-I$1,,I$1))),"")</f>
        <v/>
      </c>
    </row>
    <row r="911" spans="8:9" x14ac:dyDescent="0.25">
      <c r="H911" s="26" t="str">
        <f ca="1">IFERROR(IF(MATCH($B911,Liste_mois_boursier!$B:$B,0),AVERAGE(OFFSET(D911,-H$1,,H$1))),"")</f>
        <v/>
      </c>
      <c r="I911" s="26" t="str">
        <f ca="1">IFERROR(IF(MATCH($B911,Liste_mois_boursier!$B:$B,0),AVERAGE(OFFSET(E911,-I$1,,I$1))),"")</f>
        <v/>
      </c>
    </row>
    <row r="912" spans="8:9" x14ac:dyDescent="0.25">
      <c r="H912" s="26" t="str">
        <f ca="1">IFERROR(IF(MATCH($B912,Liste_mois_boursier!$B:$B,0),AVERAGE(OFFSET(D912,-H$1,,H$1))),"")</f>
        <v/>
      </c>
      <c r="I912" s="26" t="str">
        <f ca="1">IFERROR(IF(MATCH($B912,Liste_mois_boursier!$B:$B,0),AVERAGE(OFFSET(E912,-I$1,,I$1))),"")</f>
        <v/>
      </c>
    </row>
    <row r="913" spans="8:9" x14ac:dyDescent="0.25">
      <c r="H913" s="26" t="str">
        <f ca="1">IFERROR(IF(MATCH($B913,Liste_mois_boursier!$B:$B,0),AVERAGE(OFFSET(D913,-H$1,,H$1))),"")</f>
        <v/>
      </c>
      <c r="I913" s="26" t="str">
        <f ca="1">IFERROR(IF(MATCH($B913,Liste_mois_boursier!$B:$B,0),AVERAGE(OFFSET(E913,-I$1,,I$1))),"")</f>
        <v/>
      </c>
    </row>
    <row r="914" spans="8:9" x14ac:dyDescent="0.25">
      <c r="H914" s="26" t="str">
        <f ca="1">IFERROR(IF(MATCH($B914,Liste_mois_boursier!$B:$B,0),AVERAGE(OFFSET(D914,-H$1,,H$1))),"")</f>
        <v/>
      </c>
      <c r="I914" s="26" t="str">
        <f ca="1">IFERROR(IF(MATCH($B914,Liste_mois_boursier!$B:$B,0),AVERAGE(OFFSET(E914,-I$1,,I$1))),"")</f>
        <v/>
      </c>
    </row>
    <row r="915" spans="8:9" x14ac:dyDescent="0.25">
      <c r="H915" s="26" t="str">
        <f ca="1">IFERROR(IF(MATCH($B915,Liste_mois_boursier!$B:$B,0),AVERAGE(OFFSET(D915,-H$1,,H$1))),"")</f>
        <v/>
      </c>
      <c r="I915" s="26" t="str">
        <f ca="1">IFERROR(IF(MATCH($B915,Liste_mois_boursier!$B:$B,0),AVERAGE(OFFSET(E915,-I$1,,I$1))),"")</f>
        <v/>
      </c>
    </row>
    <row r="916" spans="8:9" x14ac:dyDescent="0.25">
      <c r="H916" s="26" t="str">
        <f ca="1">IFERROR(IF(MATCH($B916,Liste_mois_boursier!$B:$B,0),AVERAGE(OFFSET(D916,-H$1,,H$1))),"")</f>
        <v/>
      </c>
      <c r="I916" s="26" t="str">
        <f ca="1">IFERROR(IF(MATCH($B916,Liste_mois_boursier!$B:$B,0),AVERAGE(OFFSET(E916,-I$1,,I$1))),"")</f>
        <v/>
      </c>
    </row>
    <row r="917" spans="8:9" x14ac:dyDescent="0.25">
      <c r="H917" s="26" t="str">
        <f ca="1">IFERROR(IF(MATCH($B917,Liste_mois_boursier!$B:$B,0),AVERAGE(OFFSET(D917,-H$1,,H$1))),"")</f>
        <v/>
      </c>
      <c r="I917" s="26" t="str">
        <f ca="1">IFERROR(IF(MATCH($B917,Liste_mois_boursier!$B:$B,0),AVERAGE(OFFSET(E917,-I$1,,I$1))),"")</f>
        <v/>
      </c>
    </row>
    <row r="918" spans="8:9" x14ac:dyDescent="0.25">
      <c r="H918" s="26" t="str">
        <f ca="1">IFERROR(IF(MATCH($B918,Liste_mois_boursier!$B:$B,0),AVERAGE(OFFSET(D918,-H$1,,H$1))),"")</f>
        <v/>
      </c>
      <c r="I918" s="26" t="str">
        <f ca="1">IFERROR(IF(MATCH($B918,Liste_mois_boursier!$B:$B,0),AVERAGE(OFFSET(E918,-I$1,,I$1))),"")</f>
        <v/>
      </c>
    </row>
    <row r="919" spans="8:9" x14ac:dyDescent="0.25">
      <c r="H919" s="26" t="str">
        <f ca="1">IFERROR(IF(MATCH($B919,Liste_mois_boursier!$B:$B,0),AVERAGE(OFFSET(D919,-H$1,,H$1))),"")</f>
        <v/>
      </c>
      <c r="I919" s="26" t="str">
        <f ca="1">IFERROR(IF(MATCH($B919,Liste_mois_boursier!$B:$B,0),AVERAGE(OFFSET(E919,-I$1,,I$1))),"")</f>
        <v/>
      </c>
    </row>
    <row r="920" spans="8:9" x14ac:dyDescent="0.25">
      <c r="H920" s="26" t="str">
        <f ca="1">IFERROR(IF(MATCH($B920,Liste_mois_boursier!$B:$B,0),AVERAGE(OFFSET(D920,-H$1,,H$1))),"")</f>
        <v/>
      </c>
      <c r="I920" s="26" t="str">
        <f ca="1">IFERROR(IF(MATCH($B920,Liste_mois_boursier!$B:$B,0),AVERAGE(OFFSET(E920,-I$1,,I$1))),"")</f>
        <v/>
      </c>
    </row>
    <row r="921" spans="8:9" x14ac:dyDescent="0.25">
      <c r="H921" s="26" t="str">
        <f ca="1">IFERROR(IF(MATCH($B921,Liste_mois_boursier!$B:$B,0),AVERAGE(OFFSET(D921,-H$1,,H$1))),"")</f>
        <v/>
      </c>
      <c r="I921" s="26" t="str">
        <f ca="1">IFERROR(IF(MATCH($B921,Liste_mois_boursier!$B:$B,0),AVERAGE(OFFSET(E921,-I$1,,I$1))),"")</f>
        <v/>
      </c>
    </row>
    <row r="922" spans="8:9" x14ac:dyDescent="0.25">
      <c r="H922" s="26" t="str">
        <f ca="1">IFERROR(IF(MATCH($B922,Liste_mois_boursier!$B:$B,0),AVERAGE(OFFSET(D922,-H$1,,H$1))),"")</f>
        <v/>
      </c>
      <c r="I922" s="26" t="str">
        <f ca="1">IFERROR(IF(MATCH($B922,Liste_mois_boursier!$B:$B,0),AVERAGE(OFFSET(E922,-I$1,,I$1))),"")</f>
        <v/>
      </c>
    </row>
    <row r="923" spans="8:9" x14ac:dyDescent="0.25">
      <c r="H923" s="26" t="str">
        <f ca="1">IFERROR(IF(MATCH($B923,Liste_mois_boursier!$B:$B,0),AVERAGE(OFFSET(D923,-H$1,,H$1))),"")</f>
        <v/>
      </c>
      <c r="I923" s="26" t="str">
        <f ca="1">IFERROR(IF(MATCH($B923,Liste_mois_boursier!$B:$B,0),AVERAGE(OFFSET(E923,-I$1,,I$1))),"")</f>
        <v/>
      </c>
    </row>
    <row r="924" spans="8:9" x14ac:dyDescent="0.25">
      <c r="H924" s="26" t="str">
        <f ca="1">IFERROR(IF(MATCH($B924,Liste_mois_boursier!$B:$B,0),AVERAGE(OFFSET(D924,-H$1,,H$1))),"")</f>
        <v/>
      </c>
      <c r="I924" s="26" t="str">
        <f ca="1">IFERROR(IF(MATCH($B924,Liste_mois_boursier!$B:$B,0),AVERAGE(OFFSET(E924,-I$1,,I$1))),"")</f>
        <v/>
      </c>
    </row>
    <row r="925" spans="8:9" x14ac:dyDescent="0.25">
      <c r="H925" s="26" t="str">
        <f ca="1">IFERROR(IF(MATCH($B925,Liste_mois_boursier!$B:$B,0),AVERAGE(OFFSET(D925,-H$1,,H$1))),"")</f>
        <v/>
      </c>
      <c r="I925" s="26" t="str">
        <f ca="1">IFERROR(IF(MATCH($B925,Liste_mois_boursier!$B:$B,0),AVERAGE(OFFSET(E925,-I$1,,I$1))),"")</f>
        <v/>
      </c>
    </row>
    <row r="926" spans="8:9" x14ac:dyDescent="0.25">
      <c r="H926" s="26" t="str">
        <f ca="1">IFERROR(IF(MATCH($B926,Liste_mois_boursier!$B:$B,0),AVERAGE(OFFSET(D926,-H$1,,H$1))),"")</f>
        <v/>
      </c>
      <c r="I926" s="26" t="str">
        <f ca="1">IFERROR(IF(MATCH($B926,Liste_mois_boursier!$B:$B,0),AVERAGE(OFFSET(E926,-I$1,,I$1))),"")</f>
        <v/>
      </c>
    </row>
    <row r="927" spans="8:9" x14ac:dyDescent="0.25">
      <c r="H927" s="26" t="str">
        <f ca="1">IFERROR(IF(MATCH($B927,Liste_mois_boursier!$B:$B,0),AVERAGE(OFFSET(D927,-H$1,,H$1))),"")</f>
        <v/>
      </c>
      <c r="I927" s="26" t="str">
        <f ca="1">IFERROR(IF(MATCH($B927,Liste_mois_boursier!$B:$B,0),AVERAGE(OFFSET(E927,-I$1,,I$1))),"")</f>
        <v/>
      </c>
    </row>
    <row r="928" spans="8:9" x14ac:dyDescent="0.25">
      <c r="H928" s="26" t="str">
        <f ca="1">IFERROR(IF(MATCH($B928,Liste_mois_boursier!$B:$B,0),AVERAGE(OFFSET(D928,-H$1,,H$1))),"")</f>
        <v/>
      </c>
      <c r="I928" s="26" t="str">
        <f ca="1">IFERROR(IF(MATCH($B928,Liste_mois_boursier!$B:$B,0),AVERAGE(OFFSET(E928,-I$1,,I$1))),"")</f>
        <v/>
      </c>
    </row>
    <row r="929" spans="8:9" x14ac:dyDescent="0.25">
      <c r="H929" s="26" t="str">
        <f ca="1">IFERROR(IF(MATCH($B929,Liste_mois_boursier!$B:$B,0),AVERAGE(OFFSET(D929,-H$1,,H$1))),"")</f>
        <v/>
      </c>
      <c r="I929" s="26" t="str">
        <f ca="1">IFERROR(IF(MATCH($B929,Liste_mois_boursier!$B:$B,0),AVERAGE(OFFSET(E929,-I$1,,I$1))),"")</f>
        <v/>
      </c>
    </row>
    <row r="930" spans="8:9" x14ac:dyDescent="0.25">
      <c r="H930" s="26" t="str">
        <f ca="1">IFERROR(IF(MATCH($B930,Liste_mois_boursier!$B:$B,0),AVERAGE(OFFSET(D930,-H$1,,H$1))),"")</f>
        <v/>
      </c>
      <c r="I930" s="26" t="str">
        <f ca="1">IFERROR(IF(MATCH($B930,Liste_mois_boursier!$B:$B,0),AVERAGE(OFFSET(E930,-I$1,,I$1))),"")</f>
        <v/>
      </c>
    </row>
    <row r="931" spans="8:9" x14ac:dyDescent="0.25">
      <c r="H931" s="26" t="str">
        <f ca="1">IFERROR(IF(MATCH($B931,Liste_mois_boursier!$B:$B,0),AVERAGE(OFFSET(D931,-H$1,,H$1))),"")</f>
        <v/>
      </c>
      <c r="I931" s="26" t="str">
        <f ca="1">IFERROR(IF(MATCH($B931,Liste_mois_boursier!$B:$B,0),AVERAGE(OFFSET(E931,-I$1,,I$1))),"")</f>
        <v/>
      </c>
    </row>
    <row r="932" spans="8:9" x14ac:dyDescent="0.25">
      <c r="H932" s="26" t="str">
        <f ca="1">IFERROR(IF(MATCH($B932,Liste_mois_boursier!$B:$B,0),AVERAGE(OFFSET(D932,-H$1,,H$1))),"")</f>
        <v/>
      </c>
      <c r="I932" s="26" t="str">
        <f ca="1">IFERROR(IF(MATCH($B932,Liste_mois_boursier!$B:$B,0),AVERAGE(OFFSET(E932,-I$1,,I$1))),"")</f>
        <v/>
      </c>
    </row>
    <row r="933" spans="8:9" x14ac:dyDescent="0.25">
      <c r="H933" s="26" t="str">
        <f ca="1">IFERROR(IF(MATCH($B933,Liste_mois_boursier!$B:$B,0),AVERAGE(OFFSET(D933,-H$1,,H$1))),"")</f>
        <v/>
      </c>
      <c r="I933" s="26" t="str">
        <f ca="1">IFERROR(IF(MATCH($B933,Liste_mois_boursier!$B:$B,0),AVERAGE(OFFSET(E933,-I$1,,I$1))),"")</f>
        <v/>
      </c>
    </row>
    <row r="934" spans="8:9" x14ac:dyDescent="0.25">
      <c r="H934" s="26" t="str">
        <f ca="1">IFERROR(IF(MATCH($B934,Liste_mois_boursier!$B:$B,0),AVERAGE(OFFSET(D934,-H$1,,H$1))),"")</f>
        <v/>
      </c>
      <c r="I934" s="26" t="str">
        <f ca="1">IFERROR(IF(MATCH($B934,Liste_mois_boursier!$B:$B,0),AVERAGE(OFFSET(E934,-I$1,,I$1))),"")</f>
        <v/>
      </c>
    </row>
    <row r="935" spans="8:9" x14ac:dyDescent="0.25">
      <c r="H935" s="26" t="str">
        <f ca="1">IFERROR(IF(MATCH($B935,Liste_mois_boursier!$B:$B,0),AVERAGE(OFFSET(D935,-H$1,,H$1))),"")</f>
        <v/>
      </c>
      <c r="I935" s="26" t="str">
        <f ca="1">IFERROR(IF(MATCH($B935,Liste_mois_boursier!$B:$B,0),AVERAGE(OFFSET(E935,-I$1,,I$1))),"")</f>
        <v/>
      </c>
    </row>
    <row r="936" spans="8:9" x14ac:dyDescent="0.25">
      <c r="H936" s="26" t="str">
        <f ca="1">IFERROR(IF(MATCH($B936,Liste_mois_boursier!$B:$B,0),AVERAGE(OFFSET(D936,-H$1,,H$1))),"")</f>
        <v/>
      </c>
      <c r="I936" s="26" t="str">
        <f ca="1">IFERROR(IF(MATCH($B936,Liste_mois_boursier!$B:$B,0),AVERAGE(OFFSET(E936,-I$1,,I$1))),"")</f>
        <v/>
      </c>
    </row>
    <row r="937" spans="8:9" x14ac:dyDescent="0.25">
      <c r="H937" s="26" t="str">
        <f ca="1">IFERROR(IF(MATCH($B937,Liste_mois_boursier!$B:$B,0),AVERAGE(OFFSET(D937,-H$1,,H$1))),"")</f>
        <v/>
      </c>
      <c r="I937" s="26" t="str">
        <f ca="1">IFERROR(IF(MATCH($B937,Liste_mois_boursier!$B:$B,0),AVERAGE(OFFSET(E937,-I$1,,I$1))),"")</f>
        <v/>
      </c>
    </row>
    <row r="938" spans="8:9" x14ac:dyDescent="0.25">
      <c r="H938" s="26" t="str">
        <f ca="1">IFERROR(IF(MATCH($B938,Liste_mois_boursier!$B:$B,0),AVERAGE(OFFSET(D938,-H$1,,H$1))),"")</f>
        <v/>
      </c>
      <c r="I938" s="26" t="str">
        <f ca="1">IFERROR(IF(MATCH($B938,Liste_mois_boursier!$B:$B,0),AVERAGE(OFFSET(E938,-I$1,,I$1))),"")</f>
        <v/>
      </c>
    </row>
    <row r="939" spans="8:9" x14ac:dyDescent="0.25">
      <c r="H939" s="26" t="str">
        <f ca="1">IFERROR(IF(MATCH($B939,Liste_mois_boursier!$B:$B,0),AVERAGE(OFFSET(D939,-H$1,,H$1))),"")</f>
        <v/>
      </c>
      <c r="I939" s="26" t="str">
        <f ca="1">IFERROR(IF(MATCH($B939,Liste_mois_boursier!$B:$B,0),AVERAGE(OFFSET(E939,-I$1,,I$1))),"")</f>
        <v/>
      </c>
    </row>
    <row r="940" spans="8:9" x14ac:dyDescent="0.25">
      <c r="H940" s="26" t="str">
        <f ca="1">IFERROR(IF(MATCH($B940,Liste_mois_boursier!$B:$B,0),AVERAGE(OFFSET(D940,-H$1,,H$1))),"")</f>
        <v/>
      </c>
      <c r="I940" s="26" t="str">
        <f ca="1">IFERROR(IF(MATCH($B940,Liste_mois_boursier!$B:$B,0),AVERAGE(OFFSET(E940,-I$1,,I$1))),"")</f>
        <v/>
      </c>
    </row>
    <row r="941" spans="8:9" x14ac:dyDescent="0.25">
      <c r="H941" s="26" t="str">
        <f ca="1">IFERROR(IF(MATCH($B941,Liste_mois_boursier!$B:$B,0),AVERAGE(OFFSET(D941,-H$1,,H$1))),"")</f>
        <v/>
      </c>
      <c r="I941" s="26" t="str">
        <f ca="1">IFERROR(IF(MATCH($B941,Liste_mois_boursier!$B:$B,0),AVERAGE(OFFSET(E941,-I$1,,I$1))),"")</f>
        <v/>
      </c>
    </row>
    <row r="942" spans="8:9" x14ac:dyDescent="0.25">
      <c r="H942" s="26" t="str">
        <f ca="1">IFERROR(IF(MATCH($B942,Liste_mois_boursier!$B:$B,0),AVERAGE(OFFSET(D942,-H$1,,H$1))),"")</f>
        <v/>
      </c>
      <c r="I942" s="26" t="str">
        <f ca="1">IFERROR(IF(MATCH($B942,Liste_mois_boursier!$B:$B,0),AVERAGE(OFFSET(E942,-I$1,,I$1))),"")</f>
        <v/>
      </c>
    </row>
    <row r="943" spans="8:9" x14ac:dyDescent="0.25">
      <c r="H943" s="26" t="str">
        <f ca="1">IFERROR(IF(MATCH($B943,Liste_mois_boursier!$B:$B,0),AVERAGE(OFFSET(D943,-H$1,,H$1))),"")</f>
        <v/>
      </c>
      <c r="I943" s="26" t="str">
        <f ca="1">IFERROR(IF(MATCH($B943,Liste_mois_boursier!$B:$B,0),AVERAGE(OFFSET(E943,-I$1,,I$1))),"")</f>
        <v/>
      </c>
    </row>
    <row r="944" spans="8:9" x14ac:dyDescent="0.25">
      <c r="H944" s="26" t="str">
        <f ca="1">IFERROR(IF(MATCH($B944,Liste_mois_boursier!$B:$B,0),AVERAGE(OFFSET(D944,-H$1,,H$1))),"")</f>
        <v/>
      </c>
      <c r="I944" s="26" t="str">
        <f ca="1">IFERROR(IF(MATCH($B944,Liste_mois_boursier!$B:$B,0),AVERAGE(OFFSET(E944,-I$1,,I$1))),"")</f>
        <v/>
      </c>
    </row>
    <row r="945" spans="8:9" x14ac:dyDescent="0.25">
      <c r="H945" s="26" t="str">
        <f ca="1">IFERROR(IF(MATCH($B945,Liste_mois_boursier!$B:$B,0),AVERAGE(OFFSET(D945,-H$1,,H$1))),"")</f>
        <v/>
      </c>
      <c r="I945" s="26" t="str">
        <f ca="1">IFERROR(IF(MATCH($B945,Liste_mois_boursier!$B:$B,0),AVERAGE(OFFSET(E945,-I$1,,I$1))),"")</f>
        <v/>
      </c>
    </row>
    <row r="946" spans="8:9" x14ac:dyDescent="0.25">
      <c r="H946" s="26" t="str">
        <f ca="1">IFERROR(IF(MATCH($B946,Liste_mois_boursier!$B:$B,0),AVERAGE(OFFSET(D946,-H$1,,H$1))),"")</f>
        <v/>
      </c>
      <c r="I946" s="26" t="str">
        <f ca="1">IFERROR(IF(MATCH($B946,Liste_mois_boursier!$B:$B,0),AVERAGE(OFFSET(E946,-I$1,,I$1))),"")</f>
        <v/>
      </c>
    </row>
    <row r="947" spans="8:9" x14ac:dyDescent="0.25">
      <c r="H947" s="26" t="str">
        <f ca="1">IFERROR(IF(MATCH($B947,Liste_mois_boursier!$B:$B,0),AVERAGE(OFFSET(D947,-H$1,,H$1))),"")</f>
        <v/>
      </c>
      <c r="I947" s="26" t="str">
        <f ca="1">IFERROR(IF(MATCH($B947,Liste_mois_boursier!$B:$B,0),AVERAGE(OFFSET(E947,-I$1,,I$1))),"")</f>
        <v/>
      </c>
    </row>
    <row r="948" spans="8:9" x14ac:dyDescent="0.25">
      <c r="H948" s="26" t="str">
        <f ca="1">IFERROR(IF(MATCH($B948,Liste_mois_boursier!$B:$B,0),AVERAGE(OFFSET(D948,-H$1,,H$1))),"")</f>
        <v/>
      </c>
      <c r="I948" s="26" t="str">
        <f ca="1">IFERROR(IF(MATCH($B948,Liste_mois_boursier!$B:$B,0),AVERAGE(OFFSET(E948,-I$1,,I$1))),"")</f>
        <v/>
      </c>
    </row>
    <row r="949" spans="8:9" x14ac:dyDescent="0.25">
      <c r="H949" s="26" t="str">
        <f ca="1">IFERROR(IF(MATCH($B949,Liste_mois_boursier!$B:$B,0),AVERAGE(OFFSET(D949,-H$1,,H$1))),"")</f>
        <v/>
      </c>
      <c r="I949" s="26" t="str">
        <f ca="1">IFERROR(IF(MATCH($B949,Liste_mois_boursier!$B:$B,0),AVERAGE(OFFSET(E949,-I$1,,I$1))),"")</f>
        <v/>
      </c>
    </row>
    <row r="950" spans="8:9" x14ac:dyDescent="0.25">
      <c r="H950" s="26" t="str">
        <f ca="1">IFERROR(IF(MATCH($B950,Liste_mois_boursier!$B:$B,0),AVERAGE(OFFSET(D950,-H$1,,H$1))),"")</f>
        <v/>
      </c>
      <c r="I950" s="26" t="str">
        <f ca="1">IFERROR(IF(MATCH($B950,Liste_mois_boursier!$B:$B,0),AVERAGE(OFFSET(E950,-I$1,,I$1))),"")</f>
        <v/>
      </c>
    </row>
    <row r="951" spans="8:9" x14ac:dyDescent="0.25">
      <c r="H951" s="26" t="str">
        <f ca="1">IFERROR(IF(MATCH($B951,Liste_mois_boursier!$B:$B,0),AVERAGE(OFFSET(D951,-H$1,,H$1))),"")</f>
        <v/>
      </c>
      <c r="I951" s="26" t="str">
        <f ca="1">IFERROR(IF(MATCH($B951,Liste_mois_boursier!$B:$B,0),AVERAGE(OFFSET(E951,-I$1,,I$1))),"")</f>
        <v/>
      </c>
    </row>
    <row r="952" spans="8:9" x14ac:dyDescent="0.25">
      <c r="H952" s="26" t="str">
        <f ca="1">IFERROR(IF(MATCH($B952,Liste_mois_boursier!$B:$B,0),AVERAGE(OFFSET(D952,-H$1,,H$1))),"")</f>
        <v/>
      </c>
      <c r="I952" s="26" t="str">
        <f ca="1">IFERROR(IF(MATCH($B952,Liste_mois_boursier!$B:$B,0),AVERAGE(OFFSET(E952,-I$1,,I$1))),"")</f>
        <v/>
      </c>
    </row>
    <row r="953" spans="8:9" x14ac:dyDescent="0.25">
      <c r="H953" s="26" t="str">
        <f ca="1">IFERROR(IF(MATCH($B953,Liste_mois_boursier!$B:$B,0),AVERAGE(OFFSET(D953,-H$1,,H$1))),"")</f>
        <v/>
      </c>
      <c r="I953" s="26" t="str">
        <f ca="1">IFERROR(IF(MATCH($B953,Liste_mois_boursier!$B:$B,0),AVERAGE(OFFSET(E953,-I$1,,I$1))),"")</f>
        <v/>
      </c>
    </row>
    <row r="954" spans="8:9" x14ac:dyDescent="0.25">
      <c r="H954" s="26" t="str">
        <f ca="1">IFERROR(IF(MATCH($B954,Liste_mois_boursier!$B:$B,0),AVERAGE(OFFSET(D954,-H$1,,H$1))),"")</f>
        <v/>
      </c>
      <c r="I954" s="26" t="str">
        <f ca="1">IFERROR(IF(MATCH($B954,Liste_mois_boursier!$B:$B,0),AVERAGE(OFFSET(E954,-I$1,,I$1))),"")</f>
        <v/>
      </c>
    </row>
    <row r="955" spans="8:9" x14ac:dyDescent="0.25">
      <c r="H955" s="26" t="str">
        <f ca="1">IFERROR(IF(MATCH($B955,Liste_mois_boursier!$B:$B,0),AVERAGE(OFFSET(D955,-H$1,,H$1))),"")</f>
        <v/>
      </c>
      <c r="I955" s="26" t="str">
        <f ca="1">IFERROR(IF(MATCH($B955,Liste_mois_boursier!$B:$B,0),AVERAGE(OFFSET(E955,-I$1,,I$1))),"")</f>
        <v/>
      </c>
    </row>
    <row r="956" spans="8:9" x14ac:dyDescent="0.25">
      <c r="H956" s="26" t="str">
        <f ca="1">IFERROR(IF(MATCH($B956,Liste_mois_boursier!$B:$B,0),AVERAGE(OFFSET(D956,-H$1,,H$1))),"")</f>
        <v/>
      </c>
      <c r="I956" s="26" t="str">
        <f ca="1">IFERROR(IF(MATCH($B956,Liste_mois_boursier!$B:$B,0),AVERAGE(OFFSET(E956,-I$1,,I$1))),"")</f>
        <v/>
      </c>
    </row>
    <row r="957" spans="8:9" x14ac:dyDescent="0.25">
      <c r="H957" s="26" t="str">
        <f ca="1">IFERROR(IF(MATCH($B957,Liste_mois_boursier!$B:$B,0),AVERAGE(OFFSET(D957,-H$1,,H$1))),"")</f>
        <v/>
      </c>
      <c r="I957" s="26" t="str">
        <f ca="1">IFERROR(IF(MATCH($B957,Liste_mois_boursier!$B:$B,0),AVERAGE(OFFSET(E957,-I$1,,I$1))),"")</f>
        <v/>
      </c>
    </row>
    <row r="958" spans="8:9" x14ac:dyDescent="0.25">
      <c r="H958" s="26" t="str">
        <f ca="1">IFERROR(IF(MATCH($B958,Liste_mois_boursier!$B:$B,0),AVERAGE(OFFSET(D958,-H$1,,H$1))),"")</f>
        <v/>
      </c>
      <c r="I958" s="26" t="str">
        <f ca="1">IFERROR(IF(MATCH($B958,Liste_mois_boursier!$B:$B,0),AVERAGE(OFFSET(E958,-I$1,,I$1))),"")</f>
        <v/>
      </c>
    </row>
    <row r="959" spans="8:9" x14ac:dyDescent="0.25">
      <c r="H959" s="26" t="str">
        <f ca="1">IFERROR(IF(MATCH($B959,Liste_mois_boursier!$B:$B,0),AVERAGE(OFFSET(D959,-H$1,,H$1))),"")</f>
        <v/>
      </c>
      <c r="I959" s="26" t="str">
        <f ca="1">IFERROR(IF(MATCH($B959,Liste_mois_boursier!$B:$B,0),AVERAGE(OFFSET(E959,-I$1,,I$1))),"")</f>
        <v/>
      </c>
    </row>
    <row r="960" spans="8:9" x14ac:dyDescent="0.25">
      <c r="H960" s="26" t="str">
        <f ca="1">IFERROR(IF(MATCH($B960,Liste_mois_boursier!$B:$B,0),AVERAGE(OFFSET(D960,-H$1,,H$1))),"")</f>
        <v/>
      </c>
      <c r="I960" s="26" t="str">
        <f ca="1">IFERROR(IF(MATCH($B960,Liste_mois_boursier!$B:$B,0),AVERAGE(OFFSET(E960,-I$1,,I$1))),"")</f>
        <v/>
      </c>
    </row>
    <row r="961" spans="8:9" x14ac:dyDescent="0.25">
      <c r="H961" s="26" t="str">
        <f ca="1">IFERROR(IF(MATCH($B961,Liste_mois_boursier!$B:$B,0),AVERAGE(OFFSET(D961,-H$1,,H$1))),"")</f>
        <v/>
      </c>
      <c r="I961" s="26" t="str">
        <f ca="1">IFERROR(IF(MATCH($B961,Liste_mois_boursier!$B:$B,0),AVERAGE(OFFSET(E961,-I$1,,I$1))),"")</f>
        <v/>
      </c>
    </row>
    <row r="962" spans="8:9" x14ac:dyDescent="0.25">
      <c r="H962" s="26" t="str">
        <f ca="1">IFERROR(IF(MATCH($B962,Liste_mois_boursier!$B:$B,0),AVERAGE(OFFSET(D962,-H$1,,H$1))),"")</f>
        <v/>
      </c>
      <c r="I962" s="26" t="str">
        <f ca="1">IFERROR(IF(MATCH($B962,Liste_mois_boursier!$B:$B,0),AVERAGE(OFFSET(E962,-I$1,,I$1))),"")</f>
        <v/>
      </c>
    </row>
    <row r="963" spans="8:9" x14ac:dyDescent="0.25">
      <c r="H963" s="26" t="str">
        <f ca="1">IFERROR(IF(MATCH($B963,Liste_mois_boursier!$B:$B,0),AVERAGE(OFFSET(D963,-H$1,,H$1))),"")</f>
        <v/>
      </c>
      <c r="I963" s="26" t="str">
        <f ca="1">IFERROR(IF(MATCH($B963,Liste_mois_boursier!$B:$B,0),AVERAGE(OFFSET(E963,-I$1,,I$1))),"")</f>
        <v/>
      </c>
    </row>
    <row r="964" spans="8:9" x14ac:dyDescent="0.25">
      <c r="H964" s="26" t="str">
        <f ca="1">IFERROR(IF(MATCH($B964,Liste_mois_boursier!$B:$B,0),AVERAGE(OFFSET(D964,-H$1,,H$1))),"")</f>
        <v/>
      </c>
      <c r="I964" s="26" t="str">
        <f ca="1">IFERROR(IF(MATCH($B964,Liste_mois_boursier!$B:$B,0),AVERAGE(OFFSET(E964,-I$1,,I$1))),"")</f>
        <v/>
      </c>
    </row>
    <row r="965" spans="8:9" x14ac:dyDescent="0.25">
      <c r="H965" s="26" t="str">
        <f ca="1">IFERROR(IF(MATCH($B965,Liste_mois_boursier!$B:$B,0),AVERAGE(OFFSET(D965,-H$1,,H$1))),"")</f>
        <v/>
      </c>
      <c r="I965" s="26" t="str">
        <f ca="1">IFERROR(IF(MATCH($B965,Liste_mois_boursier!$B:$B,0),AVERAGE(OFFSET(E965,-I$1,,I$1))),"")</f>
        <v/>
      </c>
    </row>
    <row r="966" spans="8:9" x14ac:dyDescent="0.25">
      <c r="H966" s="26" t="str">
        <f ca="1">IFERROR(IF(MATCH($B966,Liste_mois_boursier!$B:$B,0),AVERAGE(OFFSET(D966,-H$1,,H$1))),"")</f>
        <v/>
      </c>
      <c r="I966" s="26" t="str">
        <f ca="1">IFERROR(IF(MATCH($B966,Liste_mois_boursier!$B:$B,0),AVERAGE(OFFSET(E966,-I$1,,I$1))),"")</f>
        <v/>
      </c>
    </row>
    <row r="967" spans="8:9" x14ac:dyDescent="0.25">
      <c r="H967" s="26" t="str">
        <f ca="1">IFERROR(IF(MATCH($B967,Liste_mois_boursier!$B:$B,0),AVERAGE(OFFSET(D967,-H$1,,H$1))),"")</f>
        <v/>
      </c>
      <c r="I967" s="26" t="str">
        <f ca="1">IFERROR(IF(MATCH($B967,Liste_mois_boursier!$B:$B,0),AVERAGE(OFFSET(E967,-I$1,,I$1))),"")</f>
        <v/>
      </c>
    </row>
    <row r="968" spans="8:9" x14ac:dyDescent="0.25">
      <c r="H968" s="26" t="str">
        <f ca="1">IFERROR(IF(MATCH($B968,Liste_mois_boursier!$B:$B,0),AVERAGE(OFFSET(D968,-H$1,,H$1))),"")</f>
        <v/>
      </c>
      <c r="I968" s="26" t="str">
        <f ca="1">IFERROR(IF(MATCH($B968,Liste_mois_boursier!$B:$B,0),AVERAGE(OFFSET(E968,-I$1,,I$1))),"")</f>
        <v/>
      </c>
    </row>
    <row r="969" spans="8:9" x14ac:dyDescent="0.25">
      <c r="H969" s="26" t="str">
        <f ca="1">IFERROR(IF(MATCH($B969,Liste_mois_boursier!$B:$B,0),AVERAGE(OFFSET(D969,-H$1,,H$1))),"")</f>
        <v/>
      </c>
      <c r="I969" s="26" t="str">
        <f ca="1">IFERROR(IF(MATCH($B969,Liste_mois_boursier!$B:$B,0),AVERAGE(OFFSET(E969,-I$1,,I$1))),"")</f>
        <v/>
      </c>
    </row>
    <row r="970" spans="8:9" x14ac:dyDescent="0.25">
      <c r="H970" s="26" t="str">
        <f ca="1">IFERROR(IF(MATCH($B970,Liste_mois_boursier!$B:$B,0),AVERAGE(OFFSET(D970,-H$1,,H$1))),"")</f>
        <v/>
      </c>
      <c r="I970" s="26" t="str">
        <f ca="1">IFERROR(IF(MATCH($B970,Liste_mois_boursier!$B:$B,0),AVERAGE(OFFSET(E970,-I$1,,I$1))),"")</f>
        <v/>
      </c>
    </row>
    <row r="971" spans="8:9" x14ac:dyDescent="0.25">
      <c r="H971" s="26" t="str">
        <f ca="1">IFERROR(IF(MATCH($B971,Liste_mois_boursier!$B:$B,0),AVERAGE(OFFSET(D971,-H$1,,H$1))),"")</f>
        <v/>
      </c>
      <c r="I971" s="26" t="str">
        <f ca="1">IFERROR(IF(MATCH($B971,Liste_mois_boursier!$B:$B,0),AVERAGE(OFFSET(E971,-I$1,,I$1))),"")</f>
        <v/>
      </c>
    </row>
    <row r="972" spans="8:9" x14ac:dyDescent="0.25">
      <c r="H972" s="26" t="str">
        <f ca="1">IFERROR(IF(MATCH($B972,Liste_mois_boursier!$B:$B,0),AVERAGE(OFFSET(D972,-H$1,,H$1))),"")</f>
        <v/>
      </c>
      <c r="I972" s="26" t="str">
        <f ca="1">IFERROR(IF(MATCH($B972,Liste_mois_boursier!$B:$B,0),AVERAGE(OFFSET(E972,-I$1,,I$1))),"")</f>
        <v/>
      </c>
    </row>
    <row r="973" spans="8:9" x14ac:dyDescent="0.25">
      <c r="H973" s="26" t="str">
        <f ca="1">IFERROR(IF(MATCH($B973,Liste_mois_boursier!$B:$B,0),AVERAGE(OFFSET(D973,-H$1,,H$1))),"")</f>
        <v/>
      </c>
      <c r="I973" s="26" t="str">
        <f ca="1">IFERROR(IF(MATCH($B973,Liste_mois_boursier!$B:$B,0),AVERAGE(OFFSET(E973,-I$1,,I$1))),"")</f>
        <v/>
      </c>
    </row>
    <row r="974" spans="8:9" x14ac:dyDescent="0.25">
      <c r="H974" s="26" t="str">
        <f ca="1">IFERROR(IF(MATCH($B974,Liste_mois_boursier!$B:$B,0),AVERAGE(OFFSET(D974,-H$1,,H$1))),"")</f>
        <v/>
      </c>
      <c r="I974" s="26" t="str">
        <f ca="1">IFERROR(IF(MATCH($B974,Liste_mois_boursier!$B:$B,0),AVERAGE(OFFSET(E974,-I$1,,I$1))),"")</f>
        <v/>
      </c>
    </row>
    <row r="975" spans="8:9" x14ac:dyDescent="0.25">
      <c r="H975" s="26" t="str">
        <f ca="1">IFERROR(IF(MATCH($B975,Liste_mois_boursier!$B:$B,0),AVERAGE(OFFSET(D975,-H$1,,H$1))),"")</f>
        <v/>
      </c>
      <c r="I975" s="26" t="str">
        <f ca="1">IFERROR(IF(MATCH($B975,Liste_mois_boursier!$B:$B,0),AVERAGE(OFFSET(E975,-I$1,,I$1))),"")</f>
        <v/>
      </c>
    </row>
    <row r="976" spans="8:9" x14ac:dyDescent="0.25">
      <c r="H976" s="26" t="str">
        <f ca="1">IFERROR(IF(MATCH($B976,Liste_mois_boursier!$B:$B,0),AVERAGE(OFFSET(D976,-H$1,,H$1))),"")</f>
        <v/>
      </c>
      <c r="I976" s="26" t="str">
        <f ca="1">IFERROR(IF(MATCH($B976,Liste_mois_boursier!$B:$B,0),AVERAGE(OFFSET(E976,-I$1,,I$1))),"")</f>
        <v/>
      </c>
    </row>
    <row r="977" spans="8:9" x14ac:dyDescent="0.25">
      <c r="H977" s="26" t="str">
        <f ca="1">IFERROR(IF(MATCH($B977,Liste_mois_boursier!$B:$B,0),AVERAGE(OFFSET(D977,-H$1,,H$1))),"")</f>
        <v/>
      </c>
      <c r="I977" s="26" t="str">
        <f ca="1">IFERROR(IF(MATCH($B977,Liste_mois_boursier!$B:$B,0),AVERAGE(OFFSET(E977,-I$1,,I$1))),"")</f>
        <v/>
      </c>
    </row>
    <row r="978" spans="8:9" x14ac:dyDescent="0.25">
      <c r="H978" s="26" t="str">
        <f ca="1">IFERROR(IF(MATCH($B978,Liste_mois_boursier!$B:$B,0),AVERAGE(OFFSET(D978,-H$1,,H$1))),"")</f>
        <v/>
      </c>
      <c r="I978" s="26" t="str">
        <f ca="1">IFERROR(IF(MATCH($B978,Liste_mois_boursier!$B:$B,0),AVERAGE(OFFSET(E978,-I$1,,I$1))),"")</f>
        <v/>
      </c>
    </row>
    <row r="979" spans="8:9" x14ac:dyDescent="0.25">
      <c r="H979" s="26" t="str">
        <f ca="1">IFERROR(IF(MATCH($B979,Liste_mois_boursier!$B:$B,0),AVERAGE(OFFSET(D979,-H$1,,H$1))),"")</f>
        <v/>
      </c>
      <c r="I979" s="26" t="str">
        <f ca="1">IFERROR(IF(MATCH($B979,Liste_mois_boursier!$B:$B,0),AVERAGE(OFFSET(E979,-I$1,,I$1))),"")</f>
        <v/>
      </c>
    </row>
    <row r="980" spans="8:9" x14ac:dyDescent="0.25">
      <c r="H980" s="26" t="str">
        <f ca="1">IFERROR(IF(MATCH($B980,Liste_mois_boursier!$B:$B,0),AVERAGE(OFFSET(D980,-H$1,,H$1))),"")</f>
        <v/>
      </c>
      <c r="I980" s="26" t="str">
        <f ca="1">IFERROR(IF(MATCH($B980,Liste_mois_boursier!$B:$B,0),AVERAGE(OFFSET(E980,-I$1,,I$1))),"")</f>
        <v/>
      </c>
    </row>
    <row r="981" spans="8:9" x14ac:dyDescent="0.25">
      <c r="H981" s="26" t="str">
        <f ca="1">IFERROR(IF(MATCH($B981,Liste_mois_boursier!$B:$B,0),AVERAGE(OFFSET(D981,-H$1,,H$1))),"")</f>
        <v/>
      </c>
      <c r="I981" s="26" t="str">
        <f ca="1">IFERROR(IF(MATCH($B981,Liste_mois_boursier!$B:$B,0),AVERAGE(OFFSET(E981,-I$1,,I$1))),"")</f>
        <v/>
      </c>
    </row>
    <row r="982" spans="8:9" x14ac:dyDescent="0.25">
      <c r="H982" s="26" t="str">
        <f ca="1">IFERROR(IF(MATCH($B982,Liste_mois_boursier!$B:$B,0),AVERAGE(OFFSET(D982,-H$1,,H$1))),"")</f>
        <v/>
      </c>
      <c r="I982" s="26" t="str">
        <f ca="1">IFERROR(IF(MATCH($B982,Liste_mois_boursier!$B:$B,0),AVERAGE(OFFSET(E982,-I$1,,I$1))),"")</f>
        <v/>
      </c>
    </row>
    <row r="983" spans="8:9" x14ac:dyDescent="0.25">
      <c r="H983" s="26" t="str">
        <f ca="1">IFERROR(IF(MATCH($B983,Liste_mois_boursier!$B:$B,0),AVERAGE(OFFSET(D983,-H$1,,H$1))),"")</f>
        <v/>
      </c>
      <c r="I983" s="26" t="str">
        <f ca="1">IFERROR(IF(MATCH($B983,Liste_mois_boursier!$B:$B,0),AVERAGE(OFFSET(E983,-I$1,,I$1))),"")</f>
        <v/>
      </c>
    </row>
    <row r="984" spans="8:9" x14ac:dyDescent="0.25">
      <c r="H984" s="26" t="str">
        <f ca="1">IFERROR(IF(MATCH($B984,Liste_mois_boursier!$B:$B,0),AVERAGE(OFFSET(D984,-H$1,,H$1))),"")</f>
        <v/>
      </c>
      <c r="I984" s="26" t="str">
        <f ca="1">IFERROR(IF(MATCH($B984,Liste_mois_boursier!$B:$B,0),AVERAGE(OFFSET(E984,-I$1,,I$1))),"")</f>
        <v/>
      </c>
    </row>
    <row r="985" spans="8:9" x14ac:dyDescent="0.25">
      <c r="H985" s="26" t="str">
        <f ca="1">IFERROR(IF(MATCH($B985,Liste_mois_boursier!$B:$B,0),AVERAGE(OFFSET(D985,-H$1,,H$1))),"")</f>
        <v/>
      </c>
      <c r="I985" s="26" t="str">
        <f ca="1">IFERROR(IF(MATCH($B985,Liste_mois_boursier!$B:$B,0),AVERAGE(OFFSET(E985,-I$1,,I$1))),"")</f>
        <v/>
      </c>
    </row>
    <row r="986" spans="8:9" x14ac:dyDescent="0.25">
      <c r="H986" s="26" t="str">
        <f ca="1">IFERROR(IF(MATCH($B986,Liste_mois_boursier!$B:$B,0),AVERAGE(OFFSET(D986,-H$1,,H$1))),"")</f>
        <v/>
      </c>
      <c r="I986" s="26" t="str">
        <f ca="1">IFERROR(IF(MATCH($B986,Liste_mois_boursier!$B:$B,0),AVERAGE(OFFSET(E986,-I$1,,I$1))),"")</f>
        <v/>
      </c>
    </row>
    <row r="987" spans="8:9" x14ac:dyDescent="0.25">
      <c r="H987" s="26" t="str">
        <f ca="1">IFERROR(IF(MATCH($B987,Liste_mois_boursier!$B:$B,0),AVERAGE(OFFSET(D987,-H$1,,H$1))),"")</f>
        <v/>
      </c>
      <c r="I987" s="26" t="str">
        <f ca="1">IFERROR(IF(MATCH($B987,Liste_mois_boursier!$B:$B,0),AVERAGE(OFFSET(E987,-I$1,,I$1))),"")</f>
        <v/>
      </c>
    </row>
    <row r="988" spans="8:9" x14ac:dyDescent="0.25">
      <c r="H988" s="26" t="str">
        <f ca="1">IFERROR(IF(MATCH($B988,Liste_mois_boursier!$B:$B,0),AVERAGE(OFFSET(D988,-H$1,,H$1))),"")</f>
        <v/>
      </c>
      <c r="I988" s="26" t="str">
        <f ca="1">IFERROR(IF(MATCH($B988,Liste_mois_boursier!$B:$B,0),AVERAGE(OFFSET(E988,-I$1,,I$1))),"")</f>
        <v/>
      </c>
    </row>
    <row r="989" spans="8:9" x14ac:dyDescent="0.25">
      <c r="H989" s="26" t="str">
        <f ca="1">IFERROR(IF(MATCH($B989,Liste_mois_boursier!$B:$B,0),AVERAGE(OFFSET(D989,-H$1,,H$1))),"")</f>
        <v/>
      </c>
      <c r="I989" s="26" t="str">
        <f ca="1">IFERROR(IF(MATCH($B989,Liste_mois_boursier!$B:$B,0),AVERAGE(OFFSET(E989,-I$1,,I$1))),"")</f>
        <v/>
      </c>
    </row>
    <row r="990" spans="8:9" x14ac:dyDescent="0.25">
      <c r="H990" s="26" t="str">
        <f ca="1">IFERROR(IF(MATCH($B990,Liste_mois_boursier!$B:$B,0),AVERAGE(OFFSET(D990,-H$1,,H$1))),"")</f>
        <v/>
      </c>
      <c r="I990" s="26" t="str">
        <f ca="1">IFERROR(IF(MATCH($B990,Liste_mois_boursier!$B:$B,0),AVERAGE(OFFSET(E990,-I$1,,I$1))),"")</f>
        <v/>
      </c>
    </row>
    <row r="991" spans="8:9" x14ac:dyDescent="0.25">
      <c r="H991" s="26" t="str">
        <f ca="1">IFERROR(IF(MATCH($B991,Liste_mois_boursier!$B:$B,0),AVERAGE(OFFSET(D991,-H$1,,H$1))),"")</f>
        <v/>
      </c>
      <c r="I991" s="26" t="str">
        <f ca="1">IFERROR(IF(MATCH($B991,Liste_mois_boursier!$B:$B,0),AVERAGE(OFFSET(E991,-I$1,,I$1))),"")</f>
        <v/>
      </c>
    </row>
    <row r="992" spans="8:9" x14ac:dyDescent="0.25">
      <c r="H992" s="26" t="str">
        <f ca="1">IFERROR(IF(MATCH($B992,Liste_mois_boursier!$B:$B,0),AVERAGE(OFFSET(D992,-H$1,,H$1))),"")</f>
        <v/>
      </c>
      <c r="I992" s="26" t="str">
        <f ca="1">IFERROR(IF(MATCH($B992,Liste_mois_boursier!$B:$B,0),AVERAGE(OFFSET(E992,-I$1,,I$1))),"")</f>
        <v/>
      </c>
    </row>
    <row r="993" spans="8:9" x14ac:dyDescent="0.25">
      <c r="H993" s="26" t="str">
        <f ca="1">IFERROR(IF(MATCH($B993,Liste_mois_boursier!$B:$B,0),AVERAGE(OFFSET(D993,-H$1,,H$1))),"")</f>
        <v/>
      </c>
      <c r="I993" s="26" t="str">
        <f ca="1">IFERROR(IF(MATCH($B993,Liste_mois_boursier!$B:$B,0),AVERAGE(OFFSET(E993,-I$1,,I$1))),"")</f>
        <v/>
      </c>
    </row>
    <row r="994" spans="8:9" x14ac:dyDescent="0.25">
      <c r="H994" s="26" t="str">
        <f ca="1">IFERROR(IF(MATCH($B994,Liste_mois_boursier!$B:$B,0),AVERAGE(OFFSET(D994,-H$1,,H$1))),"")</f>
        <v/>
      </c>
      <c r="I994" s="26" t="str">
        <f ca="1">IFERROR(IF(MATCH($B994,Liste_mois_boursier!$B:$B,0),AVERAGE(OFFSET(E994,-I$1,,I$1))),"")</f>
        <v/>
      </c>
    </row>
    <row r="995" spans="8:9" x14ac:dyDescent="0.25">
      <c r="H995" s="26" t="str">
        <f ca="1">IFERROR(IF(MATCH($B995,Liste_mois_boursier!$B:$B,0),AVERAGE(OFFSET(D995,-H$1,,H$1))),"")</f>
        <v/>
      </c>
      <c r="I995" s="26" t="str">
        <f ca="1">IFERROR(IF(MATCH($B995,Liste_mois_boursier!$B:$B,0),AVERAGE(OFFSET(E995,-I$1,,I$1))),"")</f>
        <v/>
      </c>
    </row>
    <row r="996" spans="8:9" x14ac:dyDescent="0.25">
      <c r="H996" s="26" t="str">
        <f ca="1">IFERROR(IF(MATCH($B996,Liste_mois_boursier!$B:$B,0),AVERAGE(OFFSET(D996,-H$1,,H$1))),"")</f>
        <v/>
      </c>
      <c r="I996" s="26" t="str">
        <f ca="1">IFERROR(IF(MATCH($B996,Liste_mois_boursier!$B:$B,0),AVERAGE(OFFSET(E996,-I$1,,I$1))),"")</f>
        <v/>
      </c>
    </row>
    <row r="997" spans="8:9" x14ac:dyDescent="0.25">
      <c r="H997" s="26" t="str">
        <f ca="1">IFERROR(IF(MATCH($B997,Liste_mois_boursier!$B:$B,0),AVERAGE(OFFSET(D997,-H$1,,H$1))),"")</f>
        <v/>
      </c>
      <c r="I997" s="26" t="str">
        <f ca="1">IFERROR(IF(MATCH($B997,Liste_mois_boursier!$B:$B,0),AVERAGE(OFFSET(E997,-I$1,,I$1))),"")</f>
        <v/>
      </c>
    </row>
    <row r="998" spans="8:9" x14ac:dyDescent="0.25">
      <c r="H998" s="26" t="str">
        <f ca="1">IFERROR(IF(MATCH($B998,Liste_mois_boursier!$B:$B,0),AVERAGE(OFFSET(D998,-H$1,,H$1))),"")</f>
        <v/>
      </c>
      <c r="I998" s="26" t="str">
        <f ca="1">IFERROR(IF(MATCH($B998,Liste_mois_boursier!$B:$B,0),AVERAGE(OFFSET(E998,-I$1,,I$1))),"")</f>
        <v/>
      </c>
    </row>
    <row r="999" spans="8:9" x14ac:dyDescent="0.25">
      <c r="H999" s="26" t="str">
        <f ca="1">IFERROR(IF(MATCH($B999,Liste_mois_boursier!$B:$B,0),AVERAGE(OFFSET(D999,-H$1,,H$1))),"")</f>
        <v/>
      </c>
      <c r="I999" s="26" t="str">
        <f ca="1">IFERROR(IF(MATCH($B999,Liste_mois_boursier!$B:$B,0),AVERAGE(OFFSET(E999,-I$1,,I$1))),"")</f>
        <v/>
      </c>
    </row>
    <row r="1000" spans="8:9" x14ac:dyDescent="0.25">
      <c r="H1000" s="26" t="str">
        <f ca="1">IFERROR(IF(MATCH($B1000,Liste_mois_boursier!$B:$B,0),AVERAGE(OFFSET(D1000,-H$1,,H$1))),"")</f>
        <v/>
      </c>
      <c r="I1000" s="26" t="str">
        <f ca="1">IFERROR(IF(MATCH($B1000,Liste_mois_boursier!$B:$B,0),AVERAGE(OFFSET(E1000,-I$1,,I$1))),"")</f>
        <v/>
      </c>
    </row>
    <row r="1001" spans="8:9" x14ac:dyDescent="0.25">
      <c r="H1001" s="26" t="str">
        <f ca="1">IFERROR(IF(MATCH($B1001,Liste_mois_boursier!$B:$B,0),AVERAGE(OFFSET(D1001,-H$1,,H$1))),"")</f>
        <v/>
      </c>
      <c r="I1001" s="26" t="str">
        <f ca="1">IFERROR(IF(MATCH($B1001,Liste_mois_boursier!$B:$B,0),AVERAGE(OFFSET(E1001,-I$1,,I$1))),"")</f>
        <v/>
      </c>
    </row>
    <row r="1002" spans="8:9" x14ac:dyDescent="0.25">
      <c r="H1002" s="26" t="str">
        <f ca="1">IFERROR(IF(MATCH($B1002,Liste_mois_boursier!$B:$B,0),AVERAGE(OFFSET(D1002,-H$1,,H$1))),"")</f>
        <v/>
      </c>
      <c r="I1002" s="26" t="str">
        <f ca="1">IFERROR(IF(MATCH($B1002,Liste_mois_boursier!$B:$B,0),AVERAGE(OFFSET(E1002,-I$1,,I$1))),"")</f>
        <v/>
      </c>
    </row>
    <row r="1003" spans="8:9" x14ac:dyDescent="0.25">
      <c r="H1003" s="26" t="str">
        <f ca="1">IFERROR(IF(MATCH($B1003,Liste_mois_boursier!$B:$B,0),AVERAGE(OFFSET(D1003,-H$1,,H$1))),"")</f>
        <v/>
      </c>
      <c r="I1003" s="26" t="str">
        <f ca="1">IFERROR(IF(MATCH($B1003,Liste_mois_boursier!$B:$B,0),AVERAGE(OFFSET(E1003,-I$1,,I$1))),"")</f>
        <v/>
      </c>
    </row>
    <row r="1004" spans="8:9" x14ac:dyDescent="0.25">
      <c r="H1004" s="26" t="str">
        <f ca="1">IFERROR(IF(MATCH($B1004,Liste_mois_boursier!$B:$B,0),AVERAGE(OFFSET(D1004,-H$1,,H$1))),"")</f>
        <v/>
      </c>
      <c r="I1004" s="26" t="str">
        <f ca="1">IFERROR(IF(MATCH($B1004,Liste_mois_boursier!$B:$B,0),AVERAGE(OFFSET(E1004,-I$1,,I$1))),"")</f>
        <v/>
      </c>
    </row>
    <row r="1005" spans="8:9" x14ac:dyDescent="0.25">
      <c r="H1005" s="26" t="str">
        <f ca="1">IFERROR(IF(MATCH($B1005,Liste_mois_boursier!$B:$B,0),AVERAGE(OFFSET(D1005,-H$1,,H$1))),"")</f>
        <v/>
      </c>
      <c r="I1005" s="26" t="str">
        <f ca="1">IFERROR(IF(MATCH($B1005,Liste_mois_boursier!$B:$B,0),AVERAGE(OFFSET(E1005,-I$1,,I$1))),"")</f>
        <v/>
      </c>
    </row>
    <row r="1006" spans="8:9" x14ac:dyDescent="0.25">
      <c r="H1006" s="26" t="str">
        <f ca="1">IFERROR(IF(MATCH($B1006,Liste_mois_boursier!$B:$B,0),AVERAGE(OFFSET(D1006,-H$1,,H$1))),"")</f>
        <v/>
      </c>
      <c r="I1006" s="26" t="str">
        <f ca="1">IFERROR(IF(MATCH($B1006,Liste_mois_boursier!$B:$B,0),AVERAGE(OFFSET(E1006,-I$1,,I$1))),"")</f>
        <v/>
      </c>
    </row>
    <row r="1007" spans="8:9" x14ac:dyDescent="0.25">
      <c r="H1007" s="26" t="str">
        <f ca="1">IFERROR(IF(MATCH($B1007,Liste_mois_boursier!$B:$B,0),AVERAGE(OFFSET(D1007,-H$1,,H$1))),"")</f>
        <v/>
      </c>
      <c r="I1007" s="26" t="str">
        <f ca="1">IFERROR(IF(MATCH($B1007,Liste_mois_boursier!$B:$B,0),AVERAGE(OFFSET(E1007,-I$1,,I$1))),"")</f>
        <v/>
      </c>
    </row>
    <row r="1008" spans="8:9" x14ac:dyDescent="0.25">
      <c r="H1008" s="26" t="str">
        <f ca="1">IFERROR(IF(MATCH($B1008,Liste_mois_boursier!$B:$B,0),AVERAGE(OFFSET(D1008,-H$1,,H$1))),"")</f>
        <v/>
      </c>
      <c r="I1008" s="26" t="str">
        <f ca="1">IFERROR(IF(MATCH($B1008,Liste_mois_boursier!$B:$B,0),AVERAGE(OFFSET(E1008,-I$1,,I$1))),"")</f>
        <v/>
      </c>
    </row>
    <row r="1009" spans="8:9" x14ac:dyDescent="0.25">
      <c r="H1009" s="26" t="str">
        <f ca="1">IFERROR(IF(MATCH($B1009,Liste_mois_boursier!$B:$B,0),AVERAGE(OFFSET(D1009,-H$1,,H$1))),"")</f>
        <v/>
      </c>
      <c r="I1009" s="26" t="str">
        <f ca="1">IFERROR(IF(MATCH($B1009,Liste_mois_boursier!$B:$B,0),AVERAGE(OFFSET(E1009,-I$1,,I$1))),"")</f>
        <v/>
      </c>
    </row>
    <row r="1010" spans="8:9" x14ac:dyDescent="0.25">
      <c r="H1010" s="26" t="str">
        <f ca="1">IFERROR(IF(MATCH($B1010,Liste_mois_boursier!$B:$B,0),AVERAGE(OFFSET(D1010,-H$1,,H$1))),"")</f>
        <v/>
      </c>
      <c r="I1010" s="26" t="str">
        <f ca="1">IFERROR(IF(MATCH($B1010,Liste_mois_boursier!$B:$B,0),AVERAGE(OFFSET(E1010,-I$1,,I$1))),"")</f>
        <v/>
      </c>
    </row>
    <row r="1011" spans="8:9" x14ac:dyDescent="0.25">
      <c r="H1011" s="26" t="str">
        <f ca="1">IFERROR(IF(MATCH($B1011,Liste_mois_boursier!$B:$B,0),AVERAGE(OFFSET(D1011,-H$1,,H$1))),"")</f>
        <v/>
      </c>
      <c r="I1011" s="26" t="str">
        <f ca="1">IFERROR(IF(MATCH($B1011,Liste_mois_boursier!$B:$B,0),AVERAGE(OFFSET(E1011,-I$1,,I$1))),"")</f>
        <v/>
      </c>
    </row>
    <row r="1012" spans="8:9" x14ac:dyDescent="0.25">
      <c r="H1012" s="26" t="str">
        <f ca="1">IFERROR(IF(MATCH($B1012,Liste_mois_boursier!$B:$B,0),AVERAGE(OFFSET(D1012,-H$1,,H$1))),"")</f>
        <v/>
      </c>
      <c r="I1012" s="26" t="str">
        <f ca="1">IFERROR(IF(MATCH($B1012,Liste_mois_boursier!$B:$B,0),AVERAGE(OFFSET(E1012,-I$1,,I$1))),"")</f>
        <v/>
      </c>
    </row>
    <row r="1013" spans="8:9" x14ac:dyDescent="0.25">
      <c r="H1013" s="26" t="str">
        <f ca="1">IFERROR(IF(MATCH($B1013,Liste_mois_boursier!$B:$B,0),AVERAGE(OFFSET(D1013,-H$1,,H$1))),"")</f>
        <v/>
      </c>
      <c r="I1013" s="26" t="str">
        <f ca="1">IFERROR(IF(MATCH($B1013,Liste_mois_boursier!$B:$B,0),AVERAGE(OFFSET(E1013,-I$1,,I$1))),"")</f>
        <v/>
      </c>
    </row>
    <row r="1014" spans="8:9" x14ac:dyDescent="0.25">
      <c r="H1014" s="26" t="str">
        <f ca="1">IFERROR(IF(MATCH($B1014,Liste_mois_boursier!$B:$B,0),AVERAGE(OFFSET(D1014,-H$1,,H$1))),"")</f>
        <v/>
      </c>
      <c r="I1014" s="26" t="str">
        <f ca="1">IFERROR(IF(MATCH($B1014,Liste_mois_boursier!$B:$B,0),AVERAGE(OFFSET(E1014,-I$1,,I$1))),"")</f>
        <v/>
      </c>
    </row>
    <row r="1015" spans="8:9" x14ac:dyDescent="0.25">
      <c r="H1015" s="26" t="str">
        <f ca="1">IFERROR(IF(MATCH($B1015,Liste_mois_boursier!$B:$B,0),AVERAGE(OFFSET(D1015,-H$1,,H$1))),"")</f>
        <v/>
      </c>
      <c r="I1015" s="26" t="str">
        <f ca="1">IFERROR(IF(MATCH($B1015,Liste_mois_boursier!$B:$B,0),AVERAGE(OFFSET(E1015,-I$1,,I$1))),"")</f>
        <v/>
      </c>
    </row>
    <row r="1016" spans="8:9" x14ac:dyDescent="0.25">
      <c r="H1016" s="26" t="str">
        <f ca="1">IFERROR(IF(MATCH($B1016,Liste_mois_boursier!$B:$B,0),AVERAGE(OFFSET(D1016,-H$1,,H$1))),"")</f>
        <v/>
      </c>
      <c r="I1016" s="26" t="str">
        <f ca="1">IFERROR(IF(MATCH($B1016,Liste_mois_boursier!$B:$B,0),AVERAGE(OFFSET(E1016,-I$1,,I$1))),"")</f>
        <v/>
      </c>
    </row>
    <row r="1017" spans="8:9" x14ac:dyDescent="0.25">
      <c r="H1017" s="26" t="str">
        <f ca="1">IFERROR(IF(MATCH($B1017,Liste_mois_boursier!$B:$B,0),AVERAGE(OFFSET(D1017,-H$1,,H$1))),"")</f>
        <v/>
      </c>
      <c r="I1017" s="26" t="str">
        <f ca="1">IFERROR(IF(MATCH($B1017,Liste_mois_boursier!$B:$B,0),AVERAGE(OFFSET(E1017,-I$1,,I$1))),"")</f>
        <v/>
      </c>
    </row>
    <row r="1018" spans="8:9" x14ac:dyDescent="0.25">
      <c r="H1018" s="26" t="str">
        <f ca="1">IFERROR(IF(MATCH($B1018,Liste_mois_boursier!$B:$B,0),AVERAGE(OFFSET(D1018,-H$1,,H$1))),"")</f>
        <v/>
      </c>
      <c r="I1018" s="26" t="str">
        <f ca="1">IFERROR(IF(MATCH($B1018,Liste_mois_boursier!$B:$B,0),AVERAGE(OFFSET(E1018,-I$1,,I$1))),"")</f>
        <v/>
      </c>
    </row>
    <row r="1019" spans="8:9" x14ac:dyDescent="0.25">
      <c r="H1019" s="26" t="str">
        <f ca="1">IFERROR(IF(MATCH($B1019,Liste_mois_boursier!$B:$B,0),AVERAGE(OFFSET(D1019,-H$1,,H$1))),"")</f>
        <v/>
      </c>
      <c r="I1019" s="26" t="str">
        <f ca="1">IFERROR(IF(MATCH($B1019,Liste_mois_boursier!$B:$B,0),AVERAGE(OFFSET(E1019,-I$1,,I$1))),"")</f>
        <v/>
      </c>
    </row>
    <row r="1020" spans="8:9" x14ac:dyDescent="0.25">
      <c r="H1020" s="26" t="str">
        <f ca="1">IFERROR(IF(MATCH($B1020,Liste_mois_boursier!$B:$B,0),AVERAGE(OFFSET(D1020,-H$1,,H$1))),"")</f>
        <v/>
      </c>
      <c r="I1020" s="26" t="str">
        <f ca="1">IFERROR(IF(MATCH($B1020,Liste_mois_boursier!$B:$B,0),AVERAGE(OFFSET(E1020,-I$1,,I$1))),"")</f>
        <v/>
      </c>
    </row>
    <row r="1021" spans="8:9" x14ac:dyDescent="0.25">
      <c r="H1021" s="26" t="str">
        <f ca="1">IFERROR(IF(MATCH($B1021,Liste_mois_boursier!$B:$B,0),AVERAGE(OFFSET(D1021,-H$1,,H$1))),"")</f>
        <v/>
      </c>
      <c r="I1021" s="26" t="str">
        <f ca="1">IFERROR(IF(MATCH($B1021,Liste_mois_boursier!$B:$B,0),AVERAGE(OFFSET(E1021,-I$1,,I$1))),"")</f>
        <v/>
      </c>
    </row>
    <row r="1022" spans="8:9" x14ac:dyDescent="0.25">
      <c r="H1022" s="26" t="str">
        <f ca="1">IFERROR(IF(MATCH($B1022,Liste_mois_boursier!$B:$B,0),AVERAGE(OFFSET(D1022,-H$1,,H$1))),"")</f>
        <v/>
      </c>
      <c r="I1022" s="26" t="str">
        <f ca="1">IFERROR(IF(MATCH($B1022,Liste_mois_boursier!$B:$B,0),AVERAGE(OFFSET(E1022,-I$1,,I$1))),"")</f>
        <v/>
      </c>
    </row>
    <row r="1023" spans="8:9" x14ac:dyDescent="0.25">
      <c r="H1023" s="26" t="str">
        <f ca="1">IFERROR(IF(MATCH($B1023,Liste_mois_boursier!$B:$B,0),AVERAGE(OFFSET(D1023,-H$1,,H$1))),"")</f>
        <v/>
      </c>
      <c r="I1023" s="26" t="str">
        <f ca="1">IFERROR(IF(MATCH($B1023,Liste_mois_boursier!$B:$B,0),AVERAGE(OFFSET(E1023,-I$1,,I$1))),"")</f>
        <v/>
      </c>
    </row>
    <row r="1024" spans="8:9" x14ac:dyDescent="0.25">
      <c r="H1024" s="26" t="str">
        <f ca="1">IFERROR(IF(MATCH($B1024,Liste_mois_boursier!$B:$B,0),AVERAGE(OFFSET(D1024,-H$1,,H$1))),"")</f>
        <v/>
      </c>
      <c r="I1024" s="26" t="str">
        <f ca="1">IFERROR(IF(MATCH($B1024,Liste_mois_boursier!$B:$B,0),AVERAGE(OFFSET(E1024,-I$1,,I$1))),"")</f>
        <v/>
      </c>
    </row>
    <row r="1025" spans="8:9" x14ac:dyDescent="0.25">
      <c r="H1025" s="26" t="str">
        <f ca="1">IFERROR(IF(MATCH($B1025,Liste_mois_boursier!$B:$B,0),AVERAGE(OFFSET(D1025,-H$1,,H$1))),"")</f>
        <v/>
      </c>
      <c r="I1025" s="26" t="str">
        <f ca="1">IFERROR(IF(MATCH($B1025,Liste_mois_boursier!$B:$B,0),AVERAGE(OFFSET(E1025,-I$1,,I$1))),"")</f>
        <v/>
      </c>
    </row>
    <row r="1026" spans="8:9" x14ac:dyDescent="0.25">
      <c r="H1026" s="26" t="str">
        <f ca="1">IFERROR(IF(MATCH($B1026,Liste_mois_boursier!$B:$B,0),AVERAGE(OFFSET(D1026,-H$1,,H$1))),"")</f>
        <v/>
      </c>
      <c r="I1026" s="26" t="str">
        <f ca="1">IFERROR(IF(MATCH($B1026,Liste_mois_boursier!$B:$B,0),AVERAGE(OFFSET(E1026,-I$1,,I$1))),"")</f>
        <v/>
      </c>
    </row>
    <row r="1027" spans="8:9" x14ac:dyDescent="0.25">
      <c r="H1027" s="26" t="str">
        <f ca="1">IFERROR(IF(MATCH($B1027,Liste_mois_boursier!$B:$B,0),AVERAGE(OFFSET(D1027,-H$1,,H$1))),"")</f>
        <v/>
      </c>
      <c r="I1027" s="26" t="str">
        <f ca="1">IFERROR(IF(MATCH($B1027,Liste_mois_boursier!$B:$B,0),AVERAGE(OFFSET(E1027,-I$1,,I$1))),"")</f>
        <v/>
      </c>
    </row>
    <row r="1028" spans="8:9" x14ac:dyDescent="0.25">
      <c r="H1028" s="26" t="str">
        <f ca="1">IFERROR(IF(MATCH($B1028,Liste_mois_boursier!$B:$B,0),AVERAGE(OFFSET(D1028,-H$1,,H$1))),"")</f>
        <v/>
      </c>
      <c r="I1028" s="26" t="str">
        <f ca="1">IFERROR(IF(MATCH($B1028,Liste_mois_boursier!$B:$B,0),AVERAGE(OFFSET(E1028,-I$1,,I$1))),"")</f>
        <v/>
      </c>
    </row>
    <row r="1029" spans="8:9" x14ac:dyDescent="0.25">
      <c r="H1029" s="26" t="str">
        <f ca="1">IFERROR(IF(MATCH($B1029,Liste_mois_boursier!$B:$B,0),AVERAGE(OFFSET(D1029,-H$1,,H$1))),"")</f>
        <v/>
      </c>
      <c r="I1029" s="26" t="str">
        <f ca="1">IFERROR(IF(MATCH($B1029,Liste_mois_boursier!$B:$B,0),AVERAGE(OFFSET(E1029,-I$1,,I$1))),"")</f>
        <v/>
      </c>
    </row>
    <row r="1030" spans="8:9" x14ac:dyDescent="0.25">
      <c r="H1030" s="26" t="str">
        <f ca="1">IFERROR(IF(MATCH($B1030,Liste_mois_boursier!$B:$B,0),AVERAGE(OFFSET(D1030,-H$1,,H$1))),"")</f>
        <v/>
      </c>
      <c r="I1030" s="26" t="str">
        <f ca="1">IFERROR(IF(MATCH($B1030,Liste_mois_boursier!$B:$B,0),AVERAGE(OFFSET(E1030,-I$1,,I$1))),"")</f>
        <v/>
      </c>
    </row>
    <row r="1031" spans="8:9" x14ac:dyDescent="0.25">
      <c r="H1031" s="26" t="str">
        <f ca="1">IFERROR(IF(MATCH($B1031,Liste_mois_boursier!$B:$B,0),AVERAGE(OFFSET(D1031,-H$1,,H$1))),"")</f>
        <v/>
      </c>
      <c r="I1031" s="26" t="str">
        <f ca="1">IFERROR(IF(MATCH($B1031,Liste_mois_boursier!$B:$B,0),AVERAGE(OFFSET(E1031,-I$1,,I$1))),"")</f>
        <v/>
      </c>
    </row>
    <row r="1032" spans="8:9" x14ac:dyDescent="0.25">
      <c r="H1032" s="26" t="str">
        <f ca="1">IFERROR(IF(MATCH($B1032,Liste_mois_boursier!$B:$B,0),AVERAGE(OFFSET(D1032,-H$1,,H$1))),"")</f>
        <v/>
      </c>
      <c r="I1032" s="26" t="str">
        <f ca="1">IFERROR(IF(MATCH($B1032,Liste_mois_boursier!$B:$B,0),AVERAGE(OFFSET(E1032,-I$1,,I$1))),"")</f>
        <v/>
      </c>
    </row>
    <row r="1033" spans="8:9" x14ac:dyDescent="0.25">
      <c r="H1033" s="26" t="str">
        <f ca="1">IFERROR(IF(MATCH($B1033,Liste_mois_boursier!$B:$B,0),AVERAGE(OFFSET(D1033,-H$1,,H$1))),"")</f>
        <v/>
      </c>
      <c r="I1033" s="26" t="str">
        <f ca="1">IFERROR(IF(MATCH($B1033,Liste_mois_boursier!$B:$B,0),AVERAGE(OFFSET(E1033,-I$1,,I$1))),"")</f>
        <v/>
      </c>
    </row>
    <row r="1034" spans="8:9" x14ac:dyDescent="0.25">
      <c r="H1034" s="26" t="str">
        <f ca="1">IFERROR(IF(MATCH($B1034,Liste_mois_boursier!$B:$B,0),AVERAGE(OFFSET(D1034,-H$1,,H$1))),"")</f>
        <v/>
      </c>
      <c r="I1034" s="26" t="str">
        <f ca="1">IFERROR(IF(MATCH($B1034,Liste_mois_boursier!$B:$B,0),AVERAGE(OFFSET(E1034,-I$1,,I$1))),"")</f>
        <v/>
      </c>
    </row>
    <row r="1035" spans="8:9" x14ac:dyDescent="0.25">
      <c r="H1035" s="26" t="str">
        <f ca="1">IFERROR(IF(MATCH($B1035,Liste_mois_boursier!$B:$B,0),AVERAGE(OFFSET(D1035,-H$1,,H$1))),"")</f>
        <v/>
      </c>
      <c r="I1035" s="26" t="str">
        <f ca="1">IFERROR(IF(MATCH($B1035,Liste_mois_boursier!$B:$B,0),AVERAGE(OFFSET(E1035,-I$1,,I$1))),"")</f>
        <v/>
      </c>
    </row>
    <row r="1036" spans="8:9" x14ac:dyDescent="0.25">
      <c r="H1036" s="26" t="str">
        <f ca="1">IFERROR(IF(MATCH($B1036,Liste_mois_boursier!$B:$B,0),AVERAGE(OFFSET(D1036,-H$1,,H$1))),"")</f>
        <v/>
      </c>
      <c r="I1036" s="26" t="str">
        <f ca="1">IFERROR(IF(MATCH($B1036,Liste_mois_boursier!$B:$B,0),AVERAGE(OFFSET(E1036,-I$1,,I$1))),"")</f>
        <v/>
      </c>
    </row>
    <row r="1037" spans="8:9" x14ac:dyDescent="0.25">
      <c r="H1037" s="26" t="str">
        <f ca="1">IFERROR(IF(MATCH($B1037,Liste_mois_boursier!$B:$B,0),AVERAGE(OFFSET(D1037,-H$1,,H$1))),"")</f>
        <v/>
      </c>
      <c r="I1037" s="26" t="str">
        <f ca="1">IFERROR(IF(MATCH($B1037,Liste_mois_boursier!$B:$B,0),AVERAGE(OFFSET(E1037,-I$1,,I$1))),"")</f>
        <v/>
      </c>
    </row>
    <row r="1038" spans="8:9" x14ac:dyDescent="0.25">
      <c r="H1038" s="26" t="str">
        <f ca="1">IFERROR(IF(MATCH($B1038,Liste_mois_boursier!$B:$B,0),AVERAGE(OFFSET(D1038,-H$1,,H$1))),"")</f>
        <v/>
      </c>
      <c r="I1038" s="26" t="str">
        <f ca="1">IFERROR(IF(MATCH($B1038,Liste_mois_boursier!$B:$B,0),AVERAGE(OFFSET(E1038,-I$1,,I$1))),"")</f>
        <v/>
      </c>
    </row>
    <row r="1039" spans="8:9" x14ac:dyDescent="0.25">
      <c r="H1039" s="26" t="str">
        <f ca="1">IFERROR(IF(MATCH($B1039,Liste_mois_boursier!$B:$B,0),AVERAGE(OFFSET(D1039,-H$1,,H$1))),"")</f>
        <v/>
      </c>
      <c r="I1039" s="26" t="str">
        <f ca="1">IFERROR(IF(MATCH($B1039,Liste_mois_boursier!$B:$B,0),AVERAGE(OFFSET(E1039,-I$1,,I$1))),"")</f>
        <v/>
      </c>
    </row>
    <row r="1040" spans="8:9" x14ac:dyDescent="0.25">
      <c r="H1040" s="26" t="str">
        <f ca="1">IFERROR(IF(MATCH($B1040,Liste_mois_boursier!$B:$B,0),AVERAGE(OFFSET(D1040,-H$1,,H$1))),"")</f>
        <v/>
      </c>
      <c r="I1040" s="26" t="str">
        <f ca="1">IFERROR(IF(MATCH($B1040,Liste_mois_boursier!$B:$B,0),AVERAGE(OFFSET(E1040,-I$1,,I$1))),"")</f>
        <v/>
      </c>
    </row>
    <row r="1041" spans="8:9" x14ac:dyDescent="0.25">
      <c r="H1041" s="26" t="str">
        <f ca="1">IFERROR(IF(MATCH($B1041,Liste_mois_boursier!$B:$B,0),AVERAGE(OFFSET(D1041,-H$1,,H$1))),"")</f>
        <v/>
      </c>
      <c r="I1041" s="26" t="str">
        <f ca="1">IFERROR(IF(MATCH($B1041,Liste_mois_boursier!$B:$B,0),AVERAGE(OFFSET(E1041,-I$1,,I$1))),"")</f>
        <v/>
      </c>
    </row>
    <row r="1042" spans="8:9" x14ac:dyDescent="0.25">
      <c r="H1042" s="26" t="str">
        <f ca="1">IFERROR(IF(MATCH($B1042,Liste_mois_boursier!$B:$B,0),AVERAGE(OFFSET(D1042,-H$1,,H$1))),"")</f>
        <v/>
      </c>
      <c r="I1042" s="26" t="str">
        <f ca="1">IFERROR(IF(MATCH($B1042,Liste_mois_boursier!$B:$B,0),AVERAGE(OFFSET(E1042,-I$1,,I$1))),"")</f>
        <v/>
      </c>
    </row>
    <row r="1043" spans="8:9" x14ac:dyDescent="0.25">
      <c r="H1043" s="26" t="str">
        <f ca="1">IFERROR(IF(MATCH($B1043,Liste_mois_boursier!$B:$B,0),AVERAGE(OFFSET(D1043,-H$1,,H$1))),"")</f>
        <v/>
      </c>
      <c r="I1043" s="26" t="str">
        <f ca="1">IFERROR(IF(MATCH($B1043,Liste_mois_boursier!$B:$B,0),AVERAGE(OFFSET(E1043,-I$1,,I$1))),"")</f>
        <v/>
      </c>
    </row>
    <row r="1044" spans="8:9" x14ac:dyDescent="0.25">
      <c r="H1044" s="26" t="str">
        <f ca="1">IFERROR(IF(MATCH($B1044,Liste_mois_boursier!$B:$B,0),AVERAGE(OFFSET(D1044,-H$1,,H$1))),"")</f>
        <v/>
      </c>
      <c r="I1044" s="26" t="str">
        <f ca="1">IFERROR(IF(MATCH($B1044,Liste_mois_boursier!$B:$B,0),AVERAGE(OFFSET(E1044,-I$1,,I$1))),"")</f>
        <v/>
      </c>
    </row>
    <row r="1045" spans="8:9" x14ac:dyDescent="0.25">
      <c r="H1045" s="26" t="str">
        <f ca="1">IFERROR(IF(MATCH($B1045,Liste_mois_boursier!$B:$B,0),AVERAGE(OFFSET(D1045,-H$1,,H$1))),"")</f>
        <v/>
      </c>
      <c r="I1045" s="26" t="str">
        <f ca="1">IFERROR(IF(MATCH($B1045,Liste_mois_boursier!$B:$B,0),AVERAGE(OFFSET(E1045,-I$1,,I$1))),"")</f>
        <v/>
      </c>
    </row>
    <row r="1046" spans="8:9" x14ac:dyDescent="0.25">
      <c r="H1046" s="26" t="str">
        <f ca="1">IFERROR(IF(MATCH($B1046,Liste_mois_boursier!$B:$B,0),AVERAGE(OFFSET(D1046,-H$1,,H$1))),"")</f>
        <v/>
      </c>
      <c r="I1046" s="26" t="str">
        <f ca="1">IFERROR(IF(MATCH($B1046,Liste_mois_boursier!$B:$B,0),AVERAGE(OFFSET(E1046,-I$1,,I$1))),"")</f>
        <v/>
      </c>
    </row>
    <row r="1047" spans="8:9" x14ac:dyDescent="0.25">
      <c r="H1047" s="26" t="str">
        <f ca="1">IFERROR(IF(MATCH($B1047,Liste_mois_boursier!$B:$B,0),AVERAGE(OFFSET(D1047,-H$1,,H$1))),"")</f>
        <v/>
      </c>
      <c r="I1047" s="26" t="str">
        <f ca="1">IFERROR(IF(MATCH($B1047,Liste_mois_boursier!$B:$B,0),AVERAGE(OFFSET(E1047,-I$1,,I$1))),"")</f>
        <v/>
      </c>
    </row>
    <row r="1048" spans="8:9" x14ac:dyDescent="0.25">
      <c r="H1048" s="26" t="str">
        <f ca="1">IFERROR(IF(MATCH($B1048,Liste_mois_boursier!$B:$B,0),AVERAGE(OFFSET(D1048,-H$1,,H$1))),"")</f>
        <v/>
      </c>
      <c r="I1048" s="26" t="str">
        <f ca="1">IFERROR(IF(MATCH($B1048,Liste_mois_boursier!$B:$B,0),AVERAGE(OFFSET(E1048,-I$1,,I$1))),"")</f>
        <v/>
      </c>
    </row>
    <row r="1049" spans="8:9" x14ac:dyDescent="0.25">
      <c r="H1049" s="26" t="str">
        <f ca="1">IFERROR(IF(MATCH($B1049,Liste_mois_boursier!$B:$B,0),AVERAGE(OFFSET(D1049,-H$1,,H$1))),"")</f>
        <v/>
      </c>
      <c r="I1049" s="26" t="str">
        <f ca="1">IFERROR(IF(MATCH($B1049,Liste_mois_boursier!$B:$B,0),AVERAGE(OFFSET(E1049,-I$1,,I$1))),"")</f>
        <v/>
      </c>
    </row>
    <row r="1050" spans="8:9" x14ac:dyDescent="0.25">
      <c r="H1050" s="26" t="str">
        <f ca="1">IFERROR(IF(MATCH($B1050,Liste_mois_boursier!$B:$B,0),AVERAGE(OFFSET(D1050,-H$1,,H$1))),"")</f>
        <v/>
      </c>
      <c r="I1050" s="26" t="str">
        <f ca="1">IFERROR(IF(MATCH($B1050,Liste_mois_boursier!$B:$B,0),AVERAGE(OFFSET(E1050,-I$1,,I$1))),"")</f>
        <v/>
      </c>
    </row>
    <row r="1051" spans="8:9" x14ac:dyDescent="0.25">
      <c r="H1051" s="26" t="str">
        <f ca="1">IFERROR(IF(MATCH($B1051,Liste_mois_boursier!$B:$B,0),AVERAGE(OFFSET(D1051,-H$1,,H$1))),"")</f>
        <v/>
      </c>
      <c r="I1051" s="26" t="str">
        <f ca="1">IFERROR(IF(MATCH($B1051,Liste_mois_boursier!$B:$B,0),AVERAGE(OFFSET(E1051,-I$1,,I$1))),"")</f>
        <v/>
      </c>
    </row>
    <row r="1052" spans="8:9" x14ac:dyDescent="0.25">
      <c r="H1052" s="26" t="str">
        <f ca="1">IFERROR(IF(MATCH($B1052,Liste_mois_boursier!$B:$B,0),AVERAGE(OFFSET(D1052,-H$1,,H$1))),"")</f>
        <v/>
      </c>
      <c r="I1052" s="26" t="str">
        <f ca="1">IFERROR(IF(MATCH($B1052,Liste_mois_boursier!$B:$B,0),AVERAGE(OFFSET(E1052,-I$1,,I$1))),"")</f>
        <v/>
      </c>
    </row>
    <row r="1053" spans="8:9" x14ac:dyDescent="0.25">
      <c r="H1053" s="26" t="str">
        <f ca="1">IFERROR(IF(MATCH($B1053,Liste_mois_boursier!$B:$B,0),AVERAGE(OFFSET(D1053,-H$1,,H$1))),"")</f>
        <v/>
      </c>
      <c r="I1053" s="26" t="str">
        <f ca="1">IFERROR(IF(MATCH($B1053,Liste_mois_boursier!$B:$B,0),AVERAGE(OFFSET(E1053,-I$1,,I$1))),"")</f>
        <v/>
      </c>
    </row>
    <row r="1054" spans="8:9" x14ac:dyDescent="0.25">
      <c r="H1054" s="26" t="str">
        <f ca="1">IFERROR(IF(MATCH($B1054,Liste_mois_boursier!$B:$B,0),AVERAGE(OFFSET(D1054,-H$1,,H$1))),"")</f>
        <v/>
      </c>
      <c r="I1054" s="26" t="str">
        <f ca="1">IFERROR(IF(MATCH($B1054,Liste_mois_boursier!$B:$B,0),AVERAGE(OFFSET(E1054,-I$1,,I$1))),"")</f>
        <v/>
      </c>
    </row>
    <row r="1055" spans="8:9" x14ac:dyDescent="0.25">
      <c r="H1055" s="26" t="str">
        <f ca="1">IFERROR(IF(MATCH($B1055,Liste_mois_boursier!$B:$B,0),AVERAGE(OFFSET(D1055,-H$1,,H$1))),"")</f>
        <v/>
      </c>
      <c r="I1055" s="26" t="str">
        <f ca="1">IFERROR(IF(MATCH($B1055,Liste_mois_boursier!$B:$B,0),AVERAGE(OFFSET(E1055,-I$1,,I$1))),"")</f>
        <v/>
      </c>
    </row>
    <row r="1056" spans="8:9" x14ac:dyDescent="0.25">
      <c r="H1056" s="26" t="str">
        <f ca="1">IFERROR(IF(MATCH($B1056,Liste_mois_boursier!$B:$B,0),AVERAGE(OFFSET(D1056,-H$1,,H$1))),"")</f>
        <v/>
      </c>
      <c r="I1056" s="26" t="str">
        <f ca="1">IFERROR(IF(MATCH($B1056,Liste_mois_boursier!$B:$B,0),AVERAGE(OFFSET(E1056,-I$1,,I$1))),"")</f>
        <v/>
      </c>
    </row>
    <row r="1057" spans="8:9" x14ac:dyDescent="0.25">
      <c r="H1057" s="26" t="str">
        <f ca="1">IFERROR(IF(MATCH($B1057,Liste_mois_boursier!$B:$B,0),AVERAGE(OFFSET(D1057,-H$1,,H$1))),"")</f>
        <v/>
      </c>
      <c r="I1057" s="26" t="str">
        <f ca="1">IFERROR(IF(MATCH($B1057,Liste_mois_boursier!$B:$B,0),AVERAGE(OFFSET(E1057,-I$1,,I$1))),"")</f>
        <v/>
      </c>
    </row>
    <row r="1058" spans="8:9" x14ac:dyDescent="0.25">
      <c r="H1058" s="26" t="str">
        <f ca="1">IFERROR(IF(MATCH($B1058,Liste_mois_boursier!$B:$B,0),AVERAGE(OFFSET(D1058,-H$1,,H$1))),"")</f>
        <v/>
      </c>
      <c r="I1058" s="26" t="str">
        <f ca="1">IFERROR(IF(MATCH($B1058,Liste_mois_boursier!$B:$B,0),AVERAGE(OFFSET(E1058,-I$1,,I$1))),"")</f>
        <v/>
      </c>
    </row>
    <row r="1059" spans="8:9" x14ac:dyDescent="0.25">
      <c r="H1059" s="26" t="str">
        <f ca="1">IFERROR(IF(MATCH($B1059,Liste_mois_boursier!$B:$B,0),AVERAGE(OFFSET(D1059,-H$1,,H$1))),"")</f>
        <v/>
      </c>
      <c r="I1059" s="26" t="str">
        <f ca="1">IFERROR(IF(MATCH($B1059,Liste_mois_boursier!$B:$B,0),AVERAGE(OFFSET(E1059,-I$1,,I$1))),"")</f>
        <v/>
      </c>
    </row>
    <row r="1060" spans="8:9" x14ac:dyDescent="0.25">
      <c r="H1060" s="26" t="str">
        <f ca="1">IFERROR(IF(MATCH($B1060,Liste_mois_boursier!$B:$B,0),AVERAGE(OFFSET(D1060,-H$1,,H$1))),"")</f>
        <v/>
      </c>
      <c r="I1060" s="26" t="str">
        <f ca="1">IFERROR(IF(MATCH($B1060,Liste_mois_boursier!$B:$B,0),AVERAGE(OFFSET(E1060,-I$1,,I$1))),"")</f>
        <v/>
      </c>
    </row>
    <row r="1061" spans="8:9" x14ac:dyDescent="0.25">
      <c r="H1061" s="26" t="str">
        <f ca="1">IFERROR(IF(MATCH($B1061,Liste_mois_boursier!$B:$B,0),AVERAGE(OFFSET(D1061,-H$1,,H$1))),"")</f>
        <v/>
      </c>
      <c r="I1061" s="26" t="str">
        <f ca="1">IFERROR(IF(MATCH($B1061,Liste_mois_boursier!$B:$B,0),AVERAGE(OFFSET(E1061,-I$1,,I$1))),"")</f>
        <v/>
      </c>
    </row>
    <row r="1062" spans="8:9" x14ac:dyDescent="0.25">
      <c r="H1062" s="26" t="str">
        <f ca="1">IFERROR(IF(MATCH($B1062,Liste_mois_boursier!$B:$B,0),AVERAGE(OFFSET(D1062,-H$1,,H$1))),"")</f>
        <v/>
      </c>
      <c r="I1062" s="26" t="str">
        <f ca="1">IFERROR(IF(MATCH($B1062,Liste_mois_boursier!$B:$B,0),AVERAGE(OFFSET(E1062,-I$1,,I$1))),"")</f>
        <v/>
      </c>
    </row>
    <row r="1063" spans="8:9" x14ac:dyDescent="0.25">
      <c r="H1063" s="26" t="str">
        <f ca="1">IFERROR(IF(MATCH($B1063,Liste_mois_boursier!$B:$B,0),AVERAGE(OFFSET(D1063,-H$1,,H$1))),"")</f>
        <v/>
      </c>
      <c r="I1063" s="26" t="str">
        <f ca="1">IFERROR(IF(MATCH($B1063,Liste_mois_boursier!$B:$B,0),AVERAGE(OFFSET(E1063,-I$1,,I$1))),"")</f>
        <v/>
      </c>
    </row>
    <row r="1064" spans="8:9" x14ac:dyDescent="0.25">
      <c r="H1064" s="26" t="str">
        <f ca="1">IFERROR(IF(MATCH($B1064,Liste_mois_boursier!$B:$B,0),AVERAGE(OFFSET(D1064,-H$1,,H$1))),"")</f>
        <v/>
      </c>
      <c r="I1064" s="26" t="str">
        <f ca="1">IFERROR(IF(MATCH($B1064,Liste_mois_boursier!$B:$B,0),AVERAGE(OFFSET(E1064,-I$1,,I$1))),"")</f>
        <v/>
      </c>
    </row>
    <row r="1065" spans="8:9" x14ac:dyDescent="0.25">
      <c r="H1065" s="26" t="str">
        <f ca="1">IFERROR(IF(MATCH($B1065,Liste_mois_boursier!$B:$B,0),AVERAGE(OFFSET(D1065,-H$1,,H$1))),"")</f>
        <v/>
      </c>
      <c r="I1065" s="26" t="str">
        <f ca="1">IFERROR(IF(MATCH($B1065,Liste_mois_boursier!$B:$B,0),AVERAGE(OFFSET(E1065,-I$1,,I$1))),"")</f>
        <v/>
      </c>
    </row>
    <row r="1066" spans="8:9" x14ac:dyDescent="0.25">
      <c r="H1066" s="26" t="str">
        <f ca="1">IFERROR(IF(MATCH($B1066,Liste_mois_boursier!$B:$B,0),AVERAGE(OFFSET(D1066,-H$1,,H$1))),"")</f>
        <v/>
      </c>
      <c r="I1066" s="26" t="str">
        <f ca="1">IFERROR(IF(MATCH($B1066,Liste_mois_boursier!$B:$B,0),AVERAGE(OFFSET(E1066,-I$1,,I$1))),"")</f>
        <v/>
      </c>
    </row>
    <row r="1067" spans="8:9" x14ac:dyDescent="0.25">
      <c r="H1067" s="26" t="str">
        <f ca="1">IFERROR(IF(MATCH($B1067,Liste_mois_boursier!$B:$B,0),AVERAGE(OFFSET(D1067,-H$1,,H$1))),"")</f>
        <v/>
      </c>
      <c r="I1067" s="26" t="str">
        <f ca="1">IFERROR(IF(MATCH($B1067,Liste_mois_boursier!$B:$B,0),AVERAGE(OFFSET(E1067,-I$1,,I$1))),"")</f>
        <v/>
      </c>
    </row>
    <row r="1068" spans="8:9" x14ac:dyDescent="0.25">
      <c r="H1068" s="26" t="str">
        <f ca="1">IFERROR(IF(MATCH($B1068,Liste_mois_boursier!$B:$B,0),AVERAGE(OFFSET(D1068,-H$1,,H$1))),"")</f>
        <v/>
      </c>
      <c r="I1068" s="26" t="str">
        <f ca="1">IFERROR(IF(MATCH($B1068,Liste_mois_boursier!$B:$B,0),AVERAGE(OFFSET(E1068,-I$1,,I$1))),"")</f>
        <v/>
      </c>
    </row>
    <row r="1069" spans="8:9" x14ac:dyDescent="0.25">
      <c r="H1069" s="26" t="str">
        <f ca="1">IFERROR(IF(MATCH($B1069,Liste_mois_boursier!$B:$B,0),AVERAGE(OFFSET(D1069,-H$1,,H$1))),"")</f>
        <v/>
      </c>
      <c r="I1069" s="26" t="str">
        <f ca="1">IFERROR(IF(MATCH($B1069,Liste_mois_boursier!$B:$B,0),AVERAGE(OFFSET(E1069,-I$1,,I$1))),"")</f>
        <v/>
      </c>
    </row>
    <row r="1070" spans="8:9" x14ac:dyDescent="0.25">
      <c r="H1070" s="26" t="str">
        <f ca="1">IFERROR(IF(MATCH($B1070,Liste_mois_boursier!$B:$B,0),AVERAGE(OFFSET(D1070,-H$1,,H$1))),"")</f>
        <v/>
      </c>
      <c r="I1070" s="26" t="str">
        <f ca="1">IFERROR(IF(MATCH($B1070,Liste_mois_boursier!$B:$B,0),AVERAGE(OFFSET(E1070,-I$1,,I$1))),"")</f>
        <v/>
      </c>
    </row>
    <row r="1071" spans="8:9" x14ac:dyDescent="0.25">
      <c r="H1071" s="26" t="str">
        <f ca="1">IFERROR(IF(MATCH($B1071,Liste_mois_boursier!$B:$B,0),AVERAGE(OFFSET(D1071,-H$1,,H$1))),"")</f>
        <v/>
      </c>
      <c r="I1071" s="26" t="str">
        <f ca="1">IFERROR(IF(MATCH($B1071,Liste_mois_boursier!$B:$B,0),AVERAGE(OFFSET(E1071,-I$1,,I$1))),"")</f>
        <v/>
      </c>
    </row>
    <row r="1072" spans="8:9" x14ac:dyDescent="0.25">
      <c r="H1072" s="26" t="str">
        <f ca="1">IFERROR(IF(MATCH($B1072,Liste_mois_boursier!$B:$B,0),AVERAGE(OFFSET(D1072,-H$1,,H$1))),"")</f>
        <v/>
      </c>
      <c r="I1072" s="26" t="str">
        <f ca="1">IFERROR(IF(MATCH($B1072,Liste_mois_boursier!$B:$B,0),AVERAGE(OFFSET(E1072,-I$1,,I$1))),"")</f>
        <v/>
      </c>
    </row>
    <row r="1073" spans="8:9" x14ac:dyDescent="0.25">
      <c r="H1073" s="26" t="str">
        <f ca="1">IFERROR(IF(MATCH($B1073,Liste_mois_boursier!$B:$B,0),AVERAGE(OFFSET(D1073,-H$1,,H$1))),"")</f>
        <v/>
      </c>
      <c r="I1073" s="26" t="str">
        <f ca="1">IFERROR(IF(MATCH($B1073,Liste_mois_boursier!$B:$B,0),AVERAGE(OFFSET(E1073,-I$1,,I$1))),"")</f>
        <v/>
      </c>
    </row>
    <row r="1074" spans="8:9" x14ac:dyDescent="0.25">
      <c r="H1074" s="26" t="str">
        <f ca="1">IFERROR(IF(MATCH($B1074,Liste_mois_boursier!$B:$B,0),AVERAGE(OFFSET(D1074,-H$1,,H$1))),"")</f>
        <v/>
      </c>
      <c r="I1074" s="26" t="str">
        <f ca="1">IFERROR(IF(MATCH($B1074,Liste_mois_boursier!$B:$B,0),AVERAGE(OFFSET(E1074,-I$1,,I$1))),"")</f>
        <v/>
      </c>
    </row>
    <row r="1075" spans="8:9" x14ac:dyDescent="0.25">
      <c r="H1075" s="26" t="str">
        <f ca="1">IFERROR(IF(MATCH($B1075,Liste_mois_boursier!$B:$B,0),AVERAGE(OFFSET(D1075,-H$1,,H$1))),"")</f>
        <v/>
      </c>
      <c r="I1075" s="26" t="str">
        <f ca="1">IFERROR(IF(MATCH($B1075,Liste_mois_boursier!$B:$B,0),AVERAGE(OFFSET(E1075,-I$1,,I$1))),"")</f>
        <v/>
      </c>
    </row>
    <row r="1076" spans="8:9" x14ac:dyDescent="0.25">
      <c r="H1076" s="26" t="str">
        <f ca="1">IFERROR(IF(MATCH($B1076,Liste_mois_boursier!$B:$B,0),AVERAGE(OFFSET(D1076,-H$1,,H$1))),"")</f>
        <v/>
      </c>
      <c r="I1076" s="26" t="str">
        <f ca="1">IFERROR(IF(MATCH($B1076,Liste_mois_boursier!$B:$B,0),AVERAGE(OFFSET(E1076,-I$1,,I$1))),"")</f>
        <v/>
      </c>
    </row>
    <row r="1077" spans="8:9" x14ac:dyDescent="0.25">
      <c r="H1077" s="26" t="str">
        <f ca="1">IFERROR(IF(MATCH($B1077,Liste_mois_boursier!$B:$B,0),AVERAGE(OFFSET(D1077,-H$1,,H$1))),"")</f>
        <v/>
      </c>
      <c r="I1077" s="26" t="str">
        <f ca="1">IFERROR(IF(MATCH($B1077,Liste_mois_boursier!$B:$B,0),AVERAGE(OFFSET(E1077,-I$1,,I$1))),"")</f>
        <v/>
      </c>
    </row>
    <row r="1078" spans="8:9" x14ac:dyDescent="0.25">
      <c r="H1078" s="26" t="str">
        <f ca="1">IFERROR(IF(MATCH($B1078,Liste_mois_boursier!$B:$B,0),AVERAGE(OFFSET(D1078,-H$1,,H$1))),"")</f>
        <v/>
      </c>
      <c r="I1078" s="26" t="str">
        <f ca="1">IFERROR(IF(MATCH($B1078,Liste_mois_boursier!$B:$B,0),AVERAGE(OFFSET(E1078,-I$1,,I$1))),"")</f>
        <v/>
      </c>
    </row>
    <row r="1079" spans="8:9" x14ac:dyDescent="0.25">
      <c r="H1079" s="26" t="str">
        <f ca="1">IFERROR(IF(MATCH($B1079,Liste_mois_boursier!$B:$B,0),AVERAGE(OFFSET(D1079,-H$1,,H$1))),"")</f>
        <v/>
      </c>
      <c r="I1079" s="26" t="str">
        <f ca="1">IFERROR(IF(MATCH($B1079,Liste_mois_boursier!$B:$B,0),AVERAGE(OFFSET(E1079,-I$1,,I$1))),"")</f>
        <v/>
      </c>
    </row>
    <row r="1080" spans="8:9" x14ac:dyDescent="0.25">
      <c r="H1080" s="26" t="str">
        <f ca="1">IFERROR(IF(MATCH($B1080,Liste_mois_boursier!$B:$B,0),AVERAGE(OFFSET(D1080,-H$1,,H$1))),"")</f>
        <v/>
      </c>
      <c r="I1080" s="26" t="str">
        <f ca="1">IFERROR(IF(MATCH($B1080,Liste_mois_boursier!$B:$B,0),AVERAGE(OFFSET(E1080,-I$1,,I$1))),"")</f>
        <v/>
      </c>
    </row>
    <row r="1081" spans="8:9" x14ac:dyDescent="0.25">
      <c r="H1081" s="26" t="str">
        <f ca="1">IFERROR(IF(MATCH($B1081,Liste_mois_boursier!$B:$B,0),AVERAGE(OFFSET(D1081,-H$1,,H$1))),"")</f>
        <v/>
      </c>
      <c r="I1081" s="26" t="str">
        <f ca="1">IFERROR(IF(MATCH($B1081,Liste_mois_boursier!$B:$B,0),AVERAGE(OFFSET(E1081,-I$1,,I$1))),"")</f>
        <v/>
      </c>
    </row>
    <row r="1082" spans="8:9" x14ac:dyDescent="0.25">
      <c r="H1082" s="26" t="str">
        <f ca="1">IFERROR(IF(MATCH($B1082,Liste_mois_boursier!$B:$B,0),AVERAGE(OFFSET(D1082,-H$1,,H$1))),"")</f>
        <v/>
      </c>
      <c r="I1082" s="26" t="str">
        <f ca="1">IFERROR(IF(MATCH($B1082,Liste_mois_boursier!$B:$B,0),AVERAGE(OFFSET(E1082,-I$1,,I$1))),"")</f>
        <v/>
      </c>
    </row>
    <row r="1083" spans="8:9" x14ac:dyDescent="0.25">
      <c r="H1083" s="26" t="str">
        <f ca="1">IFERROR(IF(MATCH($B1083,Liste_mois_boursier!$B:$B,0),AVERAGE(OFFSET(D1083,-H$1,,H$1))),"")</f>
        <v/>
      </c>
      <c r="I1083" s="26" t="str">
        <f ca="1">IFERROR(IF(MATCH($B1083,Liste_mois_boursier!$B:$B,0),AVERAGE(OFFSET(E1083,-I$1,,I$1))),"")</f>
        <v/>
      </c>
    </row>
    <row r="1084" spans="8:9" x14ac:dyDescent="0.25">
      <c r="H1084" s="26" t="str">
        <f ca="1">IFERROR(IF(MATCH($B1084,Liste_mois_boursier!$B:$B,0),AVERAGE(OFFSET(D1084,-H$1,,H$1))),"")</f>
        <v/>
      </c>
      <c r="I1084" s="26" t="str">
        <f ca="1">IFERROR(IF(MATCH($B1084,Liste_mois_boursier!$B:$B,0),AVERAGE(OFFSET(E1084,-I$1,,I$1))),"")</f>
        <v/>
      </c>
    </row>
    <row r="1085" spans="8:9" x14ac:dyDescent="0.25">
      <c r="H1085" s="26" t="str">
        <f ca="1">IFERROR(IF(MATCH($B1085,Liste_mois_boursier!$B:$B,0),AVERAGE(OFFSET(D1085,-H$1,,H$1))),"")</f>
        <v/>
      </c>
      <c r="I1085" s="26" t="str">
        <f ca="1">IFERROR(IF(MATCH($B1085,Liste_mois_boursier!$B:$B,0),AVERAGE(OFFSET(E1085,-I$1,,I$1))),"")</f>
        <v/>
      </c>
    </row>
    <row r="1086" spans="8:9" x14ac:dyDescent="0.25">
      <c r="H1086" s="26" t="str">
        <f ca="1">IFERROR(IF(MATCH($B1086,Liste_mois_boursier!$B:$B,0),AVERAGE(OFFSET(D1086,-H$1,,H$1))),"")</f>
        <v/>
      </c>
      <c r="I1086" s="26" t="str">
        <f ca="1">IFERROR(IF(MATCH($B1086,Liste_mois_boursier!$B:$B,0),AVERAGE(OFFSET(E1086,-I$1,,I$1))),"")</f>
        <v/>
      </c>
    </row>
    <row r="1087" spans="8:9" x14ac:dyDescent="0.25">
      <c r="H1087" s="26" t="str">
        <f ca="1">IFERROR(IF(MATCH($B1087,Liste_mois_boursier!$B:$B,0),AVERAGE(OFFSET(D1087,-H$1,,H$1))),"")</f>
        <v/>
      </c>
      <c r="I1087" s="26" t="str">
        <f ca="1">IFERROR(IF(MATCH($B1087,Liste_mois_boursier!$B:$B,0),AVERAGE(OFFSET(E1087,-I$1,,I$1))),"")</f>
        <v/>
      </c>
    </row>
    <row r="1088" spans="8:9" x14ac:dyDescent="0.25">
      <c r="H1088" s="26" t="str">
        <f ca="1">IFERROR(IF(MATCH($B1088,Liste_mois_boursier!$B:$B,0),AVERAGE(OFFSET(D1088,-H$1,,H$1))),"")</f>
        <v/>
      </c>
      <c r="I1088" s="26" t="str">
        <f ca="1">IFERROR(IF(MATCH($B1088,Liste_mois_boursier!$B:$B,0),AVERAGE(OFFSET(E1088,-I$1,,I$1))),"")</f>
        <v/>
      </c>
    </row>
    <row r="1089" spans="8:9" x14ac:dyDescent="0.25">
      <c r="H1089" s="26" t="str">
        <f ca="1">IFERROR(IF(MATCH($B1089,Liste_mois_boursier!$B:$B,0),AVERAGE(OFFSET(D1089,-H$1,,H$1))),"")</f>
        <v/>
      </c>
      <c r="I1089" s="26" t="str">
        <f ca="1">IFERROR(IF(MATCH($B1089,Liste_mois_boursier!$B:$B,0),AVERAGE(OFFSET(E1089,-I$1,,I$1))),"")</f>
        <v/>
      </c>
    </row>
    <row r="1090" spans="8:9" x14ac:dyDescent="0.25">
      <c r="H1090" s="26" t="str">
        <f ca="1">IFERROR(IF(MATCH($B1090,Liste_mois_boursier!$B:$B,0),AVERAGE(OFFSET(D1090,-H$1,,H$1))),"")</f>
        <v/>
      </c>
      <c r="I1090" s="26" t="str">
        <f ca="1">IFERROR(IF(MATCH($B1090,Liste_mois_boursier!$B:$B,0),AVERAGE(OFFSET(E1090,-I$1,,I$1))),"")</f>
        <v/>
      </c>
    </row>
    <row r="1091" spans="8:9" x14ac:dyDescent="0.25">
      <c r="H1091" s="26" t="str">
        <f ca="1">IFERROR(IF(MATCH($B1091,Liste_mois_boursier!$B:$B,0),AVERAGE(OFFSET(D1091,-H$1,,H$1))),"")</f>
        <v/>
      </c>
      <c r="I1091" s="26" t="str">
        <f ca="1">IFERROR(IF(MATCH($B1091,Liste_mois_boursier!$B:$B,0),AVERAGE(OFFSET(E1091,-I$1,,I$1))),"")</f>
        <v/>
      </c>
    </row>
    <row r="1092" spans="8:9" x14ac:dyDescent="0.25">
      <c r="H1092" s="26" t="str">
        <f ca="1">IFERROR(IF(MATCH($B1092,Liste_mois_boursier!$B:$B,0),AVERAGE(OFFSET(D1092,-H$1,,H$1))),"")</f>
        <v/>
      </c>
      <c r="I1092" s="26" t="str">
        <f ca="1">IFERROR(IF(MATCH($B1092,Liste_mois_boursier!$B:$B,0),AVERAGE(OFFSET(E1092,-I$1,,I$1))),"")</f>
        <v/>
      </c>
    </row>
    <row r="1093" spans="8:9" x14ac:dyDescent="0.25">
      <c r="H1093" s="26" t="str">
        <f ca="1">IFERROR(IF(MATCH($B1093,Liste_mois_boursier!$B:$B,0),AVERAGE(OFFSET(D1093,-H$1,,H$1))),"")</f>
        <v/>
      </c>
      <c r="I1093" s="26" t="str">
        <f ca="1">IFERROR(IF(MATCH($B1093,Liste_mois_boursier!$B:$B,0),AVERAGE(OFFSET(E1093,-I$1,,I$1))),"")</f>
        <v/>
      </c>
    </row>
    <row r="1094" spans="8:9" x14ac:dyDescent="0.25">
      <c r="H1094" s="26" t="str">
        <f ca="1">IFERROR(IF(MATCH($B1094,Liste_mois_boursier!$B:$B,0),AVERAGE(OFFSET(D1094,-H$1,,H$1))),"")</f>
        <v/>
      </c>
      <c r="I1094" s="26" t="str">
        <f ca="1">IFERROR(IF(MATCH($B1094,Liste_mois_boursier!$B:$B,0),AVERAGE(OFFSET(E1094,-I$1,,I$1))),"")</f>
        <v/>
      </c>
    </row>
    <row r="1095" spans="8:9" x14ac:dyDescent="0.25">
      <c r="H1095" s="26" t="str">
        <f ca="1">IFERROR(IF(MATCH($B1095,Liste_mois_boursier!$B:$B,0),AVERAGE(OFFSET(D1095,-H$1,,H$1))),"")</f>
        <v/>
      </c>
      <c r="I1095" s="26" t="str">
        <f ca="1">IFERROR(IF(MATCH($B1095,Liste_mois_boursier!$B:$B,0),AVERAGE(OFFSET(E1095,-I$1,,I$1))),"")</f>
        <v/>
      </c>
    </row>
    <row r="1096" spans="8:9" x14ac:dyDescent="0.25">
      <c r="H1096" s="26" t="str">
        <f ca="1">IFERROR(IF(MATCH($B1096,Liste_mois_boursier!$B:$B,0),AVERAGE(OFFSET(D1096,-H$1,,H$1))),"")</f>
        <v/>
      </c>
      <c r="I1096" s="26" t="str">
        <f ca="1">IFERROR(IF(MATCH($B1096,Liste_mois_boursier!$B:$B,0),AVERAGE(OFFSET(E1096,-I$1,,I$1))),"")</f>
        <v/>
      </c>
    </row>
    <row r="1097" spans="8:9" x14ac:dyDescent="0.25">
      <c r="H1097" s="26" t="str">
        <f ca="1">IFERROR(IF(MATCH($B1097,Liste_mois_boursier!$B:$B,0),AVERAGE(OFFSET(D1097,-H$1,,H$1))),"")</f>
        <v/>
      </c>
      <c r="I1097" s="26" t="str">
        <f ca="1">IFERROR(IF(MATCH($B1097,Liste_mois_boursier!$B:$B,0),AVERAGE(OFFSET(E1097,-I$1,,I$1))),"")</f>
        <v/>
      </c>
    </row>
    <row r="1098" spans="8:9" x14ac:dyDescent="0.25">
      <c r="H1098" s="26" t="str">
        <f ca="1">IFERROR(IF(MATCH($B1098,Liste_mois_boursier!$B:$B,0),AVERAGE(OFFSET(D1098,-H$1,,H$1))),"")</f>
        <v/>
      </c>
      <c r="I1098" s="26" t="str">
        <f ca="1">IFERROR(IF(MATCH($B1098,Liste_mois_boursier!$B:$B,0),AVERAGE(OFFSET(E1098,-I$1,,I$1))),"")</f>
        <v/>
      </c>
    </row>
    <row r="1099" spans="8:9" x14ac:dyDescent="0.25">
      <c r="H1099" s="26" t="str">
        <f ca="1">IFERROR(IF(MATCH($B1099,Liste_mois_boursier!$B:$B,0),AVERAGE(OFFSET(D1099,-H$1,,H$1))),"")</f>
        <v/>
      </c>
      <c r="I1099" s="26" t="str">
        <f ca="1">IFERROR(IF(MATCH($B1099,Liste_mois_boursier!$B:$B,0),AVERAGE(OFFSET(E1099,-I$1,,I$1))),"")</f>
        <v/>
      </c>
    </row>
    <row r="1100" spans="8:9" x14ac:dyDescent="0.25">
      <c r="H1100" s="26" t="str">
        <f ca="1">IFERROR(IF(MATCH($B1100,Liste_mois_boursier!$B:$B,0),AVERAGE(OFFSET(D1100,-H$1,,H$1))),"")</f>
        <v/>
      </c>
      <c r="I1100" s="26" t="str">
        <f ca="1">IFERROR(IF(MATCH($B1100,Liste_mois_boursier!$B:$B,0),AVERAGE(OFFSET(E1100,-I$1,,I$1))),"")</f>
        <v/>
      </c>
    </row>
    <row r="1101" spans="8:9" x14ac:dyDescent="0.25">
      <c r="H1101" s="26" t="str">
        <f ca="1">IFERROR(IF(MATCH($B1101,Liste_mois_boursier!$B:$B,0),AVERAGE(OFFSET(D1101,-H$1,,H$1))),"")</f>
        <v/>
      </c>
      <c r="I1101" s="26" t="str">
        <f ca="1">IFERROR(IF(MATCH($B1101,Liste_mois_boursier!$B:$B,0),AVERAGE(OFFSET(E1101,-I$1,,I$1))),"")</f>
        <v/>
      </c>
    </row>
    <row r="1102" spans="8:9" x14ac:dyDescent="0.25">
      <c r="H1102" s="26" t="str">
        <f ca="1">IFERROR(IF(MATCH($B1102,Liste_mois_boursier!$B:$B,0),AVERAGE(OFFSET(D1102,-H$1,,H$1))),"")</f>
        <v/>
      </c>
      <c r="I1102" s="26" t="str">
        <f ca="1">IFERROR(IF(MATCH($B1102,Liste_mois_boursier!$B:$B,0),AVERAGE(OFFSET(E1102,-I$1,,I$1))),"")</f>
        <v/>
      </c>
    </row>
    <row r="1103" spans="8:9" x14ac:dyDescent="0.25">
      <c r="H1103" s="26" t="str">
        <f ca="1">IFERROR(IF(MATCH($B1103,Liste_mois_boursier!$B:$B,0),AVERAGE(OFFSET(D1103,-H$1,,H$1))),"")</f>
        <v/>
      </c>
      <c r="I1103" s="26" t="str">
        <f ca="1">IFERROR(IF(MATCH($B1103,Liste_mois_boursier!$B:$B,0),AVERAGE(OFFSET(E1103,-I$1,,I$1))),"")</f>
        <v/>
      </c>
    </row>
    <row r="1104" spans="8:9" x14ac:dyDescent="0.25">
      <c r="H1104" s="26" t="str">
        <f ca="1">IFERROR(IF(MATCH($B1104,Liste_mois_boursier!$B:$B,0),AVERAGE(OFFSET(D1104,-H$1,,H$1))),"")</f>
        <v/>
      </c>
      <c r="I1104" s="26" t="str">
        <f ca="1">IFERROR(IF(MATCH($B1104,Liste_mois_boursier!$B:$B,0),AVERAGE(OFFSET(E1104,-I$1,,I$1))),"")</f>
        <v/>
      </c>
    </row>
    <row r="1105" spans="8:9" x14ac:dyDescent="0.25">
      <c r="H1105" s="26" t="str">
        <f ca="1">IFERROR(IF(MATCH($B1105,Liste_mois_boursier!$B:$B,0),AVERAGE(OFFSET(D1105,-H$1,,H$1))),"")</f>
        <v/>
      </c>
      <c r="I1105" s="26" t="str">
        <f ca="1">IFERROR(IF(MATCH($B1105,Liste_mois_boursier!$B:$B,0),AVERAGE(OFFSET(E1105,-I$1,,I$1))),"")</f>
        <v/>
      </c>
    </row>
    <row r="1106" spans="8:9" x14ac:dyDescent="0.25">
      <c r="H1106" s="26" t="str">
        <f ca="1">IFERROR(IF(MATCH($B1106,Liste_mois_boursier!$B:$B,0),AVERAGE(OFFSET(D1106,-H$1,,H$1))),"")</f>
        <v/>
      </c>
      <c r="I1106" s="26" t="str">
        <f ca="1">IFERROR(IF(MATCH($B1106,Liste_mois_boursier!$B:$B,0),AVERAGE(OFFSET(E1106,-I$1,,I$1))),"")</f>
        <v/>
      </c>
    </row>
    <row r="1107" spans="8:9" x14ac:dyDescent="0.25">
      <c r="H1107" s="26" t="str">
        <f ca="1">IFERROR(IF(MATCH($B1107,Liste_mois_boursier!$B:$B,0),AVERAGE(OFFSET(D1107,-H$1,,H$1))),"")</f>
        <v/>
      </c>
      <c r="I1107" s="26" t="str">
        <f ca="1">IFERROR(IF(MATCH($B1107,Liste_mois_boursier!$B:$B,0),AVERAGE(OFFSET(E1107,-I$1,,I$1))),"")</f>
        <v/>
      </c>
    </row>
    <row r="1108" spans="8:9" x14ac:dyDescent="0.25">
      <c r="H1108" s="26" t="str">
        <f ca="1">IFERROR(IF(MATCH($B1108,Liste_mois_boursier!$B:$B,0),AVERAGE(OFFSET(D1108,-H$1,,H$1))),"")</f>
        <v/>
      </c>
      <c r="I1108" s="26" t="str">
        <f ca="1">IFERROR(IF(MATCH($B1108,Liste_mois_boursier!$B:$B,0),AVERAGE(OFFSET(E1108,-I$1,,I$1))),"")</f>
        <v/>
      </c>
    </row>
    <row r="1109" spans="8:9" x14ac:dyDescent="0.25">
      <c r="H1109" s="26" t="str">
        <f ca="1">IFERROR(IF(MATCH($B1109,Liste_mois_boursier!$B:$B,0),AVERAGE(OFFSET(D1109,-H$1,,H$1))),"")</f>
        <v/>
      </c>
      <c r="I1109" s="26" t="str">
        <f ca="1">IFERROR(IF(MATCH($B1109,Liste_mois_boursier!$B:$B,0),AVERAGE(OFFSET(E1109,-I$1,,I$1))),"")</f>
        <v/>
      </c>
    </row>
    <row r="1110" spans="8:9" x14ac:dyDescent="0.25">
      <c r="H1110" s="26" t="str">
        <f ca="1">IFERROR(IF(MATCH($B1110,Liste_mois_boursier!$B:$B,0),AVERAGE(OFFSET(D1110,-H$1,,H$1))),"")</f>
        <v/>
      </c>
      <c r="I1110" s="26" t="str">
        <f ca="1">IFERROR(IF(MATCH($B1110,Liste_mois_boursier!$B:$B,0),AVERAGE(OFFSET(E1110,-I$1,,I$1))),"")</f>
        <v/>
      </c>
    </row>
    <row r="1111" spans="8:9" x14ac:dyDescent="0.25">
      <c r="H1111" s="26" t="str">
        <f ca="1">IFERROR(IF(MATCH($B1111,Liste_mois_boursier!$B:$B,0),AVERAGE(OFFSET(D1111,-H$1,,H$1))),"")</f>
        <v/>
      </c>
      <c r="I1111" s="26" t="str">
        <f ca="1">IFERROR(IF(MATCH($B1111,Liste_mois_boursier!$B:$B,0),AVERAGE(OFFSET(E1111,-I$1,,I$1))),"")</f>
        <v/>
      </c>
    </row>
    <row r="1112" spans="8:9" x14ac:dyDescent="0.25">
      <c r="H1112" s="26" t="str">
        <f ca="1">IFERROR(IF(MATCH($B1112,Liste_mois_boursier!$B:$B,0),AVERAGE(OFFSET(D1112,-H$1,,H$1))),"")</f>
        <v/>
      </c>
      <c r="I1112" s="26" t="str">
        <f ca="1">IFERROR(IF(MATCH($B1112,Liste_mois_boursier!$B:$B,0),AVERAGE(OFFSET(E1112,-I$1,,I$1))),"")</f>
        <v/>
      </c>
    </row>
    <row r="1113" spans="8:9" x14ac:dyDescent="0.25">
      <c r="H1113" s="26" t="str">
        <f ca="1">IFERROR(IF(MATCH($B1113,Liste_mois_boursier!$B:$B,0),AVERAGE(OFFSET(D1113,-H$1,,H$1))),"")</f>
        <v/>
      </c>
      <c r="I1113" s="26" t="str">
        <f ca="1">IFERROR(IF(MATCH($B1113,Liste_mois_boursier!$B:$B,0),AVERAGE(OFFSET(E1113,-I$1,,I$1))),"")</f>
        <v/>
      </c>
    </row>
    <row r="1114" spans="8:9" x14ac:dyDescent="0.25">
      <c r="H1114" s="26" t="str">
        <f ca="1">IFERROR(IF(MATCH($B1114,Liste_mois_boursier!$B:$B,0),AVERAGE(OFFSET(D1114,-H$1,,H$1))),"")</f>
        <v/>
      </c>
      <c r="I1114" s="26" t="str">
        <f ca="1">IFERROR(IF(MATCH($B1114,Liste_mois_boursier!$B:$B,0),AVERAGE(OFFSET(E1114,-I$1,,I$1))),"")</f>
        <v/>
      </c>
    </row>
    <row r="1115" spans="8:9" x14ac:dyDescent="0.25">
      <c r="H1115" s="26" t="str">
        <f ca="1">IFERROR(IF(MATCH($B1115,Liste_mois_boursier!$B:$B,0),AVERAGE(OFFSET(D1115,-H$1,,H$1))),"")</f>
        <v/>
      </c>
      <c r="I1115" s="26" t="str">
        <f ca="1">IFERROR(IF(MATCH($B1115,Liste_mois_boursier!$B:$B,0),AVERAGE(OFFSET(E1115,-I$1,,I$1))),"")</f>
        <v/>
      </c>
    </row>
    <row r="1116" spans="8:9" x14ac:dyDescent="0.25">
      <c r="H1116" s="26" t="str">
        <f ca="1">IFERROR(IF(MATCH($B1116,Liste_mois_boursier!$B:$B,0),AVERAGE(OFFSET(D1116,-H$1,,H$1))),"")</f>
        <v/>
      </c>
      <c r="I1116" s="26" t="str">
        <f ca="1">IFERROR(IF(MATCH($B1116,Liste_mois_boursier!$B:$B,0),AVERAGE(OFFSET(E1116,-I$1,,I$1))),"")</f>
        <v/>
      </c>
    </row>
    <row r="1117" spans="8:9" x14ac:dyDescent="0.25">
      <c r="H1117" s="26" t="str">
        <f ca="1">IFERROR(IF(MATCH($B1117,Liste_mois_boursier!$B:$B,0),AVERAGE(OFFSET(D1117,-H$1,,H$1))),"")</f>
        <v/>
      </c>
      <c r="I1117" s="26" t="str">
        <f ca="1">IFERROR(IF(MATCH($B1117,Liste_mois_boursier!$B:$B,0),AVERAGE(OFFSET(E1117,-I$1,,I$1))),"")</f>
        <v/>
      </c>
    </row>
    <row r="1118" spans="8:9" x14ac:dyDescent="0.25">
      <c r="H1118" s="26" t="str">
        <f ca="1">IFERROR(IF(MATCH($B1118,Liste_mois_boursier!$B:$B,0),AVERAGE(OFFSET(D1118,-H$1,,H$1))),"")</f>
        <v/>
      </c>
      <c r="I1118" s="26" t="str">
        <f ca="1">IFERROR(IF(MATCH($B1118,Liste_mois_boursier!$B:$B,0),AVERAGE(OFFSET(E1118,-I$1,,I$1))),"")</f>
        <v/>
      </c>
    </row>
    <row r="1119" spans="8:9" x14ac:dyDescent="0.25">
      <c r="H1119" s="26" t="str">
        <f ca="1">IFERROR(IF(MATCH($B1119,Liste_mois_boursier!$B:$B,0),AVERAGE(OFFSET(D1119,-H$1,,H$1))),"")</f>
        <v/>
      </c>
      <c r="I1119" s="26" t="str">
        <f ca="1">IFERROR(IF(MATCH($B1119,Liste_mois_boursier!$B:$B,0),AVERAGE(OFFSET(E1119,-I$1,,I$1))),"")</f>
        <v/>
      </c>
    </row>
    <row r="1120" spans="8:9" x14ac:dyDescent="0.25">
      <c r="H1120" s="26" t="str">
        <f ca="1">IFERROR(IF(MATCH($B1120,Liste_mois_boursier!$B:$B,0),AVERAGE(OFFSET(D1120,-H$1,,H$1))),"")</f>
        <v/>
      </c>
      <c r="I1120" s="26" t="str">
        <f ca="1">IFERROR(IF(MATCH($B1120,Liste_mois_boursier!$B:$B,0),AVERAGE(OFFSET(E1120,-I$1,,I$1))),"")</f>
        <v/>
      </c>
    </row>
    <row r="1121" spans="8:9" x14ac:dyDescent="0.25">
      <c r="H1121" s="26" t="str">
        <f ca="1">IFERROR(IF(MATCH($B1121,Liste_mois_boursier!$B:$B,0),AVERAGE(OFFSET(D1121,-H$1,,H$1))),"")</f>
        <v/>
      </c>
      <c r="I1121" s="26" t="str">
        <f ca="1">IFERROR(IF(MATCH($B1121,Liste_mois_boursier!$B:$B,0),AVERAGE(OFFSET(E1121,-I$1,,I$1))),"")</f>
        <v/>
      </c>
    </row>
    <row r="1122" spans="8:9" x14ac:dyDescent="0.25">
      <c r="H1122" s="26" t="str">
        <f ca="1">IFERROR(IF(MATCH($B1122,Liste_mois_boursier!$B:$B,0),AVERAGE(OFFSET(D1122,-H$1,,H$1))),"")</f>
        <v/>
      </c>
      <c r="I1122" s="26" t="str">
        <f ca="1">IFERROR(IF(MATCH($B1122,Liste_mois_boursier!$B:$B,0),AVERAGE(OFFSET(E1122,-I$1,,I$1))),"")</f>
        <v/>
      </c>
    </row>
    <row r="1123" spans="8:9" x14ac:dyDescent="0.25">
      <c r="H1123" s="26" t="str">
        <f ca="1">IFERROR(IF(MATCH($B1123,Liste_mois_boursier!$B:$B,0),AVERAGE(OFFSET(D1123,-H$1,,H$1))),"")</f>
        <v/>
      </c>
      <c r="I1123" s="26" t="str">
        <f ca="1">IFERROR(IF(MATCH($B1123,Liste_mois_boursier!$B:$B,0),AVERAGE(OFFSET(E1123,-I$1,,I$1))),"")</f>
        <v/>
      </c>
    </row>
    <row r="1124" spans="8:9" x14ac:dyDescent="0.25">
      <c r="H1124" s="26" t="str">
        <f ca="1">IFERROR(IF(MATCH($B1124,Liste_mois_boursier!$B:$B,0),AVERAGE(OFFSET(D1124,-H$1,,H$1))),"")</f>
        <v/>
      </c>
      <c r="I1124" s="26" t="str">
        <f ca="1">IFERROR(IF(MATCH($B1124,Liste_mois_boursier!$B:$B,0),AVERAGE(OFFSET(E1124,-I$1,,I$1))),"")</f>
        <v/>
      </c>
    </row>
    <row r="1125" spans="8:9" x14ac:dyDescent="0.25">
      <c r="H1125" s="26" t="str">
        <f ca="1">IFERROR(IF(MATCH($B1125,Liste_mois_boursier!$B:$B,0),AVERAGE(OFFSET(D1125,-H$1,,H$1))),"")</f>
        <v/>
      </c>
      <c r="I1125" s="26" t="str">
        <f ca="1">IFERROR(IF(MATCH($B1125,Liste_mois_boursier!$B:$B,0),AVERAGE(OFFSET(E1125,-I$1,,I$1))),"")</f>
        <v/>
      </c>
    </row>
    <row r="1126" spans="8:9" x14ac:dyDescent="0.25">
      <c r="H1126" s="26" t="str">
        <f ca="1">IFERROR(IF(MATCH($B1126,Liste_mois_boursier!$B:$B,0),AVERAGE(OFFSET(D1126,-H$1,,H$1))),"")</f>
        <v/>
      </c>
      <c r="I1126" s="26" t="str">
        <f ca="1">IFERROR(IF(MATCH($B1126,Liste_mois_boursier!$B:$B,0),AVERAGE(OFFSET(E1126,-I$1,,I$1))),"")</f>
        <v/>
      </c>
    </row>
    <row r="1127" spans="8:9" x14ac:dyDescent="0.25">
      <c r="H1127" s="26" t="str">
        <f ca="1">IFERROR(IF(MATCH($B1127,Liste_mois_boursier!$B:$B,0),AVERAGE(OFFSET(D1127,-H$1,,H$1))),"")</f>
        <v/>
      </c>
      <c r="I1127" s="26" t="str">
        <f ca="1">IFERROR(IF(MATCH($B1127,Liste_mois_boursier!$B:$B,0),AVERAGE(OFFSET(E1127,-I$1,,I$1))),"")</f>
        <v/>
      </c>
    </row>
    <row r="1128" spans="8:9" x14ac:dyDescent="0.25">
      <c r="H1128" s="26" t="str">
        <f ca="1">IFERROR(IF(MATCH($B1128,Liste_mois_boursier!$B:$B,0),AVERAGE(OFFSET(D1128,-H$1,,H$1))),"")</f>
        <v/>
      </c>
      <c r="I1128" s="26" t="str">
        <f ca="1">IFERROR(IF(MATCH($B1128,Liste_mois_boursier!$B:$B,0),AVERAGE(OFFSET(E1128,-I$1,,I$1))),"")</f>
        <v/>
      </c>
    </row>
    <row r="1129" spans="8:9" x14ac:dyDescent="0.25">
      <c r="H1129" s="26" t="str">
        <f ca="1">IFERROR(IF(MATCH($B1129,Liste_mois_boursier!$B:$B,0),AVERAGE(OFFSET(D1129,-H$1,,H$1))),"")</f>
        <v/>
      </c>
      <c r="I1129" s="26" t="str">
        <f ca="1">IFERROR(IF(MATCH($B1129,Liste_mois_boursier!$B:$B,0),AVERAGE(OFFSET(E1129,-I$1,,I$1))),"")</f>
        <v/>
      </c>
    </row>
    <row r="1130" spans="8:9" x14ac:dyDescent="0.25">
      <c r="H1130" s="26" t="str">
        <f ca="1">IFERROR(IF(MATCH($B1130,Liste_mois_boursier!$B:$B,0),AVERAGE(OFFSET(D1130,-H$1,,H$1))),"")</f>
        <v/>
      </c>
      <c r="I1130" s="26" t="str">
        <f ca="1">IFERROR(IF(MATCH($B1130,Liste_mois_boursier!$B:$B,0),AVERAGE(OFFSET(E1130,-I$1,,I$1))),"")</f>
        <v/>
      </c>
    </row>
    <row r="1131" spans="8:9" x14ac:dyDescent="0.25">
      <c r="H1131" s="26" t="str">
        <f ca="1">IFERROR(IF(MATCH($B1131,Liste_mois_boursier!$B:$B,0),AVERAGE(OFFSET(D1131,-H$1,,H$1))),"")</f>
        <v/>
      </c>
      <c r="I1131" s="26" t="str">
        <f ca="1">IFERROR(IF(MATCH($B1131,Liste_mois_boursier!$B:$B,0),AVERAGE(OFFSET(E1131,-I$1,,I$1))),"")</f>
        <v/>
      </c>
    </row>
    <row r="1132" spans="8:9" x14ac:dyDescent="0.25">
      <c r="H1132" s="26" t="str">
        <f ca="1">IFERROR(IF(MATCH($B1132,Liste_mois_boursier!$B:$B,0),AVERAGE(OFFSET(D1132,-H$1,,H$1))),"")</f>
        <v/>
      </c>
      <c r="I1132" s="26" t="str">
        <f ca="1">IFERROR(IF(MATCH($B1132,Liste_mois_boursier!$B:$B,0),AVERAGE(OFFSET(E1132,-I$1,,I$1))),"")</f>
        <v/>
      </c>
    </row>
    <row r="1133" spans="8:9" x14ac:dyDescent="0.25">
      <c r="H1133" s="26" t="str">
        <f ca="1">IFERROR(IF(MATCH($B1133,Liste_mois_boursier!$B:$B,0),AVERAGE(OFFSET(D1133,-H$1,,H$1))),"")</f>
        <v/>
      </c>
      <c r="I1133" s="26" t="str">
        <f ca="1">IFERROR(IF(MATCH($B1133,Liste_mois_boursier!$B:$B,0),AVERAGE(OFFSET(E1133,-I$1,,I$1))),"")</f>
        <v/>
      </c>
    </row>
    <row r="1134" spans="8:9" x14ac:dyDescent="0.25">
      <c r="H1134" s="26" t="str">
        <f ca="1">IFERROR(IF(MATCH($B1134,Liste_mois_boursier!$B:$B,0),AVERAGE(OFFSET(D1134,-H$1,,H$1))),"")</f>
        <v/>
      </c>
      <c r="I1134" s="26" t="str">
        <f ca="1">IFERROR(IF(MATCH($B1134,Liste_mois_boursier!$B:$B,0),AVERAGE(OFFSET(E1134,-I$1,,I$1))),"")</f>
        <v/>
      </c>
    </row>
    <row r="1135" spans="8:9" x14ac:dyDescent="0.25">
      <c r="H1135" s="26" t="str">
        <f ca="1">IFERROR(IF(MATCH($B1135,Liste_mois_boursier!$B:$B,0),AVERAGE(OFFSET(D1135,-H$1,,H$1))),"")</f>
        <v/>
      </c>
      <c r="I1135" s="26" t="str">
        <f ca="1">IFERROR(IF(MATCH($B1135,Liste_mois_boursier!$B:$B,0),AVERAGE(OFFSET(E1135,-I$1,,I$1))),"")</f>
        <v/>
      </c>
    </row>
    <row r="1136" spans="8:9" x14ac:dyDescent="0.25">
      <c r="H1136" s="26" t="str">
        <f ca="1">IFERROR(IF(MATCH($B1136,Liste_mois_boursier!$B:$B,0),AVERAGE(OFFSET(D1136,-H$1,,H$1))),"")</f>
        <v/>
      </c>
      <c r="I1136" s="26" t="str">
        <f ca="1">IFERROR(IF(MATCH($B1136,Liste_mois_boursier!$B:$B,0),AVERAGE(OFFSET(E1136,-I$1,,I$1))),"")</f>
        <v/>
      </c>
    </row>
    <row r="1137" spans="8:9" x14ac:dyDescent="0.25">
      <c r="H1137" s="26" t="str">
        <f ca="1">IFERROR(IF(MATCH($B1137,Liste_mois_boursier!$B:$B,0),AVERAGE(OFFSET(D1137,-H$1,,H$1))),"")</f>
        <v/>
      </c>
      <c r="I1137" s="26" t="str">
        <f ca="1">IFERROR(IF(MATCH($B1137,Liste_mois_boursier!$B:$B,0),AVERAGE(OFFSET(E1137,-I$1,,I$1))),"")</f>
        <v/>
      </c>
    </row>
    <row r="1138" spans="8:9" x14ac:dyDescent="0.25">
      <c r="H1138" s="26" t="str">
        <f ca="1">IFERROR(IF(MATCH($B1138,Liste_mois_boursier!$B:$B,0),AVERAGE(OFFSET(D1138,-H$1,,H$1))),"")</f>
        <v/>
      </c>
      <c r="I1138" s="26" t="str">
        <f ca="1">IFERROR(IF(MATCH($B1138,Liste_mois_boursier!$B:$B,0),AVERAGE(OFFSET(E1138,-I$1,,I$1))),"")</f>
        <v/>
      </c>
    </row>
    <row r="1139" spans="8:9" x14ac:dyDescent="0.25">
      <c r="H1139" s="26" t="str">
        <f ca="1">IFERROR(IF(MATCH($B1139,Liste_mois_boursier!$B:$B,0),AVERAGE(OFFSET(D1139,-H$1,,H$1))),"")</f>
        <v/>
      </c>
      <c r="I1139" s="26" t="str">
        <f ca="1">IFERROR(IF(MATCH($B1139,Liste_mois_boursier!$B:$B,0),AVERAGE(OFFSET(E1139,-I$1,,I$1))),"")</f>
        <v/>
      </c>
    </row>
    <row r="1140" spans="8:9" x14ac:dyDescent="0.25">
      <c r="H1140" s="26" t="str">
        <f ca="1">IFERROR(IF(MATCH($B1140,Liste_mois_boursier!$B:$B,0),AVERAGE(OFFSET(D1140,-H$1,,H$1))),"")</f>
        <v/>
      </c>
      <c r="I1140" s="26" t="str">
        <f ca="1">IFERROR(IF(MATCH($B1140,Liste_mois_boursier!$B:$B,0),AVERAGE(OFFSET(E1140,-I$1,,I$1))),"")</f>
        <v/>
      </c>
    </row>
    <row r="1141" spans="8:9" x14ac:dyDescent="0.25">
      <c r="H1141" s="26" t="str">
        <f ca="1">IFERROR(IF(MATCH($B1141,Liste_mois_boursier!$B:$B,0),AVERAGE(OFFSET(D1141,-H$1,,H$1))),"")</f>
        <v/>
      </c>
      <c r="I1141" s="26" t="str">
        <f ca="1">IFERROR(IF(MATCH($B1141,Liste_mois_boursier!$B:$B,0),AVERAGE(OFFSET(E1141,-I$1,,I$1))),"")</f>
        <v/>
      </c>
    </row>
    <row r="1142" spans="8:9" x14ac:dyDescent="0.25">
      <c r="H1142" s="26" t="str">
        <f ca="1">IFERROR(IF(MATCH($B1142,Liste_mois_boursier!$B:$B,0),AVERAGE(OFFSET(D1142,-H$1,,H$1))),"")</f>
        <v/>
      </c>
      <c r="I1142" s="26" t="str">
        <f ca="1">IFERROR(IF(MATCH($B1142,Liste_mois_boursier!$B:$B,0),AVERAGE(OFFSET(E1142,-I$1,,I$1))),"")</f>
        <v/>
      </c>
    </row>
    <row r="1143" spans="8:9" x14ac:dyDescent="0.25">
      <c r="H1143" s="26" t="str">
        <f ca="1">IFERROR(IF(MATCH($B1143,Liste_mois_boursier!$B:$B,0),AVERAGE(OFFSET(D1143,-H$1,,H$1))),"")</f>
        <v/>
      </c>
      <c r="I1143" s="26" t="str">
        <f ca="1">IFERROR(IF(MATCH($B1143,Liste_mois_boursier!$B:$B,0),AVERAGE(OFFSET(E1143,-I$1,,I$1))),"")</f>
        <v/>
      </c>
    </row>
    <row r="1144" spans="8:9" x14ac:dyDescent="0.25">
      <c r="H1144" s="26" t="str">
        <f ca="1">IFERROR(IF(MATCH($B1144,Liste_mois_boursier!$B:$B,0),AVERAGE(OFFSET(D1144,-H$1,,H$1))),"")</f>
        <v/>
      </c>
      <c r="I1144" s="26" t="str">
        <f ca="1">IFERROR(IF(MATCH($B1144,Liste_mois_boursier!$B:$B,0),AVERAGE(OFFSET(E1144,-I$1,,I$1))),"")</f>
        <v/>
      </c>
    </row>
    <row r="1145" spans="8:9" x14ac:dyDescent="0.25">
      <c r="H1145" s="26" t="str">
        <f ca="1">IFERROR(IF(MATCH($B1145,Liste_mois_boursier!$B:$B,0),AVERAGE(OFFSET(D1145,-H$1,,H$1))),"")</f>
        <v/>
      </c>
      <c r="I1145" s="26" t="str">
        <f ca="1">IFERROR(IF(MATCH($B1145,Liste_mois_boursier!$B:$B,0),AVERAGE(OFFSET(E1145,-I$1,,I$1))),"")</f>
        <v/>
      </c>
    </row>
    <row r="1146" spans="8:9" x14ac:dyDescent="0.25">
      <c r="H1146" s="26" t="str">
        <f ca="1">IFERROR(IF(MATCH($B1146,Liste_mois_boursier!$B:$B,0),AVERAGE(OFFSET(D1146,-H$1,,H$1))),"")</f>
        <v/>
      </c>
      <c r="I1146" s="26" t="str">
        <f ca="1">IFERROR(IF(MATCH($B1146,Liste_mois_boursier!$B:$B,0),AVERAGE(OFFSET(E1146,-I$1,,I$1))),"")</f>
        <v/>
      </c>
    </row>
    <row r="1147" spans="8:9" x14ac:dyDescent="0.25">
      <c r="H1147" s="26" t="str">
        <f ca="1">IFERROR(IF(MATCH($B1147,Liste_mois_boursier!$B:$B,0),AVERAGE(OFFSET(D1147,-H$1,,H$1))),"")</f>
        <v/>
      </c>
      <c r="I1147" s="26" t="str">
        <f ca="1">IFERROR(IF(MATCH($B1147,Liste_mois_boursier!$B:$B,0),AVERAGE(OFFSET(E1147,-I$1,,I$1))),"")</f>
        <v/>
      </c>
    </row>
    <row r="1148" spans="8:9" x14ac:dyDescent="0.25">
      <c r="H1148" s="26" t="str">
        <f ca="1">IFERROR(IF(MATCH($B1148,Liste_mois_boursier!$B:$B,0),AVERAGE(OFFSET(D1148,-H$1,,H$1))),"")</f>
        <v/>
      </c>
      <c r="I1148" s="26" t="str">
        <f ca="1">IFERROR(IF(MATCH($B1148,Liste_mois_boursier!$B:$B,0),AVERAGE(OFFSET(E1148,-I$1,,I$1))),"")</f>
        <v/>
      </c>
    </row>
    <row r="1149" spans="8:9" x14ac:dyDescent="0.25">
      <c r="H1149" s="26" t="str">
        <f ca="1">IFERROR(IF(MATCH($B1149,Liste_mois_boursier!$B:$B,0),AVERAGE(OFFSET(D1149,-H$1,,H$1))),"")</f>
        <v/>
      </c>
      <c r="I1149" s="26" t="str">
        <f ca="1">IFERROR(IF(MATCH($B1149,Liste_mois_boursier!$B:$B,0),AVERAGE(OFFSET(E1149,-I$1,,I$1))),"")</f>
        <v/>
      </c>
    </row>
    <row r="1150" spans="8:9" x14ac:dyDescent="0.25">
      <c r="H1150" s="26" t="str">
        <f ca="1">IFERROR(IF(MATCH($B1150,Liste_mois_boursier!$B:$B,0),AVERAGE(OFFSET(D1150,-H$1,,H$1))),"")</f>
        <v/>
      </c>
      <c r="I1150" s="26" t="str">
        <f ca="1">IFERROR(IF(MATCH($B1150,Liste_mois_boursier!$B:$B,0),AVERAGE(OFFSET(E1150,-I$1,,I$1))),"")</f>
        <v/>
      </c>
    </row>
    <row r="1151" spans="8:9" x14ac:dyDescent="0.25">
      <c r="H1151" s="26" t="str">
        <f ca="1">IFERROR(IF(MATCH($B1151,Liste_mois_boursier!$B:$B,0),AVERAGE(OFFSET(D1151,-H$1,,H$1))),"")</f>
        <v/>
      </c>
      <c r="I1151" s="26" t="str">
        <f ca="1">IFERROR(IF(MATCH($B1151,Liste_mois_boursier!$B:$B,0),AVERAGE(OFFSET(E1151,-I$1,,I$1))),"")</f>
        <v/>
      </c>
    </row>
    <row r="1152" spans="8:9" x14ac:dyDescent="0.25">
      <c r="H1152" s="26" t="str">
        <f ca="1">IFERROR(IF(MATCH($B1152,Liste_mois_boursier!$B:$B,0),AVERAGE(OFFSET(D1152,-H$1,,H$1))),"")</f>
        <v/>
      </c>
      <c r="I1152" s="26" t="str">
        <f ca="1">IFERROR(IF(MATCH($B1152,Liste_mois_boursier!$B:$B,0),AVERAGE(OFFSET(E1152,-I$1,,I$1))),"")</f>
        <v/>
      </c>
    </row>
    <row r="1153" spans="8:9" x14ac:dyDescent="0.25">
      <c r="H1153" s="26" t="str">
        <f ca="1">IFERROR(IF(MATCH($B1153,Liste_mois_boursier!$B:$B,0),AVERAGE(OFFSET(D1153,-H$1,,H$1))),"")</f>
        <v/>
      </c>
      <c r="I1153" s="26" t="str">
        <f ca="1">IFERROR(IF(MATCH($B1153,Liste_mois_boursier!$B:$B,0),AVERAGE(OFFSET(E1153,-I$1,,I$1))),"")</f>
        <v/>
      </c>
    </row>
    <row r="1154" spans="8:9" x14ac:dyDescent="0.25">
      <c r="H1154" s="26" t="str">
        <f ca="1">IFERROR(IF(MATCH($B1154,Liste_mois_boursier!$B:$B,0),AVERAGE(OFFSET(D1154,-H$1,,H$1))),"")</f>
        <v/>
      </c>
      <c r="I1154" s="26" t="str">
        <f ca="1">IFERROR(IF(MATCH($B1154,Liste_mois_boursier!$B:$B,0),AVERAGE(OFFSET(E1154,-I$1,,I$1))),"")</f>
        <v/>
      </c>
    </row>
    <row r="1155" spans="8:9" x14ac:dyDescent="0.25">
      <c r="H1155" s="26" t="str">
        <f ca="1">IFERROR(IF(MATCH($B1155,Liste_mois_boursier!$B:$B,0),AVERAGE(OFFSET(D1155,-H$1,,H$1))),"")</f>
        <v/>
      </c>
      <c r="I1155" s="26" t="str">
        <f ca="1">IFERROR(IF(MATCH($B1155,Liste_mois_boursier!$B:$B,0),AVERAGE(OFFSET(E1155,-I$1,,I$1))),"")</f>
        <v/>
      </c>
    </row>
    <row r="1156" spans="8:9" x14ac:dyDescent="0.25">
      <c r="H1156" s="26" t="str">
        <f ca="1">IFERROR(IF(MATCH($B1156,Liste_mois_boursier!$B:$B,0),AVERAGE(OFFSET(D1156,-H$1,,H$1))),"")</f>
        <v/>
      </c>
      <c r="I1156" s="26" t="str">
        <f ca="1">IFERROR(IF(MATCH($B1156,Liste_mois_boursier!$B:$B,0),AVERAGE(OFFSET(E1156,-I$1,,I$1))),"")</f>
        <v/>
      </c>
    </row>
    <row r="1157" spans="8:9" x14ac:dyDescent="0.25">
      <c r="H1157" s="26" t="str">
        <f ca="1">IFERROR(IF(MATCH($B1157,Liste_mois_boursier!$B:$B,0),AVERAGE(OFFSET(D1157,-H$1,,H$1))),"")</f>
        <v/>
      </c>
      <c r="I1157" s="26" t="str">
        <f ca="1">IFERROR(IF(MATCH($B1157,Liste_mois_boursier!$B:$B,0),AVERAGE(OFFSET(E1157,-I$1,,I$1))),"")</f>
        <v/>
      </c>
    </row>
    <row r="1158" spans="8:9" x14ac:dyDescent="0.25">
      <c r="H1158" s="26" t="str">
        <f ca="1">IFERROR(IF(MATCH($B1158,Liste_mois_boursier!$B:$B,0),AVERAGE(OFFSET(D1158,-H$1,,H$1))),"")</f>
        <v/>
      </c>
      <c r="I1158" s="26" t="str">
        <f ca="1">IFERROR(IF(MATCH($B1158,Liste_mois_boursier!$B:$B,0),AVERAGE(OFFSET(E1158,-I$1,,I$1))),"")</f>
        <v/>
      </c>
    </row>
    <row r="1159" spans="8:9" x14ac:dyDescent="0.25">
      <c r="H1159" s="26" t="str">
        <f ca="1">IFERROR(IF(MATCH($B1159,Liste_mois_boursier!$B:$B,0),AVERAGE(OFFSET(D1159,-H$1,,H$1))),"")</f>
        <v/>
      </c>
      <c r="I1159" s="26" t="str">
        <f ca="1">IFERROR(IF(MATCH($B1159,Liste_mois_boursier!$B:$B,0),AVERAGE(OFFSET(E1159,-I$1,,I$1))),"")</f>
        <v/>
      </c>
    </row>
    <row r="1160" spans="8:9" x14ac:dyDescent="0.25">
      <c r="H1160" s="26" t="str">
        <f ca="1">IFERROR(IF(MATCH($B1160,Liste_mois_boursier!$B:$B,0),AVERAGE(OFFSET(D1160,-H$1,,H$1))),"")</f>
        <v/>
      </c>
      <c r="I1160" s="26" t="str">
        <f ca="1">IFERROR(IF(MATCH($B1160,Liste_mois_boursier!$B:$B,0),AVERAGE(OFFSET(E1160,-I$1,,I$1))),"")</f>
        <v/>
      </c>
    </row>
    <row r="1161" spans="8:9" x14ac:dyDescent="0.25">
      <c r="H1161" s="26" t="str">
        <f ca="1">IFERROR(IF(MATCH($B1161,Liste_mois_boursier!$B:$B,0),AVERAGE(OFFSET(D1161,-H$1,,H$1))),"")</f>
        <v/>
      </c>
      <c r="I1161" s="26" t="str">
        <f ca="1">IFERROR(IF(MATCH($B1161,Liste_mois_boursier!$B:$B,0),AVERAGE(OFFSET(E1161,-I$1,,I$1))),"")</f>
        <v/>
      </c>
    </row>
    <row r="1162" spans="8:9" x14ac:dyDescent="0.25">
      <c r="H1162" s="26" t="str">
        <f ca="1">IFERROR(IF(MATCH($B1162,Liste_mois_boursier!$B:$B,0),AVERAGE(OFFSET(D1162,-H$1,,H$1))),"")</f>
        <v/>
      </c>
      <c r="I1162" s="26" t="str">
        <f ca="1">IFERROR(IF(MATCH($B1162,Liste_mois_boursier!$B:$B,0),AVERAGE(OFFSET(E1162,-I$1,,I$1))),"")</f>
        <v/>
      </c>
    </row>
    <row r="1163" spans="8:9" x14ac:dyDescent="0.25">
      <c r="H1163" s="26" t="str">
        <f ca="1">IFERROR(IF(MATCH($B1163,Liste_mois_boursier!$B:$B,0),AVERAGE(OFFSET(D1163,-H$1,,H$1))),"")</f>
        <v/>
      </c>
      <c r="I1163" s="26" t="str">
        <f ca="1">IFERROR(IF(MATCH($B1163,Liste_mois_boursier!$B:$B,0),AVERAGE(OFFSET(E1163,-I$1,,I$1))),"")</f>
        <v/>
      </c>
    </row>
    <row r="1164" spans="8:9" x14ac:dyDescent="0.25">
      <c r="H1164" s="26" t="str">
        <f ca="1">IFERROR(IF(MATCH($B1164,Liste_mois_boursier!$B:$B,0),AVERAGE(OFFSET(D1164,-H$1,,H$1))),"")</f>
        <v/>
      </c>
      <c r="I1164" s="26" t="str">
        <f ca="1">IFERROR(IF(MATCH($B1164,Liste_mois_boursier!$B:$B,0),AVERAGE(OFFSET(E1164,-I$1,,I$1))),"")</f>
        <v/>
      </c>
    </row>
    <row r="1165" spans="8:9" x14ac:dyDescent="0.25">
      <c r="H1165" s="26" t="str">
        <f ca="1">IFERROR(IF(MATCH($B1165,Liste_mois_boursier!$B:$B,0),AVERAGE(OFFSET(D1165,-H$1,,H$1))),"")</f>
        <v/>
      </c>
      <c r="I1165" s="26" t="str">
        <f ca="1">IFERROR(IF(MATCH($B1165,Liste_mois_boursier!$B:$B,0),AVERAGE(OFFSET(E1165,-I$1,,I$1))),"")</f>
        <v/>
      </c>
    </row>
    <row r="1166" spans="8:9" x14ac:dyDescent="0.25">
      <c r="H1166" s="26" t="str">
        <f ca="1">IFERROR(IF(MATCH($B1166,Liste_mois_boursier!$B:$B,0),AVERAGE(OFFSET(D1166,-H$1,,H$1))),"")</f>
        <v/>
      </c>
      <c r="I1166" s="26" t="str">
        <f ca="1">IFERROR(IF(MATCH($B1166,Liste_mois_boursier!$B:$B,0),AVERAGE(OFFSET(E1166,-I$1,,I$1))),"")</f>
        <v/>
      </c>
    </row>
    <row r="1167" spans="8:9" x14ac:dyDescent="0.25">
      <c r="H1167" s="26" t="str">
        <f ca="1">IFERROR(IF(MATCH($B1167,Liste_mois_boursier!$B:$B,0),AVERAGE(OFFSET(D1167,-H$1,,H$1))),"")</f>
        <v/>
      </c>
      <c r="I1167" s="26" t="str">
        <f ca="1">IFERROR(IF(MATCH($B1167,Liste_mois_boursier!$B:$B,0),AVERAGE(OFFSET(E1167,-I$1,,I$1))),"")</f>
        <v/>
      </c>
    </row>
    <row r="1168" spans="8:9" x14ac:dyDescent="0.25">
      <c r="H1168" s="26" t="str">
        <f ca="1">IFERROR(IF(MATCH($B1168,Liste_mois_boursier!$B:$B,0),AVERAGE(OFFSET(D1168,-H$1,,H$1))),"")</f>
        <v/>
      </c>
      <c r="I1168" s="26" t="str">
        <f ca="1">IFERROR(IF(MATCH($B1168,Liste_mois_boursier!$B:$B,0),AVERAGE(OFFSET(E1168,-I$1,,I$1))),"")</f>
        <v/>
      </c>
    </row>
    <row r="1169" spans="8:9" x14ac:dyDescent="0.25">
      <c r="H1169" s="26" t="str">
        <f ca="1">IFERROR(IF(MATCH($B1169,Liste_mois_boursier!$B:$B,0),AVERAGE(OFFSET(D1169,-H$1,,H$1))),"")</f>
        <v/>
      </c>
      <c r="I1169" s="26" t="str">
        <f ca="1">IFERROR(IF(MATCH($B1169,Liste_mois_boursier!$B:$B,0),AVERAGE(OFFSET(E1169,-I$1,,I$1))),"")</f>
        <v/>
      </c>
    </row>
    <row r="1170" spans="8:9" x14ac:dyDescent="0.25">
      <c r="H1170" s="26" t="str">
        <f ca="1">IFERROR(IF(MATCH($B1170,Liste_mois_boursier!$B:$B,0),AVERAGE(OFFSET(D1170,-H$1,,H$1))),"")</f>
        <v/>
      </c>
      <c r="I1170" s="26" t="str">
        <f ca="1">IFERROR(IF(MATCH($B1170,Liste_mois_boursier!$B:$B,0),AVERAGE(OFFSET(E1170,-I$1,,I$1))),"")</f>
        <v/>
      </c>
    </row>
    <row r="1171" spans="8:9" x14ac:dyDescent="0.25">
      <c r="H1171" s="26" t="str">
        <f ca="1">IFERROR(IF(MATCH($B1171,Liste_mois_boursier!$B:$B,0),AVERAGE(OFFSET(D1171,-H$1,,H$1))),"")</f>
        <v/>
      </c>
      <c r="I1171" s="26" t="str">
        <f ca="1">IFERROR(IF(MATCH($B1171,Liste_mois_boursier!$B:$B,0),AVERAGE(OFFSET(E1171,-I$1,,I$1))),"")</f>
        <v/>
      </c>
    </row>
    <row r="1172" spans="8:9" x14ac:dyDescent="0.25">
      <c r="H1172" s="26" t="str">
        <f ca="1">IFERROR(IF(MATCH($B1172,Liste_mois_boursier!$B:$B,0),AVERAGE(OFFSET(D1172,-H$1,,H$1))),"")</f>
        <v/>
      </c>
      <c r="I1172" s="26" t="str">
        <f ca="1">IFERROR(IF(MATCH($B1172,Liste_mois_boursier!$B:$B,0),AVERAGE(OFFSET(E1172,-I$1,,I$1))),"")</f>
        <v/>
      </c>
    </row>
    <row r="1173" spans="8:9" x14ac:dyDescent="0.25">
      <c r="H1173" s="26" t="str">
        <f ca="1">IFERROR(IF(MATCH($B1173,Liste_mois_boursier!$B:$B,0),AVERAGE(OFFSET(D1173,-H$1,,H$1))),"")</f>
        <v/>
      </c>
      <c r="I1173" s="26" t="str">
        <f ca="1">IFERROR(IF(MATCH($B1173,Liste_mois_boursier!$B:$B,0),AVERAGE(OFFSET(E1173,-I$1,,I$1))),"")</f>
        <v/>
      </c>
    </row>
    <row r="1174" spans="8:9" x14ac:dyDescent="0.25">
      <c r="H1174" s="26" t="str">
        <f ca="1">IFERROR(IF(MATCH($B1174,Liste_mois_boursier!$B:$B,0),AVERAGE(OFFSET(D1174,-H$1,,H$1))),"")</f>
        <v/>
      </c>
      <c r="I1174" s="26" t="str">
        <f ca="1">IFERROR(IF(MATCH($B1174,Liste_mois_boursier!$B:$B,0),AVERAGE(OFFSET(E1174,-I$1,,I$1))),"")</f>
        <v/>
      </c>
    </row>
    <row r="1175" spans="8:9" x14ac:dyDescent="0.25">
      <c r="H1175" s="26" t="str">
        <f ca="1">IFERROR(IF(MATCH($B1175,Liste_mois_boursier!$B:$B,0),AVERAGE(OFFSET(D1175,-H$1,,H$1))),"")</f>
        <v/>
      </c>
      <c r="I1175" s="26" t="str">
        <f ca="1">IFERROR(IF(MATCH($B1175,Liste_mois_boursier!$B:$B,0),AVERAGE(OFFSET(E1175,-I$1,,I$1))),"")</f>
        <v/>
      </c>
    </row>
    <row r="1176" spans="8:9" x14ac:dyDescent="0.25">
      <c r="H1176" s="26" t="str">
        <f ca="1">IFERROR(IF(MATCH($B1176,Liste_mois_boursier!$B:$B,0),AVERAGE(OFFSET(D1176,-H$1,,H$1))),"")</f>
        <v/>
      </c>
      <c r="I1176" s="26" t="str">
        <f ca="1">IFERROR(IF(MATCH($B1176,Liste_mois_boursier!$B:$B,0),AVERAGE(OFFSET(E1176,-I$1,,I$1))),"")</f>
        <v/>
      </c>
    </row>
    <row r="1177" spans="8:9" x14ac:dyDescent="0.25">
      <c r="H1177" s="26" t="str">
        <f ca="1">IFERROR(IF(MATCH($B1177,Liste_mois_boursier!$B:$B,0),AVERAGE(OFFSET(D1177,-H$1,,H$1))),"")</f>
        <v/>
      </c>
      <c r="I1177" s="26" t="str">
        <f ca="1">IFERROR(IF(MATCH($B1177,Liste_mois_boursier!$B:$B,0),AVERAGE(OFFSET(E1177,-I$1,,I$1))),"")</f>
        <v/>
      </c>
    </row>
    <row r="1178" spans="8:9" x14ac:dyDescent="0.25">
      <c r="H1178" s="26" t="str">
        <f ca="1">IFERROR(IF(MATCH($B1178,Liste_mois_boursier!$B:$B,0),AVERAGE(OFFSET(D1178,-H$1,,H$1))),"")</f>
        <v/>
      </c>
      <c r="I1178" s="26" t="str">
        <f ca="1">IFERROR(IF(MATCH($B1178,Liste_mois_boursier!$B:$B,0),AVERAGE(OFFSET(E1178,-I$1,,I$1))),"")</f>
        <v/>
      </c>
    </row>
    <row r="1179" spans="8:9" x14ac:dyDescent="0.25">
      <c r="H1179" s="26" t="str">
        <f ca="1">IFERROR(IF(MATCH($B1179,Liste_mois_boursier!$B:$B,0),AVERAGE(OFFSET(D1179,-H$1,,H$1))),"")</f>
        <v/>
      </c>
      <c r="I1179" s="26" t="str">
        <f ca="1">IFERROR(IF(MATCH($B1179,Liste_mois_boursier!$B:$B,0),AVERAGE(OFFSET(E1179,-I$1,,I$1))),"")</f>
        <v/>
      </c>
    </row>
    <row r="1180" spans="8:9" x14ac:dyDescent="0.25">
      <c r="H1180" s="26" t="str">
        <f ca="1">IFERROR(IF(MATCH($B1180,Liste_mois_boursier!$B:$B,0),AVERAGE(OFFSET(D1180,-H$1,,H$1))),"")</f>
        <v/>
      </c>
      <c r="I1180" s="26" t="str">
        <f ca="1">IFERROR(IF(MATCH($B1180,Liste_mois_boursier!$B:$B,0),AVERAGE(OFFSET(E1180,-I$1,,I$1))),"")</f>
        <v/>
      </c>
    </row>
    <row r="1181" spans="8:9" x14ac:dyDescent="0.25">
      <c r="H1181" s="26" t="str">
        <f ca="1">IFERROR(IF(MATCH($B1181,Liste_mois_boursier!$B:$B,0),AVERAGE(OFFSET(D1181,-H$1,,H$1))),"")</f>
        <v/>
      </c>
      <c r="I1181" s="26" t="str">
        <f ca="1">IFERROR(IF(MATCH($B1181,Liste_mois_boursier!$B:$B,0),AVERAGE(OFFSET(E1181,-I$1,,I$1))),"")</f>
        <v/>
      </c>
    </row>
    <row r="1182" spans="8:9" x14ac:dyDescent="0.25">
      <c r="H1182" s="26" t="str">
        <f ca="1">IFERROR(IF(MATCH($B1182,Liste_mois_boursier!$B:$B,0),AVERAGE(OFFSET(D1182,-H$1,,H$1))),"")</f>
        <v/>
      </c>
      <c r="I1182" s="26" t="str">
        <f ca="1">IFERROR(IF(MATCH($B1182,Liste_mois_boursier!$B:$B,0),AVERAGE(OFFSET(E1182,-I$1,,I$1))),"")</f>
        <v/>
      </c>
    </row>
    <row r="1183" spans="8:9" x14ac:dyDescent="0.25">
      <c r="H1183" s="26" t="str">
        <f ca="1">IFERROR(IF(MATCH($B1183,Liste_mois_boursier!$B:$B,0),AVERAGE(OFFSET(D1183,-H$1,,H$1))),"")</f>
        <v/>
      </c>
      <c r="I1183" s="26" t="str">
        <f ca="1">IFERROR(IF(MATCH($B1183,Liste_mois_boursier!$B:$B,0),AVERAGE(OFFSET(E1183,-I$1,,I$1))),"")</f>
        <v/>
      </c>
    </row>
    <row r="1184" spans="8:9" x14ac:dyDescent="0.25">
      <c r="H1184" s="26" t="str">
        <f ca="1">IFERROR(IF(MATCH($B1184,Liste_mois_boursier!$B:$B,0),AVERAGE(OFFSET(D1184,-H$1,,H$1))),"")</f>
        <v/>
      </c>
      <c r="I1184" s="26" t="str">
        <f ca="1">IFERROR(IF(MATCH($B1184,Liste_mois_boursier!$B:$B,0),AVERAGE(OFFSET(E1184,-I$1,,I$1))),"")</f>
        <v/>
      </c>
    </row>
    <row r="1185" spans="8:9" x14ac:dyDescent="0.25">
      <c r="H1185" s="26" t="str">
        <f ca="1">IFERROR(IF(MATCH($B1185,Liste_mois_boursier!$B:$B,0),AVERAGE(OFFSET(D1185,-H$1,,H$1))),"")</f>
        <v/>
      </c>
      <c r="I1185" s="26" t="str">
        <f ca="1">IFERROR(IF(MATCH($B1185,Liste_mois_boursier!$B:$B,0),AVERAGE(OFFSET(E1185,-I$1,,I$1))),"")</f>
        <v/>
      </c>
    </row>
    <row r="1186" spans="8:9" x14ac:dyDescent="0.25">
      <c r="H1186" s="26" t="str">
        <f ca="1">IFERROR(IF(MATCH($B1186,Liste_mois_boursier!$B:$B,0),AVERAGE(OFFSET(D1186,-H$1,,H$1))),"")</f>
        <v/>
      </c>
      <c r="I1186" s="26" t="str">
        <f ca="1">IFERROR(IF(MATCH($B1186,Liste_mois_boursier!$B:$B,0),AVERAGE(OFFSET(E1186,-I$1,,I$1))),"")</f>
        <v/>
      </c>
    </row>
    <row r="1187" spans="8:9" x14ac:dyDescent="0.25">
      <c r="H1187" s="26" t="str">
        <f ca="1">IFERROR(IF(MATCH($B1187,Liste_mois_boursier!$B:$B,0),AVERAGE(OFFSET(D1187,-H$1,,H$1))),"")</f>
        <v/>
      </c>
      <c r="I1187" s="26" t="str">
        <f ca="1">IFERROR(IF(MATCH($B1187,Liste_mois_boursier!$B:$B,0),AVERAGE(OFFSET(E1187,-I$1,,I$1))),"")</f>
        <v/>
      </c>
    </row>
    <row r="1188" spans="8:9" x14ac:dyDescent="0.25">
      <c r="H1188" s="26" t="str">
        <f ca="1">IFERROR(IF(MATCH($B1188,Liste_mois_boursier!$B:$B,0),AVERAGE(OFFSET(D1188,-H$1,,H$1))),"")</f>
        <v/>
      </c>
      <c r="I1188" s="26" t="str">
        <f ca="1">IFERROR(IF(MATCH($B1188,Liste_mois_boursier!$B:$B,0),AVERAGE(OFFSET(E1188,-I$1,,I$1))),"")</f>
        <v/>
      </c>
    </row>
    <row r="1189" spans="8:9" x14ac:dyDescent="0.25">
      <c r="H1189" s="26" t="str">
        <f ca="1">IFERROR(IF(MATCH($B1189,Liste_mois_boursier!$B:$B,0),AVERAGE(OFFSET(D1189,-H$1,,H$1))),"")</f>
        <v/>
      </c>
      <c r="I1189" s="26" t="str">
        <f ca="1">IFERROR(IF(MATCH($B1189,Liste_mois_boursier!$B:$B,0),AVERAGE(OFFSET(E1189,-I$1,,I$1))),"")</f>
        <v/>
      </c>
    </row>
    <row r="1190" spans="8:9" x14ac:dyDescent="0.25">
      <c r="H1190" s="26" t="str">
        <f ca="1">IFERROR(IF(MATCH($B1190,Liste_mois_boursier!$B:$B,0),AVERAGE(OFFSET(D1190,-H$1,,H$1))),"")</f>
        <v/>
      </c>
      <c r="I1190" s="26" t="str">
        <f ca="1">IFERROR(IF(MATCH($B1190,Liste_mois_boursier!$B:$B,0),AVERAGE(OFFSET(E1190,-I$1,,I$1))),"")</f>
        <v/>
      </c>
    </row>
    <row r="1191" spans="8:9" x14ac:dyDescent="0.25">
      <c r="H1191" s="26" t="str">
        <f ca="1">IFERROR(IF(MATCH($B1191,Liste_mois_boursier!$B:$B,0),AVERAGE(OFFSET(D1191,-H$1,,H$1))),"")</f>
        <v/>
      </c>
      <c r="I1191" s="26" t="str">
        <f ca="1">IFERROR(IF(MATCH($B1191,Liste_mois_boursier!$B:$B,0),AVERAGE(OFFSET(E1191,-I$1,,I$1))),"")</f>
        <v/>
      </c>
    </row>
    <row r="1192" spans="8:9" x14ac:dyDescent="0.25">
      <c r="H1192" s="26" t="str">
        <f ca="1">IFERROR(IF(MATCH($B1192,Liste_mois_boursier!$B:$B,0),AVERAGE(OFFSET(D1192,-H$1,,H$1))),"")</f>
        <v/>
      </c>
      <c r="I1192" s="26" t="str">
        <f ca="1">IFERROR(IF(MATCH($B1192,Liste_mois_boursier!$B:$B,0),AVERAGE(OFFSET(E1192,-I$1,,I$1))),"")</f>
        <v/>
      </c>
    </row>
    <row r="1193" spans="8:9" x14ac:dyDescent="0.25">
      <c r="H1193" s="26" t="str">
        <f ca="1">IFERROR(IF(MATCH($B1193,Liste_mois_boursier!$B:$B,0),AVERAGE(OFFSET(D1193,-H$1,,H$1))),"")</f>
        <v/>
      </c>
      <c r="I1193" s="26" t="str">
        <f ca="1">IFERROR(IF(MATCH($B1193,Liste_mois_boursier!$B:$B,0),AVERAGE(OFFSET(E1193,-I$1,,I$1))),"")</f>
        <v/>
      </c>
    </row>
    <row r="1194" spans="8:9" x14ac:dyDescent="0.25">
      <c r="H1194" s="26" t="str">
        <f ca="1">IFERROR(IF(MATCH($B1194,Liste_mois_boursier!$B:$B,0),AVERAGE(OFFSET(D1194,-H$1,,H$1))),"")</f>
        <v/>
      </c>
      <c r="I1194" s="26" t="str">
        <f ca="1">IFERROR(IF(MATCH($B1194,Liste_mois_boursier!$B:$B,0),AVERAGE(OFFSET(E1194,-I$1,,I$1))),"")</f>
        <v/>
      </c>
    </row>
    <row r="1195" spans="8:9" x14ac:dyDescent="0.25">
      <c r="H1195" s="26" t="str">
        <f ca="1">IFERROR(IF(MATCH($B1195,Liste_mois_boursier!$B:$B,0),AVERAGE(OFFSET(D1195,-H$1,,H$1))),"")</f>
        <v/>
      </c>
      <c r="I1195" s="26" t="str">
        <f ca="1">IFERROR(IF(MATCH($B1195,Liste_mois_boursier!$B:$B,0),AVERAGE(OFFSET(E1195,-I$1,,I$1))),"")</f>
        <v/>
      </c>
    </row>
    <row r="1196" spans="8:9" x14ac:dyDescent="0.25">
      <c r="H1196" s="26" t="str">
        <f ca="1">IFERROR(IF(MATCH($B1196,Liste_mois_boursier!$B:$B,0),AVERAGE(OFFSET(D1196,-H$1,,H$1))),"")</f>
        <v/>
      </c>
      <c r="I1196" s="26" t="str">
        <f ca="1">IFERROR(IF(MATCH($B1196,Liste_mois_boursier!$B:$B,0),AVERAGE(OFFSET(E1196,-I$1,,I$1))),"")</f>
        <v/>
      </c>
    </row>
    <row r="1197" spans="8:9" x14ac:dyDescent="0.25">
      <c r="H1197" s="26" t="str">
        <f ca="1">IFERROR(IF(MATCH($B1197,Liste_mois_boursier!$B:$B,0),AVERAGE(OFFSET(D1197,-H$1,,H$1))),"")</f>
        <v/>
      </c>
      <c r="I1197" s="26" t="str">
        <f ca="1">IFERROR(IF(MATCH($B1197,Liste_mois_boursier!$B:$B,0),AVERAGE(OFFSET(E1197,-I$1,,I$1))),"")</f>
        <v/>
      </c>
    </row>
    <row r="1198" spans="8:9" x14ac:dyDescent="0.25">
      <c r="H1198" s="26" t="str">
        <f ca="1">IFERROR(IF(MATCH($B1198,Liste_mois_boursier!$B:$B,0),AVERAGE(OFFSET(D1198,-H$1,,H$1))),"")</f>
        <v/>
      </c>
      <c r="I1198" s="26" t="str">
        <f ca="1">IFERROR(IF(MATCH($B1198,Liste_mois_boursier!$B:$B,0),AVERAGE(OFFSET(E1198,-I$1,,I$1))),"")</f>
        <v/>
      </c>
    </row>
    <row r="1199" spans="8:9" x14ac:dyDescent="0.25">
      <c r="H1199" s="26" t="str">
        <f ca="1">IFERROR(IF(MATCH($B1199,Liste_mois_boursier!$B:$B,0),AVERAGE(OFFSET(D1199,-H$1,,H$1))),"")</f>
        <v/>
      </c>
      <c r="I1199" s="26" t="str">
        <f ca="1">IFERROR(IF(MATCH($B1199,Liste_mois_boursier!$B:$B,0),AVERAGE(OFFSET(E1199,-I$1,,I$1))),"")</f>
        <v/>
      </c>
    </row>
    <row r="1200" spans="8:9" x14ac:dyDescent="0.25">
      <c r="H1200" s="26" t="str">
        <f ca="1">IFERROR(IF(MATCH($B1200,Liste_mois_boursier!$B:$B,0),AVERAGE(OFFSET(D1200,-H$1,,H$1))),"")</f>
        <v/>
      </c>
      <c r="I1200" s="26" t="str">
        <f ca="1">IFERROR(IF(MATCH($B1200,Liste_mois_boursier!$B:$B,0),AVERAGE(OFFSET(E1200,-I$1,,I$1))),"")</f>
        <v/>
      </c>
    </row>
    <row r="1201" spans="8:9" x14ac:dyDescent="0.25">
      <c r="H1201" s="26" t="str">
        <f ca="1">IFERROR(IF(MATCH($B1201,Liste_mois_boursier!$B:$B,0),AVERAGE(OFFSET(D1201,-H$1,,H$1))),"")</f>
        <v/>
      </c>
      <c r="I1201" s="26" t="str">
        <f ca="1">IFERROR(IF(MATCH($B1201,Liste_mois_boursier!$B:$B,0),AVERAGE(OFFSET(E1201,-I$1,,I$1))),"")</f>
        <v/>
      </c>
    </row>
    <row r="1202" spans="8:9" x14ac:dyDescent="0.25">
      <c r="H1202" s="26" t="str">
        <f ca="1">IFERROR(IF(MATCH($B1202,Liste_mois_boursier!$B:$B,0),AVERAGE(OFFSET(D1202,-H$1,,H$1))),"")</f>
        <v/>
      </c>
      <c r="I1202" s="26" t="str">
        <f ca="1">IFERROR(IF(MATCH($B1202,Liste_mois_boursier!$B:$B,0),AVERAGE(OFFSET(E1202,-I$1,,I$1))),"")</f>
        <v/>
      </c>
    </row>
    <row r="1203" spans="8:9" x14ac:dyDescent="0.25">
      <c r="H1203" s="26" t="str">
        <f ca="1">IFERROR(IF(MATCH($B1203,Liste_mois_boursier!$B:$B,0),AVERAGE(OFFSET(D1203,-H$1,,H$1))),"")</f>
        <v/>
      </c>
      <c r="I1203" s="26" t="str">
        <f ca="1">IFERROR(IF(MATCH($B1203,Liste_mois_boursier!$B:$B,0),AVERAGE(OFFSET(E1203,-I$1,,I$1))),"")</f>
        <v/>
      </c>
    </row>
    <row r="1204" spans="8:9" x14ac:dyDescent="0.25">
      <c r="H1204" s="26" t="str">
        <f ca="1">IFERROR(IF(MATCH($B1204,Liste_mois_boursier!$B:$B,0),AVERAGE(OFFSET(D1204,-H$1,,H$1))),"")</f>
        <v/>
      </c>
      <c r="I1204" s="26" t="str">
        <f ca="1">IFERROR(IF(MATCH($B1204,Liste_mois_boursier!$B:$B,0),AVERAGE(OFFSET(E1204,-I$1,,I$1))),"")</f>
        <v/>
      </c>
    </row>
    <row r="1205" spans="8:9" x14ac:dyDescent="0.25">
      <c r="H1205" s="26" t="str">
        <f ca="1">IFERROR(IF(MATCH($B1205,Liste_mois_boursier!$B:$B,0),AVERAGE(OFFSET(D1205,-H$1,,H$1))),"")</f>
        <v/>
      </c>
      <c r="I1205" s="26" t="str">
        <f ca="1">IFERROR(IF(MATCH($B1205,Liste_mois_boursier!$B:$B,0),AVERAGE(OFFSET(E1205,-I$1,,I$1))),"")</f>
        <v/>
      </c>
    </row>
    <row r="1206" spans="8:9" x14ac:dyDescent="0.25">
      <c r="H1206" s="26" t="str">
        <f ca="1">IFERROR(IF(MATCH($B1206,Liste_mois_boursier!$B:$B,0),AVERAGE(OFFSET(D1206,-H$1,,H$1))),"")</f>
        <v/>
      </c>
      <c r="I1206" s="26" t="str">
        <f ca="1">IFERROR(IF(MATCH($B1206,Liste_mois_boursier!$B:$B,0),AVERAGE(OFFSET(E1206,-I$1,,I$1))),"")</f>
        <v/>
      </c>
    </row>
    <row r="1207" spans="8:9" x14ac:dyDescent="0.25">
      <c r="H1207" s="26" t="str">
        <f ca="1">IFERROR(IF(MATCH($B1207,Liste_mois_boursier!$B:$B,0),AVERAGE(OFFSET(D1207,-H$1,,H$1))),"")</f>
        <v/>
      </c>
      <c r="I1207" s="26" t="str">
        <f ca="1">IFERROR(IF(MATCH($B1207,Liste_mois_boursier!$B:$B,0),AVERAGE(OFFSET(E1207,-I$1,,I$1))),"")</f>
        <v/>
      </c>
    </row>
    <row r="1208" spans="8:9" x14ac:dyDescent="0.25">
      <c r="H1208" s="26" t="str">
        <f ca="1">IFERROR(IF(MATCH($B1208,Liste_mois_boursier!$B:$B,0),AVERAGE(OFFSET(D1208,-H$1,,H$1))),"")</f>
        <v/>
      </c>
      <c r="I1208" s="26" t="str">
        <f ca="1">IFERROR(IF(MATCH($B1208,Liste_mois_boursier!$B:$B,0),AVERAGE(OFFSET(E1208,-I$1,,I$1))),"")</f>
        <v/>
      </c>
    </row>
    <row r="1209" spans="8:9" x14ac:dyDescent="0.25">
      <c r="H1209" s="26" t="str">
        <f ca="1">IFERROR(IF(MATCH($B1209,Liste_mois_boursier!$B:$B,0),AVERAGE(OFFSET(D1209,-H$1,,H$1))),"")</f>
        <v/>
      </c>
      <c r="I1209" s="26" t="str">
        <f ca="1">IFERROR(IF(MATCH($B1209,Liste_mois_boursier!$B:$B,0),AVERAGE(OFFSET(E1209,-I$1,,I$1))),"")</f>
        <v/>
      </c>
    </row>
    <row r="1210" spans="8:9" x14ac:dyDescent="0.25">
      <c r="H1210" s="26" t="str">
        <f ca="1">IFERROR(IF(MATCH($B1210,Liste_mois_boursier!$B:$B,0),AVERAGE(OFFSET(D1210,-H$1,,H$1))),"")</f>
        <v/>
      </c>
      <c r="I1210" s="26" t="str">
        <f ca="1">IFERROR(IF(MATCH($B1210,Liste_mois_boursier!$B:$B,0),AVERAGE(OFFSET(E1210,-I$1,,I$1))),"")</f>
        <v/>
      </c>
    </row>
    <row r="1211" spans="8:9" x14ac:dyDescent="0.25">
      <c r="H1211" s="26" t="str">
        <f ca="1">IFERROR(IF(MATCH($B1211,Liste_mois_boursier!$B:$B,0),AVERAGE(OFFSET(D1211,-H$1,,H$1))),"")</f>
        <v/>
      </c>
      <c r="I1211" s="26" t="str">
        <f ca="1">IFERROR(IF(MATCH($B1211,Liste_mois_boursier!$B:$B,0),AVERAGE(OFFSET(E1211,-I$1,,I$1))),"")</f>
        <v/>
      </c>
    </row>
    <row r="1212" spans="8:9" x14ac:dyDescent="0.25">
      <c r="H1212" s="26" t="str">
        <f ca="1">IFERROR(IF(MATCH($B1212,Liste_mois_boursier!$B:$B,0),AVERAGE(OFFSET(D1212,-H$1,,H$1))),"")</f>
        <v/>
      </c>
      <c r="I1212" s="26" t="str">
        <f ca="1">IFERROR(IF(MATCH($B1212,Liste_mois_boursier!$B:$B,0),AVERAGE(OFFSET(E1212,-I$1,,I$1))),"")</f>
        <v/>
      </c>
    </row>
    <row r="1213" spans="8:9" x14ac:dyDescent="0.25">
      <c r="H1213" s="26" t="str">
        <f ca="1">IFERROR(IF(MATCH($B1213,Liste_mois_boursier!$B:$B,0),AVERAGE(OFFSET(D1213,-H$1,,H$1))),"")</f>
        <v/>
      </c>
      <c r="I1213" s="26" t="str">
        <f ca="1">IFERROR(IF(MATCH($B1213,Liste_mois_boursier!$B:$B,0),AVERAGE(OFFSET(E1213,-I$1,,I$1))),"")</f>
        <v/>
      </c>
    </row>
    <row r="1214" spans="8:9" x14ac:dyDescent="0.25">
      <c r="H1214" s="26" t="str">
        <f ca="1">IFERROR(IF(MATCH($B1214,Liste_mois_boursier!$B:$B,0),AVERAGE(OFFSET(D1214,-H$1,,H$1))),"")</f>
        <v/>
      </c>
      <c r="I1214" s="26" t="str">
        <f ca="1">IFERROR(IF(MATCH($B1214,Liste_mois_boursier!$B:$B,0),AVERAGE(OFFSET(E1214,-I$1,,I$1))),"")</f>
        <v/>
      </c>
    </row>
    <row r="1215" spans="8:9" x14ac:dyDescent="0.25">
      <c r="H1215" s="26" t="str">
        <f ca="1">IFERROR(IF(MATCH($B1215,Liste_mois_boursier!$B:$B,0),AVERAGE(OFFSET(D1215,-H$1,,H$1))),"")</f>
        <v/>
      </c>
      <c r="I1215" s="26" t="str">
        <f ca="1">IFERROR(IF(MATCH($B1215,Liste_mois_boursier!$B:$B,0),AVERAGE(OFFSET(E1215,-I$1,,I$1))),"")</f>
        <v/>
      </c>
    </row>
    <row r="1216" spans="8:9" x14ac:dyDescent="0.25">
      <c r="H1216" s="26" t="str">
        <f ca="1">IFERROR(IF(MATCH($B1216,Liste_mois_boursier!$B:$B,0),AVERAGE(OFFSET(D1216,-H$1,,H$1))),"")</f>
        <v/>
      </c>
      <c r="I1216" s="26" t="str">
        <f ca="1">IFERROR(IF(MATCH($B1216,Liste_mois_boursier!$B:$B,0),AVERAGE(OFFSET(E1216,-I$1,,I$1))),"")</f>
        <v/>
      </c>
    </row>
    <row r="1217" spans="8:9" x14ac:dyDescent="0.25">
      <c r="H1217" s="26" t="str">
        <f ca="1">IFERROR(IF(MATCH($B1217,Liste_mois_boursier!$B:$B,0),AVERAGE(OFFSET(D1217,-H$1,,H$1))),"")</f>
        <v/>
      </c>
      <c r="I1217" s="26" t="str">
        <f ca="1">IFERROR(IF(MATCH($B1217,Liste_mois_boursier!$B:$B,0),AVERAGE(OFFSET(E1217,-I$1,,I$1))),"")</f>
        <v/>
      </c>
    </row>
    <row r="1218" spans="8:9" x14ac:dyDescent="0.25">
      <c r="H1218" s="26" t="str">
        <f ca="1">IFERROR(IF(MATCH($B1218,Liste_mois_boursier!$B:$B,0),AVERAGE(OFFSET(D1218,-H$1,,H$1))),"")</f>
        <v/>
      </c>
      <c r="I1218" s="26" t="str">
        <f ca="1">IFERROR(IF(MATCH($B1218,Liste_mois_boursier!$B:$B,0),AVERAGE(OFFSET(E1218,-I$1,,I$1))),"")</f>
        <v/>
      </c>
    </row>
    <row r="1219" spans="8:9" x14ac:dyDescent="0.25">
      <c r="H1219" s="26" t="str">
        <f ca="1">IFERROR(IF(MATCH($B1219,Liste_mois_boursier!$B:$B,0),AVERAGE(OFFSET(D1219,-H$1,,H$1))),"")</f>
        <v/>
      </c>
      <c r="I1219" s="26" t="str">
        <f ca="1">IFERROR(IF(MATCH($B1219,Liste_mois_boursier!$B:$B,0),AVERAGE(OFFSET(E1219,-I$1,,I$1))),"")</f>
        <v/>
      </c>
    </row>
    <row r="1220" spans="8:9" x14ac:dyDescent="0.25">
      <c r="H1220" s="26" t="str">
        <f ca="1">IFERROR(IF(MATCH($B1220,Liste_mois_boursier!$B:$B,0),AVERAGE(OFFSET(D1220,-H$1,,H$1))),"")</f>
        <v/>
      </c>
      <c r="I1220" s="26" t="str">
        <f ca="1">IFERROR(IF(MATCH($B1220,Liste_mois_boursier!$B:$B,0),AVERAGE(OFFSET(E1220,-I$1,,I$1))),"")</f>
        <v/>
      </c>
    </row>
    <row r="1221" spans="8:9" x14ac:dyDescent="0.25">
      <c r="H1221" s="26" t="str">
        <f ca="1">IFERROR(IF(MATCH($B1221,Liste_mois_boursier!$B:$B,0),AVERAGE(OFFSET(D1221,-H$1,,H$1))),"")</f>
        <v/>
      </c>
      <c r="I1221" s="26" t="str">
        <f ca="1">IFERROR(IF(MATCH($B1221,Liste_mois_boursier!$B:$B,0),AVERAGE(OFFSET(E1221,-I$1,,I$1))),"")</f>
        <v/>
      </c>
    </row>
    <row r="1222" spans="8:9" x14ac:dyDescent="0.25">
      <c r="H1222" s="26" t="str">
        <f ca="1">IFERROR(IF(MATCH($B1222,Liste_mois_boursier!$B:$B,0),AVERAGE(OFFSET(D1222,-H$1,,H$1))),"")</f>
        <v/>
      </c>
      <c r="I1222" s="26" t="str">
        <f ca="1">IFERROR(IF(MATCH($B1222,Liste_mois_boursier!$B:$B,0),AVERAGE(OFFSET(E1222,-I$1,,I$1))),"")</f>
        <v/>
      </c>
    </row>
    <row r="1223" spans="8:9" x14ac:dyDescent="0.25">
      <c r="H1223" s="26" t="str">
        <f ca="1">IFERROR(IF(MATCH($B1223,Liste_mois_boursier!$B:$B,0),AVERAGE(OFFSET(D1223,-H$1,,H$1))),"")</f>
        <v/>
      </c>
      <c r="I1223" s="26" t="str">
        <f ca="1">IFERROR(IF(MATCH($B1223,Liste_mois_boursier!$B:$B,0),AVERAGE(OFFSET(E1223,-I$1,,I$1))),"")</f>
        <v/>
      </c>
    </row>
    <row r="1224" spans="8:9" x14ac:dyDescent="0.25">
      <c r="H1224" s="26" t="str">
        <f ca="1">IFERROR(IF(MATCH($B1224,Liste_mois_boursier!$B:$B,0),AVERAGE(OFFSET(D1224,-H$1,,H$1))),"")</f>
        <v/>
      </c>
      <c r="I1224" s="26" t="str">
        <f ca="1">IFERROR(IF(MATCH($B1224,Liste_mois_boursier!$B:$B,0),AVERAGE(OFFSET(E1224,-I$1,,I$1))),"")</f>
        <v/>
      </c>
    </row>
    <row r="1225" spans="8:9" x14ac:dyDescent="0.25">
      <c r="H1225" s="26" t="str">
        <f ca="1">IFERROR(IF(MATCH($B1225,Liste_mois_boursier!$B:$B,0),AVERAGE(OFFSET(D1225,-H$1,,H$1))),"")</f>
        <v/>
      </c>
      <c r="I1225" s="26" t="str">
        <f ca="1">IFERROR(IF(MATCH($B1225,Liste_mois_boursier!$B:$B,0),AVERAGE(OFFSET(E1225,-I$1,,I$1))),"")</f>
        <v/>
      </c>
    </row>
    <row r="1226" spans="8:9" x14ac:dyDescent="0.25">
      <c r="H1226" s="26" t="str">
        <f ca="1">IFERROR(IF(MATCH($B1226,Liste_mois_boursier!$B:$B,0),AVERAGE(OFFSET(D1226,-H$1,,H$1))),"")</f>
        <v/>
      </c>
      <c r="I1226" s="26" t="str">
        <f ca="1">IFERROR(IF(MATCH($B1226,Liste_mois_boursier!$B:$B,0),AVERAGE(OFFSET(E1226,-I$1,,I$1))),"")</f>
        <v/>
      </c>
    </row>
    <row r="1227" spans="8:9" x14ac:dyDescent="0.25">
      <c r="H1227" s="26" t="str">
        <f ca="1">IFERROR(IF(MATCH($B1227,Liste_mois_boursier!$B:$B,0),AVERAGE(OFFSET(D1227,-H$1,,H$1))),"")</f>
        <v/>
      </c>
      <c r="I1227" s="26" t="str">
        <f ca="1">IFERROR(IF(MATCH($B1227,Liste_mois_boursier!$B:$B,0),AVERAGE(OFFSET(E1227,-I$1,,I$1))),"")</f>
        <v/>
      </c>
    </row>
    <row r="1228" spans="8:9" x14ac:dyDescent="0.25">
      <c r="H1228" s="26" t="str">
        <f ca="1">IFERROR(IF(MATCH($B1228,Liste_mois_boursier!$B:$B,0),AVERAGE(OFFSET(D1228,-H$1,,H$1))),"")</f>
        <v/>
      </c>
      <c r="I1228" s="26" t="str">
        <f ca="1">IFERROR(IF(MATCH($B1228,Liste_mois_boursier!$B:$B,0),AVERAGE(OFFSET(E1228,-I$1,,I$1))),"")</f>
        <v/>
      </c>
    </row>
    <row r="1229" spans="8:9" x14ac:dyDescent="0.25">
      <c r="H1229" s="26" t="str">
        <f ca="1">IFERROR(IF(MATCH($B1229,Liste_mois_boursier!$B:$B,0),AVERAGE(OFFSET(D1229,-H$1,,H$1))),"")</f>
        <v/>
      </c>
      <c r="I1229" s="26" t="str">
        <f ca="1">IFERROR(IF(MATCH($B1229,Liste_mois_boursier!$B:$B,0),AVERAGE(OFFSET(E1229,-I$1,,I$1))),"")</f>
        <v/>
      </c>
    </row>
    <row r="1230" spans="8:9" x14ac:dyDescent="0.25">
      <c r="H1230" s="26" t="str">
        <f ca="1">IFERROR(IF(MATCH($B1230,Liste_mois_boursier!$B:$B,0),AVERAGE(OFFSET(D1230,-H$1,,H$1))),"")</f>
        <v/>
      </c>
      <c r="I1230" s="26" t="str">
        <f ca="1">IFERROR(IF(MATCH($B1230,Liste_mois_boursier!$B:$B,0),AVERAGE(OFFSET(E1230,-I$1,,I$1))),"")</f>
        <v/>
      </c>
    </row>
    <row r="1231" spans="8:9" x14ac:dyDescent="0.25">
      <c r="H1231" s="26" t="str">
        <f ca="1">IFERROR(IF(MATCH($B1231,Liste_mois_boursier!$B:$B,0),AVERAGE(OFFSET(D1231,-H$1,,H$1))),"")</f>
        <v/>
      </c>
      <c r="I1231" s="26" t="str">
        <f ca="1">IFERROR(IF(MATCH($B1231,Liste_mois_boursier!$B:$B,0),AVERAGE(OFFSET(E1231,-I$1,,I$1))),"")</f>
        <v/>
      </c>
    </row>
    <row r="1232" spans="8:9" x14ac:dyDescent="0.25">
      <c r="H1232" s="26" t="str">
        <f ca="1">IFERROR(IF(MATCH($B1232,Liste_mois_boursier!$B:$B,0),AVERAGE(OFFSET(D1232,-H$1,,H$1))),"")</f>
        <v/>
      </c>
      <c r="I1232" s="26" t="str">
        <f ca="1">IFERROR(IF(MATCH($B1232,Liste_mois_boursier!$B:$B,0),AVERAGE(OFFSET(E1232,-I$1,,I$1))),"")</f>
        <v/>
      </c>
    </row>
    <row r="1233" spans="8:9" x14ac:dyDescent="0.25">
      <c r="H1233" s="26" t="str">
        <f ca="1">IFERROR(IF(MATCH($B1233,Liste_mois_boursier!$B:$B,0),AVERAGE(OFFSET(D1233,-H$1,,H$1))),"")</f>
        <v/>
      </c>
      <c r="I1233" s="26" t="str">
        <f ca="1">IFERROR(IF(MATCH($B1233,Liste_mois_boursier!$B:$B,0),AVERAGE(OFFSET(E1233,-I$1,,I$1))),"")</f>
        <v/>
      </c>
    </row>
    <row r="1234" spans="8:9" x14ac:dyDescent="0.25">
      <c r="H1234" s="26" t="str">
        <f ca="1">IFERROR(IF(MATCH($B1234,Liste_mois_boursier!$B:$B,0),AVERAGE(OFFSET(D1234,-H$1,,H$1))),"")</f>
        <v/>
      </c>
      <c r="I1234" s="26" t="str">
        <f ca="1">IFERROR(IF(MATCH($B1234,Liste_mois_boursier!$B:$B,0),AVERAGE(OFFSET(E1234,-I$1,,I$1))),"")</f>
        <v/>
      </c>
    </row>
    <row r="1235" spans="8:9" x14ac:dyDescent="0.25">
      <c r="H1235" s="26" t="str">
        <f ca="1">IFERROR(IF(MATCH($B1235,Liste_mois_boursier!$B:$B,0),AVERAGE(OFFSET(D1235,-H$1,,H$1))),"")</f>
        <v/>
      </c>
      <c r="I1235" s="26" t="str">
        <f ca="1">IFERROR(IF(MATCH($B1235,Liste_mois_boursier!$B:$B,0),AVERAGE(OFFSET(E1235,-I$1,,I$1))),"")</f>
        <v/>
      </c>
    </row>
    <row r="1236" spans="8:9" x14ac:dyDescent="0.25">
      <c r="H1236" s="26" t="str">
        <f ca="1">IFERROR(IF(MATCH($B1236,Liste_mois_boursier!$B:$B,0),AVERAGE(OFFSET(D1236,-H$1,,H$1))),"")</f>
        <v/>
      </c>
      <c r="I1236" s="26" t="str">
        <f ca="1">IFERROR(IF(MATCH($B1236,Liste_mois_boursier!$B:$B,0),AVERAGE(OFFSET(E1236,-I$1,,I$1))),"")</f>
        <v/>
      </c>
    </row>
    <row r="1237" spans="8:9" x14ac:dyDescent="0.25">
      <c r="H1237" s="26" t="str">
        <f ca="1">IFERROR(IF(MATCH($B1237,Liste_mois_boursier!$B:$B,0),AVERAGE(OFFSET(D1237,-H$1,,H$1))),"")</f>
        <v/>
      </c>
      <c r="I1237" s="26" t="str">
        <f ca="1">IFERROR(IF(MATCH($B1237,Liste_mois_boursier!$B:$B,0),AVERAGE(OFFSET(E1237,-I$1,,I$1))),"")</f>
        <v/>
      </c>
    </row>
    <row r="1238" spans="8:9" x14ac:dyDescent="0.25">
      <c r="H1238" s="26" t="str">
        <f ca="1">IFERROR(IF(MATCH($B1238,Liste_mois_boursier!$B:$B,0),AVERAGE(OFFSET(D1238,-H$1,,H$1))),"")</f>
        <v/>
      </c>
      <c r="I1238" s="26" t="str">
        <f ca="1">IFERROR(IF(MATCH($B1238,Liste_mois_boursier!$B:$B,0),AVERAGE(OFFSET(E1238,-I$1,,I$1))),"")</f>
        <v/>
      </c>
    </row>
    <row r="1239" spans="8:9" x14ac:dyDescent="0.25">
      <c r="H1239" s="26" t="str">
        <f ca="1">IFERROR(IF(MATCH($B1239,Liste_mois_boursier!$B:$B,0),AVERAGE(OFFSET(D1239,-H$1,,H$1))),"")</f>
        <v/>
      </c>
      <c r="I1239" s="26" t="str">
        <f ca="1">IFERROR(IF(MATCH($B1239,Liste_mois_boursier!$B:$B,0),AVERAGE(OFFSET(E1239,-I$1,,I$1))),"")</f>
        <v/>
      </c>
    </row>
    <row r="1240" spans="8:9" x14ac:dyDescent="0.25">
      <c r="H1240" s="26" t="str">
        <f ca="1">IFERROR(IF(MATCH($B1240,Liste_mois_boursier!$B:$B,0),AVERAGE(OFFSET(D1240,-H$1,,H$1))),"")</f>
        <v/>
      </c>
      <c r="I1240" s="26" t="str">
        <f ca="1">IFERROR(IF(MATCH($B1240,Liste_mois_boursier!$B:$B,0),AVERAGE(OFFSET(E1240,-I$1,,I$1))),"")</f>
        <v/>
      </c>
    </row>
    <row r="1241" spans="8:9" x14ac:dyDescent="0.25">
      <c r="H1241" s="26" t="str">
        <f ca="1">IFERROR(IF(MATCH($B1241,Liste_mois_boursier!$B:$B,0),AVERAGE(OFFSET(D1241,-H$1,,H$1))),"")</f>
        <v/>
      </c>
      <c r="I1241" s="26" t="str">
        <f ca="1">IFERROR(IF(MATCH($B1241,Liste_mois_boursier!$B:$B,0),AVERAGE(OFFSET(E1241,-I$1,,I$1))),"")</f>
        <v/>
      </c>
    </row>
    <row r="1242" spans="8:9" x14ac:dyDescent="0.25">
      <c r="H1242" s="26" t="str">
        <f ca="1">IFERROR(IF(MATCH($B1242,Liste_mois_boursier!$B:$B,0),AVERAGE(OFFSET(D1242,-H$1,,H$1))),"")</f>
        <v/>
      </c>
      <c r="I1242" s="26" t="str">
        <f ca="1">IFERROR(IF(MATCH($B1242,Liste_mois_boursier!$B:$B,0),AVERAGE(OFFSET(E1242,-I$1,,I$1))),"")</f>
        <v/>
      </c>
    </row>
    <row r="1243" spans="8:9" x14ac:dyDescent="0.25">
      <c r="H1243" s="26" t="str">
        <f ca="1">IFERROR(IF(MATCH($B1243,Liste_mois_boursier!$B:$B,0),AVERAGE(OFFSET(D1243,-H$1,,H$1))),"")</f>
        <v/>
      </c>
      <c r="I1243" s="26" t="str">
        <f ca="1">IFERROR(IF(MATCH($B1243,Liste_mois_boursier!$B:$B,0),AVERAGE(OFFSET(E1243,-I$1,,I$1))),"")</f>
        <v/>
      </c>
    </row>
    <row r="1244" spans="8:9" x14ac:dyDescent="0.25">
      <c r="H1244" s="26" t="str">
        <f ca="1">IFERROR(IF(MATCH($B1244,Liste_mois_boursier!$B:$B,0),AVERAGE(OFFSET(D1244,-H$1,,H$1))),"")</f>
        <v/>
      </c>
      <c r="I1244" s="26" t="str">
        <f ca="1">IFERROR(IF(MATCH($B1244,Liste_mois_boursier!$B:$B,0),AVERAGE(OFFSET(E1244,-I$1,,I$1))),"")</f>
        <v/>
      </c>
    </row>
    <row r="1245" spans="8:9" x14ac:dyDescent="0.25">
      <c r="H1245" s="26" t="str">
        <f ca="1">IFERROR(IF(MATCH($B1245,Liste_mois_boursier!$B:$B,0),AVERAGE(OFFSET(D1245,-H$1,,H$1))),"")</f>
        <v/>
      </c>
      <c r="I1245" s="26" t="str">
        <f ca="1">IFERROR(IF(MATCH($B1245,Liste_mois_boursier!$B:$B,0),AVERAGE(OFFSET(E1245,-I$1,,I$1))),"")</f>
        <v/>
      </c>
    </row>
    <row r="1246" spans="8:9" x14ac:dyDescent="0.25">
      <c r="H1246" s="26" t="str">
        <f ca="1">IFERROR(IF(MATCH($B1246,Liste_mois_boursier!$B:$B,0),AVERAGE(OFFSET(D1246,-H$1,,H$1))),"")</f>
        <v/>
      </c>
      <c r="I1246" s="26" t="str">
        <f ca="1">IFERROR(IF(MATCH($B1246,Liste_mois_boursier!$B:$B,0),AVERAGE(OFFSET(E1246,-I$1,,I$1))),"")</f>
        <v/>
      </c>
    </row>
    <row r="1247" spans="8:9" x14ac:dyDescent="0.25">
      <c r="H1247" s="26" t="str">
        <f ca="1">IFERROR(IF(MATCH($B1247,Liste_mois_boursier!$B:$B,0),AVERAGE(OFFSET(D1247,-H$1,,H$1))),"")</f>
        <v/>
      </c>
      <c r="I1247" s="26" t="str">
        <f ca="1">IFERROR(IF(MATCH($B1247,Liste_mois_boursier!$B:$B,0),AVERAGE(OFFSET(E1247,-I$1,,I$1))),"")</f>
        <v/>
      </c>
    </row>
    <row r="1248" spans="8:9" x14ac:dyDescent="0.25">
      <c r="H1248" s="26" t="str">
        <f ca="1">IFERROR(IF(MATCH($B1248,Liste_mois_boursier!$B:$B,0),AVERAGE(OFFSET(D1248,-H$1,,H$1))),"")</f>
        <v/>
      </c>
      <c r="I1248" s="26" t="str">
        <f ca="1">IFERROR(IF(MATCH($B1248,Liste_mois_boursier!$B:$B,0),AVERAGE(OFFSET(E1248,-I$1,,I$1))),"")</f>
        <v/>
      </c>
    </row>
    <row r="1249" spans="8:9" x14ac:dyDescent="0.25">
      <c r="H1249" s="26" t="str">
        <f ca="1">IFERROR(IF(MATCH($B1249,Liste_mois_boursier!$B:$B,0),AVERAGE(OFFSET(D1249,-H$1,,H$1))),"")</f>
        <v/>
      </c>
      <c r="I1249" s="26" t="str">
        <f ca="1">IFERROR(IF(MATCH($B1249,Liste_mois_boursier!$B:$B,0),AVERAGE(OFFSET(E1249,-I$1,,I$1))),"")</f>
        <v/>
      </c>
    </row>
    <row r="1250" spans="8:9" x14ac:dyDescent="0.25">
      <c r="H1250" s="26" t="str">
        <f ca="1">IFERROR(IF(MATCH($B1250,Liste_mois_boursier!$B:$B,0),AVERAGE(OFFSET(D1250,-H$1,,H$1))),"")</f>
        <v/>
      </c>
      <c r="I1250" s="26" t="str">
        <f ca="1">IFERROR(IF(MATCH($B1250,Liste_mois_boursier!$B:$B,0),AVERAGE(OFFSET(E1250,-I$1,,I$1))),"")</f>
        <v/>
      </c>
    </row>
    <row r="1251" spans="8:9" x14ac:dyDescent="0.25">
      <c r="H1251" s="26" t="str">
        <f ca="1">IFERROR(IF(MATCH($B1251,Liste_mois_boursier!$B:$B,0),AVERAGE(OFFSET(D1251,-H$1,,H$1))),"")</f>
        <v/>
      </c>
      <c r="I1251" s="26" t="str">
        <f ca="1">IFERROR(IF(MATCH($B1251,Liste_mois_boursier!$B:$B,0),AVERAGE(OFFSET(E1251,-I$1,,I$1))),"")</f>
        <v/>
      </c>
    </row>
    <row r="1252" spans="8:9" x14ac:dyDescent="0.25">
      <c r="H1252" s="26" t="str">
        <f ca="1">IFERROR(IF(MATCH($B1252,Liste_mois_boursier!$B:$B,0),AVERAGE(OFFSET(D1252,-H$1,,H$1))),"")</f>
        <v/>
      </c>
      <c r="I1252" s="26" t="str">
        <f ca="1">IFERROR(IF(MATCH($B1252,Liste_mois_boursier!$B:$B,0),AVERAGE(OFFSET(E1252,-I$1,,I$1))),"")</f>
        <v/>
      </c>
    </row>
    <row r="1253" spans="8:9" x14ac:dyDescent="0.25">
      <c r="H1253" s="26" t="str">
        <f ca="1">IFERROR(IF(MATCH($B1253,Liste_mois_boursier!$B:$B,0),AVERAGE(OFFSET(D1253,-H$1,,H$1))),"")</f>
        <v/>
      </c>
      <c r="I1253" s="26" t="str">
        <f ca="1">IFERROR(IF(MATCH($B1253,Liste_mois_boursier!$B:$B,0),AVERAGE(OFFSET(E1253,-I$1,,I$1))),"")</f>
        <v/>
      </c>
    </row>
    <row r="1254" spans="8:9" x14ac:dyDescent="0.25">
      <c r="H1254" s="26" t="str">
        <f ca="1">IFERROR(IF(MATCH($B1254,Liste_mois_boursier!$B:$B,0),AVERAGE(OFFSET(D1254,-H$1,,H$1))),"")</f>
        <v/>
      </c>
      <c r="I1254" s="26" t="str">
        <f ca="1">IFERROR(IF(MATCH($B1254,Liste_mois_boursier!$B:$B,0),AVERAGE(OFFSET(E1254,-I$1,,I$1))),"")</f>
        <v/>
      </c>
    </row>
    <row r="1255" spans="8:9" x14ac:dyDescent="0.25">
      <c r="H1255" s="26" t="str">
        <f ca="1">IFERROR(IF(MATCH($B1255,Liste_mois_boursier!$B:$B,0),AVERAGE(OFFSET(D1255,-H$1,,H$1))),"")</f>
        <v/>
      </c>
      <c r="I1255" s="26" t="str">
        <f ca="1">IFERROR(IF(MATCH($B1255,Liste_mois_boursier!$B:$B,0),AVERAGE(OFFSET(E1255,-I$1,,I$1))),"")</f>
        <v/>
      </c>
    </row>
    <row r="1256" spans="8:9" x14ac:dyDescent="0.25">
      <c r="H1256" s="26" t="str">
        <f ca="1">IFERROR(IF(MATCH($B1256,Liste_mois_boursier!$B:$B,0),AVERAGE(OFFSET(D1256,-H$1,,H$1))),"")</f>
        <v/>
      </c>
      <c r="I1256" s="26" t="str">
        <f ca="1">IFERROR(IF(MATCH($B1256,Liste_mois_boursier!$B:$B,0),AVERAGE(OFFSET(E1256,-I$1,,I$1))),"")</f>
        <v/>
      </c>
    </row>
    <row r="1257" spans="8:9" x14ac:dyDescent="0.25">
      <c r="H1257" s="26" t="str">
        <f ca="1">IFERROR(IF(MATCH($B1257,Liste_mois_boursier!$B:$B,0),AVERAGE(OFFSET(D1257,-H$1,,H$1))),"")</f>
        <v/>
      </c>
      <c r="I1257" s="26" t="str">
        <f ca="1">IFERROR(IF(MATCH($B1257,Liste_mois_boursier!$B:$B,0),AVERAGE(OFFSET(E1257,-I$1,,I$1))),"")</f>
        <v/>
      </c>
    </row>
    <row r="1258" spans="8:9" x14ac:dyDescent="0.25">
      <c r="H1258" s="26" t="str">
        <f ca="1">IFERROR(IF(MATCH($B1258,Liste_mois_boursier!$B:$B,0),AVERAGE(OFFSET(D1258,-H$1,,H$1))),"")</f>
        <v/>
      </c>
      <c r="I1258" s="26" t="str">
        <f ca="1">IFERROR(IF(MATCH($B1258,Liste_mois_boursier!$B:$B,0),AVERAGE(OFFSET(E1258,-I$1,,I$1))),"")</f>
        <v/>
      </c>
    </row>
    <row r="1259" spans="8:9" x14ac:dyDescent="0.25">
      <c r="H1259" s="26" t="str">
        <f ca="1">IFERROR(IF(MATCH($B1259,Liste_mois_boursier!$B:$B,0),AVERAGE(OFFSET(D1259,-H$1,,H$1))),"")</f>
        <v/>
      </c>
      <c r="I1259" s="26" t="str">
        <f ca="1">IFERROR(IF(MATCH($B1259,Liste_mois_boursier!$B:$B,0),AVERAGE(OFFSET(E1259,-I$1,,I$1))),"")</f>
        <v/>
      </c>
    </row>
    <row r="1260" spans="8:9" x14ac:dyDescent="0.25">
      <c r="H1260" s="26" t="str">
        <f ca="1">IFERROR(IF(MATCH($B1260,Liste_mois_boursier!$B:$B,0),AVERAGE(OFFSET(D1260,-H$1,,H$1))),"")</f>
        <v/>
      </c>
      <c r="I1260" s="26" t="str">
        <f ca="1">IFERROR(IF(MATCH($B1260,Liste_mois_boursier!$B:$B,0),AVERAGE(OFFSET(E1260,-I$1,,I$1))),"")</f>
        <v/>
      </c>
    </row>
    <row r="1261" spans="8:9" x14ac:dyDescent="0.25">
      <c r="H1261" s="26" t="str">
        <f ca="1">IFERROR(IF(MATCH($B1261,Liste_mois_boursier!$B:$B,0),AVERAGE(OFFSET(D1261,-H$1,,H$1))),"")</f>
        <v/>
      </c>
      <c r="I1261" s="26" t="str">
        <f ca="1">IFERROR(IF(MATCH($B1261,Liste_mois_boursier!$B:$B,0),AVERAGE(OFFSET(E1261,-I$1,,I$1))),"")</f>
        <v/>
      </c>
    </row>
    <row r="1262" spans="8:9" x14ac:dyDescent="0.25">
      <c r="H1262" s="26" t="str">
        <f ca="1">IFERROR(IF(MATCH($B1262,Liste_mois_boursier!$B:$B,0),AVERAGE(OFFSET(D1262,-H$1,,H$1))),"")</f>
        <v/>
      </c>
      <c r="I1262" s="26" t="str">
        <f ca="1">IFERROR(IF(MATCH($B1262,Liste_mois_boursier!$B:$B,0),AVERAGE(OFFSET(E1262,-I$1,,I$1))),"")</f>
        <v/>
      </c>
    </row>
    <row r="1263" spans="8:9" x14ac:dyDescent="0.25">
      <c r="H1263" s="26" t="str">
        <f ca="1">IFERROR(IF(MATCH($B1263,Liste_mois_boursier!$B:$B,0),AVERAGE(OFFSET(D1263,-H$1,,H$1))),"")</f>
        <v/>
      </c>
      <c r="I1263" s="26" t="str">
        <f ca="1">IFERROR(IF(MATCH($B1263,Liste_mois_boursier!$B:$B,0),AVERAGE(OFFSET(E1263,-I$1,,I$1))),"")</f>
        <v/>
      </c>
    </row>
    <row r="1264" spans="8:9" x14ac:dyDescent="0.25">
      <c r="H1264" s="26" t="str">
        <f ca="1">IFERROR(IF(MATCH($B1264,Liste_mois_boursier!$B:$B,0),AVERAGE(OFFSET(D1264,-H$1,,H$1))),"")</f>
        <v/>
      </c>
      <c r="I1264" s="26" t="str">
        <f ca="1">IFERROR(IF(MATCH($B1264,Liste_mois_boursier!$B:$B,0),AVERAGE(OFFSET(E1264,-I$1,,I$1))),"")</f>
        <v/>
      </c>
    </row>
    <row r="1265" spans="8:9" x14ac:dyDescent="0.25">
      <c r="H1265" s="26" t="str">
        <f ca="1">IFERROR(IF(MATCH($B1265,Liste_mois_boursier!$B:$B,0),AVERAGE(OFFSET(D1265,-H$1,,H$1))),"")</f>
        <v/>
      </c>
      <c r="I1265" s="26" t="str">
        <f ca="1">IFERROR(IF(MATCH($B1265,Liste_mois_boursier!$B:$B,0),AVERAGE(OFFSET(E1265,-I$1,,I$1))),"")</f>
        <v/>
      </c>
    </row>
    <row r="1266" spans="8:9" x14ac:dyDescent="0.25">
      <c r="H1266" s="26" t="str">
        <f ca="1">IFERROR(IF(MATCH($B1266,Liste_mois_boursier!$B:$B,0),AVERAGE(OFFSET(D1266,-H$1,,H$1))),"")</f>
        <v/>
      </c>
      <c r="I1266" s="26" t="str">
        <f ca="1">IFERROR(IF(MATCH($B1266,Liste_mois_boursier!$B:$B,0),AVERAGE(OFFSET(E1266,-I$1,,I$1))),"")</f>
        <v/>
      </c>
    </row>
    <row r="1267" spans="8:9" x14ac:dyDescent="0.25">
      <c r="H1267" s="26" t="str">
        <f ca="1">IFERROR(IF(MATCH($B1267,Liste_mois_boursier!$B:$B,0),AVERAGE(OFFSET(D1267,-H$1,,H$1))),"")</f>
        <v/>
      </c>
      <c r="I1267" s="26" t="str">
        <f ca="1">IFERROR(IF(MATCH($B1267,Liste_mois_boursier!$B:$B,0),AVERAGE(OFFSET(E1267,-I$1,,I$1))),"")</f>
        <v/>
      </c>
    </row>
    <row r="1268" spans="8:9" x14ac:dyDescent="0.25">
      <c r="H1268" s="26" t="str">
        <f ca="1">IFERROR(IF(MATCH($B1268,Liste_mois_boursier!$B:$B,0),AVERAGE(OFFSET(D1268,-H$1,,H$1))),"")</f>
        <v/>
      </c>
      <c r="I1268" s="26" t="str">
        <f ca="1">IFERROR(IF(MATCH($B1268,Liste_mois_boursier!$B:$B,0),AVERAGE(OFFSET(E1268,-I$1,,I$1))),"")</f>
        <v/>
      </c>
    </row>
    <row r="1269" spans="8:9" x14ac:dyDescent="0.25">
      <c r="H1269" s="26" t="str">
        <f ca="1">IFERROR(IF(MATCH($B1269,Liste_mois_boursier!$B:$B,0),AVERAGE(OFFSET(D1269,-H$1,,H$1))),"")</f>
        <v/>
      </c>
      <c r="I1269" s="26" t="str">
        <f ca="1">IFERROR(IF(MATCH($B1269,Liste_mois_boursier!$B:$B,0),AVERAGE(OFFSET(E1269,-I$1,,I$1))),"")</f>
        <v/>
      </c>
    </row>
    <row r="1270" spans="8:9" x14ac:dyDescent="0.25">
      <c r="H1270" s="26" t="str">
        <f ca="1">IFERROR(IF(MATCH($B1270,Liste_mois_boursier!$B:$B,0),AVERAGE(OFFSET(D1270,-H$1,,H$1))),"")</f>
        <v/>
      </c>
      <c r="I1270" s="26" t="str">
        <f ca="1">IFERROR(IF(MATCH($B1270,Liste_mois_boursier!$B:$B,0),AVERAGE(OFFSET(E1270,-I$1,,I$1))),"")</f>
        <v/>
      </c>
    </row>
    <row r="1271" spans="8:9" x14ac:dyDescent="0.25">
      <c r="H1271" s="26" t="str">
        <f ca="1">IFERROR(IF(MATCH($B1271,Liste_mois_boursier!$B:$B,0),AVERAGE(OFFSET(D1271,-H$1,,H$1))),"")</f>
        <v/>
      </c>
      <c r="I1271" s="26" t="str">
        <f ca="1">IFERROR(IF(MATCH($B1271,Liste_mois_boursier!$B:$B,0),AVERAGE(OFFSET(E1271,-I$1,,I$1))),"")</f>
        <v/>
      </c>
    </row>
    <row r="1272" spans="8:9" x14ac:dyDescent="0.25">
      <c r="H1272" s="26" t="str">
        <f ca="1">IFERROR(IF(MATCH($B1272,Liste_mois_boursier!$B:$B,0),AVERAGE(OFFSET(D1272,-H$1,,H$1))),"")</f>
        <v/>
      </c>
      <c r="I1272" s="26" t="str">
        <f ca="1">IFERROR(IF(MATCH($B1272,Liste_mois_boursier!$B:$B,0),AVERAGE(OFFSET(E1272,-I$1,,I$1))),"")</f>
        <v/>
      </c>
    </row>
    <row r="1273" spans="8:9" x14ac:dyDescent="0.25">
      <c r="H1273" s="26" t="str">
        <f ca="1">IFERROR(IF(MATCH($B1273,Liste_mois_boursier!$B:$B,0),AVERAGE(OFFSET(D1273,-H$1,,H$1))),"")</f>
        <v/>
      </c>
      <c r="I1273" s="26" t="str">
        <f ca="1">IFERROR(IF(MATCH($B1273,Liste_mois_boursier!$B:$B,0),AVERAGE(OFFSET(E1273,-I$1,,I$1))),"")</f>
        <v/>
      </c>
    </row>
    <row r="1274" spans="8:9" x14ac:dyDescent="0.25">
      <c r="H1274" s="26" t="str">
        <f ca="1">IFERROR(IF(MATCH($B1274,Liste_mois_boursier!$B:$B,0),AVERAGE(OFFSET(D1274,-H$1,,H$1))),"")</f>
        <v/>
      </c>
      <c r="I1274" s="26" t="str">
        <f ca="1">IFERROR(IF(MATCH($B1274,Liste_mois_boursier!$B:$B,0),AVERAGE(OFFSET(E1274,-I$1,,I$1))),"")</f>
        <v/>
      </c>
    </row>
    <row r="1275" spans="8:9" x14ac:dyDescent="0.25">
      <c r="H1275" s="26" t="str">
        <f ca="1">IFERROR(IF(MATCH($B1275,Liste_mois_boursier!$B:$B,0),AVERAGE(OFFSET(D1275,-H$1,,H$1))),"")</f>
        <v/>
      </c>
      <c r="I1275" s="26" t="str">
        <f ca="1">IFERROR(IF(MATCH($B1275,Liste_mois_boursier!$B:$B,0),AVERAGE(OFFSET(E1275,-I$1,,I$1))),"")</f>
        <v/>
      </c>
    </row>
    <row r="1276" spans="8:9" x14ac:dyDescent="0.25">
      <c r="H1276" s="26" t="str">
        <f ca="1">IFERROR(IF(MATCH($B1276,Liste_mois_boursier!$B:$B,0),AVERAGE(OFFSET(D1276,-H$1,,H$1))),"")</f>
        <v/>
      </c>
      <c r="I1276" s="26" t="str">
        <f ca="1">IFERROR(IF(MATCH($B1276,Liste_mois_boursier!$B:$B,0),AVERAGE(OFFSET(E1276,-I$1,,I$1))),"")</f>
        <v/>
      </c>
    </row>
    <row r="1277" spans="8:9" x14ac:dyDescent="0.25">
      <c r="H1277" s="26" t="str">
        <f ca="1">IFERROR(IF(MATCH($B1277,Liste_mois_boursier!$B:$B,0),AVERAGE(OFFSET(D1277,-H$1,,H$1))),"")</f>
        <v/>
      </c>
      <c r="I1277" s="26" t="str">
        <f ca="1">IFERROR(IF(MATCH($B1277,Liste_mois_boursier!$B:$B,0),AVERAGE(OFFSET(E1277,-I$1,,I$1))),"")</f>
        <v/>
      </c>
    </row>
    <row r="1278" spans="8:9" x14ac:dyDescent="0.25">
      <c r="H1278" s="26" t="str">
        <f ca="1">IFERROR(IF(MATCH($B1278,Liste_mois_boursier!$B:$B,0),AVERAGE(OFFSET(D1278,-H$1,,H$1))),"")</f>
        <v/>
      </c>
      <c r="I1278" s="26" t="str">
        <f ca="1">IFERROR(IF(MATCH($B1278,Liste_mois_boursier!$B:$B,0),AVERAGE(OFFSET(E1278,-I$1,,I$1))),"")</f>
        <v/>
      </c>
    </row>
    <row r="1279" spans="8:9" x14ac:dyDescent="0.25">
      <c r="H1279" s="26" t="str">
        <f ca="1">IFERROR(IF(MATCH($B1279,Liste_mois_boursier!$B:$B,0),AVERAGE(OFFSET(D1279,-H$1,,H$1))),"")</f>
        <v/>
      </c>
      <c r="I1279" s="26" t="str">
        <f ca="1">IFERROR(IF(MATCH($B1279,Liste_mois_boursier!$B:$B,0),AVERAGE(OFFSET(E1279,-I$1,,I$1))),"")</f>
        <v/>
      </c>
    </row>
    <row r="1280" spans="8:9" x14ac:dyDescent="0.25">
      <c r="H1280" s="26" t="str">
        <f ca="1">IFERROR(IF(MATCH($B1280,Liste_mois_boursier!$B:$B,0),AVERAGE(OFFSET(D1280,-H$1,,H$1))),"")</f>
        <v/>
      </c>
      <c r="I1280" s="26" t="str">
        <f ca="1">IFERROR(IF(MATCH($B1280,Liste_mois_boursier!$B:$B,0),AVERAGE(OFFSET(E1280,-I$1,,I$1))),"")</f>
        <v/>
      </c>
    </row>
    <row r="1281" spans="8:9" x14ac:dyDescent="0.25">
      <c r="H1281" s="26" t="str">
        <f ca="1">IFERROR(IF(MATCH($B1281,Liste_mois_boursier!$B:$B,0),AVERAGE(OFFSET(D1281,-H$1,,H$1))),"")</f>
        <v/>
      </c>
      <c r="I1281" s="26" t="str">
        <f ca="1">IFERROR(IF(MATCH($B1281,Liste_mois_boursier!$B:$B,0),AVERAGE(OFFSET(E1281,-I$1,,I$1))),"")</f>
        <v/>
      </c>
    </row>
    <row r="1282" spans="8:9" x14ac:dyDescent="0.25">
      <c r="H1282" s="26" t="str">
        <f ca="1">IFERROR(IF(MATCH($B1282,Liste_mois_boursier!$B:$B,0),AVERAGE(OFFSET(D1282,-H$1,,H$1))),"")</f>
        <v/>
      </c>
      <c r="I1282" s="26" t="str">
        <f ca="1">IFERROR(IF(MATCH($B1282,Liste_mois_boursier!$B:$B,0),AVERAGE(OFFSET(E1282,-I$1,,I$1))),"")</f>
        <v/>
      </c>
    </row>
    <row r="1283" spans="8:9" x14ac:dyDescent="0.25">
      <c r="H1283" s="26" t="str">
        <f ca="1">IFERROR(IF(MATCH($B1283,Liste_mois_boursier!$B:$B,0),AVERAGE(OFFSET(D1283,-H$1,,H$1))),"")</f>
        <v/>
      </c>
      <c r="I1283" s="26" t="str">
        <f ca="1">IFERROR(IF(MATCH($B1283,Liste_mois_boursier!$B:$B,0),AVERAGE(OFFSET(E1283,-I$1,,I$1))),"")</f>
        <v/>
      </c>
    </row>
    <row r="1284" spans="8:9" x14ac:dyDescent="0.25">
      <c r="H1284" s="26" t="str">
        <f ca="1">IFERROR(IF(MATCH($B1284,Liste_mois_boursier!$B:$B,0),AVERAGE(OFFSET(D1284,-H$1,,H$1))),"")</f>
        <v/>
      </c>
      <c r="I1284" s="26" t="str">
        <f ca="1">IFERROR(IF(MATCH($B1284,Liste_mois_boursier!$B:$B,0),AVERAGE(OFFSET(E1284,-I$1,,I$1))),"")</f>
        <v/>
      </c>
    </row>
    <row r="1285" spans="8:9" x14ac:dyDescent="0.25">
      <c r="H1285" s="26" t="str">
        <f ca="1">IFERROR(IF(MATCH($B1285,Liste_mois_boursier!$B:$B,0),AVERAGE(OFFSET(D1285,-H$1,,H$1))),"")</f>
        <v/>
      </c>
      <c r="I1285" s="26" t="str">
        <f ca="1">IFERROR(IF(MATCH($B1285,Liste_mois_boursier!$B:$B,0),AVERAGE(OFFSET(E1285,-I$1,,I$1))),"")</f>
        <v/>
      </c>
    </row>
    <row r="1286" spans="8:9" x14ac:dyDescent="0.25">
      <c r="H1286" s="26" t="str">
        <f ca="1">IFERROR(IF(MATCH($B1286,Liste_mois_boursier!$B:$B,0),AVERAGE(OFFSET(D1286,-H$1,,H$1))),"")</f>
        <v/>
      </c>
      <c r="I1286" s="26" t="str">
        <f ca="1">IFERROR(IF(MATCH($B1286,Liste_mois_boursier!$B:$B,0),AVERAGE(OFFSET(E1286,-I$1,,I$1))),"")</f>
        <v/>
      </c>
    </row>
    <row r="1287" spans="8:9" x14ac:dyDescent="0.25">
      <c r="H1287" s="26" t="str">
        <f ca="1">IFERROR(IF(MATCH($B1287,Liste_mois_boursier!$B:$B,0),AVERAGE(OFFSET(D1287,-H$1,,H$1))),"")</f>
        <v/>
      </c>
      <c r="I1287" s="26" t="str">
        <f ca="1">IFERROR(IF(MATCH($B1287,Liste_mois_boursier!$B:$B,0),AVERAGE(OFFSET(E1287,-I$1,,I$1))),"")</f>
        <v/>
      </c>
    </row>
    <row r="1288" spans="8:9" x14ac:dyDescent="0.25">
      <c r="H1288" s="26" t="str">
        <f ca="1">IFERROR(IF(MATCH($B1288,Liste_mois_boursier!$B:$B,0),AVERAGE(OFFSET(D1288,-H$1,,H$1))),"")</f>
        <v/>
      </c>
      <c r="I1288" s="26" t="str">
        <f ca="1">IFERROR(IF(MATCH($B1288,Liste_mois_boursier!$B:$B,0),AVERAGE(OFFSET(E1288,-I$1,,I$1))),"")</f>
        <v/>
      </c>
    </row>
    <row r="1289" spans="8:9" x14ac:dyDescent="0.25">
      <c r="H1289" s="26" t="str">
        <f ca="1">IFERROR(IF(MATCH($B1289,Liste_mois_boursier!$B:$B,0),AVERAGE(OFFSET(D1289,-H$1,,H$1))),"")</f>
        <v/>
      </c>
      <c r="I1289" s="26" t="str">
        <f ca="1">IFERROR(IF(MATCH($B1289,Liste_mois_boursier!$B:$B,0),AVERAGE(OFFSET(E1289,-I$1,,I$1))),"")</f>
        <v/>
      </c>
    </row>
    <row r="1290" spans="8:9" x14ac:dyDescent="0.25">
      <c r="H1290" s="26" t="str">
        <f ca="1">IFERROR(IF(MATCH($B1290,Liste_mois_boursier!$B:$B,0),AVERAGE(OFFSET(D1290,-H$1,,H$1))),"")</f>
        <v/>
      </c>
      <c r="I1290" s="26" t="str">
        <f ca="1">IFERROR(IF(MATCH($B1290,Liste_mois_boursier!$B:$B,0),AVERAGE(OFFSET(E1290,-I$1,,I$1))),"")</f>
        <v/>
      </c>
    </row>
    <row r="1291" spans="8:9" x14ac:dyDescent="0.25">
      <c r="H1291" s="26" t="str">
        <f ca="1">IFERROR(IF(MATCH($B1291,Liste_mois_boursier!$B:$B,0),AVERAGE(OFFSET(D1291,-H$1,,H$1))),"")</f>
        <v/>
      </c>
      <c r="I1291" s="26" t="str">
        <f ca="1">IFERROR(IF(MATCH($B1291,Liste_mois_boursier!$B:$B,0),AVERAGE(OFFSET(E1291,-I$1,,I$1))),"")</f>
        <v/>
      </c>
    </row>
    <row r="1292" spans="8:9" x14ac:dyDescent="0.25">
      <c r="H1292" s="26" t="str">
        <f ca="1">IFERROR(IF(MATCH($B1292,Liste_mois_boursier!$B:$B,0),AVERAGE(OFFSET(D1292,-H$1,,H$1))),"")</f>
        <v/>
      </c>
      <c r="I1292" s="26" t="str">
        <f ca="1">IFERROR(IF(MATCH($B1292,Liste_mois_boursier!$B:$B,0),AVERAGE(OFFSET(E1292,-I$1,,I$1))),"")</f>
        <v/>
      </c>
    </row>
    <row r="1293" spans="8:9" x14ac:dyDescent="0.25">
      <c r="H1293" s="26" t="str">
        <f ca="1">IFERROR(IF(MATCH($B1293,Liste_mois_boursier!$B:$B,0),AVERAGE(OFFSET(D1293,-H$1,,H$1))),"")</f>
        <v/>
      </c>
      <c r="I1293" s="26" t="str">
        <f ca="1">IFERROR(IF(MATCH($B1293,Liste_mois_boursier!$B:$B,0),AVERAGE(OFFSET(E1293,-I$1,,I$1))),"")</f>
        <v/>
      </c>
    </row>
    <row r="1294" spans="8:9" x14ac:dyDescent="0.25">
      <c r="H1294" s="26" t="str">
        <f ca="1">IFERROR(IF(MATCH($B1294,Liste_mois_boursier!$B:$B,0),AVERAGE(OFFSET(D1294,-H$1,,H$1))),"")</f>
        <v/>
      </c>
      <c r="I1294" s="26" t="str">
        <f ca="1">IFERROR(IF(MATCH($B1294,Liste_mois_boursier!$B:$B,0),AVERAGE(OFFSET(E1294,-I$1,,I$1))),"")</f>
        <v/>
      </c>
    </row>
    <row r="1295" spans="8:9" x14ac:dyDescent="0.25">
      <c r="H1295" s="26" t="str">
        <f ca="1">IFERROR(IF(MATCH($B1295,Liste_mois_boursier!$B:$B,0),AVERAGE(OFFSET(D1295,-H$1,,H$1))),"")</f>
        <v/>
      </c>
      <c r="I1295" s="26" t="str">
        <f ca="1">IFERROR(IF(MATCH($B1295,Liste_mois_boursier!$B:$B,0),AVERAGE(OFFSET(E1295,-I$1,,I$1))),"")</f>
        <v/>
      </c>
    </row>
    <row r="1296" spans="8:9" x14ac:dyDescent="0.25">
      <c r="H1296" s="26" t="str">
        <f ca="1">IFERROR(IF(MATCH($B1296,Liste_mois_boursier!$B:$B,0),AVERAGE(OFFSET(D1296,-H$1,,H$1))),"")</f>
        <v/>
      </c>
      <c r="I1296" s="26" t="str">
        <f ca="1">IFERROR(IF(MATCH($B1296,Liste_mois_boursier!$B:$B,0),AVERAGE(OFFSET(E1296,-I$1,,I$1))),"")</f>
        <v/>
      </c>
    </row>
    <row r="1297" spans="8:9" x14ac:dyDescent="0.25">
      <c r="H1297" s="26" t="str">
        <f ca="1">IFERROR(IF(MATCH($B1297,Liste_mois_boursier!$B:$B,0),AVERAGE(OFFSET(D1297,-H$1,,H$1))),"")</f>
        <v/>
      </c>
      <c r="I1297" s="26" t="str">
        <f ca="1">IFERROR(IF(MATCH($B1297,Liste_mois_boursier!$B:$B,0),AVERAGE(OFFSET(E1297,-I$1,,I$1))),"")</f>
        <v/>
      </c>
    </row>
    <row r="1298" spans="8:9" x14ac:dyDescent="0.25">
      <c r="H1298" s="26" t="str">
        <f ca="1">IFERROR(IF(MATCH($B1298,Liste_mois_boursier!$B:$B,0),AVERAGE(OFFSET(D1298,-H$1,,H$1))),"")</f>
        <v/>
      </c>
      <c r="I1298" s="26" t="str">
        <f ca="1">IFERROR(IF(MATCH($B1298,Liste_mois_boursier!$B:$B,0),AVERAGE(OFFSET(E1298,-I$1,,I$1))),"")</f>
        <v/>
      </c>
    </row>
    <row r="1299" spans="8:9" x14ac:dyDescent="0.25">
      <c r="H1299" s="26" t="str">
        <f ca="1">IFERROR(IF(MATCH($B1299,Liste_mois_boursier!$B:$B,0),AVERAGE(OFFSET(D1299,-H$1,,H$1))),"")</f>
        <v/>
      </c>
      <c r="I1299" s="26" t="str">
        <f ca="1">IFERROR(IF(MATCH($B1299,Liste_mois_boursier!$B:$B,0),AVERAGE(OFFSET(E1299,-I$1,,I$1))),"")</f>
        <v/>
      </c>
    </row>
    <row r="1300" spans="8:9" x14ac:dyDescent="0.25">
      <c r="H1300" s="26" t="str">
        <f ca="1">IFERROR(IF(MATCH($B1300,Liste_mois_boursier!$B:$B,0),AVERAGE(OFFSET(D1300,-H$1,,H$1))),"")</f>
        <v/>
      </c>
      <c r="I1300" s="26" t="str">
        <f ca="1">IFERROR(IF(MATCH($B1300,Liste_mois_boursier!$B:$B,0),AVERAGE(OFFSET(E1300,-I$1,,I$1))),"")</f>
        <v/>
      </c>
    </row>
    <row r="1301" spans="8:9" x14ac:dyDescent="0.25">
      <c r="H1301" s="26" t="str">
        <f ca="1">IFERROR(IF(MATCH($B1301,Liste_mois_boursier!$B:$B,0),AVERAGE(OFFSET(D1301,-H$1,,H$1))),"")</f>
        <v/>
      </c>
      <c r="I1301" s="26" t="str">
        <f ca="1">IFERROR(IF(MATCH($B1301,Liste_mois_boursier!$B:$B,0),AVERAGE(OFFSET(E1301,-I$1,,I$1))),"")</f>
        <v/>
      </c>
    </row>
    <row r="1302" spans="8:9" x14ac:dyDescent="0.25">
      <c r="H1302" s="26" t="str">
        <f ca="1">IFERROR(IF(MATCH($B1302,Liste_mois_boursier!$B:$B,0),AVERAGE(OFFSET(D1302,-H$1,,H$1))),"")</f>
        <v/>
      </c>
      <c r="I1302" s="26" t="str">
        <f ca="1">IFERROR(IF(MATCH($B1302,Liste_mois_boursier!$B:$B,0),AVERAGE(OFFSET(E1302,-I$1,,I$1))),"")</f>
        <v/>
      </c>
    </row>
    <row r="1303" spans="8:9" x14ac:dyDescent="0.25">
      <c r="H1303" s="26" t="str">
        <f ca="1">IFERROR(IF(MATCH($B1303,Liste_mois_boursier!$B:$B,0),AVERAGE(OFFSET(D1303,-H$1,,H$1))),"")</f>
        <v/>
      </c>
      <c r="I1303" s="26" t="str">
        <f ca="1">IFERROR(IF(MATCH($B1303,Liste_mois_boursier!$B:$B,0),AVERAGE(OFFSET(E1303,-I$1,,I$1))),"")</f>
        <v/>
      </c>
    </row>
    <row r="1304" spans="8:9" x14ac:dyDescent="0.25">
      <c r="H1304" s="26" t="str">
        <f ca="1">IFERROR(IF(MATCH($B1304,Liste_mois_boursier!$B:$B,0),AVERAGE(OFFSET(D1304,-H$1,,H$1))),"")</f>
        <v/>
      </c>
      <c r="I1304" s="26" t="str">
        <f ca="1">IFERROR(IF(MATCH($B1304,Liste_mois_boursier!$B:$B,0),AVERAGE(OFFSET(E1304,-I$1,,I$1))),"")</f>
        <v/>
      </c>
    </row>
    <row r="1305" spans="8:9" x14ac:dyDescent="0.25">
      <c r="H1305" s="26" t="str">
        <f ca="1">IFERROR(IF(MATCH($B1305,Liste_mois_boursier!$B:$B,0),AVERAGE(OFFSET(D1305,-H$1,,H$1))),"")</f>
        <v/>
      </c>
      <c r="I1305" s="26" t="str">
        <f ca="1">IFERROR(IF(MATCH($B1305,Liste_mois_boursier!$B:$B,0),AVERAGE(OFFSET(E1305,-I$1,,I$1))),"")</f>
        <v/>
      </c>
    </row>
    <row r="1306" spans="8:9" x14ac:dyDescent="0.25">
      <c r="H1306" s="26" t="str">
        <f ca="1">IFERROR(IF(MATCH($B1306,Liste_mois_boursier!$B:$B,0),AVERAGE(OFFSET(D1306,-H$1,,H$1))),"")</f>
        <v/>
      </c>
      <c r="I1306" s="26" t="str">
        <f ca="1">IFERROR(IF(MATCH($B1306,Liste_mois_boursier!$B:$B,0),AVERAGE(OFFSET(E1306,-I$1,,I$1))),"")</f>
        <v/>
      </c>
    </row>
    <row r="1307" spans="8:9" x14ac:dyDescent="0.25">
      <c r="H1307" s="26" t="str">
        <f ca="1">IFERROR(IF(MATCH($B1307,Liste_mois_boursier!$B:$B,0),AVERAGE(OFFSET(D1307,-H$1,,H$1))),"")</f>
        <v/>
      </c>
      <c r="I1307" s="26" t="str">
        <f ca="1">IFERROR(IF(MATCH($B1307,Liste_mois_boursier!$B:$B,0),AVERAGE(OFFSET(E1307,-I$1,,I$1))),"")</f>
        <v/>
      </c>
    </row>
    <row r="1308" spans="8:9" x14ac:dyDescent="0.25">
      <c r="H1308" s="26" t="str">
        <f ca="1">IFERROR(IF(MATCH($B1308,Liste_mois_boursier!$B:$B,0),AVERAGE(OFFSET(D1308,-H$1,,H$1))),"")</f>
        <v/>
      </c>
      <c r="I1308" s="26" t="str">
        <f ca="1">IFERROR(IF(MATCH($B1308,Liste_mois_boursier!$B:$B,0),AVERAGE(OFFSET(E1308,-I$1,,I$1))),"")</f>
        <v/>
      </c>
    </row>
    <row r="1309" spans="8:9" x14ac:dyDescent="0.25">
      <c r="H1309" s="26" t="str">
        <f ca="1">IFERROR(IF(MATCH($B1309,Liste_mois_boursier!$B:$B,0),AVERAGE(OFFSET(D1309,-H$1,,H$1))),"")</f>
        <v/>
      </c>
      <c r="I1309" s="26" t="str">
        <f ca="1">IFERROR(IF(MATCH($B1309,Liste_mois_boursier!$B:$B,0),AVERAGE(OFFSET(E1309,-I$1,,I$1))),"")</f>
        <v/>
      </c>
    </row>
    <row r="1310" spans="8:9" x14ac:dyDescent="0.25">
      <c r="H1310" s="26" t="str">
        <f ca="1">IFERROR(IF(MATCH($B1310,Liste_mois_boursier!$B:$B,0),AVERAGE(OFFSET(D1310,-H$1,,H$1))),"")</f>
        <v/>
      </c>
      <c r="I1310" s="26" t="str">
        <f ca="1">IFERROR(IF(MATCH($B1310,Liste_mois_boursier!$B:$B,0),AVERAGE(OFFSET(E1310,-I$1,,I$1))),"")</f>
        <v/>
      </c>
    </row>
    <row r="1311" spans="8:9" x14ac:dyDescent="0.25">
      <c r="H1311" s="26" t="str">
        <f ca="1">IFERROR(IF(MATCH($B1311,Liste_mois_boursier!$B:$B,0),AVERAGE(OFFSET(D1311,-H$1,,H$1))),"")</f>
        <v/>
      </c>
      <c r="I1311" s="26" t="str">
        <f ca="1">IFERROR(IF(MATCH($B1311,Liste_mois_boursier!$B:$B,0),AVERAGE(OFFSET(E1311,-I$1,,I$1))),"")</f>
        <v/>
      </c>
    </row>
    <row r="1312" spans="8:9" x14ac:dyDescent="0.25">
      <c r="H1312" s="26" t="str">
        <f ca="1">IFERROR(IF(MATCH($B1312,Liste_mois_boursier!$B:$B,0),AVERAGE(OFFSET(D1312,-H$1,,H$1))),"")</f>
        <v/>
      </c>
      <c r="I1312" s="26" t="str">
        <f ca="1">IFERROR(IF(MATCH($B1312,Liste_mois_boursier!$B:$B,0),AVERAGE(OFFSET(E1312,-I$1,,I$1))),"")</f>
        <v/>
      </c>
    </row>
    <row r="1313" spans="8:9" x14ac:dyDescent="0.25">
      <c r="H1313" s="26" t="str">
        <f ca="1">IFERROR(IF(MATCH($B1313,Liste_mois_boursier!$B:$B,0),AVERAGE(OFFSET(D1313,-H$1,,H$1))),"")</f>
        <v/>
      </c>
      <c r="I1313" s="26" t="str">
        <f ca="1">IFERROR(IF(MATCH($B1313,Liste_mois_boursier!$B:$B,0),AVERAGE(OFFSET(E1313,-I$1,,I$1))),"")</f>
        <v/>
      </c>
    </row>
    <row r="1314" spans="8:9" x14ac:dyDescent="0.25">
      <c r="H1314" s="26" t="str">
        <f ca="1">IFERROR(IF(MATCH($B1314,Liste_mois_boursier!$B:$B,0),AVERAGE(OFFSET(D1314,-H$1,,H$1))),"")</f>
        <v/>
      </c>
      <c r="I1314" s="26" t="str">
        <f ca="1">IFERROR(IF(MATCH($B1314,Liste_mois_boursier!$B:$B,0),AVERAGE(OFFSET(E1314,-I$1,,I$1))),"")</f>
        <v/>
      </c>
    </row>
    <row r="1315" spans="8:9" x14ac:dyDescent="0.25">
      <c r="H1315" s="26" t="str">
        <f ca="1">IFERROR(IF(MATCH($B1315,Liste_mois_boursier!$B:$B,0),AVERAGE(OFFSET(D1315,-H$1,,H$1))),"")</f>
        <v/>
      </c>
      <c r="I1315" s="26" t="str">
        <f ca="1">IFERROR(IF(MATCH($B1315,Liste_mois_boursier!$B:$B,0),AVERAGE(OFFSET(E1315,-I$1,,I$1))),"")</f>
        <v/>
      </c>
    </row>
    <row r="1316" spans="8:9" x14ac:dyDescent="0.25">
      <c r="H1316" s="26" t="str">
        <f ca="1">IFERROR(IF(MATCH($B1316,Liste_mois_boursier!$B:$B,0),AVERAGE(OFFSET(D1316,-H$1,,H$1))),"")</f>
        <v/>
      </c>
      <c r="I1316" s="26" t="str">
        <f ca="1">IFERROR(IF(MATCH($B1316,Liste_mois_boursier!$B:$B,0),AVERAGE(OFFSET(E1316,-I$1,,I$1))),"")</f>
        <v/>
      </c>
    </row>
    <row r="1317" spans="8:9" x14ac:dyDescent="0.25">
      <c r="H1317" s="26" t="str">
        <f ca="1">IFERROR(IF(MATCH($B1317,Liste_mois_boursier!$B:$B,0),AVERAGE(OFFSET(D1317,-H$1,,H$1))),"")</f>
        <v/>
      </c>
      <c r="I1317" s="26" t="str">
        <f ca="1">IFERROR(IF(MATCH($B1317,Liste_mois_boursier!$B:$B,0),AVERAGE(OFFSET(E1317,-I$1,,I$1))),"")</f>
        <v/>
      </c>
    </row>
    <row r="1318" spans="8:9" x14ac:dyDescent="0.25">
      <c r="H1318" s="26" t="str">
        <f ca="1">IFERROR(IF(MATCH($B1318,Liste_mois_boursier!$B:$B,0),AVERAGE(OFFSET(D1318,-H$1,,H$1))),"")</f>
        <v/>
      </c>
      <c r="I1318" s="26" t="str">
        <f ca="1">IFERROR(IF(MATCH($B1318,Liste_mois_boursier!$B:$B,0),AVERAGE(OFFSET(E1318,-I$1,,I$1))),"")</f>
        <v/>
      </c>
    </row>
    <row r="1319" spans="8:9" x14ac:dyDescent="0.25">
      <c r="H1319" s="26" t="str">
        <f ca="1">IFERROR(IF(MATCH($B1319,Liste_mois_boursier!$B:$B,0),AVERAGE(OFFSET(D1319,-H$1,,H$1))),"")</f>
        <v/>
      </c>
      <c r="I1319" s="26" t="str">
        <f ca="1">IFERROR(IF(MATCH($B1319,Liste_mois_boursier!$B:$B,0),AVERAGE(OFFSET(E1319,-I$1,,I$1))),"")</f>
        <v/>
      </c>
    </row>
    <row r="1320" spans="8:9" x14ac:dyDescent="0.25">
      <c r="H1320" s="26" t="str">
        <f ca="1">IFERROR(IF(MATCH($B1320,Liste_mois_boursier!$B:$B,0),AVERAGE(OFFSET(D1320,-H$1,,H$1))),"")</f>
        <v/>
      </c>
      <c r="I1320" s="26" t="str">
        <f ca="1">IFERROR(IF(MATCH($B1320,Liste_mois_boursier!$B:$B,0),AVERAGE(OFFSET(E1320,-I$1,,I$1))),"")</f>
        <v/>
      </c>
    </row>
    <row r="1321" spans="8:9" x14ac:dyDescent="0.25">
      <c r="H1321" s="26" t="str">
        <f ca="1">IFERROR(IF(MATCH($B1321,Liste_mois_boursier!$B:$B,0),AVERAGE(OFFSET(D1321,-H$1,,H$1))),"")</f>
        <v/>
      </c>
      <c r="I1321" s="26" t="str">
        <f ca="1">IFERROR(IF(MATCH($B1321,Liste_mois_boursier!$B:$B,0),AVERAGE(OFFSET(E1321,-I$1,,I$1))),"")</f>
        <v/>
      </c>
    </row>
    <row r="1322" spans="8:9" x14ac:dyDescent="0.25">
      <c r="H1322" s="26" t="str">
        <f ca="1">IFERROR(IF(MATCH($B1322,Liste_mois_boursier!$B:$B,0),AVERAGE(OFFSET(D1322,-H$1,,H$1))),"")</f>
        <v/>
      </c>
      <c r="I1322" s="26" t="str">
        <f ca="1">IFERROR(IF(MATCH($B1322,Liste_mois_boursier!$B:$B,0),AVERAGE(OFFSET(E1322,-I$1,,I$1))),"")</f>
        <v/>
      </c>
    </row>
    <row r="1323" spans="8:9" x14ac:dyDescent="0.25">
      <c r="H1323" s="26" t="str">
        <f ca="1">IFERROR(IF(MATCH($B1323,Liste_mois_boursier!$B:$B,0),AVERAGE(OFFSET(D1323,-H$1,,H$1))),"")</f>
        <v/>
      </c>
      <c r="I1323" s="26" t="str">
        <f ca="1">IFERROR(IF(MATCH($B1323,Liste_mois_boursier!$B:$B,0),AVERAGE(OFFSET(E1323,-I$1,,I$1))),"")</f>
        <v/>
      </c>
    </row>
    <row r="1324" spans="8:9" x14ac:dyDescent="0.25">
      <c r="H1324" s="26" t="str">
        <f ca="1">IFERROR(IF(MATCH($B1324,Liste_mois_boursier!$B:$B,0),AVERAGE(OFFSET(D1324,-H$1,,H$1))),"")</f>
        <v/>
      </c>
      <c r="I1324" s="26" t="str">
        <f ca="1">IFERROR(IF(MATCH($B1324,Liste_mois_boursier!$B:$B,0),AVERAGE(OFFSET(E1324,-I$1,,I$1))),"")</f>
        <v/>
      </c>
    </row>
    <row r="1325" spans="8:9" x14ac:dyDescent="0.25">
      <c r="H1325" s="26" t="str">
        <f ca="1">IFERROR(IF(MATCH($B1325,Liste_mois_boursier!$B:$B,0),AVERAGE(OFFSET(D1325,-H$1,,H$1))),"")</f>
        <v/>
      </c>
      <c r="I1325" s="26" t="str">
        <f ca="1">IFERROR(IF(MATCH($B1325,Liste_mois_boursier!$B:$B,0),AVERAGE(OFFSET(E1325,-I$1,,I$1))),"")</f>
        <v/>
      </c>
    </row>
    <row r="1326" spans="8:9" x14ac:dyDescent="0.25">
      <c r="H1326" s="26" t="str">
        <f ca="1">IFERROR(IF(MATCH($B1326,Liste_mois_boursier!$B:$B,0),AVERAGE(OFFSET(D1326,-H$1,,H$1))),"")</f>
        <v/>
      </c>
      <c r="I1326" s="26" t="str">
        <f ca="1">IFERROR(IF(MATCH($B1326,Liste_mois_boursier!$B:$B,0),AVERAGE(OFFSET(E1326,-I$1,,I$1))),"")</f>
        <v/>
      </c>
    </row>
    <row r="1327" spans="8:9" x14ac:dyDescent="0.25">
      <c r="H1327" s="26" t="str">
        <f ca="1">IFERROR(IF(MATCH($B1327,Liste_mois_boursier!$B:$B,0),AVERAGE(OFFSET(D1327,-H$1,,H$1))),"")</f>
        <v/>
      </c>
      <c r="I1327" s="26" t="str">
        <f ca="1">IFERROR(IF(MATCH($B1327,Liste_mois_boursier!$B:$B,0),AVERAGE(OFFSET(E1327,-I$1,,I$1))),"")</f>
        <v/>
      </c>
    </row>
    <row r="1328" spans="8:9" x14ac:dyDescent="0.25">
      <c r="H1328" s="26" t="str">
        <f ca="1">IFERROR(IF(MATCH($B1328,Liste_mois_boursier!$B:$B,0),AVERAGE(OFFSET(D1328,-H$1,,H$1))),"")</f>
        <v/>
      </c>
      <c r="I1328" s="26" t="str">
        <f ca="1">IFERROR(IF(MATCH($B1328,Liste_mois_boursier!$B:$B,0),AVERAGE(OFFSET(E1328,-I$1,,I$1))),"")</f>
        <v/>
      </c>
    </row>
    <row r="1329" spans="8:9" x14ac:dyDescent="0.25">
      <c r="H1329" s="26" t="str">
        <f ca="1">IFERROR(IF(MATCH($B1329,Liste_mois_boursier!$B:$B,0),AVERAGE(OFFSET(D1329,-H$1,,H$1))),"")</f>
        <v/>
      </c>
      <c r="I1329" s="26" t="str">
        <f ca="1">IFERROR(IF(MATCH($B1329,Liste_mois_boursier!$B:$B,0),AVERAGE(OFFSET(E1329,-I$1,,I$1))),"")</f>
        <v/>
      </c>
    </row>
    <row r="1330" spans="8:9" x14ac:dyDescent="0.25">
      <c r="H1330" s="26" t="str">
        <f ca="1">IFERROR(IF(MATCH($B1330,Liste_mois_boursier!$B:$B,0),AVERAGE(OFFSET(D1330,-H$1,,H$1))),"")</f>
        <v/>
      </c>
      <c r="I1330" s="26" t="str">
        <f ca="1">IFERROR(IF(MATCH($B1330,Liste_mois_boursier!$B:$B,0),AVERAGE(OFFSET(E1330,-I$1,,I$1))),"")</f>
        <v/>
      </c>
    </row>
    <row r="1331" spans="8:9" x14ac:dyDescent="0.25">
      <c r="H1331" s="26" t="str">
        <f ca="1">IFERROR(IF(MATCH($B1331,Liste_mois_boursier!$B:$B,0),AVERAGE(OFFSET(D1331,-H$1,,H$1))),"")</f>
        <v/>
      </c>
      <c r="I1331" s="26" t="str">
        <f ca="1">IFERROR(IF(MATCH($B1331,Liste_mois_boursier!$B:$B,0),AVERAGE(OFFSET(E1331,-I$1,,I$1))),"")</f>
        <v/>
      </c>
    </row>
    <row r="1332" spans="8:9" x14ac:dyDescent="0.25">
      <c r="H1332" s="26" t="str">
        <f ca="1">IFERROR(IF(MATCH($B1332,Liste_mois_boursier!$B:$B,0),AVERAGE(OFFSET(D1332,-H$1,,H$1))),"")</f>
        <v/>
      </c>
      <c r="I1332" s="26" t="str">
        <f ca="1">IFERROR(IF(MATCH($B1332,Liste_mois_boursier!$B:$B,0),AVERAGE(OFFSET(E1332,-I$1,,I$1))),"")</f>
        <v/>
      </c>
    </row>
    <row r="1333" spans="8:9" x14ac:dyDescent="0.25">
      <c r="H1333" s="26" t="str">
        <f ca="1">IFERROR(IF(MATCH($B1333,Liste_mois_boursier!$B:$B,0),AVERAGE(OFFSET(D1333,-H$1,,H$1))),"")</f>
        <v/>
      </c>
      <c r="I1333" s="26" t="str">
        <f ca="1">IFERROR(IF(MATCH($B1333,Liste_mois_boursier!$B:$B,0),AVERAGE(OFFSET(E1333,-I$1,,I$1))),"")</f>
        <v/>
      </c>
    </row>
    <row r="1334" spans="8:9" x14ac:dyDescent="0.25">
      <c r="H1334" s="26" t="str">
        <f ca="1">IFERROR(IF(MATCH($B1334,Liste_mois_boursier!$B:$B,0),AVERAGE(OFFSET(D1334,-H$1,,H$1))),"")</f>
        <v/>
      </c>
      <c r="I1334" s="26" t="str">
        <f ca="1">IFERROR(IF(MATCH($B1334,Liste_mois_boursier!$B:$B,0),AVERAGE(OFFSET(E1334,-I$1,,I$1))),"")</f>
        <v/>
      </c>
    </row>
    <row r="1335" spans="8:9" x14ac:dyDescent="0.25">
      <c r="H1335" s="26" t="str">
        <f ca="1">IFERROR(IF(MATCH($B1335,Liste_mois_boursier!$B:$B,0),AVERAGE(OFFSET(D1335,-H$1,,H$1))),"")</f>
        <v/>
      </c>
      <c r="I1335" s="26" t="str">
        <f ca="1">IFERROR(IF(MATCH($B1335,Liste_mois_boursier!$B:$B,0),AVERAGE(OFFSET(E1335,-I$1,,I$1))),"")</f>
        <v/>
      </c>
    </row>
    <row r="1336" spans="8:9" x14ac:dyDescent="0.25">
      <c r="H1336" s="26" t="str">
        <f ca="1">IFERROR(IF(MATCH($B1336,Liste_mois_boursier!$B:$B,0),AVERAGE(OFFSET(D1336,-H$1,,H$1))),"")</f>
        <v/>
      </c>
      <c r="I1336" s="26" t="str">
        <f ca="1">IFERROR(IF(MATCH($B1336,Liste_mois_boursier!$B:$B,0),AVERAGE(OFFSET(E1336,-I$1,,I$1))),"")</f>
        <v/>
      </c>
    </row>
    <row r="1337" spans="8:9" x14ac:dyDescent="0.25">
      <c r="H1337" s="26" t="str">
        <f ca="1">IFERROR(IF(MATCH($B1337,Liste_mois_boursier!$B:$B,0),AVERAGE(OFFSET(D1337,-H$1,,H$1))),"")</f>
        <v/>
      </c>
      <c r="I1337" s="26" t="str">
        <f ca="1">IFERROR(IF(MATCH($B1337,Liste_mois_boursier!$B:$B,0),AVERAGE(OFFSET(E1337,-I$1,,I$1))),"")</f>
        <v/>
      </c>
    </row>
    <row r="1338" spans="8:9" x14ac:dyDescent="0.25">
      <c r="H1338" s="26" t="str">
        <f ca="1">IFERROR(IF(MATCH($B1338,Liste_mois_boursier!$B:$B,0),AVERAGE(OFFSET(D1338,-H$1,,H$1))),"")</f>
        <v/>
      </c>
      <c r="I1338" s="26" t="str">
        <f ca="1">IFERROR(IF(MATCH($B1338,Liste_mois_boursier!$B:$B,0),AVERAGE(OFFSET(E1338,-I$1,,I$1))),"")</f>
        <v/>
      </c>
    </row>
    <row r="1339" spans="8:9" x14ac:dyDescent="0.25">
      <c r="H1339" s="26" t="str">
        <f ca="1">IFERROR(IF(MATCH($B1339,Liste_mois_boursier!$B:$B,0),AVERAGE(OFFSET(D1339,-H$1,,H$1))),"")</f>
        <v/>
      </c>
      <c r="I1339" s="26" t="str">
        <f ca="1">IFERROR(IF(MATCH($B1339,Liste_mois_boursier!$B:$B,0),AVERAGE(OFFSET(E1339,-I$1,,I$1))),"")</f>
        <v/>
      </c>
    </row>
    <row r="1340" spans="8:9" x14ac:dyDescent="0.25">
      <c r="H1340" s="26" t="str">
        <f ca="1">IFERROR(IF(MATCH($B1340,Liste_mois_boursier!$B:$B,0),AVERAGE(OFFSET(D1340,-H$1,,H$1))),"")</f>
        <v/>
      </c>
      <c r="I1340" s="26" t="str">
        <f ca="1">IFERROR(IF(MATCH($B1340,Liste_mois_boursier!$B:$B,0),AVERAGE(OFFSET(E1340,-I$1,,I$1))),"")</f>
        <v/>
      </c>
    </row>
    <row r="1341" spans="8:9" x14ac:dyDescent="0.25">
      <c r="H1341" s="26" t="str">
        <f ca="1">IFERROR(IF(MATCH($B1341,Liste_mois_boursier!$B:$B,0),AVERAGE(OFFSET(D1341,-H$1,,H$1))),"")</f>
        <v/>
      </c>
      <c r="I1341" s="26" t="str">
        <f ca="1">IFERROR(IF(MATCH($B1341,Liste_mois_boursier!$B:$B,0),AVERAGE(OFFSET(E1341,-I$1,,I$1))),"")</f>
        <v/>
      </c>
    </row>
    <row r="1342" spans="8:9" x14ac:dyDescent="0.25">
      <c r="H1342" s="26" t="str">
        <f ca="1">IFERROR(IF(MATCH($B1342,Liste_mois_boursier!$B:$B,0),AVERAGE(OFFSET(D1342,-H$1,,H$1))),"")</f>
        <v/>
      </c>
      <c r="I1342" s="26" t="str">
        <f ca="1">IFERROR(IF(MATCH($B1342,Liste_mois_boursier!$B:$B,0),AVERAGE(OFFSET(E1342,-I$1,,I$1))),"")</f>
        <v/>
      </c>
    </row>
    <row r="1343" spans="8:9" x14ac:dyDescent="0.25">
      <c r="H1343" s="26" t="str">
        <f ca="1">IFERROR(IF(MATCH($B1343,Liste_mois_boursier!$B:$B,0),AVERAGE(OFFSET(D1343,-H$1,,H$1))),"")</f>
        <v/>
      </c>
      <c r="I1343" s="26" t="str">
        <f ca="1">IFERROR(IF(MATCH($B1343,Liste_mois_boursier!$B:$B,0),AVERAGE(OFFSET(E1343,-I$1,,I$1))),"")</f>
        <v/>
      </c>
    </row>
    <row r="1344" spans="8:9" x14ac:dyDescent="0.25">
      <c r="H1344" s="26" t="str">
        <f ca="1">IFERROR(IF(MATCH($B1344,Liste_mois_boursier!$B:$B,0),AVERAGE(OFFSET(D1344,-H$1,,H$1))),"")</f>
        <v/>
      </c>
      <c r="I1344" s="26" t="str">
        <f ca="1">IFERROR(IF(MATCH($B1344,Liste_mois_boursier!$B:$B,0),AVERAGE(OFFSET(E1344,-I$1,,I$1))),"")</f>
        <v/>
      </c>
    </row>
    <row r="1345" spans="8:9" x14ac:dyDescent="0.25">
      <c r="H1345" s="26" t="str">
        <f ca="1">IFERROR(IF(MATCH($B1345,Liste_mois_boursier!$B:$B,0),AVERAGE(OFFSET(D1345,-H$1,,H$1))),"")</f>
        <v/>
      </c>
      <c r="I1345" s="26" t="str">
        <f ca="1">IFERROR(IF(MATCH($B1345,Liste_mois_boursier!$B:$B,0),AVERAGE(OFFSET(E1345,-I$1,,I$1))),"")</f>
        <v/>
      </c>
    </row>
    <row r="1346" spans="8:9" x14ac:dyDescent="0.25">
      <c r="H1346" s="26" t="str">
        <f ca="1">IFERROR(IF(MATCH($B1346,Liste_mois_boursier!$B:$B,0),AVERAGE(OFFSET(D1346,-H$1,,H$1))),"")</f>
        <v/>
      </c>
      <c r="I1346" s="26" t="str">
        <f ca="1">IFERROR(IF(MATCH($B1346,Liste_mois_boursier!$B:$B,0),AVERAGE(OFFSET(E1346,-I$1,,I$1))),"")</f>
        <v/>
      </c>
    </row>
    <row r="1347" spans="8:9" x14ac:dyDescent="0.25">
      <c r="H1347" s="26" t="str">
        <f ca="1">IFERROR(IF(MATCH($B1347,Liste_mois_boursier!$B:$B,0),AVERAGE(OFFSET(D1347,-H$1,,H$1))),"")</f>
        <v/>
      </c>
      <c r="I1347" s="26" t="str">
        <f ca="1">IFERROR(IF(MATCH($B1347,Liste_mois_boursier!$B:$B,0),AVERAGE(OFFSET(E1347,-I$1,,I$1))),"")</f>
        <v/>
      </c>
    </row>
    <row r="1348" spans="8:9" x14ac:dyDescent="0.25">
      <c r="H1348" s="26" t="str">
        <f ca="1">IFERROR(IF(MATCH($B1348,Liste_mois_boursier!$B:$B,0),AVERAGE(OFFSET(D1348,-H$1,,H$1))),"")</f>
        <v/>
      </c>
      <c r="I1348" s="26" t="str">
        <f ca="1">IFERROR(IF(MATCH($B1348,Liste_mois_boursier!$B:$B,0),AVERAGE(OFFSET(E1348,-I$1,,I$1))),"")</f>
        <v/>
      </c>
    </row>
    <row r="1349" spans="8:9" x14ac:dyDescent="0.25">
      <c r="H1349" s="26" t="str">
        <f ca="1">IFERROR(IF(MATCH($B1349,Liste_mois_boursier!$B:$B,0),AVERAGE(OFFSET(D1349,-H$1,,H$1))),"")</f>
        <v/>
      </c>
      <c r="I1349" s="26" t="str">
        <f ca="1">IFERROR(IF(MATCH($B1349,Liste_mois_boursier!$B:$B,0),AVERAGE(OFFSET(E1349,-I$1,,I$1))),"")</f>
        <v/>
      </c>
    </row>
    <row r="1350" spans="8:9" x14ac:dyDescent="0.25">
      <c r="H1350" s="26" t="str">
        <f ca="1">IFERROR(IF(MATCH($B1350,Liste_mois_boursier!$B:$B,0),AVERAGE(OFFSET(D1350,-H$1,,H$1))),"")</f>
        <v/>
      </c>
      <c r="I1350" s="26" t="str">
        <f ca="1">IFERROR(IF(MATCH($B1350,Liste_mois_boursier!$B:$B,0),AVERAGE(OFFSET(E1350,-I$1,,I$1))),"")</f>
        <v/>
      </c>
    </row>
    <row r="1351" spans="8:9" x14ac:dyDescent="0.25">
      <c r="H1351" s="26" t="str">
        <f ca="1">IFERROR(IF(MATCH($B1351,Liste_mois_boursier!$B:$B,0),AVERAGE(OFFSET(D1351,-H$1,,H$1))),"")</f>
        <v/>
      </c>
      <c r="I1351" s="26" t="str">
        <f ca="1">IFERROR(IF(MATCH($B1351,Liste_mois_boursier!$B:$B,0),AVERAGE(OFFSET(E1351,-I$1,,I$1))),"")</f>
        <v/>
      </c>
    </row>
    <row r="1352" spans="8:9" x14ac:dyDescent="0.25">
      <c r="H1352" s="26" t="str">
        <f ca="1">IFERROR(IF(MATCH($B1352,Liste_mois_boursier!$B:$B,0),AVERAGE(OFFSET(D1352,-H$1,,H$1))),"")</f>
        <v/>
      </c>
      <c r="I1352" s="26" t="str">
        <f ca="1">IFERROR(IF(MATCH($B1352,Liste_mois_boursier!$B:$B,0),AVERAGE(OFFSET(E1352,-I$1,,I$1))),"")</f>
        <v/>
      </c>
    </row>
    <row r="1353" spans="8:9" x14ac:dyDescent="0.25">
      <c r="H1353" s="26" t="str">
        <f ca="1">IFERROR(IF(MATCH($B1353,Liste_mois_boursier!$B:$B,0),AVERAGE(OFFSET(D1353,-H$1,,H$1))),"")</f>
        <v/>
      </c>
      <c r="I1353" s="26" t="str">
        <f ca="1">IFERROR(IF(MATCH($B1353,Liste_mois_boursier!$B:$B,0),AVERAGE(OFFSET(E1353,-I$1,,I$1))),"")</f>
        <v/>
      </c>
    </row>
    <row r="1354" spans="8:9" x14ac:dyDescent="0.25">
      <c r="H1354" s="26" t="str">
        <f ca="1">IFERROR(IF(MATCH($B1354,Liste_mois_boursier!$B:$B,0),AVERAGE(OFFSET(D1354,-H$1,,H$1))),"")</f>
        <v/>
      </c>
      <c r="I1354" s="26" t="str">
        <f ca="1">IFERROR(IF(MATCH($B1354,Liste_mois_boursier!$B:$B,0),AVERAGE(OFFSET(E1354,-I$1,,I$1))),"")</f>
        <v/>
      </c>
    </row>
    <row r="1355" spans="8:9" x14ac:dyDescent="0.25">
      <c r="H1355" s="26" t="str">
        <f ca="1">IFERROR(IF(MATCH($B1355,Liste_mois_boursier!$B:$B,0),AVERAGE(OFFSET(D1355,-H$1,,H$1))),"")</f>
        <v/>
      </c>
      <c r="I1355" s="26" t="str">
        <f ca="1">IFERROR(IF(MATCH($B1355,Liste_mois_boursier!$B:$B,0),AVERAGE(OFFSET(E1355,-I$1,,I$1))),"")</f>
        <v/>
      </c>
    </row>
    <row r="1356" spans="8:9" x14ac:dyDescent="0.25">
      <c r="H1356" s="26" t="str">
        <f ca="1">IFERROR(IF(MATCH($B1356,Liste_mois_boursier!$B:$B,0),AVERAGE(OFFSET(D1356,-H$1,,H$1))),"")</f>
        <v/>
      </c>
      <c r="I1356" s="26" t="str">
        <f ca="1">IFERROR(IF(MATCH($B1356,Liste_mois_boursier!$B:$B,0),AVERAGE(OFFSET(E1356,-I$1,,I$1))),"")</f>
        <v/>
      </c>
    </row>
    <row r="1357" spans="8:9" x14ac:dyDescent="0.25">
      <c r="H1357" s="26" t="str">
        <f ca="1">IFERROR(IF(MATCH($B1357,Liste_mois_boursier!$B:$B,0),AVERAGE(OFFSET(D1357,-H$1,,H$1))),"")</f>
        <v/>
      </c>
      <c r="I1357" s="26" t="str">
        <f ca="1">IFERROR(IF(MATCH($B1357,Liste_mois_boursier!$B:$B,0),AVERAGE(OFFSET(E1357,-I$1,,I$1))),"")</f>
        <v/>
      </c>
    </row>
    <row r="1358" spans="8:9" x14ac:dyDescent="0.25">
      <c r="H1358" s="26" t="str">
        <f ca="1">IFERROR(IF(MATCH($B1358,Liste_mois_boursier!$B:$B,0),AVERAGE(OFFSET(D1358,-H$1,,H$1))),"")</f>
        <v/>
      </c>
      <c r="I1358" s="26" t="str">
        <f ca="1">IFERROR(IF(MATCH($B1358,Liste_mois_boursier!$B:$B,0),AVERAGE(OFFSET(E1358,-I$1,,I$1))),"")</f>
        <v/>
      </c>
    </row>
    <row r="1359" spans="8:9" x14ac:dyDescent="0.25">
      <c r="H1359" s="26" t="str">
        <f ca="1">IFERROR(IF(MATCH($B1359,Liste_mois_boursier!$B:$B,0),AVERAGE(OFFSET(D1359,-H$1,,H$1))),"")</f>
        <v/>
      </c>
      <c r="I1359" s="26" t="str">
        <f ca="1">IFERROR(IF(MATCH($B1359,Liste_mois_boursier!$B:$B,0),AVERAGE(OFFSET(E1359,-I$1,,I$1))),"")</f>
        <v/>
      </c>
    </row>
    <row r="1360" spans="8:9" x14ac:dyDescent="0.25">
      <c r="H1360" s="26" t="str">
        <f ca="1">IFERROR(IF(MATCH($B1360,Liste_mois_boursier!$B:$B,0),AVERAGE(OFFSET(D1360,-H$1,,H$1))),"")</f>
        <v/>
      </c>
      <c r="I1360" s="26" t="str">
        <f ca="1">IFERROR(IF(MATCH($B1360,Liste_mois_boursier!$B:$B,0),AVERAGE(OFFSET(E1360,-I$1,,I$1))),"")</f>
        <v/>
      </c>
    </row>
    <row r="1361" spans="8:9" x14ac:dyDescent="0.25">
      <c r="H1361" s="26" t="str">
        <f ca="1">IFERROR(IF(MATCH($B1361,Liste_mois_boursier!$B:$B,0),AVERAGE(OFFSET(D1361,-H$1,,H$1))),"")</f>
        <v/>
      </c>
      <c r="I1361" s="26" t="str">
        <f ca="1">IFERROR(IF(MATCH($B1361,Liste_mois_boursier!$B:$B,0),AVERAGE(OFFSET(E1361,-I$1,,I$1))),"")</f>
        <v/>
      </c>
    </row>
    <row r="1362" spans="8:9" x14ac:dyDescent="0.25">
      <c r="H1362" s="26" t="str">
        <f ca="1">IFERROR(IF(MATCH($B1362,Liste_mois_boursier!$B:$B,0),AVERAGE(OFFSET(D1362,-H$1,,H$1))),"")</f>
        <v/>
      </c>
      <c r="I1362" s="26" t="str">
        <f ca="1">IFERROR(IF(MATCH($B1362,Liste_mois_boursier!$B:$B,0),AVERAGE(OFFSET(E1362,-I$1,,I$1))),"")</f>
        <v/>
      </c>
    </row>
    <row r="1363" spans="8:9" x14ac:dyDescent="0.25">
      <c r="H1363" s="26" t="str">
        <f ca="1">IFERROR(IF(MATCH($B1363,Liste_mois_boursier!$B:$B,0),AVERAGE(OFFSET(D1363,-H$1,,H$1))),"")</f>
        <v/>
      </c>
      <c r="I1363" s="26" t="str">
        <f ca="1">IFERROR(IF(MATCH($B1363,Liste_mois_boursier!$B:$B,0),AVERAGE(OFFSET(E1363,-I$1,,I$1))),"")</f>
        <v/>
      </c>
    </row>
    <row r="1364" spans="8:9" x14ac:dyDescent="0.25">
      <c r="H1364" s="26" t="str">
        <f ca="1">IFERROR(IF(MATCH($B1364,Liste_mois_boursier!$B:$B,0),AVERAGE(OFFSET(D1364,-H$1,,H$1))),"")</f>
        <v/>
      </c>
      <c r="I1364" s="26" t="str">
        <f ca="1">IFERROR(IF(MATCH($B1364,Liste_mois_boursier!$B:$B,0),AVERAGE(OFFSET(E1364,-I$1,,I$1))),"")</f>
        <v/>
      </c>
    </row>
    <row r="1365" spans="8:9" x14ac:dyDescent="0.25">
      <c r="H1365" s="26" t="str">
        <f ca="1">IFERROR(IF(MATCH($B1365,Liste_mois_boursier!$B:$B,0),AVERAGE(OFFSET(D1365,-H$1,,H$1))),"")</f>
        <v/>
      </c>
      <c r="I1365" s="26" t="str">
        <f ca="1">IFERROR(IF(MATCH($B1365,Liste_mois_boursier!$B:$B,0),AVERAGE(OFFSET(E1365,-I$1,,I$1))),"")</f>
        <v/>
      </c>
    </row>
    <row r="1366" spans="8:9" x14ac:dyDescent="0.25">
      <c r="H1366" s="26" t="str">
        <f ca="1">IFERROR(IF(MATCH($B1366,Liste_mois_boursier!$B:$B,0),AVERAGE(OFFSET(D1366,-H$1,,H$1))),"")</f>
        <v/>
      </c>
      <c r="I1366" s="26" t="str">
        <f ca="1">IFERROR(IF(MATCH($B1366,Liste_mois_boursier!$B:$B,0),AVERAGE(OFFSET(E1366,-I$1,,I$1))),"")</f>
        <v/>
      </c>
    </row>
    <row r="1367" spans="8:9" x14ac:dyDescent="0.25">
      <c r="H1367" s="26" t="str">
        <f ca="1">IFERROR(IF(MATCH($B1367,Liste_mois_boursier!$B:$B,0),AVERAGE(OFFSET(D1367,-H$1,,H$1))),"")</f>
        <v/>
      </c>
      <c r="I1367" s="26" t="str">
        <f ca="1">IFERROR(IF(MATCH($B1367,Liste_mois_boursier!$B:$B,0),AVERAGE(OFFSET(E1367,-I$1,,I$1))),"")</f>
        <v/>
      </c>
    </row>
    <row r="1368" spans="8:9" x14ac:dyDescent="0.25">
      <c r="H1368" s="26" t="str">
        <f ca="1">IFERROR(IF(MATCH($B1368,Liste_mois_boursier!$B:$B,0),AVERAGE(OFFSET(D1368,-H$1,,H$1))),"")</f>
        <v/>
      </c>
      <c r="I1368" s="26" t="str">
        <f ca="1">IFERROR(IF(MATCH($B1368,Liste_mois_boursier!$B:$B,0),AVERAGE(OFFSET(E1368,-I$1,,I$1))),"")</f>
        <v/>
      </c>
    </row>
    <row r="1369" spans="8:9" x14ac:dyDescent="0.25">
      <c r="H1369" s="26" t="str">
        <f ca="1">IFERROR(IF(MATCH($B1369,Liste_mois_boursier!$B:$B,0),AVERAGE(OFFSET(D1369,-H$1,,H$1))),"")</f>
        <v/>
      </c>
      <c r="I1369" s="26" t="str">
        <f ca="1">IFERROR(IF(MATCH($B1369,Liste_mois_boursier!$B:$B,0),AVERAGE(OFFSET(E1369,-I$1,,I$1))),"")</f>
        <v/>
      </c>
    </row>
    <row r="1370" spans="8:9" x14ac:dyDescent="0.25">
      <c r="H1370" s="26" t="str">
        <f ca="1">IFERROR(IF(MATCH($B1370,Liste_mois_boursier!$B:$B,0),AVERAGE(OFFSET(D1370,-H$1,,H$1))),"")</f>
        <v/>
      </c>
      <c r="I1370" s="26" t="str">
        <f ca="1">IFERROR(IF(MATCH($B1370,Liste_mois_boursier!$B:$B,0),AVERAGE(OFFSET(E1370,-I$1,,I$1))),"")</f>
        <v/>
      </c>
    </row>
    <row r="1371" spans="8:9" x14ac:dyDescent="0.25">
      <c r="H1371" s="26" t="str">
        <f ca="1">IFERROR(IF(MATCH($B1371,Liste_mois_boursier!$B:$B,0),AVERAGE(OFFSET(D1371,-H$1,,H$1))),"")</f>
        <v/>
      </c>
      <c r="I1371" s="26" t="str">
        <f ca="1">IFERROR(IF(MATCH($B1371,Liste_mois_boursier!$B:$B,0),AVERAGE(OFFSET(E1371,-I$1,,I$1))),"")</f>
        <v/>
      </c>
    </row>
    <row r="1372" spans="8:9" x14ac:dyDescent="0.25">
      <c r="H1372" s="26" t="str">
        <f ca="1">IFERROR(IF(MATCH($B1372,Liste_mois_boursier!$B:$B,0),AVERAGE(OFFSET(D1372,-H$1,,H$1))),"")</f>
        <v/>
      </c>
      <c r="I1372" s="26" t="str">
        <f ca="1">IFERROR(IF(MATCH($B1372,Liste_mois_boursier!$B:$B,0),AVERAGE(OFFSET(E1372,-I$1,,I$1))),"")</f>
        <v/>
      </c>
    </row>
    <row r="1373" spans="8:9" x14ac:dyDescent="0.25">
      <c r="H1373" s="26" t="str">
        <f ca="1">IFERROR(IF(MATCH($B1373,Liste_mois_boursier!$B:$B,0),AVERAGE(OFFSET(D1373,-H$1,,H$1))),"")</f>
        <v/>
      </c>
      <c r="I1373" s="26" t="str">
        <f ca="1">IFERROR(IF(MATCH($B1373,Liste_mois_boursier!$B:$B,0),AVERAGE(OFFSET(E1373,-I$1,,I$1))),"")</f>
        <v/>
      </c>
    </row>
    <row r="1374" spans="8:9" x14ac:dyDescent="0.25">
      <c r="H1374" s="26" t="str">
        <f ca="1">IFERROR(IF(MATCH($B1374,Liste_mois_boursier!$B:$B,0),AVERAGE(OFFSET(D1374,-H$1,,H$1))),"")</f>
        <v/>
      </c>
      <c r="I1374" s="26" t="str">
        <f ca="1">IFERROR(IF(MATCH($B1374,Liste_mois_boursier!$B:$B,0),AVERAGE(OFFSET(E1374,-I$1,,I$1))),"")</f>
        <v/>
      </c>
    </row>
    <row r="1375" spans="8:9" x14ac:dyDescent="0.25">
      <c r="H1375" s="26" t="str">
        <f ca="1">IFERROR(IF(MATCH($B1375,Liste_mois_boursier!$B:$B,0),AVERAGE(OFFSET(D1375,-H$1,,H$1))),"")</f>
        <v/>
      </c>
      <c r="I1375" s="26" t="str">
        <f ca="1">IFERROR(IF(MATCH($B1375,Liste_mois_boursier!$B:$B,0),AVERAGE(OFFSET(E1375,-I$1,,I$1))),"")</f>
        <v/>
      </c>
    </row>
    <row r="1376" spans="8:9" x14ac:dyDescent="0.25">
      <c r="H1376" s="26" t="str">
        <f ca="1">IFERROR(IF(MATCH($B1376,Liste_mois_boursier!$B:$B,0),AVERAGE(OFFSET(D1376,-H$1,,H$1))),"")</f>
        <v/>
      </c>
      <c r="I1376" s="26" t="str">
        <f ca="1">IFERROR(IF(MATCH($B1376,Liste_mois_boursier!$B:$B,0),AVERAGE(OFFSET(E1376,-I$1,,I$1))),"")</f>
        <v/>
      </c>
    </row>
    <row r="1377" spans="8:9" x14ac:dyDescent="0.25">
      <c r="H1377" s="26" t="str">
        <f ca="1">IFERROR(IF(MATCH($B1377,Liste_mois_boursier!$B:$B,0),AVERAGE(OFFSET(D1377,-H$1,,H$1))),"")</f>
        <v/>
      </c>
      <c r="I1377" s="26" t="str">
        <f ca="1">IFERROR(IF(MATCH($B1377,Liste_mois_boursier!$B:$B,0),AVERAGE(OFFSET(E1377,-I$1,,I$1))),"")</f>
        <v/>
      </c>
    </row>
    <row r="1378" spans="8:9" x14ac:dyDescent="0.25">
      <c r="H1378" s="26" t="str">
        <f ca="1">IFERROR(IF(MATCH($B1378,Liste_mois_boursier!$B:$B,0),AVERAGE(OFFSET(D1378,-H$1,,H$1))),"")</f>
        <v/>
      </c>
      <c r="I1378" s="26" t="str">
        <f ca="1">IFERROR(IF(MATCH($B1378,Liste_mois_boursier!$B:$B,0),AVERAGE(OFFSET(E1378,-I$1,,I$1))),"")</f>
        <v/>
      </c>
    </row>
    <row r="1379" spans="8:9" x14ac:dyDescent="0.25">
      <c r="H1379" s="26" t="str">
        <f ca="1">IFERROR(IF(MATCH($B1379,Liste_mois_boursier!$B:$B,0),AVERAGE(OFFSET(D1379,-H$1,,H$1))),"")</f>
        <v/>
      </c>
      <c r="I1379" s="26" t="str">
        <f ca="1">IFERROR(IF(MATCH($B1379,Liste_mois_boursier!$B:$B,0),AVERAGE(OFFSET(E1379,-I$1,,I$1))),"")</f>
        <v/>
      </c>
    </row>
    <row r="1380" spans="8:9" x14ac:dyDescent="0.25">
      <c r="H1380" s="26" t="str">
        <f ca="1">IFERROR(IF(MATCH($B1380,Liste_mois_boursier!$B:$B,0),AVERAGE(OFFSET(D1380,-H$1,,H$1))),"")</f>
        <v/>
      </c>
      <c r="I1380" s="26" t="str">
        <f ca="1">IFERROR(IF(MATCH($B1380,Liste_mois_boursier!$B:$B,0),AVERAGE(OFFSET(E1380,-I$1,,I$1))),"")</f>
        <v/>
      </c>
    </row>
    <row r="1381" spans="8:9" x14ac:dyDescent="0.25">
      <c r="H1381" s="26" t="str">
        <f ca="1">IFERROR(IF(MATCH($B1381,Liste_mois_boursier!$B:$B,0),AVERAGE(OFFSET(D1381,-H$1,,H$1))),"")</f>
        <v/>
      </c>
      <c r="I1381" s="26" t="str">
        <f ca="1">IFERROR(IF(MATCH($B1381,Liste_mois_boursier!$B:$B,0),AVERAGE(OFFSET(E1381,-I$1,,I$1))),"")</f>
        <v/>
      </c>
    </row>
    <row r="1382" spans="8:9" x14ac:dyDescent="0.25">
      <c r="H1382" s="26" t="str">
        <f ca="1">IFERROR(IF(MATCH($B1382,Liste_mois_boursier!$B:$B,0),AVERAGE(OFFSET(D1382,-H$1,,H$1))),"")</f>
        <v/>
      </c>
      <c r="I1382" s="26" t="str">
        <f ca="1">IFERROR(IF(MATCH($B1382,Liste_mois_boursier!$B:$B,0),AVERAGE(OFFSET(E1382,-I$1,,I$1))),"")</f>
        <v/>
      </c>
    </row>
    <row r="1383" spans="8:9" x14ac:dyDescent="0.25">
      <c r="H1383" s="26" t="str">
        <f ca="1">IFERROR(IF(MATCH($B1383,Liste_mois_boursier!$B:$B,0),AVERAGE(OFFSET(D1383,-H$1,,H$1))),"")</f>
        <v/>
      </c>
      <c r="I1383" s="26" t="str">
        <f ca="1">IFERROR(IF(MATCH($B1383,Liste_mois_boursier!$B:$B,0),AVERAGE(OFFSET(E1383,-I$1,,I$1))),"")</f>
        <v/>
      </c>
    </row>
    <row r="1384" spans="8:9" x14ac:dyDescent="0.25">
      <c r="H1384" s="26" t="str">
        <f ca="1">IFERROR(IF(MATCH($B1384,Liste_mois_boursier!$B:$B,0),AVERAGE(OFFSET(D1384,-H$1,,H$1))),"")</f>
        <v/>
      </c>
      <c r="I1384" s="26" t="str">
        <f ca="1">IFERROR(IF(MATCH($B1384,Liste_mois_boursier!$B:$B,0),AVERAGE(OFFSET(E1384,-I$1,,I$1))),"")</f>
        <v/>
      </c>
    </row>
    <row r="1385" spans="8:9" x14ac:dyDescent="0.25">
      <c r="H1385" s="26" t="str">
        <f ca="1">IFERROR(IF(MATCH($B1385,Liste_mois_boursier!$B:$B,0),AVERAGE(OFFSET(D1385,-H$1,,H$1))),"")</f>
        <v/>
      </c>
      <c r="I1385" s="26" t="str">
        <f ca="1">IFERROR(IF(MATCH($B1385,Liste_mois_boursier!$B:$B,0),AVERAGE(OFFSET(E1385,-I$1,,I$1))),"")</f>
        <v/>
      </c>
    </row>
    <row r="1386" spans="8:9" x14ac:dyDescent="0.25">
      <c r="H1386" s="26" t="str">
        <f ca="1">IFERROR(IF(MATCH($B1386,Liste_mois_boursier!$B:$B,0),AVERAGE(OFFSET(D1386,-H$1,,H$1))),"")</f>
        <v/>
      </c>
      <c r="I1386" s="26" t="str">
        <f ca="1">IFERROR(IF(MATCH($B1386,Liste_mois_boursier!$B:$B,0),AVERAGE(OFFSET(E1386,-I$1,,I$1))),"")</f>
        <v/>
      </c>
    </row>
    <row r="1387" spans="8:9" x14ac:dyDescent="0.25">
      <c r="H1387" s="26" t="str">
        <f ca="1">IFERROR(IF(MATCH($B1387,Liste_mois_boursier!$B:$B,0),AVERAGE(OFFSET(D1387,-H$1,,H$1))),"")</f>
        <v/>
      </c>
      <c r="I1387" s="26" t="str">
        <f ca="1">IFERROR(IF(MATCH($B1387,Liste_mois_boursier!$B:$B,0),AVERAGE(OFFSET(E1387,-I$1,,I$1))),"")</f>
        <v/>
      </c>
    </row>
    <row r="1388" spans="8:9" x14ac:dyDescent="0.25">
      <c r="H1388" s="26" t="str">
        <f ca="1">IFERROR(IF(MATCH($B1388,Liste_mois_boursier!$B:$B,0),AVERAGE(OFFSET(D1388,-H$1,,H$1))),"")</f>
        <v/>
      </c>
      <c r="I1388" s="26" t="str">
        <f ca="1">IFERROR(IF(MATCH($B1388,Liste_mois_boursier!$B:$B,0),AVERAGE(OFFSET(E1388,-I$1,,I$1))),"")</f>
        <v/>
      </c>
    </row>
    <row r="1389" spans="8:9" x14ac:dyDescent="0.25">
      <c r="H1389" s="26" t="str">
        <f ca="1">IFERROR(IF(MATCH($B1389,Liste_mois_boursier!$B:$B,0),AVERAGE(OFFSET(D1389,-H$1,,H$1))),"")</f>
        <v/>
      </c>
      <c r="I1389" s="26" t="str">
        <f ca="1">IFERROR(IF(MATCH($B1389,Liste_mois_boursier!$B:$B,0),AVERAGE(OFFSET(E1389,-I$1,,I$1))),"")</f>
        <v/>
      </c>
    </row>
    <row r="1390" spans="8:9" x14ac:dyDescent="0.25">
      <c r="H1390" s="26" t="str">
        <f ca="1">IFERROR(IF(MATCH($B1390,Liste_mois_boursier!$B:$B,0),AVERAGE(OFFSET(D1390,-H$1,,H$1))),"")</f>
        <v/>
      </c>
      <c r="I1390" s="26" t="str">
        <f ca="1">IFERROR(IF(MATCH($B1390,Liste_mois_boursier!$B:$B,0),AVERAGE(OFFSET(E1390,-I$1,,I$1))),"")</f>
        <v/>
      </c>
    </row>
    <row r="1391" spans="8:9" x14ac:dyDescent="0.25">
      <c r="H1391" s="26" t="str">
        <f ca="1">IFERROR(IF(MATCH($B1391,Liste_mois_boursier!$B:$B,0),AVERAGE(OFFSET(D1391,-H$1,,H$1))),"")</f>
        <v/>
      </c>
      <c r="I1391" s="26" t="str">
        <f ca="1">IFERROR(IF(MATCH($B1391,Liste_mois_boursier!$B:$B,0),AVERAGE(OFFSET(E1391,-I$1,,I$1))),"")</f>
        <v/>
      </c>
    </row>
    <row r="1392" spans="8:9" x14ac:dyDescent="0.25">
      <c r="H1392" s="26" t="str">
        <f ca="1">IFERROR(IF(MATCH($B1392,Liste_mois_boursier!$B:$B,0),AVERAGE(OFFSET(D1392,-H$1,,H$1))),"")</f>
        <v/>
      </c>
      <c r="I1392" s="26" t="str">
        <f ca="1">IFERROR(IF(MATCH($B1392,Liste_mois_boursier!$B:$B,0),AVERAGE(OFFSET(E1392,-I$1,,I$1))),"")</f>
        <v/>
      </c>
    </row>
    <row r="1393" spans="8:9" x14ac:dyDescent="0.25">
      <c r="H1393" s="26" t="str">
        <f ca="1">IFERROR(IF(MATCH($B1393,Liste_mois_boursier!$B:$B,0),AVERAGE(OFFSET(D1393,-H$1,,H$1))),"")</f>
        <v/>
      </c>
      <c r="I1393" s="26" t="str">
        <f ca="1">IFERROR(IF(MATCH($B1393,Liste_mois_boursier!$B:$B,0),AVERAGE(OFFSET(E1393,-I$1,,I$1))),"")</f>
        <v/>
      </c>
    </row>
    <row r="1394" spans="8:9" x14ac:dyDescent="0.25">
      <c r="H1394" s="26" t="str">
        <f ca="1">IFERROR(IF(MATCH($B1394,Liste_mois_boursier!$B:$B,0),AVERAGE(OFFSET(D1394,-H$1,,H$1))),"")</f>
        <v/>
      </c>
      <c r="I1394" s="26" t="str">
        <f ca="1">IFERROR(IF(MATCH($B1394,Liste_mois_boursier!$B:$B,0),AVERAGE(OFFSET(E1394,-I$1,,I$1))),"")</f>
        <v/>
      </c>
    </row>
    <row r="1395" spans="8:9" x14ac:dyDescent="0.25">
      <c r="H1395" s="26" t="str">
        <f ca="1">IFERROR(IF(MATCH($B1395,Liste_mois_boursier!$B:$B,0),AVERAGE(OFFSET(D1395,-H$1,,H$1))),"")</f>
        <v/>
      </c>
      <c r="I1395" s="26" t="str">
        <f ca="1">IFERROR(IF(MATCH($B1395,Liste_mois_boursier!$B:$B,0),AVERAGE(OFFSET(E1395,-I$1,,I$1))),"")</f>
        <v/>
      </c>
    </row>
    <row r="1396" spans="8:9" x14ac:dyDescent="0.25">
      <c r="H1396" s="26" t="str">
        <f ca="1">IFERROR(IF(MATCH($B1396,Liste_mois_boursier!$B:$B,0),AVERAGE(OFFSET(D1396,-H$1,,H$1))),"")</f>
        <v/>
      </c>
      <c r="I1396" s="26" t="str">
        <f ca="1">IFERROR(IF(MATCH($B1396,Liste_mois_boursier!$B:$B,0),AVERAGE(OFFSET(E1396,-I$1,,I$1))),"")</f>
        <v/>
      </c>
    </row>
    <row r="1397" spans="8:9" x14ac:dyDescent="0.25">
      <c r="H1397" s="26" t="str">
        <f ca="1">IFERROR(IF(MATCH($B1397,Liste_mois_boursier!$B:$B,0),AVERAGE(OFFSET(D1397,-H$1,,H$1))),"")</f>
        <v/>
      </c>
      <c r="I1397" s="26" t="str">
        <f ca="1">IFERROR(IF(MATCH($B1397,Liste_mois_boursier!$B:$B,0),AVERAGE(OFFSET(E1397,-I$1,,I$1))),"")</f>
        <v/>
      </c>
    </row>
    <row r="1398" spans="8:9" x14ac:dyDescent="0.25">
      <c r="H1398" s="26" t="str">
        <f ca="1">IFERROR(IF(MATCH($B1398,Liste_mois_boursier!$B:$B,0),AVERAGE(OFFSET(D1398,-H$1,,H$1))),"")</f>
        <v/>
      </c>
      <c r="I1398" s="26" t="str">
        <f ca="1">IFERROR(IF(MATCH($B1398,Liste_mois_boursier!$B:$B,0),AVERAGE(OFFSET(E1398,-I$1,,I$1))),"")</f>
        <v/>
      </c>
    </row>
    <row r="1399" spans="8:9" x14ac:dyDescent="0.25">
      <c r="H1399" s="26" t="str">
        <f ca="1">IFERROR(IF(MATCH($B1399,Liste_mois_boursier!$B:$B,0),AVERAGE(OFFSET(D1399,-H$1,,H$1))),"")</f>
        <v/>
      </c>
      <c r="I1399" s="26" t="str">
        <f ca="1">IFERROR(IF(MATCH($B1399,Liste_mois_boursier!$B:$B,0),AVERAGE(OFFSET(E1399,-I$1,,I$1))),"")</f>
        <v/>
      </c>
    </row>
    <row r="1400" spans="8:9" x14ac:dyDescent="0.25">
      <c r="H1400" s="26" t="str">
        <f ca="1">IFERROR(IF(MATCH($B1400,Liste_mois_boursier!$B:$B,0),AVERAGE(OFFSET(D1400,-H$1,,H$1))),"")</f>
        <v/>
      </c>
      <c r="I1400" s="26" t="str">
        <f ca="1">IFERROR(IF(MATCH($B1400,Liste_mois_boursier!$B:$B,0),AVERAGE(OFFSET(E1400,-I$1,,I$1))),"")</f>
        <v/>
      </c>
    </row>
    <row r="1401" spans="8:9" x14ac:dyDescent="0.25">
      <c r="H1401" s="26" t="str">
        <f ca="1">IFERROR(IF(MATCH($B1401,Liste_mois_boursier!$B:$B,0),AVERAGE(OFFSET(D1401,-H$1,,H$1))),"")</f>
        <v/>
      </c>
      <c r="I1401" s="26" t="str">
        <f ca="1">IFERROR(IF(MATCH($B1401,Liste_mois_boursier!$B:$B,0),AVERAGE(OFFSET(E1401,-I$1,,I$1))),"")</f>
        <v/>
      </c>
    </row>
    <row r="1402" spans="8:9" x14ac:dyDescent="0.25">
      <c r="H1402" s="26" t="str">
        <f ca="1">IFERROR(IF(MATCH($B1402,Liste_mois_boursier!$B:$B,0),AVERAGE(OFFSET(D1402,-H$1,,H$1))),"")</f>
        <v/>
      </c>
      <c r="I1402" s="26" t="str">
        <f ca="1">IFERROR(IF(MATCH($B1402,Liste_mois_boursier!$B:$B,0),AVERAGE(OFFSET(E1402,-I$1,,I$1))),"")</f>
        <v/>
      </c>
    </row>
    <row r="1403" spans="8:9" x14ac:dyDescent="0.25">
      <c r="H1403" s="26" t="str">
        <f ca="1">IFERROR(IF(MATCH($B1403,Liste_mois_boursier!$B:$B,0),AVERAGE(OFFSET(D1403,-H$1,,H$1))),"")</f>
        <v/>
      </c>
      <c r="I1403" s="26" t="str">
        <f ca="1">IFERROR(IF(MATCH($B1403,Liste_mois_boursier!$B:$B,0),AVERAGE(OFFSET(E1403,-I$1,,I$1))),"")</f>
        <v/>
      </c>
    </row>
    <row r="1404" spans="8:9" x14ac:dyDescent="0.25">
      <c r="H1404" s="26" t="str">
        <f ca="1">IFERROR(IF(MATCH($B1404,Liste_mois_boursier!$B:$B,0),AVERAGE(OFFSET(D1404,-H$1,,H$1))),"")</f>
        <v/>
      </c>
      <c r="I1404" s="26" t="str">
        <f ca="1">IFERROR(IF(MATCH($B1404,Liste_mois_boursier!$B:$B,0),AVERAGE(OFFSET(E1404,-I$1,,I$1))),"")</f>
        <v/>
      </c>
    </row>
    <row r="1405" spans="8:9" x14ac:dyDescent="0.25">
      <c r="H1405" s="26" t="str">
        <f ca="1">IFERROR(IF(MATCH($B1405,Liste_mois_boursier!$B:$B,0),AVERAGE(OFFSET(D1405,-H$1,,H$1))),"")</f>
        <v/>
      </c>
      <c r="I1405" s="26" t="str">
        <f ca="1">IFERROR(IF(MATCH($B1405,Liste_mois_boursier!$B:$B,0),AVERAGE(OFFSET(E1405,-I$1,,I$1))),"")</f>
        <v/>
      </c>
    </row>
    <row r="1406" spans="8:9" x14ac:dyDescent="0.25">
      <c r="H1406" s="26" t="str">
        <f ca="1">IFERROR(IF(MATCH($B1406,Liste_mois_boursier!$B:$B,0),AVERAGE(OFFSET(D1406,-H$1,,H$1))),"")</f>
        <v/>
      </c>
      <c r="I1406" s="26" t="str">
        <f ca="1">IFERROR(IF(MATCH($B1406,Liste_mois_boursier!$B:$B,0),AVERAGE(OFFSET(E1406,-I$1,,I$1))),"")</f>
        <v/>
      </c>
    </row>
    <row r="1407" spans="8:9" x14ac:dyDescent="0.25">
      <c r="H1407" s="26" t="str">
        <f ca="1">IFERROR(IF(MATCH($B1407,Liste_mois_boursier!$B:$B,0),AVERAGE(OFFSET(D1407,-H$1,,H$1))),"")</f>
        <v/>
      </c>
      <c r="I1407" s="26" t="str">
        <f ca="1">IFERROR(IF(MATCH($B1407,Liste_mois_boursier!$B:$B,0),AVERAGE(OFFSET(E1407,-I$1,,I$1))),"")</f>
        <v/>
      </c>
    </row>
    <row r="1408" spans="8:9" x14ac:dyDescent="0.25">
      <c r="H1408" s="26" t="str">
        <f ca="1">IFERROR(IF(MATCH($B1408,Liste_mois_boursier!$B:$B,0),AVERAGE(OFFSET(D1408,-H$1,,H$1))),"")</f>
        <v/>
      </c>
      <c r="I1408" s="26" t="str">
        <f ca="1">IFERROR(IF(MATCH($B1408,Liste_mois_boursier!$B:$B,0),AVERAGE(OFFSET(E1408,-I$1,,I$1))),"")</f>
        <v/>
      </c>
    </row>
  </sheetData>
  <conditionalFormatting sqref="Q1:W1048576">
    <cfRule type="expression" dxfId="3" priority="3">
      <formula>(SEARCH(INDIRECT("P"&amp;ROW()),Q$1)&gt;0)*(INDIRECT("P"&amp;ROW())&lt;&gt;"")</formula>
    </cfRule>
  </conditionalFormatting>
  <conditionalFormatting sqref="E1:E1048576">
    <cfRule type="expression" dxfId="2" priority="2">
      <formula>MATCH($B1,$O:$O,0)=MATCH($E1,$N:$N,0)</formula>
    </cfRule>
  </conditionalFormatting>
  <conditionalFormatting sqref="D1:D1048576">
    <cfRule type="expression" dxfId="1" priority="1">
      <formula>MATCH($B1,$O:$O,0)=MATCH($D1,$N:$N,0)</formula>
    </cfRule>
  </conditionalFormatting>
  <dataValidations count="1">
    <dataValidation type="list" allowBlank="1" showInputMessage="1" showErrorMessage="1" sqref="N1">
      <formula1>"TOUT,0,1,2,3,4,5,6,7,8,9,10,11,12"</formula1>
    </dataValidation>
  </dataValidations>
  <pageMargins left="0.7" right="0.7" top="0.75" bottom="0.75" header="0.3" footer="0.3"/>
  <pageSetup paperSize="9" orientation="portrait" horizontalDpi="4294967294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3864666D-6BE7-4963-BB76-82A9A7B85A29}">
            <xm:f>MATCH($B1,Liste_mois_boursier!$B:$B,0)&gt;=1</xm:f>
            <x14:dxf>
              <fill>
                <patternFill>
                  <bgColor rgb="FFFFFF99"/>
                </patternFill>
              </fill>
            </x14:dxf>
          </x14:cfRule>
          <xm:sqref>B1:F1048576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50"/>
  <sheetViews>
    <sheetView workbookViewId="0">
      <selection activeCell="B1" sqref="B1:B7"/>
    </sheetView>
  </sheetViews>
  <sheetFormatPr baseColWidth="10" defaultRowHeight="15" x14ac:dyDescent="0.25"/>
  <cols>
    <col min="2" max="2" width="29" customWidth="1"/>
    <col min="4" max="4" width="26.42578125" bestFit="1" customWidth="1"/>
  </cols>
  <sheetData>
    <row r="1" spans="1:4" x14ac:dyDescent="0.25">
      <c r="A1" s="3">
        <v>41305</v>
      </c>
      <c r="B1" s="4">
        <f>WORKDAY(EOMONTH($A1,0)+1,-4)</f>
        <v>41302</v>
      </c>
      <c r="D1" s="4"/>
    </row>
    <row r="2" spans="1:4" x14ac:dyDescent="0.25">
      <c r="A2" s="3">
        <f>EOMONTH(A1,1)</f>
        <v>41333</v>
      </c>
      <c r="B2" s="4">
        <f t="shared" ref="B2:B65" si="0">WORKDAY(EOMONTH($A2,0)+1,-4)</f>
        <v>41330</v>
      </c>
      <c r="D2" s="4"/>
    </row>
    <row r="3" spans="1:4" x14ac:dyDescent="0.25">
      <c r="A3" s="3">
        <f t="shared" ref="A3:A66" si="1">EOMONTH(A2,1)</f>
        <v>41364</v>
      </c>
      <c r="B3" s="4">
        <f t="shared" si="0"/>
        <v>41359</v>
      </c>
      <c r="D3" s="4"/>
    </row>
    <row r="4" spans="1:4" x14ac:dyDescent="0.25">
      <c r="A4" s="3">
        <f t="shared" si="1"/>
        <v>41394</v>
      </c>
      <c r="B4" s="4">
        <f t="shared" si="0"/>
        <v>41389</v>
      </c>
      <c r="D4" s="4"/>
    </row>
    <row r="5" spans="1:4" x14ac:dyDescent="0.25">
      <c r="A5" s="3">
        <f t="shared" si="1"/>
        <v>41425</v>
      </c>
      <c r="B5" s="4">
        <f t="shared" si="0"/>
        <v>41422</v>
      </c>
      <c r="D5" s="4"/>
    </row>
    <row r="6" spans="1:4" x14ac:dyDescent="0.25">
      <c r="A6" s="3">
        <f t="shared" si="1"/>
        <v>41455</v>
      </c>
      <c r="B6" s="4">
        <f t="shared" si="0"/>
        <v>41450</v>
      </c>
      <c r="D6" s="4"/>
    </row>
    <row r="7" spans="1:4" x14ac:dyDescent="0.25">
      <c r="A7" s="3">
        <f t="shared" si="1"/>
        <v>41486</v>
      </c>
      <c r="B7" s="4">
        <f t="shared" si="0"/>
        <v>41481</v>
      </c>
      <c r="D7" s="4"/>
    </row>
    <row r="8" spans="1:4" x14ac:dyDescent="0.25">
      <c r="A8" s="3">
        <f t="shared" si="1"/>
        <v>41517</v>
      </c>
      <c r="B8" s="4">
        <f t="shared" si="0"/>
        <v>41513</v>
      </c>
      <c r="D8" s="4"/>
    </row>
    <row r="9" spans="1:4" x14ac:dyDescent="0.25">
      <c r="A9" s="3">
        <f t="shared" si="1"/>
        <v>41547</v>
      </c>
      <c r="B9" s="4">
        <f t="shared" si="0"/>
        <v>41542</v>
      </c>
      <c r="D9" s="4"/>
    </row>
    <row r="10" spans="1:4" x14ac:dyDescent="0.25">
      <c r="A10" s="3">
        <f t="shared" si="1"/>
        <v>41578</v>
      </c>
      <c r="B10" s="4">
        <f t="shared" si="0"/>
        <v>41575</v>
      </c>
      <c r="D10" s="4"/>
    </row>
    <row r="11" spans="1:4" x14ac:dyDescent="0.25">
      <c r="A11" s="3">
        <f t="shared" si="1"/>
        <v>41608</v>
      </c>
      <c r="B11" s="4">
        <f t="shared" si="0"/>
        <v>41604</v>
      </c>
      <c r="D11" s="4"/>
    </row>
    <row r="12" spans="1:4" x14ac:dyDescent="0.25">
      <c r="A12" s="3">
        <f t="shared" si="1"/>
        <v>41639</v>
      </c>
      <c r="B12" s="4">
        <f t="shared" si="0"/>
        <v>41634</v>
      </c>
      <c r="D12" s="4"/>
    </row>
    <row r="13" spans="1:4" x14ac:dyDescent="0.25">
      <c r="A13" s="3">
        <f t="shared" si="1"/>
        <v>41670</v>
      </c>
      <c r="B13" s="4">
        <f t="shared" si="0"/>
        <v>41667</v>
      </c>
    </row>
    <row r="14" spans="1:4" x14ac:dyDescent="0.25">
      <c r="A14" s="3">
        <f t="shared" si="1"/>
        <v>41698</v>
      </c>
      <c r="B14" s="4">
        <f t="shared" si="0"/>
        <v>41695</v>
      </c>
    </row>
    <row r="15" spans="1:4" x14ac:dyDescent="0.25">
      <c r="A15" s="3">
        <f t="shared" si="1"/>
        <v>41729</v>
      </c>
      <c r="B15" s="4">
        <f t="shared" si="0"/>
        <v>41724</v>
      </c>
    </row>
    <row r="16" spans="1:4" x14ac:dyDescent="0.25">
      <c r="A16" s="3">
        <f t="shared" si="1"/>
        <v>41759</v>
      </c>
      <c r="B16" s="4">
        <f t="shared" si="0"/>
        <v>41754</v>
      </c>
    </row>
    <row r="17" spans="1:2" x14ac:dyDescent="0.25">
      <c r="A17" s="3">
        <f t="shared" si="1"/>
        <v>41790</v>
      </c>
      <c r="B17" s="4">
        <f t="shared" si="0"/>
        <v>41786</v>
      </c>
    </row>
    <row r="18" spans="1:2" x14ac:dyDescent="0.25">
      <c r="A18" s="3">
        <f t="shared" si="1"/>
        <v>41820</v>
      </c>
      <c r="B18" s="4">
        <f t="shared" si="0"/>
        <v>41815</v>
      </c>
    </row>
    <row r="19" spans="1:2" x14ac:dyDescent="0.25">
      <c r="A19" s="3">
        <f t="shared" si="1"/>
        <v>41851</v>
      </c>
      <c r="B19" s="4">
        <f t="shared" si="0"/>
        <v>41848</v>
      </c>
    </row>
    <row r="20" spans="1:2" x14ac:dyDescent="0.25">
      <c r="A20" s="3">
        <f t="shared" si="1"/>
        <v>41882</v>
      </c>
      <c r="B20" s="4">
        <f t="shared" si="0"/>
        <v>41877</v>
      </c>
    </row>
    <row r="21" spans="1:2" x14ac:dyDescent="0.25">
      <c r="A21" s="3">
        <f t="shared" si="1"/>
        <v>41912</v>
      </c>
      <c r="B21" s="4">
        <f t="shared" si="0"/>
        <v>41907</v>
      </c>
    </row>
    <row r="22" spans="1:2" x14ac:dyDescent="0.25">
      <c r="A22" s="3">
        <f t="shared" si="1"/>
        <v>41943</v>
      </c>
      <c r="B22" s="4">
        <f t="shared" si="0"/>
        <v>41940</v>
      </c>
    </row>
    <row r="23" spans="1:2" x14ac:dyDescent="0.25">
      <c r="A23" s="3">
        <f t="shared" si="1"/>
        <v>41973</v>
      </c>
      <c r="B23" s="4">
        <f t="shared" si="0"/>
        <v>41968</v>
      </c>
    </row>
    <row r="24" spans="1:2" x14ac:dyDescent="0.25">
      <c r="A24" s="3">
        <f t="shared" si="1"/>
        <v>42004</v>
      </c>
      <c r="B24" s="4">
        <f t="shared" si="0"/>
        <v>41999</v>
      </c>
    </row>
    <row r="25" spans="1:2" x14ac:dyDescent="0.25">
      <c r="A25" s="3">
        <f t="shared" si="1"/>
        <v>42035</v>
      </c>
      <c r="B25" s="4">
        <f t="shared" si="0"/>
        <v>42031</v>
      </c>
    </row>
    <row r="26" spans="1:2" x14ac:dyDescent="0.25">
      <c r="A26" s="3">
        <f t="shared" si="1"/>
        <v>42063</v>
      </c>
      <c r="B26" s="4">
        <f t="shared" si="0"/>
        <v>42059</v>
      </c>
    </row>
    <row r="27" spans="1:2" x14ac:dyDescent="0.25">
      <c r="A27" s="3">
        <f t="shared" si="1"/>
        <v>42094</v>
      </c>
      <c r="B27" s="4">
        <f t="shared" si="0"/>
        <v>42089</v>
      </c>
    </row>
    <row r="28" spans="1:2" x14ac:dyDescent="0.25">
      <c r="A28" s="3">
        <f t="shared" si="1"/>
        <v>42124</v>
      </c>
      <c r="B28" s="4">
        <f t="shared" si="0"/>
        <v>42121</v>
      </c>
    </row>
    <row r="29" spans="1:2" x14ac:dyDescent="0.25">
      <c r="A29" s="3">
        <f t="shared" si="1"/>
        <v>42155</v>
      </c>
      <c r="B29" s="4">
        <f t="shared" si="0"/>
        <v>42150</v>
      </c>
    </row>
    <row r="30" spans="1:2" x14ac:dyDescent="0.25">
      <c r="A30" s="3">
        <f t="shared" si="1"/>
        <v>42185</v>
      </c>
      <c r="B30" s="4">
        <f t="shared" si="0"/>
        <v>42180</v>
      </c>
    </row>
    <row r="31" spans="1:2" x14ac:dyDescent="0.25">
      <c r="A31" s="3">
        <f t="shared" si="1"/>
        <v>42216</v>
      </c>
      <c r="B31" s="4">
        <f t="shared" si="0"/>
        <v>42213</v>
      </c>
    </row>
    <row r="32" spans="1:2" x14ac:dyDescent="0.25">
      <c r="A32" s="3">
        <f t="shared" si="1"/>
        <v>42247</v>
      </c>
      <c r="B32" s="4">
        <f t="shared" si="0"/>
        <v>42242</v>
      </c>
    </row>
    <row r="33" spans="1:2" x14ac:dyDescent="0.25">
      <c r="A33" s="3">
        <f t="shared" si="1"/>
        <v>42277</v>
      </c>
      <c r="B33" s="4">
        <f t="shared" si="0"/>
        <v>42272</v>
      </c>
    </row>
    <row r="34" spans="1:2" x14ac:dyDescent="0.25">
      <c r="A34" s="3">
        <f t="shared" si="1"/>
        <v>42308</v>
      </c>
      <c r="B34" s="4">
        <f t="shared" si="0"/>
        <v>42304</v>
      </c>
    </row>
    <row r="35" spans="1:2" x14ac:dyDescent="0.25">
      <c r="A35" s="3">
        <f t="shared" si="1"/>
        <v>42338</v>
      </c>
      <c r="B35" s="4">
        <f t="shared" si="0"/>
        <v>42333</v>
      </c>
    </row>
    <row r="36" spans="1:2" x14ac:dyDescent="0.25">
      <c r="A36" s="3">
        <f t="shared" si="1"/>
        <v>42369</v>
      </c>
      <c r="B36" s="4">
        <f t="shared" si="0"/>
        <v>42366</v>
      </c>
    </row>
    <row r="37" spans="1:2" x14ac:dyDescent="0.25">
      <c r="A37" s="3">
        <f t="shared" si="1"/>
        <v>42400</v>
      </c>
      <c r="B37" s="4">
        <f t="shared" si="0"/>
        <v>42395</v>
      </c>
    </row>
    <row r="38" spans="1:2" x14ac:dyDescent="0.25">
      <c r="A38" s="3">
        <f t="shared" si="1"/>
        <v>42429</v>
      </c>
      <c r="B38" s="4">
        <f t="shared" si="0"/>
        <v>42424</v>
      </c>
    </row>
    <row r="39" spans="1:2" x14ac:dyDescent="0.25">
      <c r="A39" s="3">
        <f t="shared" si="1"/>
        <v>42460</v>
      </c>
      <c r="B39" s="4">
        <f t="shared" si="0"/>
        <v>42457</v>
      </c>
    </row>
    <row r="40" spans="1:2" x14ac:dyDescent="0.25">
      <c r="A40" s="3">
        <f t="shared" si="1"/>
        <v>42490</v>
      </c>
      <c r="B40" s="4">
        <f t="shared" si="0"/>
        <v>42486</v>
      </c>
    </row>
    <row r="41" spans="1:2" x14ac:dyDescent="0.25">
      <c r="A41" s="3">
        <f t="shared" si="1"/>
        <v>42521</v>
      </c>
      <c r="B41" s="4">
        <f t="shared" si="0"/>
        <v>42516</v>
      </c>
    </row>
    <row r="42" spans="1:2" x14ac:dyDescent="0.25">
      <c r="A42" s="3">
        <f t="shared" si="1"/>
        <v>42551</v>
      </c>
      <c r="B42" s="4">
        <f t="shared" si="0"/>
        <v>42548</v>
      </c>
    </row>
    <row r="43" spans="1:2" x14ac:dyDescent="0.25">
      <c r="A43" s="3">
        <f t="shared" si="1"/>
        <v>42582</v>
      </c>
      <c r="B43" s="4">
        <f t="shared" si="0"/>
        <v>42577</v>
      </c>
    </row>
    <row r="44" spans="1:2" x14ac:dyDescent="0.25">
      <c r="A44" s="3">
        <f t="shared" si="1"/>
        <v>42613</v>
      </c>
      <c r="B44" s="4">
        <f t="shared" si="0"/>
        <v>42608</v>
      </c>
    </row>
    <row r="45" spans="1:2" x14ac:dyDescent="0.25">
      <c r="A45" s="3">
        <f t="shared" si="1"/>
        <v>42643</v>
      </c>
      <c r="B45" s="4">
        <f t="shared" si="0"/>
        <v>42640</v>
      </c>
    </row>
    <row r="46" spans="1:2" x14ac:dyDescent="0.25">
      <c r="A46" s="3">
        <f t="shared" si="1"/>
        <v>42674</v>
      </c>
      <c r="B46" s="4">
        <f t="shared" si="0"/>
        <v>42669</v>
      </c>
    </row>
    <row r="47" spans="1:2" x14ac:dyDescent="0.25">
      <c r="A47" s="3">
        <f t="shared" si="1"/>
        <v>42704</v>
      </c>
      <c r="B47" s="4">
        <f t="shared" si="0"/>
        <v>42699</v>
      </c>
    </row>
    <row r="48" spans="1:2" x14ac:dyDescent="0.25">
      <c r="A48" s="3">
        <f t="shared" si="1"/>
        <v>42735</v>
      </c>
      <c r="B48" s="4">
        <f t="shared" si="0"/>
        <v>42731</v>
      </c>
    </row>
    <row r="49" spans="1:2" x14ac:dyDescent="0.25">
      <c r="A49" s="3">
        <f t="shared" si="1"/>
        <v>42766</v>
      </c>
      <c r="B49" s="4">
        <f t="shared" si="0"/>
        <v>42761</v>
      </c>
    </row>
    <row r="50" spans="1:2" x14ac:dyDescent="0.25">
      <c r="A50" s="3">
        <f t="shared" si="1"/>
        <v>42794</v>
      </c>
      <c r="B50" s="4">
        <f t="shared" si="0"/>
        <v>42789</v>
      </c>
    </row>
    <row r="51" spans="1:2" x14ac:dyDescent="0.25">
      <c r="A51" s="3">
        <f t="shared" si="1"/>
        <v>42825</v>
      </c>
      <c r="B51" s="4">
        <f t="shared" si="0"/>
        <v>42822</v>
      </c>
    </row>
    <row r="52" spans="1:2" x14ac:dyDescent="0.25">
      <c r="A52" s="3">
        <f t="shared" si="1"/>
        <v>42855</v>
      </c>
      <c r="B52" s="4">
        <f t="shared" si="0"/>
        <v>42850</v>
      </c>
    </row>
    <row r="53" spans="1:2" x14ac:dyDescent="0.25">
      <c r="A53" s="3">
        <f t="shared" si="1"/>
        <v>42886</v>
      </c>
      <c r="B53" s="4">
        <f t="shared" si="0"/>
        <v>42881</v>
      </c>
    </row>
    <row r="54" spans="1:2" x14ac:dyDescent="0.25">
      <c r="A54" s="3">
        <f t="shared" si="1"/>
        <v>42916</v>
      </c>
      <c r="B54" s="4">
        <f t="shared" si="0"/>
        <v>42913</v>
      </c>
    </row>
    <row r="55" spans="1:2" x14ac:dyDescent="0.25">
      <c r="A55" s="3">
        <f t="shared" si="1"/>
        <v>42947</v>
      </c>
      <c r="B55" s="4">
        <f t="shared" si="0"/>
        <v>42942</v>
      </c>
    </row>
    <row r="56" spans="1:2" x14ac:dyDescent="0.25">
      <c r="A56" s="3">
        <f t="shared" si="1"/>
        <v>42978</v>
      </c>
      <c r="B56" s="4">
        <f t="shared" si="0"/>
        <v>42975</v>
      </c>
    </row>
    <row r="57" spans="1:2" x14ac:dyDescent="0.25">
      <c r="A57" s="3">
        <f t="shared" si="1"/>
        <v>43008</v>
      </c>
      <c r="B57" s="4">
        <f t="shared" si="0"/>
        <v>43004</v>
      </c>
    </row>
    <row r="58" spans="1:2" x14ac:dyDescent="0.25">
      <c r="A58" s="3">
        <f t="shared" si="1"/>
        <v>43039</v>
      </c>
      <c r="B58" s="4">
        <f t="shared" si="0"/>
        <v>43034</v>
      </c>
    </row>
    <row r="59" spans="1:2" x14ac:dyDescent="0.25">
      <c r="A59" s="3">
        <f t="shared" si="1"/>
        <v>43069</v>
      </c>
      <c r="B59" s="4">
        <f t="shared" si="0"/>
        <v>43066</v>
      </c>
    </row>
    <row r="60" spans="1:2" x14ac:dyDescent="0.25">
      <c r="A60" s="3">
        <f t="shared" si="1"/>
        <v>43100</v>
      </c>
      <c r="B60" s="4">
        <f t="shared" si="0"/>
        <v>43095</v>
      </c>
    </row>
    <row r="61" spans="1:2" x14ac:dyDescent="0.25">
      <c r="A61" s="3">
        <f t="shared" si="1"/>
        <v>43131</v>
      </c>
      <c r="B61" s="4">
        <f t="shared" si="0"/>
        <v>43126</v>
      </c>
    </row>
    <row r="62" spans="1:2" x14ac:dyDescent="0.25">
      <c r="A62" s="3">
        <f t="shared" si="1"/>
        <v>43159</v>
      </c>
      <c r="B62" s="4">
        <f t="shared" si="0"/>
        <v>43154</v>
      </c>
    </row>
    <row r="63" spans="1:2" x14ac:dyDescent="0.25">
      <c r="A63" s="3">
        <f t="shared" si="1"/>
        <v>43190</v>
      </c>
      <c r="B63" s="4">
        <f t="shared" si="0"/>
        <v>43186</v>
      </c>
    </row>
    <row r="64" spans="1:2" x14ac:dyDescent="0.25">
      <c r="A64" s="3">
        <f t="shared" si="1"/>
        <v>43220</v>
      </c>
      <c r="B64" s="4">
        <f t="shared" si="0"/>
        <v>43215</v>
      </c>
    </row>
    <row r="65" spans="1:2" x14ac:dyDescent="0.25">
      <c r="A65" s="3">
        <f t="shared" si="1"/>
        <v>43251</v>
      </c>
      <c r="B65" s="4">
        <f t="shared" si="0"/>
        <v>43248</v>
      </c>
    </row>
    <row r="66" spans="1:2" x14ac:dyDescent="0.25">
      <c r="A66" s="3">
        <f t="shared" si="1"/>
        <v>43281</v>
      </c>
      <c r="B66" s="4">
        <f t="shared" ref="B66:B129" si="2">WORKDAY(EOMONTH($A66,0)+1,-4)</f>
        <v>43277</v>
      </c>
    </row>
    <row r="67" spans="1:2" x14ac:dyDescent="0.25">
      <c r="A67" s="3">
        <f t="shared" ref="A67:A130" si="3">EOMONTH(A66,1)</f>
        <v>43312</v>
      </c>
      <c r="B67" s="4">
        <f t="shared" si="2"/>
        <v>43307</v>
      </c>
    </row>
    <row r="68" spans="1:2" x14ac:dyDescent="0.25">
      <c r="A68" s="3">
        <f t="shared" si="3"/>
        <v>43343</v>
      </c>
      <c r="B68" s="4">
        <f t="shared" si="2"/>
        <v>43340</v>
      </c>
    </row>
    <row r="69" spans="1:2" x14ac:dyDescent="0.25">
      <c r="A69" s="3">
        <f t="shared" si="3"/>
        <v>43373</v>
      </c>
      <c r="B69" s="4">
        <f t="shared" si="2"/>
        <v>43368</v>
      </c>
    </row>
    <row r="70" spans="1:2" x14ac:dyDescent="0.25">
      <c r="A70" s="3">
        <f t="shared" si="3"/>
        <v>43404</v>
      </c>
      <c r="B70" s="4">
        <f t="shared" si="2"/>
        <v>43399</v>
      </c>
    </row>
    <row r="71" spans="1:2" x14ac:dyDescent="0.25">
      <c r="A71" s="3">
        <f t="shared" si="3"/>
        <v>43434</v>
      </c>
      <c r="B71" s="4">
        <f t="shared" si="2"/>
        <v>43431</v>
      </c>
    </row>
    <row r="72" spans="1:2" x14ac:dyDescent="0.25">
      <c r="A72" s="3">
        <f t="shared" si="3"/>
        <v>43465</v>
      </c>
      <c r="B72" s="4">
        <f t="shared" si="2"/>
        <v>43460</v>
      </c>
    </row>
    <row r="73" spans="1:2" x14ac:dyDescent="0.25">
      <c r="A73" s="3">
        <f t="shared" si="3"/>
        <v>43496</v>
      </c>
      <c r="B73" s="4">
        <f t="shared" si="2"/>
        <v>43493</v>
      </c>
    </row>
    <row r="74" spans="1:2" x14ac:dyDescent="0.25">
      <c r="A74" s="3">
        <f t="shared" si="3"/>
        <v>43524</v>
      </c>
      <c r="B74" s="4">
        <f t="shared" si="2"/>
        <v>43521</v>
      </c>
    </row>
    <row r="75" spans="1:2" x14ac:dyDescent="0.25">
      <c r="A75" s="3">
        <f t="shared" si="3"/>
        <v>43555</v>
      </c>
      <c r="B75" s="4">
        <f t="shared" si="2"/>
        <v>43550</v>
      </c>
    </row>
    <row r="76" spans="1:2" x14ac:dyDescent="0.25">
      <c r="A76" s="3">
        <f t="shared" si="3"/>
        <v>43585</v>
      </c>
      <c r="B76" s="4">
        <f t="shared" si="2"/>
        <v>43580</v>
      </c>
    </row>
    <row r="77" spans="1:2" x14ac:dyDescent="0.25">
      <c r="A77" s="3">
        <f t="shared" si="3"/>
        <v>43616</v>
      </c>
      <c r="B77" s="4">
        <f t="shared" si="2"/>
        <v>43613</v>
      </c>
    </row>
    <row r="78" spans="1:2" x14ac:dyDescent="0.25">
      <c r="A78" s="3">
        <f t="shared" si="3"/>
        <v>43646</v>
      </c>
      <c r="B78" s="4">
        <f t="shared" si="2"/>
        <v>43641</v>
      </c>
    </row>
    <row r="79" spans="1:2" x14ac:dyDescent="0.25">
      <c r="A79" s="3">
        <f t="shared" si="3"/>
        <v>43677</v>
      </c>
      <c r="B79" s="4">
        <f t="shared" si="2"/>
        <v>43672</v>
      </c>
    </row>
    <row r="80" spans="1:2" x14ac:dyDescent="0.25">
      <c r="A80" s="3">
        <f t="shared" si="3"/>
        <v>43708</v>
      </c>
      <c r="B80" s="4">
        <f t="shared" si="2"/>
        <v>43704</v>
      </c>
    </row>
    <row r="81" spans="1:2" x14ac:dyDescent="0.25">
      <c r="A81" s="3">
        <f t="shared" si="3"/>
        <v>43738</v>
      </c>
      <c r="B81" s="4">
        <f t="shared" si="2"/>
        <v>43733</v>
      </c>
    </row>
    <row r="82" spans="1:2" x14ac:dyDescent="0.25">
      <c r="A82" s="3">
        <f t="shared" si="3"/>
        <v>43769</v>
      </c>
      <c r="B82" s="4">
        <f t="shared" si="2"/>
        <v>43766</v>
      </c>
    </row>
    <row r="83" spans="1:2" x14ac:dyDescent="0.25">
      <c r="A83" s="3">
        <f t="shared" si="3"/>
        <v>43799</v>
      </c>
      <c r="B83" s="4">
        <f t="shared" si="2"/>
        <v>43795</v>
      </c>
    </row>
    <row r="84" spans="1:2" x14ac:dyDescent="0.25">
      <c r="A84" s="3">
        <f t="shared" si="3"/>
        <v>43830</v>
      </c>
      <c r="B84" s="4">
        <f t="shared" si="2"/>
        <v>43825</v>
      </c>
    </row>
    <row r="85" spans="1:2" x14ac:dyDescent="0.25">
      <c r="A85" s="3">
        <f t="shared" si="3"/>
        <v>43861</v>
      </c>
      <c r="B85" s="4">
        <f t="shared" si="2"/>
        <v>43858</v>
      </c>
    </row>
    <row r="86" spans="1:2" x14ac:dyDescent="0.25">
      <c r="A86" s="3">
        <f t="shared" si="3"/>
        <v>43890</v>
      </c>
      <c r="B86" s="4">
        <f t="shared" si="2"/>
        <v>43886</v>
      </c>
    </row>
    <row r="87" spans="1:2" x14ac:dyDescent="0.25">
      <c r="A87" s="3">
        <f t="shared" si="3"/>
        <v>43921</v>
      </c>
      <c r="B87" s="4">
        <f t="shared" si="2"/>
        <v>43916</v>
      </c>
    </row>
    <row r="88" spans="1:2" x14ac:dyDescent="0.25">
      <c r="A88" s="3">
        <f t="shared" si="3"/>
        <v>43951</v>
      </c>
      <c r="B88" s="4">
        <f t="shared" si="2"/>
        <v>43948</v>
      </c>
    </row>
    <row r="89" spans="1:2" x14ac:dyDescent="0.25">
      <c r="A89" s="3">
        <f t="shared" si="3"/>
        <v>43982</v>
      </c>
      <c r="B89" s="4">
        <f t="shared" si="2"/>
        <v>43977</v>
      </c>
    </row>
    <row r="90" spans="1:2" x14ac:dyDescent="0.25">
      <c r="A90" s="3">
        <f t="shared" si="3"/>
        <v>44012</v>
      </c>
      <c r="B90" s="4">
        <f t="shared" si="2"/>
        <v>44007</v>
      </c>
    </row>
    <row r="91" spans="1:2" x14ac:dyDescent="0.25">
      <c r="A91" s="3">
        <f t="shared" si="3"/>
        <v>44043</v>
      </c>
      <c r="B91" s="4">
        <f t="shared" si="2"/>
        <v>44040</v>
      </c>
    </row>
    <row r="92" spans="1:2" x14ac:dyDescent="0.25">
      <c r="A92" s="3">
        <f t="shared" si="3"/>
        <v>44074</v>
      </c>
      <c r="B92" s="4">
        <f t="shared" si="2"/>
        <v>44069</v>
      </c>
    </row>
    <row r="93" spans="1:2" x14ac:dyDescent="0.25">
      <c r="A93" s="3">
        <f t="shared" si="3"/>
        <v>44104</v>
      </c>
      <c r="B93" s="4">
        <f t="shared" si="2"/>
        <v>44099</v>
      </c>
    </row>
    <row r="94" spans="1:2" x14ac:dyDescent="0.25">
      <c r="A94" s="3">
        <f t="shared" si="3"/>
        <v>44135</v>
      </c>
      <c r="B94" s="4">
        <f t="shared" si="2"/>
        <v>44131</v>
      </c>
    </row>
    <row r="95" spans="1:2" x14ac:dyDescent="0.25">
      <c r="A95" s="3">
        <f t="shared" si="3"/>
        <v>44165</v>
      </c>
      <c r="B95" s="4">
        <f t="shared" si="2"/>
        <v>44160</v>
      </c>
    </row>
    <row r="96" spans="1:2" x14ac:dyDescent="0.25">
      <c r="A96" s="3">
        <f t="shared" si="3"/>
        <v>44196</v>
      </c>
      <c r="B96" s="4">
        <f t="shared" si="2"/>
        <v>44193</v>
      </c>
    </row>
    <row r="97" spans="1:2" x14ac:dyDescent="0.25">
      <c r="A97" s="3">
        <f t="shared" si="3"/>
        <v>44227</v>
      </c>
      <c r="B97" s="4">
        <f t="shared" si="2"/>
        <v>44222</v>
      </c>
    </row>
    <row r="98" spans="1:2" x14ac:dyDescent="0.25">
      <c r="A98" s="3">
        <f t="shared" si="3"/>
        <v>44255</v>
      </c>
      <c r="B98" s="4">
        <f t="shared" si="2"/>
        <v>44250</v>
      </c>
    </row>
    <row r="99" spans="1:2" x14ac:dyDescent="0.25">
      <c r="A99" s="3">
        <f t="shared" si="3"/>
        <v>44286</v>
      </c>
      <c r="B99" s="4">
        <f t="shared" si="2"/>
        <v>44281</v>
      </c>
    </row>
    <row r="100" spans="1:2" x14ac:dyDescent="0.25">
      <c r="A100" s="3">
        <f t="shared" si="3"/>
        <v>44316</v>
      </c>
      <c r="B100" s="4">
        <f t="shared" si="2"/>
        <v>44313</v>
      </c>
    </row>
    <row r="101" spans="1:2" x14ac:dyDescent="0.25">
      <c r="A101" s="3">
        <f t="shared" si="3"/>
        <v>44347</v>
      </c>
      <c r="B101" s="4">
        <f t="shared" si="2"/>
        <v>44342</v>
      </c>
    </row>
    <row r="102" spans="1:2" x14ac:dyDescent="0.25">
      <c r="A102" s="3">
        <f t="shared" si="3"/>
        <v>44377</v>
      </c>
      <c r="B102" s="4">
        <f t="shared" si="2"/>
        <v>44372</v>
      </c>
    </row>
    <row r="103" spans="1:2" x14ac:dyDescent="0.25">
      <c r="A103" s="3">
        <f t="shared" si="3"/>
        <v>44408</v>
      </c>
      <c r="B103" s="4">
        <f t="shared" si="2"/>
        <v>44404</v>
      </c>
    </row>
    <row r="104" spans="1:2" x14ac:dyDescent="0.25">
      <c r="A104" s="3">
        <f t="shared" si="3"/>
        <v>44439</v>
      </c>
      <c r="B104" s="4">
        <f t="shared" si="2"/>
        <v>44434</v>
      </c>
    </row>
    <row r="105" spans="1:2" x14ac:dyDescent="0.25">
      <c r="A105" s="3">
        <f t="shared" si="3"/>
        <v>44469</v>
      </c>
      <c r="B105" s="4">
        <f t="shared" si="2"/>
        <v>44466</v>
      </c>
    </row>
    <row r="106" spans="1:2" x14ac:dyDescent="0.25">
      <c r="A106" s="3">
        <f t="shared" si="3"/>
        <v>44500</v>
      </c>
      <c r="B106" s="4">
        <f t="shared" si="2"/>
        <v>44495</v>
      </c>
    </row>
    <row r="107" spans="1:2" x14ac:dyDescent="0.25">
      <c r="A107" s="3">
        <f t="shared" si="3"/>
        <v>44530</v>
      </c>
      <c r="B107" s="4">
        <f t="shared" si="2"/>
        <v>44525</v>
      </c>
    </row>
    <row r="108" spans="1:2" x14ac:dyDescent="0.25">
      <c r="A108" s="3">
        <f t="shared" si="3"/>
        <v>44561</v>
      </c>
      <c r="B108" s="4">
        <f t="shared" si="2"/>
        <v>44558</v>
      </c>
    </row>
    <row r="109" spans="1:2" x14ac:dyDescent="0.25">
      <c r="A109" s="3">
        <f t="shared" si="3"/>
        <v>44592</v>
      </c>
      <c r="B109" s="4">
        <f t="shared" si="2"/>
        <v>44587</v>
      </c>
    </row>
    <row r="110" spans="1:2" x14ac:dyDescent="0.25">
      <c r="A110" s="3">
        <f t="shared" si="3"/>
        <v>44620</v>
      </c>
      <c r="B110" s="4">
        <f t="shared" si="2"/>
        <v>44615</v>
      </c>
    </row>
    <row r="111" spans="1:2" x14ac:dyDescent="0.25">
      <c r="A111" s="3">
        <f t="shared" si="3"/>
        <v>44651</v>
      </c>
      <c r="B111" s="4">
        <f t="shared" si="2"/>
        <v>44648</v>
      </c>
    </row>
    <row r="112" spans="1:2" x14ac:dyDescent="0.25">
      <c r="A112" s="3">
        <f t="shared" si="3"/>
        <v>44681</v>
      </c>
      <c r="B112" s="4">
        <f t="shared" si="2"/>
        <v>44677</v>
      </c>
    </row>
    <row r="113" spans="1:2" x14ac:dyDescent="0.25">
      <c r="A113" s="3">
        <f t="shared" si="3"/>
        <v>44712</v>
      </c>
      <c r="B113" s="4">
        <f t="shared" si="2"/>
        <v>44707</v>
      </c>
    </row>
    <row r="114" spans="1:2" x14ac:dyDescent="0.25">
      <c r="A114" s="3">
        <f t="shared" si="3"/>
        <v>44742</v>
      </c>
      <c r="B114" s="4">
        <f t="shared" si="2"/>
        <v>44739</v>
      </c>
    </row>
    <row r="115" spans="1:2" x14ac:dyDescent="0.25">
      <c r="A115" s="3">
        <f t="shared" si="3"/>
        <v>44773</v>
      </c>
      <c r="B115" s="4">
        <f t="shared" si="2"/>
        <v>44768</v>
      </c>
    </row>
    <row r="116" spans="1:2" x14ac:dyDescent="0.25">
      <c r="A116" s="3">
        <f t="shared" si="3"/>
        <v>44804</v>
      </c>
      <c r="B116" s="4">
        <f t="shared" si="2"/>
        <v>44799</v>
      </c>
    </row>
    <row r="117" spans="1:2" x14ac:dyDescent="0.25">
      <c r="A117" s="3">
        <f t="shared" si="3"/>
        <v>44834</v>
      </c>
      <c r="B117" s="4">
        <f t="shared" si="2"/>
        <v>44831</v>
      </c>
    </row>
    <row r="118" spans="1:2" x14ac:dyDescent="0.25">
      <c r="A118" s="3">
        <f t="shared" si="3"/>
        <v>44865</v>
      </c>
      <c r="B118" s="4">
        <f t="shared" si="2"/>
        <v>44860</v>
      </c>
    </row>
    <row r="119" spans="1:2" x14ac:dyDescent="0.25">
      <c r="A119" s="3">
        <f t="shared" si="3"/>
        <v>44895</v>
      </c>
      <c r="B119" s="4">
        <f t="shared" si="2"/>
        <v>44890</v>
      </c>
    </row>
    <row r="120" spans="1:2" x14ac:dyDescent="0.25">
      <c r="A120" s="3">
        <f t="shared" si="3"/>
        <v>44926</v>
      </c>
      <c r="B120" s="4">
        <f t="shared" si="2"/>
        <v>44922</v>
      </c>
    </row>
    <row r="121" spans="1:2" x14ac:dyDescent="0.25">
      <c r="A121" s="3">
        <f t="shared" si="3"/>
        <v>44957</v>
      </c>
      <c r="B121" s="4">
        <f t="shared" si="2"/>
        <v>44952</v>
      </c>
    </row>
    <row r="122" spans="1:2" x14ac:dyDescent="0.25">
      <c r="A122" s="3">
        <f t="shared" si="3"/>
        <v>44985</v>
      </c>
      <c r="B122" s="4">
        <f t="shared" si="2"/>
        <v>44980</v>
      </c>
    </row>
    <row r="123" spans="1:2" x14ac:dyDescent="0.25">
      <c r="A123" s="3">
        <f t="shared" si="3"/>
        <v>45016</v>
      </c>
      <c r="B123" s="4">
        <f t="shared" si="2"/>
        <v>45013</v>
      </c>
    </row>
    <row r="124" spans="1:2" x14ac:dyDescent="0.25">
      <c r="A124" s="3">
        <f t="shared" si="3"/>
        <v>45046</v>
      </c>
      <c r="B124" s="4">
        <f t="shared" si="2"/>
        <v>45041</v>
      </c>
    </row>
    <row r="125" spans="1:2" x14ac:dyDescent="0.25">
      <c r="A125" s="3">
        <f t="shared" si="3"/>
        <v>45077</v>
      </c>
      <c r="B125" s="4">
        <f t="shared" si="2"/>
        <v>45072</v>
      </c>
    </row>
    <row r="126" spans="1:2" x14ac:dyDescent="0.25">
      <c r="A126" s="3">
        <f t="shared" si="3"/>
        <v>45107</v>
      </c>
      <c r="B126" s="4">
        <f t="shared" si="2"/>
        <v>45104</v>
      </c>
    </row>
    <row r="127" spans="1:2" x14ac:dyDescent="0.25">
      <c r="A127" s="3">
        <f t="shared" si="3"/>
        <v>45138</v>
      </c>
      <c r="B127" s="4">
        <f t="shared" si="2"/>
        <v>45133</v>
      </c>
    </row>
    <row r="128" spans="1:2" x14ac:dyDescent="0.25">
      <c r="A128" s="3">
        <f t="shared" si="3"/>
        <v>45169</v>
      </c>
      <c r="B128" s="4">
        <f t="shared" si="2"/>
        <v>45166</v>
      </c>
    </row>
    <row r="129" spans="1:2" x14ac:dyDescent="0.25">
      <c r="A129" s="3">
        <f t="shared" si="3"/>
        <v>45199</v>
      </c>
      <c r="B129" s="4">
        <f t="shared" si="2"/>
        <v>45195</v>
      </c>
    </row>
    <row r="130" spans="1:2" x14ac:dyDescent="0.25">
      <c r="A130" s="3">
        <f t="shared" si="3"/>
        <v>45230</v>
      </c>
      <c r="B130" s="4">
        <f t="shared" ref="B130:B150" si="4">WORKDAY(EOMONTH($A130,0)+1,-4)</f>
        <v>45225</v>
      </c>
    </row>
    <row r="131" spans="1:2" x14ac:dyDescent="0.25">
      <c r="A131" s="3">
        <f t="shared" ref="A131:A150" si="5">EOMONTH(A130,1)</f>
        <v>45260</v>
      </c>
      <c r="B131" s="4">
        <f t="shared" si="4"/>
        <v>45257</v>
      </c>
    </row>
    <row r="132" spans="1:2" x14ac:dyDescent="0.25">
      <c r="A132" s="3">
        <f t="shared" si="5"/>
        <v>45291</v>
      </c>
      <c r="B132" s="4">
        <f t="shared" si="4"/>
        <v>45286</v>
      </c>
    </row>
    <row r="133" spans="1:2" x14ac:dyDescent="0.25">
      <c r="A133" s="3">
        <f t="shared" si="5"/>
        <v>45322</v>
      </c>
      <c r="B133" s="4">
        <f t="shared" si="4"/>
        <v>45317</v>
      </c>
    </row>
    <row r="134" spans="1:2" x14ac:dyDescent="0.25">
      <c r="A134" s="3">
        <f t="shared" si="5"/>
        <v>45351</v>
      </c>
      <c r="B134" s="4">
        <f t="shared" si="4"/>
        <v>45348</v>
      </c>
    </row>
    <row r="135" spans="1:2" x14ac:dyDescent="0.25">
      <c r="A135" s="3">
        <f t="shared" si="5"/>
        <v>45382</v>
      </c>
      <c r="B135" s="4">
        <f t="shared" si="4"/>
        <v>45377</v>
      </c>
    </row>
    <row r="136" spans="1:2" x14ac:dyDescent="0.25">
      <c r="A136" s="3">
        <f t="shared" si="5"/>
        <v>45412</v>
      </c>
      <c r="B136" s="4">
        <f t="shared" si="4"/>
        <v>45407</v>
      </c>
    </row>
    <row r="137" spans="1:2" x14ac:dyDescent="0.25">
      <c r="A137" s="3">
        <f t="shared" si="5"/>
        <v>45443</v>
      </c>
      <c r="B137" s="4">
        <f t="shared" si="4"/>
        <v>45440</v>
      </c>
    </row>
    <row r="138" spans="1:2" x14ac:dyDescent="0.25">
      <c r="A138" s="3">
        <f t="shared" si="5"/>
        <v>45473</v>
      </c>
      <c r="B138" s="4">
        <f t="shared" si="4"/>
        <v>45468</v>
      </c>
    </row>
    <row r="139" spans="1:2" x14ac:dyDescent="0.25">
      <c r="A139" s="3">
        <f t="shared" si="5"/>
        <v>45504</v>
      </c>
      <c r="B139" s="4">
        <f t="shared" si="4"/>
        <v>45499</v>
      </c>
    </row>
    <row r="140" spans="1:2" x14ac:dyDescent="0.25">
      <c r="A140" s="3">
        <f t="shared" si="5"/>
        <v>45535</v>
      </c>
      <c r="B140" s="4">
        <f t="shared" si="4"/>
        <v>45531</v>
      </c>
    </row>
    <row r="141" spans="1:2" x14ac:dyDescent="0.25">
      <c r="A141" s="3">
        <f t="shared" si="5"/>
        <v>45565</v>
      </c>
      <c r="B141" s="4">
        <f t="shared" si="4"/>
        <v>45560</v>
      </c>
    </row>
    <row r="142" spans="1:2" x14ac:dyDescent="0.25">
      <c r="A142" s="3">
        <f t="shared" si="5"/>
        <v>45596</v>
      </c>
      <c r="B142" s="4">
        <f t="shared" si="4"/>
        <v>45593</v>
      </c>
    </row>
    <row r="143" spans="1:2" x14ac:dyDescent="0.25">
      <c r="A143" s="3">
        <f t="shared" si="5"/>
        <v>45626</v>
      </c>
      <c r="B143" s="4">
        <f t="shared" si="4"/>
        <v>45622</v>
      </c>
    </row>
    <row r="144" spans="1:2" x14ac:dyDescent="0.25">
      <c r="A144" s="3">
        <f t="shared" si="5"/>
        <v>45657</v>
      </c>
      <c r="B144" s="4">
        <f t="shared" si="4"/>
        <v>45652</v>
      </c>
    </row>
    <row r="145" spans="1:2" x14ac:dyDescent="0.25">
      <c r="A145" s="3">
        <f t="shared" si="5"/>
        <v>45688</v>
      </c>
      <c r="B145" s="4">
        <f t="shared" si="4"/>
        <v>45685</v>
      </c>
    </row>
    <row r="146" spans="1:2" x14ac:dyDescent="0.25">
      <c r="A146" s="3">
        <f t="shared" si="5"/>
        <v>45716</v>
      </c>
      <c r="B146" s="4">
        <f t="shared" si="4"/>
        <v>45713</v>
      </c>
    </row>
    <row r="147" spans="1:2" x14ac:dyDescent="0.25">
      <c r="A147" s="3">
        <f t="shared" si="5"/>
        <v>45747</v>
      </c>
      <c r="B147" s="4">
        <f t="shared" si="4"/>
        <v>45742</v>
      </c>
    </row>
    <row r="148" spans="1:2" x14ac:dyDescent="0.25">
      <c r="A148" s="3">
        <f t="shared" si="5"/>
        <v>45777</v>
      </c>
      <c r="B148" s="4">
        <f t="shared" si="4"/>
        <v>45772</v>
      </c>
    </row>
    <row r="149" spans="1:2" x14ac:dyDescent="0.25">
      <c r="A149" s="3">
        <f t="shared" si="5"/>
        <v>45808</v>
      </c>
      <c r="B149" s="4">
        <f t="shared" si="4"/>
        <v>45804</v>
      </c>
    </row>
    <row r="150" spans="1:2" x14ac:dyDescent="0.25">
      <c r="A150" s="3">
        <f t="shared" si="5"/>
        <v>45838</v>
      </c>
      <c r="B150" s="4">
        <f t="shared" si="4"/>
        <v>45833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</vt:lpstr>
      <vt:lpstr>Liste_mois_boursier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admin</cp:lastModifiedBy>
  <dcterms:created xsi:type="dcterms:W3CDTF">2013-12-12T09:05:59Z</dcterms:created>
  <dcterms:modified xsi:type="dcterms:W3CDTF">2013-12-31T17:53:51Z</dcterms:modified>
</cp:coreProperties>
</file>