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COMMUN\Joffrey\vidange pont de lescar\"/>
    </mc:Choice>
  </mc:AlternateContent>
  <xr:revisionPtr revIDLastSave="0" documentId="8_{DB953D9F-13E6-4DB6-A5C5-2FBF0B5E9334}" xr6:coauthVersionLast="47" xr6:coauthVersionMax="47" xr10:uidLastSave="{00000000-0000-0000-0000-000000000000}"/>
  <bookViews>
    <workbookView xWindow="-25320" yWindow="-120" windowWidth="25440" windowHeight="15390" xr2:uid="{ACD80EAB-E253-4C42-914B-81073B1311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E1" i="1"/>
  <c r="E2" i="1" s="1"/>
  <c r="D2" i="1"/>
  <c r="D1" i="1"/>
  <c r="F2" i="1" l="1"/>
  <c r="G2" i="1" l="1"/>
  <c r="H2" i="1" l="1"/>
  <c r="I2" i="1" l="1"/>
  <c r="J2" i="1" l="1"/>
  <c r="K2" i="1" l="1"/>
  <c r="L2" i="1" l="1"/>
  <c r="M2" i="1" l="1"/>
  <c r="N2" i="1" l="1"/>
  <c r="O2" i="1" l="1"/>
  <c r="P2" i="1" l="1"/>
  <c r="Q2" i="1" l="1"/>
  <c r="R2" i="1" l="1"/>
  <c r="S2" i="1" l="1"/>
  <c r="T2" i="1" l="1"/>
  <c r="U2" i="1" l="1"/>
  <c r="V2" i="1" l="1"/>
  <c r="W2" i="1" l="1"/>
  <c r="X2" i="1" l="1"/>
  <c r="Y2" i="1" l="1"/>
  <c r="Z2" i="1" l="1"/>
  <c r="AA2" i="1" l="1"/>
  <c r="AB2" i="1" l="1"/>
  <c r="AC2" i="1" l="1"/>
  <c r="AD2" i="1" l="1"/>
  <c r="AE2" i="1" l="1"/>
  <c r="AF2" i="1" l="1"/>
  <c r="AG2" i="1" l="1"/>
  <c r="AH2" i="1" l="1"/>
  <c r="AI2" i="1" l="1"/>
  <c r="AJ2" i="1" l="1"/>
  <c r="AK2" i="1" l="1"/>
  <c r="AM2" i="1" l="1"/>
  <c r="AL2" i="1"/>
  <c r="D3" i="1" l="1"/>
  <c r="D7" i="1"/>
  <c r="D9" i="1"/>
  <c r="D12" i="1"/>
  <c r="D4" i="1"/>
  <c r="D6" i="1"/>
  <c r="D8" i="1"/>
  <c r="D10" i="1"/>
  <c r="D5" i="1"/>
  <c r="D11" i="1"/>
  <c r="D13" i="1"/>
  <c r="E9" i="1" l="1"/>
  <c r="E12" i="1"/>
  <c r="F9" i="1"/>
  <c r="F12" i="1"/>
  <c r="E13" i="1"/>
  <c r="E10" i="1"/>
  <c r="E8" i="1"/>
  <c r="E6" i="1"/>
  <c r="E4" i="1"/>
  <c r="E11" i="1"/>
  <c r="E7" i="1"/>
  <c r="E5" i="1"/>
  <c r="E3" i="1"/>
  <c r="F13" i="1"/>
  <c r="F11" i="1"/>
  <c r="F7" i="1"/>
  <c r="F5" i="1"/>
  <c r="F3" i="1"/>
  <c r="F4" i="1"/>
  <c r="F6" i="1"/>
  <c r="F10" i="1"/>
  <c r="F8" i="1"/>
  <c r="AA30" i="1"/>
  <c r="AA33" i="1" s="1"/>
  <c r="AE30" i="1"/>
  <c r="AE33" i="1" s="1"/>
  <c r="AD30" i="1"/>
  <c r="AD33" i="1" s="1"/>
  <c r="AC30" i="1"/>
  <c r="AC33" i="1" s="1"/>
  <c r="AB30" i="1"/>
  <c r="AB33" i="1" s="1"/>
  <c r="Z30" i="1"/>
  <c r="Z33" i="1" s="1"/>
  <c r="Y30" i="1"/>
  <c r="Y33" i="1" s="1"/>
  <c r="X30" i="1"/>
  <c r="X33" i="1" s="1"/>
  <c r="W30" i="1"/>
  <c r="W33" i="1" s="1"/>
  <c r="V30" i="1"/>
  <c r="V33" i="1" s="1"/>
  <c r="U30" i="1"/>
  <c r="U33" i="1" s="1"/>
  <c r="U27" i="1"/>
  <c r="AE27" i="1"/>
  <c r="AD27" i="1"/>
  <c r="AC27" i="1"/>
  <c r="AB27" i="1"/>
  <c r="AA27" i="1"/>
  <c r="Z27" i="1"/>
  <c r="Y27" i="1"/>
  <c r="X27" i="1"/>
  <c r="W27" i="1"/>
  <c r="V27" i="1"/>
  <c r="AC19" i="1" l="1"/>
  <c r="Y20" i="1"/>
  <c r="Y21" i="1"/>
  <c r="Y19" i="1"/>
  <c r="G9" i="1" l="1"/>
  <c r="G12" i="1"/>
  <c r="G13" i="1"/>
  <c r="G11" i="1"/>
  <c r="G7" i="1"/>
  <c r="G5" i="1"/>
  <c r="G3" i="1"/>
  <c r="G10" i="1"/>
  <c r="G8" i="1"/>
  <c r="G6" i="1"/>
  <c r="G4" i="1"/>
  <c r="H9" i="1" l="1"/>
  <c r="H12" i="1"/>
  <c r="H3" i="1"/>
  <c r="H13" i="1"/>
  <c r="H11" i="1"/>
  <c r="H7" i="1"/>
  <c r="H5" i="1"/>
  <c r="H10" i="1"/>
  <c r="H8" i="1"/>
  <c r="H6" i="1"/>
  <c r="H4" i="1"/>
  <c r="I12" i="1" l="1"/>
  <c r="I9" i="1"/>
  <c r="I4" i="1"/>
  <c r="I13" i="1"/>
  <c r="I11" i="1"/>
  <c r="I7" i="1"/>
  <c r="I5" i="1"/>
  <c r="I3" i="1"/>
  <c r="I10" i="1"/>
  <c r="I8" i="1"/>
  <c r="I6" i="1"/>
  <c r="J12" i="1" l="1"/>
  <c r="J9" i="1"/>
  <c r="J10" i="1"/>
  <c r="J8" i="1"/>
  <c r="J6" i="1"/>
  <c r="J4" i="1"/>
  <c r="J3" i="1"/>
  <c r="J7" i="1"/>
  <c r="J5" i="1"/>
  <c r="J13" i="1"/>
  <c r="J11" i="1"/>
  <c r="K12" i="1" l="1"/>
  <c r="K9" i="1"/>
  <c r="K10" i="1"/>
  <c r="K8" i="1"/>
  <c r="K6" i="1"/>
  <c r="K4" i="1"/>
  <c r="K13" i="1"/>
  <c r="K11" i="1"/>
  <c r="K7" i="1"/>
  <c r="K5" i="1"/>
  <c r="K3" i="1"/>
  <c r="L12" i="1" l="1"/>
  <c r="L9" i="1"/>
  <c r="L10" i="1"/>
  <c r="L8" i="1"/>
  <c r="L6" i="1"/>
  <c r="L4" i="1"/>
  <c r="L13" i="1"/>
  <c r="L11" i="1"/>
  <c r="L7" i="1"/>
  <c r="L5" i="1"/>
  <c r="L3" i="1"/>
  <c r="M9" i="1" l="1"/>
  <c r="M12" i="1"/>
  <c r="M13" i="1"/>
  <c r="M11" i="1"/>
  <c r="M5" i="1"/>
  <c r="M3" i="1"/>
  <c r="M10" i="1"/>
  <c r="M8" i="1"/>
  <c r="M6" i="1"/>
  <c r="M4" i="1"/>
  <c r="M7" i="1"/>
  <c r="N9" i="1" l="1"/>
  <c r="N12" i="1"/>
  <c r="N13" i="1"/>
  <c r="N11" i="1"/>
  <c r="N7" i="1"/>
  <c r="N5" i="1"/>
  <c r="N3" i="1"/>
  <c r="N6" i="1"/>
  <c r="N4" i="1"/>
  <c r="N10" i="1"/>
  <c r="N8" i="1"/>
  <c r="O9" i="1" l="1"/>
  <c r="O12" i="1"/>
  <c r="O6" i="1"/>
  <c r="O13" i="1"/>
  <c r="O11" i="1"/>
  <c r="O7" i="1"/>
  <c r="O5" i="1"/>
  <c r="O3" i="1"/>
  <c r="O8" i="1"/>
  <c r="O10" i="1"/>
  <c r="O4" i="1"/>
  <c r="P12" i="1" l="1"/>
  <c r="P9" i="1"/>
  <c r="P5" i="1"/>
  <c r="P13" i="1"/>
  <c r="P11" i="1"/>
  <c r="P7" i="1"/>
  <c r="P3" i="1"/>
  <c r="P10" i="1"/>
  <c r="P8" i="1"/>
  <c r="P6" i="1"/>
  <c r="P4" i="1"/>
  <c r="Q12" i="1" l="1"/>
  <c r="Q9" i="1"/>
  <c r="Q6" i="1"/>
  <c r="Q13" i="1"/>
  <c r="Q11" i="1"/>
  <c r="Q7" i="1"/>
  <c r="Q5" i="1"/>
  <c r="Q3" i="1"/>
  <c r="Q10" i="1"/>
  <c r="Q8" i="1"/>
  <c r="Q4" i="1"/>
  <c r="R12" i="1" l="1"/>
  <c r="R9" i="1"/>
  <c r="R10" i="1"/>
  <c r="R8" i="1"/>
  <c r="R6" i="1"/>
  <c r="R4" i="1"/>
  <c r="R7" i="1"/>
  <c r="R5" i="1"/>
  <c r="R3" i="1"/>
  <c r="R13" i="1"/>
  <c r="R11" i="1"/>
  <c r="S12" i="1" l="1"/>
  <c r="S9" i="1"/>
  <c r="S10" i="1"/>
  <c r="S8" i="1"/>
  <c r="S6" i="1"/>
  <c r="S4" i="1"/>
  <c r="S13" i="1"/>
  <c r="S5" i="1"/>
  <c r="S11" i="1"/>
  <c r="S7" i="1"/>
  <c r="S3" i="1"/>
  <c r="T12" i="1" l="1"/>
  <c r="T9" i="1"/>
  <c r="T4" i="1"/>
  <c r="T10" i="1"/>
  <c r="T8" i="1"/>
  <c r="T6" i="1"/>
  <c r="T13" i="1"/>
  <c r="T11" i="1"/>
  <c r="T7" i="1"/>
  <c r="T5" i="1"/>
  <c r="T3" i="1"/>
  <c r="U9" i="1" l="1"/>
  <c r="U12" i="1"/>
  <c r="U13" i="1"/>
  <c r="U7" i="1"/>
  <c r="U10" i="1"/>
  <c r="U8" i="1"/>
  <c r="U6" i="1"/>
  <c r="U4" i="1"/>
  <c r="U11" i="1"/>
  <c r="U5" i="1"/>
  <c r="U3" i="1"/>
  <c r="V9" i="1" l="1"/>
  <c r="V12" i="1"/>
  <c r="V13" i="1"/>
  <c r="V11" i="1"/>
  <c r="V7" i="1"/>
  <c r="V5" i="1"/>
  <c r="V3" i="1"/>
  <c r="V6" i="1"/>
  <c r="V4" i="1"/>
  <c r="V10" i="1"/>
  <c r="V8" i="1"/>
  <c r="W9" i="1" l="1"/>
  <c r="W12" i="1"/>
  <c r="W13" i="1"/>
  <c r="W11" i="1"/>
  <c r="W7" i="1"/>
  <c r="W5" i="1"/>
  <c r="W3" i="1"/>
  <c r="W10" i="1"/>
  <c r="W8" i="1"/>
  <c r="W6" i="1"/>
  <c r="W4" i="1"/>
  <c r="X9" i="1" l="1"/>
  <c r="X12" i="1"/>
  <c r="X3" i="1"/>
  <c r="X13" i="1"/>
  <c r="X11" i="1"/>
  <c r="X7" i="1"/>
  <c r="X5" i="1"/>
  <c r="X10" i="1"/>
  <c r="X8" i="1"/>
  <c r="X6" i="1"/>
  <c r="X4" i="1"/>
  <c r="Y12" i="1" l="1"/>
  <c r="Y9" i="1"/>
  <c r="Y10" i="1"/>
  <c r="Y13" i="1"/>
  <c r="Y11" i="1"/>
  <c r="Y7" i="1"/>
  <c r="Y5" i="1"/>
  <c r="Y3" i="1"/>
  <c r="Y8" i="1"/>
  <c r="Y6" i="1"/>
  <c r="Y4" i="1"/>
  <c r="Z12" i="1" l="1"/>
  <c r="Z9" i="1"/>
  <c r="Z10" i="1"/>
  <c r="Z8" i="1"/>
  <c r="Z6" i="1"/>
  <c r="Z4" i="1"/>
  <c r="Z7" i="1"/>
  <c r="Z5" i="1"/>
  <c r="Z3" i="1"/>
  <c r="Z13" i="1"/>
  <c r="Z11" i="1"/>
  <c r="AA12" i="1" l="1"/>
  <c r="AA9" i="1"/>
  <c r="AA13" i="1"/>
  <c r="AA10" i="1"/>
  <c r="AA8" i="1"/>
  <c r="AA6" i="1"/>
  <c r="AA4" i="1"/>
  <c r="AA3" i="1"/>
  <c r="AA11" i="1"/>
  <c r="AA7" i="1"/>
  <c r="AA5" i="1"/>
  <c r="AB12" i="1" l="1"/>
  <c r="AB9" i="1"/>
  <c r="AB10" i="1"/>
  <c r="AB8" i="1"/>
  <c r="AB6" i="1"/>
  <c r="AB4" i="1"/>
  <c r="AB13" i="1"/>
  <c r="AB11" i="1"/>
  <c r="AB7" i="1"/>
  <c r="AB5" i="1"/>
  <c r="AB3" i="1"/>
  <c r="AC9" i="1" l="1"/>
  <c r="AC12" i="1"/>
  <c r="AC13" i="1"/>
  <c r="AC3" i="1"/>
  <c r="AC10" i="1"/>
  <c r="AC8" i="1"/>
  <c r="AC6" i="1"/>
  <c r="AC4" i="1"/>
  <c r="AC11" i="1"/>
  <c r="AC7" i="1"/>
  <c r="AC5" i="1"/>
  <c r="AD9" i="1" l="1"/>
  <c r="AD12" i="1"/>
  <c r="AD13" i="1"/>
  <c r="AD11" i="1"/>
  <c r="AD7" i="1"/>
  <c r="AD5" i="1"/>
  <c r="AD3" i="1"/>
  <c r="AD6" i="1"/>
  <c r="AD4" i="1"/>
  <c r="AD10" i="1"/>
  <c r="AD8" i="1"/>
  <c r="AE12" i="1" l="1"/>
  <c r="AE9" i="1"/>
  <c r="AE13" i="1"/>
  <c r="AE11" i="1"/>
  <c r="AE7" i="1"/>
  <c r="AE5" i="1"/>
  <c r="AE3" i="1"/>
  <c r="AE10" i="1"/>
  <c r="AE8" i="1"/>
  <c r="AE6" i="1"/>
  <c r="AE4" i="1"/>
  <c r="AF12" i="1" l="1"/>
  <c r="AF9" i="1"/>
  <c r="AF3" i="1"/>
  <c r="AF13" i="1"/>
  <c r="AF11" i="1"/>
  <c r="AF7" i="1"/>
  <c r="AF5" i="1"/>
  <c r="AF10" i="1"/>
  <c r="AF8" i="1"/>
  <c r="AF6" i="1"/>
  <c r="AF4" i="1"/>
  <c r="AG12" i="1" l="1"/>
  <c r="AG9" i="1"/>
  <c r="AG4" i="1"/>
  <c r="AG13" i="1"/>
  <c r="AG11" i="1"/>
  <c r="AG7" i="1"/>
  <c r="AG5" i="1"/>
  <c r="AG3" i="1"/>
  <c r="AG10" i="1"/>
  <c r="AG8" i="1"/>
  <c r="AG6" i="1"/>
  <c r="AH12" i="1" l="1"/>
  <c r="AH9" i="1"/>
  <c r="AH10" i="1"/>
  <c r="AH8" i="1"/>
  <c r="AH6" i="1"/>
  <c r="AH4" i="1"/>
  <c r="AH7" i="1"/>
  <c r="AH3" i="1"/>
  <c r="AH13" i="1"/>
  <c r="AH11" i="1"/>
  <c r="AH5" i="1"/>
  <c r="AI9" i="1" l="1"/>
  <c r="AI12" i="1"/>
  <c r="AI3" i="1"/>
  <c r="AI10" i="1"/>
  <c r="AI8" i="1"/>
  <c r="AI6" i="1"/>
  <c r="AI4" i="1"/>
  <c r="AI11" i="1"/>
  <c r="AI13" i="1"/>
  <c r="AI5" i="1"/>
  <c r="AI7" i="1"/>
  <c r="AJ12" i="1" l="1"/>
  <c r="AJ9" i="1"/>
  <c r="AJ10" i="1"/>
  <c r="AJ8" i="1"/>
  <c r="AJ6" i="1"/>
  <c r="AJ4" i="1"/>
  <c r="AJ13" i="1"/>
  <c r="AJ11" i="1"/>
  <c r="AJ7" i="1"/>
  <c r="AJ5" i="1"/>
  <c r="AJ3" i="1"/>
  <c r="AK9" i="1" l="1"/>
  <c r="AK12" i="1"/>
  <c r="AK11" i="1"/>
  <c r="AK3" i="1"/>
  <c r="AK10" i="1"/>
  <c r="AK8" i="1"/>
  <c r="AK6" i="1"/>
  <c r="AK4" i="1"/>
  <c r="AK13" i="1"/>
  <c r="AK7" i="1"/>
  <c r="AK5" i="1"/>
  <c r="AL9" i="1" l="1"/>
  <c r="AL12" i="1"/>
  <c r="AM9" i="1"/>
  <c r="AM12" i="1"/>
  <c r="AL13" i="1"/>
  <c r="AL11" i="1"/>
  <c r="AL7" i="1"/>
  <c r="AL5" i="1"/>
  <c r="AL3" i="1"/>
  <c r="AL6" i="1"/>
  <c r="AL4" i="1"/>
  <c r="AL10" i="1"/>
  <c r="AL8" i="1"/>
  <c r="AM6" i="1"/>
  <c r="AM13" i="1"/>
  <c r="AM11" i="1"/>
  <c r="AM7" i="1"/>
  <c r="AM5" i="1"/>
  <c r="AM3" i="1"/>
  <c r="AM10" i="1"/>
  <c r="AM8" i="1"/>
  <c r="AM4" i="1"/>
</calcChain>
</file>

<file path=xl/sharedStrings.xml><?xml version="1.0" encoding="utf-8"?>
<sst xmlns="http://schemas.openxmlformats.org/spreadsheetml/2006/main" count="10" uniqueCount="7">
  <si>
    <t>Point A</t>
  </si>
  <si>
    <t>Point B</t>
  </si>
  <si>
    <t>Point C</t>
  </si>
  <si>
    <t>Point</t>
  </si>
  <si>
    <r>
      <rPr>
        <vertAlign val="superscript"/>
        <sz val="11"/>
        <color theme="1"/>
        <rFont val="Calibri"/>
        <family val="2"/>
        <scheme val="minor"/>
      </rPr>
      <t xml:space="preserve">     </t>
    </r>
    <r>
      <rPr>
        <sz val="11"/>
        <color theme="1"/>
        <rFont val="Calibri"/>
        <family val="2"/>
        <scheme val="minor"/>
      </rPr>
      <t xml:space="preserve">      </t>
    </r>
    <r>
      <rPr>
        <vertAlign val="superscript"/>
        <sz val="11"/>
        <color theme="1"/>
        <rFont val="Calibri"/>
        <family val="2"/>
        <scheme val="minor"/>
      </rPr>
      <t>Temps</t>
    </r>
  </si>
  <si>
    <t>0 sec</t>
  </si>
  <si>
    <t>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</si>
</sst>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3" xfId="0" applyBorder="1"/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3" borderId="16" xfId="0" applyNumberFormat="1" applyFill="1" applyBorder="1" applyAlignment="1">
      <alignment horizontal="center" vertical="center"/>
    </xf>
    <xf numFmtId="49" fontId="0" fillId="4" borderId="16" xfId="0" applyNumberFormat="1" applyFill="1" applyBorder="1" applyAlignment="1">
      <alignment horizontal="center" vertical="center"/>
    </xf>
    <xf numFmtId="49" fontId="0" fillId="5" borderId="14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0" fontId="0" fillId="0" borderId="2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2" fontId="0" fillId="0" borderId="0" xfId="0" applyNumberFormat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2" fontId="0" fillId="0" borderId="3" xfId="0" applyNumberFormat="1" applyBorder="1" applyAlignment="1">
      <alignment vertical="center"/>
    </xf>
    <xf numFmtId="2" fontId="0" fillId="0" borderId="0" xfId="0" quotePrefix="1" applyNumberFormat="1" applyAlignment="1">
      <alignment vertical="center"/>
    </xf>
    <xf numFmtId="2" fontId="0" fillId="0" borderId="1" xfId="0" quotePrefix="1" applyNumberFormat="1" applyBorder="1" applyAlignment="1">
      <alignment vertical="center"/>
    </xf>
    <xf numFmtId="2" fontId="0" fillId="0" borderId="2" xfId="0" applyNumberFormat="1" applyBorder="1"/>
    <xf numFmtId="2" fontId="0" fillId="0" borderId="3" xfId="0" applyNumberFormat="1" applyBorder="1"/>
    <xf numFmtId="1" fontId="0" fillId="0" borderId="1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19BD-D787-4BC8-8F6A-3CF5824A5CFE}">
  <sheetPr codeName="Feuil1"/>
  <dimension ref="A1:AM33"/>
  <sheetViews>
    <sheetView tabSelected="1" zoomScale="90" zoomScaleNormal="90" workbookViewId="0">
      <selection activeCell="D15" sqref="D15"/>
    </sheetView>
  </sheetViews>
  <sheetFormatPr baseColWidth="10" defaultRowHeight="15" x14ac:dyDescent="0.25"/>
  <cols>
    <col min="1" max="1" width="13.42578125" customWidth="1"/>
    <col min="2" max="2" width="13" customWidth="1"/>
    <col min="20" max="20" width="22.140625" customWidth="1"/>
    <col min="21" max="21" width="14.28515625" customWidth="1"/>
    <col min="22" max="22" width="13.7109375" customWidth="1"/>
    <col min="23" max="23" width="16" customWidth="1"/>
    <col min="24" max="24" width="14.42578125" customWidth="1"/>
    <col min="25" max="25" width="22.7109375" customWidth="1"/>
    <col min="26" max="26" width="12.85546875" customWidth="1"/>
    <col min="27" max="27" width="12.42578125" customWidth="1"/>
    <col min="28" max="28" width="17.28515625" customWidth="1"/>
    <col min="29" max="29" width="14" customWidth="1"/>
    <col min="33" max="33" width="12.5703125" customWidth="1"/>
    <col min="39" max="39" width="12" customWidth="1"/>
  </cols>
  <sheetData>
    <row r="1" spans="1:39" ht="15" customHeight="1" x14ac:dyDescent="0.25">
      <c r="A1" s="49" t="s">
        <v>3</v>
      </c>
      <c r="B1" s="47" t="s">
        <v>4</v>
      </c>
      <c r="C1" s="21" t="s">
        <v>5</v>
      </c>
      <c r="D1" s="8">
        <f>150</f>
        <v>150</v>
      </c>
      <c r="E1" s="8">
        <f>D1+150</f>
        <v>300</v>
      </c>
      <c r="F1" s="8">
        <f t="shared" ref="F1:AM1" si="0">E1+150</f>
        <v>450</v>
      </c>
      <c r="G1" s="8">
        <f t="shared" si="0"/>
        <v>600</v>
      </c>
      <c r="H1" s="8">
        <f t="shared" si="0"/>
        <v>750</v>
      </c>
      <c r="I1" s="8">
        <f t="shared" si="0"/>
        <v>900</v>
      </c>
      <c r="J1" s="8">
        <f t="shared" si="0"/>
        <v>1050</v>
      </c>
      <c r="K1" s="8">
        <f t="shared" si="0"/>
        <v>1200</v>
      </c>
      <c r="L1" s="8">
        <f t="shared" si="0"/>
        <v>1350</v>
      </c>
      <c r="M1" s="8">
        <f t="shared" si="0"/>
        <v>1500</v>
      </c>
      <c r="N1" s="8">
        <f t="shared" si="0"/>
        <v>1650</v>
      </c>
      <c r="O1" s="8">
        <f t="shared" si="0"/>
        <v>1800</v>
      </c>
      <c r="P1" s="8">
        <f t="shared" si="0"/>
        <v>1950</v>
      </c>
      <c r="Q1" s="8">
        <f t="shared" si="0"/>
        <v>2100</v>
      </c>
      <c r="R1" s="8">
        <f t="shared" si="0"/>
        <v>2250</v>
      </c>
      <c r="S1" s="8">
        <f t="shared" si="0"/>
        <v>2400</v>
      </c>
      <c r="T1" s="8">
        <f t="shared" si="0"/>
        <v>2550</v>
      </c>
      <c r="U1" s="8">
        <f t="shared" si="0"/>
        <v>2700</v>
      </c>
      <c r="V1" s="8">
        <f t="shared" si="0"/>
        <v>2850</v>
      </c>
      <c r="W1" s="8">
        <f t="shared" si="0"/>
        <v>3000</v>
      </c>
      <c r="X1" s="8">
        <f t="shared" si="0"/>
        <v>3150</v>
      </c>
      <c r="Y1" s="8">
        <f t="shared" si="0"/>
        <v>3300</v>
      </c>
      <c r="Z1" s="8">
        <f t="shared" si="0"/>
        <v>3450</v>
      </c>
      <c r="AA1" s="8">
        <f t="shared" si="0"/>
        <v>3600</v>
      </c>
      <c r="AB1" s="8">
        <f t="shared" si="0"/>
        <v>3750</v>
      </c>
      <c r="AC1" s="8">
        <f t="shared" si="0"/>
        <v>3900</v>
      </c>
      <c r="AD1" s="8">
        <f t="shared" si="0"/>
        <v>4050</v>
      </c>
      <c r="AE1" s="8">
        <f t="shared" si="0"/>
        <v>4200</v>
      </c>
      <c r="AF1" s="8">
        <f t="shared" si="0"/>
        <v>4350</v>
      </c>
      <c r="AG1" s="8">
        <f t="shared" si="0"/>
        <v>4500</v>
      </c>
      <c r="AH1" s="8">
        <f t="shared" si="0"/>
        <v>4650</v>
      </c>
      <c r="AI1" s="8">
        <f t="shared" si="0"/>
        <v>4800</v>
      </c>
      <c r="AJ1" s="8">
        <f t="shared" si="0"/>
        <v>4950</v>
      </c>
      <c r="AK1" s="8">
        <f t="shared" si="0"/>
        <v>5100</v>
      </c>
      <c r="AL1" s="8">
        <f t="shared" si="0"/>
        <v>5250</v>
      </c>
      <c r="AM1" s="4">
        <f t="shared" si="0"/>
        <v>5400</v>
      </c>
    </row>
    <row r="2" spans="1:39" x14ac:dyDescent="0.25">
      <c r="A2" s="46"/>
      <c r="B2" s="48"/>
      <c r="C2" s="22" t="s">
        <v>6</v>
      </c>
      <c r="D2" s="5">
        <f>D1/60</f>
        <v>2.5</v>
      </c>
      <c r="E2" s="5">
        <f>E1/60</f>
        <v>5</v>
      </c>
      <c r="F2" s="5">
        <f t="shared" ref="F2:AM2" si="1">F1/60</f>
        <v>7.5</v>
      </c>
      <c r="G2" s="5">
        <f t="shared" si="1"/>
        <v>10</v>
      </c>
      <c r="H2" s="5">
        <f t="shared" si="1"/>
        <v>12.5</v>
      </c>
      <c r="I2" s="5">
        <f t="shared" si="1"/>
        <v>15</v>
      </c>
      <c r="J2" s="5">
        <f t="shared" si="1"/>
        <v>17.5</v>
      </c>
      <c r="K2" s="5">
        <f t="shared" si="1"/>
        <v>20</v>
      </c>
      <c r="L2" s="5">
        <f t="shared" si="1"/>
        <v>22.5</v>
      </c>
      <c r="M2" s="5">
        <f t="shared" si="1"/>
        <v>25</v>
      </c>
      <c r="N2" s="5">
        <f t="shared" si="1"/>
        <v>27.5</v>
      </c>
      <c r="O2" s="5">
        <f t="shared" si="1"/>
        <v>30</v>
      </c>
      <c r="P2" s="5">
        <f t="shared" si="1"/>
        <v>32.5</v>
      </c>
      <c r="Q2" s="5">
        <f t="shared" si="1"/>
        <v>35</v>
      </c>
      <c r="R2" s="5">
        <f t="shared" si="1"/>
        <v>37.5</v>
      </c>
      <c r="S2" s="5">
        <f t="shared" si="1"/>
        <v>40</v>
      </c>
      <c r="T2" s="5">
        <f t="shared" si="1"/>
        <v>42.5</v>
      </c>
      <c r="U2" s="5">
        <f t="shared" si="1"/>
        <v>45</v>
      </c>
      <c r="V2" s="5">
        <f t="shared" si="1"/>
        <v>47.5</v>
      </c>
      <c r="W2" s="5">
        <f t="shared" si="1"/>
        <v>50</v>
      </c>
      <c r="X2" s="5">
        <f t="shared" si="1"/>
        <v>52.5</v>
      </c>
      <c r="Y2" s="5">
        <f t="shared" si="1"/>
        <v>55</v>
      </c>
      <c r="Z2" s="5">
        <f t="shared" si="1"/>
        <v>57.5</v>
      </c>
      <c r="AA2" s="5">
        <f t="shared" si="1"/>
        <v>60</v>
      </c>
      <c r="AB2" s="5">
        <f t="shared" si="1"/>
        <v>62.5</v>
      </c>
      <c r="AC2" s="5">
        <f t="shared" si="1"/>
        <v>65</v>
      </c>
      <c r="AD2" s="5">
        <f t="shared" si="1"/>
        <v>67.5</v>
      </c>
      <c r="AE2" s="5">
        <f t="shared" si="1"/>
        <v>70</v>
      </c>
      <c r="AF2" s="5">
        <f t="shared" si="1"/>
        <v>72.5</v>
      </c>
      <c r="AG2" s="5">
        <f t="shared" si="1"/>
        <v>75</v>
      </c>
      <c r="AH2" s="5">
        <f t="shared" si="1"/>
        <v>77.5</v>
      </c>
      <c r="AI2" s="5">
        <f t="shared" si="1"/>
        <v>80</v>
      </c>
      <c r="AJ2" s="5">
        <f t="shared" si="1"/>
        <v>82.5</v>
      </c>
      <c r="AK2" s="5">
        <f t="shared" si="1"/>
        <v>85</v>
      </c>
      <c r="AL2" s="5">
        <f t="shared" si="1"/>
        <v>87.5</v>
      </c>
      <c r="AM2" s="6">
        <f t="shared" si="1"/>
        <v>90</v>
      </c>
    </row>
    <row r="3" spans="1:39" x14ac:dyDescent="0.25">
      <c r="A3" s="44" t="s">
        <v>0</v>
      </c>
      <c r="B3" s="2"/>
      <c r="C3" s="1">
        <v>0</v>
      </c>
      <c r="D3" s="38">
        <f>($U$24*D1)/3600</f>
        <v>1</v>
      </c>
      <c r="E3" s="38">
        <f t="shared" ref="E3:AM3" si="2">($U$24*E1)/3600</f>
        <v>2</v>
      </c>
      <c r="F3" s="38">
        <f t="shared" si="2"/>
        <v>3</v>
      </c>
      <c r="G3" s="38">
        <f t="shared" si="2"/>
        <v>4</v>
      </c>
      <c r="H3" s="38">
        <f t="shared" si="2"/>
        <v>5</v>
      </c>
      <c r="I3" s="38">
        <f t="shared" si="2"/>
        <v>6</v>
      </c>
      <c r="J3" s="38">
        <f t="shared" si="2"/>
        <v>7</v>
      </c>
      <c r="K3" s="38">
        <f t="shared" si="2"/>
        <v>8</v>
      </c>
      <c r="L3" s="38">
        <f t="shared" si="2"/>
        <v>9</v>
      </c>
      <c r="M3" s="38">
        <f t="shared" si="2"/>
        <v>10</v>
      </c>
      <c r="N3" s="38">
        <f t="shared" si="2"/>
        <v>11</v>
      </c>
      <c r="O3" s="38">
        <f t="shared" si="2"/>
        <v>12</v>
      </c>
      <c r="P3" s="38">
        <f t="shared" si="2"/>
        <v>13</v>
      </c>
      <c r="Q3" s="38">
        <f t="shared" si="2"/>
        <v>14</v>
      </c>
      <c r="R3" s="38">
        <f t="shared" si="2"/>
        <v>15</v>
      </c>
      <c r="S3" s="38">
        <f t="shared" si="2"/>
        <v>16</v>
      </c>
      <c r="T3" s="38">
        <f t="shared" si="2"/>
        <v>17</v>
      </c>
      <c r="U3" s="38">
        <f t="shared" si="2"/>
        <v>18</v>
      </c>
      <c r="V3" s="38">
        <f t="shared" si="2"/>
        <v>19</v>
      </c>
      <c r="W3" s="38">
        <f t="shared" si="2"/>
        <v>20</v>
      </c>
      <c r="X3" s="38">
        <f t="shared" si="2"/>
        <v>21</v>
      </c>
      <c r="Y3" s="38">
        <f t="shared" si="2"/>
        <v>22</v>
      </c>
      <c r="Z3" s="38">
        <f t="shared" si="2"/>
        <v>23</v>
      </c>
      <c r="AA3" s="38">
        <f t="shared" si="2"/>
        <v>24</v>
      </c>
      <c r="AB3" s="38">
        <f t="shared" si="2"/>
        <v>25</v>
      </c>
      <c r="AC3" s="38">
        <f t="shared" si="2"/>
        <v>26</v>
      </c>
      <c r="AD3" s="38">
        <f t="shared" si="2"/>
        <v>27</v>
      </c>
      <c r="AE3" s="38">
        <f t="shared" si="2"/>
        <v>28</v>
      </c>
      <c r="AF3" s="38">
        <f t="shared" si="2"/>
        <v>29</v>
      </c>
      <c r="AG3" s="38">
        <f t="shared" si="2"/>
        <v>30</v>
      </c>
      <c r="AH3" s="38">
        <f t="shared" si="2"/>
        <v>31</v>
      </c>
      <c r="AI3" s="38">
        <f t="shared" si="2"/>
        <v>32</v>
      </c>
      <c r="AJ3" s="38">
        <f t="shared" si="2"/>
        <v>33</v>
      </c>
      <c r="AK3" s="38">
        <f t="shared" si="2"/>
        <v>34</v>
      </c>
      <c r="AL3" s="38">
        <f t="shared" si="2"/>
        <v>35</v>
      </c>
      <c r="AM3" s="39">
        <f t="shared" si="2"/>
        <v>36</v>
      </c>
    </row>
    <row r="4" spans="1:39" x14ac:dyDescent="0.25">
      <c r="A4" s="49"/>
      <c r="B4" s="2"/>
      <c r="C4" s="1">
        <v>0</v>
      </c>
      <c r="D4" s="34">
        <f>($V$24*D1)/3600</f>
        <v>0.91666666666666663</v>
      </c>
      <c r="E4" s="34">
        <f t="shared" ref="E4:AM4" si="3">($V$24*E1)/3600</f>
        <v>1.8333333333333333</v>
      </c>
      <c r="F4" s="34">
        <f t="shared" si="3"/>
        <v>2.75</v>
      </c>
      <c r="G4" s="34">
        <f t="shared" si="3"/>
        <v>3.6666666666666665</v>
      </c>
      <c r="H4" s="34">
        <f t="shared" si="3"/>
        <v>4.583333333333333</v>
      </c>
      <c r="I4" s="34">
        <f t="shared" si="3"/>
        <v>5.5</v>
      </c>
      <c r="J4" s="34">
        <f t="shared" si="3"/>
        <v>6.416666666666667</v>
      </c>
      <c r="K4" s="34">
        <f t="shared" si="3"/>
        <v>7.333333333333333</v>
      </c>
      <c r="L4" s="34">
        <f t="shared" si="3"/>
        <v>8.25</v>
      </c>
      <c r="M4" s="34">
        <f t="shared" si="3"/>
        <v>9.1666666666666661</v>
      </c>
      <c r="N4" s="34">
        <f t="shared" si="3"/>
        <v>10.083333333333334</v>
      </c>
      <c r="O4" s="34">
        <f t="shared" si="3"/>
        <v>11</v>
      </c>
      <c r="P4" s="34">
        <f t="shared" si="3"/>
        <v>11.916666666666666</v>
      </c>
      <c r="Q4" s="34">
        <f t="shared" si="3"/>
        <v>12.833333333333334</v>
      </c>
      <c r="R4" s="34">
        <f t="shared" si="3"/>
        <v>13.75</v>
      </c>
      <c r="S4" s="34">
        <f t="shared" si="3"/>
        <v>14.666666666666666</v>
      </c>
      <c r="T4" s="34">
        <f t="shared" si="3"/>
        <v>15.583333333333334</v>
      </c>
      <c r="U4" s="34">
        <f t="shared" si="3"/>
        <v>16.5</v>
      </c>
      <c r="V4" s="34">
        <f t="shared" si="3"/>
        <v>17.416666666666668</v>
      </c>
      <c r="W4" s="34">
        <f t="shared" si="3"/>
        <v>18.333333333333332</v>
      </c>
      <c r="X4" s="34">
        <f t="shared" si="3"/>
        <v>19.25</v>
      </c>
      <c r="Y4" s="34">
        <f t="shared" si="3"/>
        <v>20.166666666666668</v>
      </c>
      <c r="Z4" s="34">
        <f t="shared" si="3"/>
        <v>21.083333333333332</v>
      </c>
      <c r="AA4" s="34">
        <f t="shared" si="3"/>
        <v>22</v>
      </c>
      <c r="AB4" s="34">
        <f t="shared" si="3"/>
        <v>22.916666666666668</v>
      </c>
      <c r="AC4" s="34">
        <f t="shared" si="3"/>
        <v>23.833333333333332</v>
      </c>
      <c r="AD4" s="34">
        <f t="shared" si="3"/>
        <v>24.75</v>
      </c>
      <c r="AE4" s="34">
        <f t="shared" si="3"/>
        <v>25.666666666666668</v>
      </c>
      <c r="AF4" s="34">
        <f t="shared" si="3"/>
        <v>26.583333333333332</v>
      </c>
      <c r="AG4" s="34">
        <f t="shared" si="3"/>
        <v>27.5</v>
      </c>
      <c r="AH4" s="34">
        <f t="shared" si="3"/>
        <v>28.416666666666668</v>
      </c>
      <c r="AI4" s="34">
        <f t="shared" si="3"/>
        <v>29.333333333333332</v>
      </c>
      <c r="AJ4" s="34">
        <f t="shared" si="3"/>
        <v>30.25</v>
      </c>
      <c r="AK4" s="34">
        <f t="shared" si="3"/>
        <v>31.166666666666668</v>
      </c>
      <c r="AL4" s="34">
        <f t="shared" si="3"/>
        <v>32.083333333333336</v>
      </c>
      <c r="AM4" s="35">
        <f t="shared" si="3"/>
        <v>33</v>
      </c>
    </row>
    <row r="5" spans="1:39" x14ac:dyDescent="0.25">
      <c r="A5" s="46"/>
      <c r="B5" s="12"/>
      <c r="C5" s="1">
        <v>0</v>
      </c>
      <c r="D5" s="34">
        <f>($W$24*D1)/3600</f>
        <v>0.75416666666666665</v>
      </c>
      <c r="E5" s="34">
        <f t="shared" ref="E5:AM5" si="4">($W$24*E1)/3600</f>
        <v>1.5083333333333333</v>
      </c>
      <c r="F5" s="34">
        <f t="shared" si="4"/>
        <v>2.2625000000000002</v>
      </c>
      <c r="G5" s="34">
        <f t="shared" si="4"/>
        <v>3.0166666666666666</v>
      </c>
      <c r="H5" s="34">
        <f t="shared" si="4"/>
        <v>3.7708333333333339</v>
      </c>
      <c r="I5" s="34">
        <f t="shared" si="4"/>
        <v>4.5250000000000004</v>
      </c>
      <c r="J5" s="34">
        <f t="shared" si="4"/>
        <v>5.2791666666666668</v>
      </c>
      <c r="K5" s="34">
        <f t="shared" si="4"/>
        <v>6.0333333333333332</v>
      </c>
      <c r="L5" s="34">
        <f t="shared" si="4"/>
        <v>6.7875000000000014</v>
      </c>
      <c r="M5" s="34">
        <f t="shared" si="4"/>
        <v>7.5416666666666679</v>
      </c>
      <c r="N5" s="34">
        <f t="shared" si="4"/>
        <v>8.2958333333333343</v>
      </c>
      <c r="O5" s="34">
        <f t="shared" si="4"/>
        <v>9.0500000000000007</v>
      </c>
      <c r="P5" s="34">
        <f t="shared" si="4"/>
        <v>9.8041666666666671</v>
      </c>
      <c r="Q5" s="34">
        <f t="shared" si="4"/>
        <v>10.558333333333334</v>
      </c>
      <c r="R5" s="34">
        <f t="shared" si="4"/>
        <v>11.3125</v>
      </c>
      <c r="S5" s="34">
        <f t="shared" si="4"/>
        <v>12.066666666666666</v>
      </c>
      <c r="T5" s="34">
        <f t="shared" si="4"/>
        <v>12.820833333333333</v>
      </c>
      <c r="U5" s="34">
        <f t="shared" si="4"/>
        <v>13.575000000000003</v>
      </c>
      <c r="V5" s="34">
        <f t="shared" si="4"/>
        <v>14.329166666666669</v>
      </c>
      <c r="W5" s="34">
        <f t="shared" si="4"/>
        <v>15.083333333333336</v>
      </c>
      <c r="X5" s="34">
        <f t="shared" si="4"/>
        <v>15.837500000000002</v>
      </c>
      <c r="Y5" s="34">
        <f t="shared" si="4"/>
        <v>16.591666666666669</v>
      </c>
      <c r="Z5" s="34">
        <f t="shared" si="4"/>
        <v>17.345833333333335</v>
      </c>
      <c r="AA5" s="34">
        <f t="shared" si="4"/>
        <v>18.100000000000001</v>
      </c>
      <c r="AB5" s="34">
        <f t="shared" si="4"/>
        <v>18.854166666666668</v>
      </c>
      <c r="AC5" s="34">
        <f t="shared" si="4"/>
        <v>19.608333333333334</v>
      </c>
      <c r="AD5" s="34">
        <f t="shared" si="4"/>
        <v>20.362500000000001</v>
      </c>
      <c r="AE5" s="34">
        <f t="shared" si="4"/>
        <v>21.116666666666667</v>
      </c>
      <c r="AF5" s="34">
        <f t="shared" si="4"/>
        <v>21.870833333333334</v>
      </c>
      <c r="AG5" s="34">
        <f t="shared" si="4"/>
        <v>22.625</v>
      </c>
      <c r="AH5" s="34">
        <f t="shared" si="4"/>
        <v>23.379166666666666</v>
      </c>
      <c r="AI5" s="34">
        <f t="shared" si="4"/>
        <v>24.133333333333333</v>
      </c>
      <c r="AJ5" s="34">
        <f t="shared" si="4"/>
        <v>24.887499999999999</v>
      </c>
      <c r="AK5" s="34">
        <f t="shared" si="4"/>
        <v>25.641666666666666</v>
      </c>
      <c r="AL5" s="34">
        <f t="shared" si="4"/>
        <v>26.395833333333336</v>
      </c>
      <c r="AM5" s="35">
        <f t="shared" si="4"/>
        <v>27.150000000000006</v>
      </c>
    </row>
    <row r="6" spans="1:39" x14ac:dyDescent="0.25">
      <c r="A6" s="44" t="s">
        <v>1</v>
      </c>
      <c r="B6" s="2"/>
      <c r="C6" s="1">
        <v>0</v>
      </c>
      <c r="D6" s="34">
        <f>($X$24*D1)/3600</f>
        <v>0.75</v>
      </c>
      <c r="E6" s="34">
        <f t="shared" ref="E6:AM6" si="5">($X$24*E1)/3600</f>
        <v>1.5</v>
      </c>
      <c r="F6" s="34">
        <f t="shared" si="5"/>
        <v>2.25</v>
      </c>
      <c r="G6" s="34">
        <f t="shared" si="5"/>
        <v>3</v>
      </c>
      <c r="H6" s="34">
        <f t="shared" si="5"/>
        <v>3.75</v>
      </c>
      <c r="I6" s="34">
        <f t="shared" si="5"/>
        <v>4.5</v>
      </c>
      <c r="J6" s="34">
        <f t="shared" si="5"/>
        <v>5.25</v>
      </c>
      <c r="K6" s="34">
        <f t="shared" si="5"/>
        <v>6</v>
      </c>
      <c r="L6" s="34">
        <f t="shared" si="5"/>
        <v>6.75</v>
      </c>
      <c r="M6" s="34">
        <f t="shared" si="5"/>
        <v>7.5</v>
      </c>
      <c r="N6" s="34">
        <f t="shared" si="5"/>
        <v>8.25</v>
      </c>
      <c r="O6" s="34">
        <f t="shared" si="5"/>
        <v>9</v>
      </c>
      <c r="P6" s="34">
        <f t="shared" si="5"/>
        <v>9.75</v>
      </c>
      <c r="Q6" s="34">
        <f t="shared" si="5"/>
        <v>10.5</v>
      </c>
      <c r="R6" s="34">
        <f t="shared" si="5"/>
        <v>11.25</v>
      </c>
      <c r="S6" s="34">
        <f t="shared" si="5"/>
        <v>12</v>
      </c>
      <c r="T6" s="34">
        <f t="shared" si="5"/>
        <v>12.75</v>
      </c>
      <c r="U6" s="34">
        <f t="shared" si="5"/>
        <v>13.5</v>
      </c>
      <c r="V6" s="34">
        <f t="shared" si="5"/>
        <v>14.25</v>
      </c>
      <c r="W6" s="34">
        <f t="shared" si="5"/>
        <v>15</v>
      </c>
      <c r="X6" s="34">
        <f t="shared" si="5"/>
        <v>15.75</v>
      </c>
      <c r="Y6" s="34">
        <f t="shared" si="5"/>
        <v>16.5</v>
      </c>
      <c r="Z6" s="34">
        <f t="shared" si="5"/>
        <v>17.25</v>
      </c>
      <c r="AA6" s="34">
        <f t="shared" si="5"/>
        <v>18</v>
      </c>
      <c r="AB6" s="34">
        <f t="shared" si="5"/>
        <v>18.75</v>
      </c>
      <c r="AC6" s="34">
        <f t="shared" si="5"/>
        <v>19.5</v>
      </c>
      <c r="AD6" s="34">
        <f t="shared" si="5"/>
        <v>20.25</v>
      </c>
      <c r="AE6" s="34">
        <f t="shared" si="5"/>
        <v>21</v>
      </c>
      <c r="AF6" s="34">
        <f t="shared" si="5"/>
        <v>21.75</v>
      </c>
      <c r="AG6" s="34">
        <f t="shared" si="5"/>
        <v>22.5</v>
      </c>
      <c r="AH6" s="34">
        <f t="shared" si="5"/>
        <v>23.25</v>
      </c>
      <c r="AI6" s="34">
        <f t="shared" si="5"/>
        <v>24</v>
      </c>
      <c r="AJ6" s="34">
        <f t="shared" si="5"/>
        <v>24.75</v>
      </c>
      <c r="AK6" s="34">
        <f t="shared" si="5"/>
        <v>25.5</v>
      </c>
      <c r="AL6" s="34">
        <f t="shared" si="5"/>
        <v>26.25</v>
      </c>
      <c r="AM6" s="35">
        <f t="shared" si="5"/>
        <v>27</v>
      </c>
    </row>
    <row r="7" spans="1:39" x14ac:dyDescent="0.25">
      <c r="A7" s="49"/>
      <c r="B7" s="2"/>
      <c r="C7" s="1">
        <v>0</v>
      </c>
      <c r="D7" s="34">
        <f>($Y24*D1)/3600</f>
        <v>1.1666666666666667</v>
      </c>
      <c r="E7" s="34">
        <f t="shared" ref="E7:AM7" si="6">($Y24*E1)/3600</f>
        <v>2.3333333333333335</v>
      </c>
      <c r="F7" s="34">
        <f t="shared" si="6"/>
        <v>3.5</v>
      </c>
      <c r="G7" s="34">
        <f t="shared" si="6"/>
        <v>4.666666666666667</v>
      </c>
      <c r="H7" s="34">
        <f t="shared" si="6"/>
        <v>5.833333333333333</v>
      </c>
      <c r="I7" s="34">
        <f t="shared" si="6"/>
        <v>7</v>
      </c>
      <c r="J7" s="34">
        <f t="shared" si="6"/>
        <v>8.1666666666666661</v>
      </c>
      <c r="K7" s="34">
        <f t="shared" si="6"/>
        <v>9.3333333333333339</v>
      </c>
      <c r="L7" s="34">
        <f t="shared" si="6"/>
        <v>10.5</v>
      </c>
      <c r="M7" s="34">
        <f t="shared" si="6"/>
        <v>11.666666666666666</v>
      </c>
      <c r="N7" s="34">
        <f t="shared" si="6"/>
        <v>12.833333333333334</v>
      </c>
      <c r="O7" s="34">
        <f t="shared" si="6"/>
        <v>14</v>
      </c>
      <c r="P7" s="34">
        <f t="shared" si="6"/>
        <v>15.166666666666666</v>
      </c>
      <c r="Q7" s="34">
        <f t="shared" si="6"/>
        <v>16.333333333333332</v>
      </c>
      <c r="R7" s="34">
        <f t="shared" si="6"/>
        <v>17.5</v>
      </c>
      <c r="S7" s="34">
        <f t="shared" si="6"/>
        <v>18.666666666666668</v>
      </c>
      <c r="T7" s="34">
        <f t="shared" si="6"/>
        <v>19.833333333333332</v>
      </c>
      <c r="U7" s="34">
        <f t="shared" si="6"/>
        <v>21</v>
      </c>
      <c r="V7" s="34">
        <f t="shared" si="6"/>
        <v>22.166666666666668</v>
      </c>
      <c r="W7" s="34">
        <f t="shared" si="6"/>
        <v>23.333333333333332</v>
      </c>
      <c r="X7" s="34">
        <f t="shared" si="6"/>
        <v>24.5</v>
      </c>
      <c r="Y7" s="34">
        <f t="shared" si="6"/>
        <v>25.666666666666668</v>
      </c>
      <c r="Z7" s="34">
        <f t="shared" si="6"/>
        <v>26.833333333333332</v>
      </c>
      <c r="AA7" s="34">
        <f t="shared" si="6"/>
        <v>28</v>
      </c>
      <c r="AB7" s="34">
        <f t="shared" si="6"/>
        <v>29.166666666666668</v>
      </c>
      <c r="AC7" s="34">
        <f t="shared" si="6"/>
        <v>30.333333333333332</v>
      </c>
      <c r="AD7" s="34">
        <f t="shared" si="6"/>
        <v>31.5</v>
      </c>
      <c r="AE7" s="34">
        <f t="shared" si="6"/>
        <v>32.666666666666664</v>
      </c>
      <c r="AF7" s="34">
        <f t="shared" si="6"/>
        <v>33.833333333333336</v>
      </c>
      <c r="AG7" s="34">
        <f t="shared" si="6"/>
        <v>35</v>
      </c>
      <c r="AH7" s="34">
        <f t="shared" si="6"/>
        <v>36.166666666666664</v>
      </c>
      <c r="AI7" s="34">
        <f t="shared" si="6"/>
        <v>37.333333333333336</v>
      </c>
      <c r="AJ7" s="34">
        <f t="shared" si="6"/>
        <v>38.5</v>
      </c>
      <c r="AK7" s="34">
        <f t="shared" si="6"/>
        <v>39.666666666666664</v>
      </c>
      <c r="AL7" s="34">
        <f t="shared" si="6"/>
        <v>40.833333333333336</v>
      </c>
      <c r="AM7" s="35">
        <f t="shared" si="6"/>
        <v>42</v>
      </c>
    </row>
    <row r="8" spans="1:39" x14ac:dyDescent="0.25">
      <c r="A8" s="46"/>
      <c r="B8" s="12"/>
      <c r="C8" s="1">
        <v>0</v>
      </c>
      <c r="D8" s="34">
        <f>($Z$24*D1)/3600</f>
        <v>1.4583333333333333</v>
      </c>
      <c r="E8" s="34">
        <f t="shared" ref="E8:AM8" si="7">($Z$24*E1)/3600</f>
        <v>2.9166666666666665</v>
      </c>
      <c r="F8" s="34">
        <f t="shared" si="7"/>
        <v>4.375</v>
      </c>
      <c r="G8" s="34">
        <f t="shared" si="7"/>
        <v>5.833333333333333</v>
      </c>
      <c r="H8" s="34">
        <f t="shared" si="7"/>
        <v>7.291666666666667</v>
      </c>
      <c r="I8" s="34">
        <f t="shared" si="7"/>
        <v>8.75</v>
      </c>
      <c r="J8" s="34">
        <f t="shared" si="7"/>
        <v>10.208333333333334</v>
      </c>
      <c r="K8" s="34">
        <f t="shared" si="7"/>
        <v>11.666666666666666</v>
      </c>
      <c r="L8" s="34">
        <f t="shared" si="7"/>
        <v>13.125</v>
      </c>
      <c r="M8" s="34">
        <f t="shared" si="7"/>
        <v>14.583333333333334</v>
      </c>
      <c r="N8" s="34">
        <f t="shared" si="7"/>
        <v>16.041666666666668</v>
      </c>
      <c r="O8" s="34">
        <f t="shared" si="7"/>
        <v>17.5</v>
      </c>
      <c r="P8" s="34">
        <f t="shared" si="7"/>
        <v>18.958333333333332</v>
      </c>
      <c r="Q8" s="34">
        <f t="shared" si="7"/>
        <v>20.416666666666668</v>
      </c>
      <c r="R8" s="34">
        <f t="shared" si="7"/>
        <v>21.875</v>
      </c>
      <c r="S8" s="34">
        <f t="shared" si="7"/>
        <v>23.333333333333332</v>
      </c>
      <c r="T8" s="34">
        <f t="shared" si="7"/>
        <v>24.791666666666668</v>
      </c>
      <c r="U8" s="34">
        <f t="shared" si="7"/>
        <v>26.25</v>
      </c>
      <c r="V8" s="34">
        <f t="shared" si="7"/>
        <v>27.708333333333332</v>
      </c>
      <c r="W8" s="34">
        <f t="shared" si="7"/>
        <v>29.166666666666668</v>
      </c>
      <c r="X8" s="34">
        <f t="shared" si="7"/>
        <v>30.625</v>
      </c>
      <c r="Y8" s="34">
        <f t="shared" si="7"/>
        <v>32.083333333333336</v>
      </c>
      <c r="Z8" s="34">
        <f t="shared" si="7"/>
        <v>33.541666666666664</v>
      </c>
      <c r="AA8" s="34">
        <f t="shared" si="7"/>
        <v>35</v>
      </c>
      <c r="AB8" s="34">
        <f t="shared" si="7"/>
        <v>36.458333333333336</v>
      </c>
      <c r="AC8" s="34">
        <f t="shared" si="7"/>
        <v>37.916666666666664</v>
      </c>
      <c r="AD8" s="34">
        <f t="shared" si="7"/>
        <v>39.375</v>
      </c>
      <c r="AE8" s="34">
        <f t="shared" si="7"/>
        <v>40.833333333333336</v>
      </c>
      <c r="AF8" s="34">
        <f t="shared" si="7"/>
        <v>42.291666666666664</v>
      </c>
      <c r="AG8" s="34">
        <f t="shared" si="7"/>
        <v>43.75</v>
      </c>
      <c r="AH8" s="34">
        <f t="shared" si="7"/>
        <v>45.208333333333336</v>
      </c>
      <c r="AI8" s="34">
        <f t="shared" si="7"/>
        <v>46.666666666666664</v>
      </c>
      <c r="AJ8" s="34">
        <f t="shared" si="7"/>
        <v>48.125</v>
      </c>
      <c r="AK8" s="34">
        <f t="shared" si="7"/>
        <v>49.583333333333336</v>
      </c>
      <c r="AL8" s="34">
        <f t="shared" si="7"/>
        <v>51.041666666666664</v>
      </c>
      <c r="AM8" s="35">
        <f t="shared" si="7"/>
        <v>52.5</v>
      </c>
    </row>
    <row r="9" spans="1:39" x14ac:dyDescent="0.25">
      <c r="A9" s="44" t="s">
        <v>2</v>
      </c>
      <c r="B9" s="2"/>
      <c r="C9" s="1">
        <v>0</v>
      </c>
      <c r="D9" s="34">
        <f>($AA$24*D1)/3600</f>
        <v>0</v>
      </c>
      <c r="E9" s="34">
        <f t="shared" ref="E9:AM9" si="8">($AA$24*E1)/3600</f>
        <v>0</v>
      </c>
      <c r="F9" s="34">
        <f t="shared" si="8"/>
        <v>0</v>
      </c>
      <c r="G9" s="34">
        <f t="shared" si="8"/>
        <v>0</v>
      </c>
      <c r="H9" s="34">
        <f t="shared" si="8"/>
        <v>0</v>
      </c>
      <c r="I9" s="34">
        <f t="shared" si="8"/>
        <v>0</v>
      </c>
      <c r="J9" s="34">
        <f t="shared" si="8"/>
        <v>0</v>
      </c>
      <c r="K9" s="34">
        <f t="shared" si="8"/>
        <v>0</v>
      </c>
      <c r="L9" s="34">
        <f t="shared" si="8"/>
        <v>0</v>
      </c>
      <c r="M9" s="34">
        <f t="shared" si="8"/>
        <v>0</v>
      </c>
      <c r="N9" s="34">
        <f t="shared" si="8"/>
        <v>0</v>
      </c>
      <c r="O9" s="34">
        <f t="shared" si="8"/>
        <v>0</v>
      </c>
      <c r="P9" s="34">
        <f t="shared" si="8"/>
        <v>0</v>
      </c>
      <c r="Q9" s="34">
        <f t="shared" si="8"/>
        <v>0</v>
      </c>
      <c r="R9" s="34">
        <f t="shared" si="8"/>
        <v>0</v>
      </c>
      <c r="S9" s="34">
        <f t="shared" si="8"/>
        <v>0</v>
      </c>
      <c r="T9" s="34">
        <f t="shared" si="8"/>
        <v>0</v>
      </c>
      <c r="U9" s="34">
        <f t="shared" si="8"/>
        <v>0</v>
      </c>
      <c r="V9" s="34">
        <f t="shared" si="8"/>
        <v>0</v>
      </c>
      <c r="W9" s="34">
        <f t="shared" si="8"/>
        <v>0</v>
      </c>
      <c r="X9" s="34">
        <f t="shared" si="8"/>
        <v>0</v>
      </c>
      <c r="Y9" s="34">
        <f t="shared" si="8"/>
        <v>0</v>
      </c>
      <c r="Z9" s="34">
        <f t="shared" si="8"/>
        <v>0</v>
      </c>
      <c r="AA9" s="34">
        <f t="shared" si="8"/>
        <v>0</v>
      </c>
      <c r="AB9" s="34">
        <f t="shared" si="8"/>
        <v>0</v>
      </c>
      <c r="AC9" s="34">
        <f t="shared" si="8"/>
        <v>0</v>
      </c>
      <c r="AD9" s="34">
        <f t="shared" si="8"/>
        <v>0</v>
      </c>
      <c r="AE9" s="34">
        <f t="shared" si="8"/>
        <v>0</v>
      </c>
      <c r="AF9" s="34">
        <f t="shared" si="8"/>
        <v>0</v>
      </c>
      <c r="AG9" s="34">
        <f t="shared" si="8"/>
        <v>0</v>
      </c>
      <c r="AH9" s="34">
        <f t="shared" si="8"/>
        <v>0</v>
      </c>
      <c r="AI9" s="34">
        <f t="shared" si="8"/>
        <v>0</v>
      </c>
      <c r="AJ9" s="34">
        <f t="shared" si="8"/>
        <v>0</v>
      </c>
      <c r="AK9" s="34">
        <f t="shared" si="8"/>
        <v>0</v>
      </c>
      <c r="AL9" s="34">
        <f t="shared" si="8"/>
        <v>0</v>
      </c>
      <c r="AM9" s="35">
        <f t="shared" si="8"/>
        <v>0</v>
      </c>
    </row>
    <row r="10" spans="1:39" x14ac:dyDescent="0.25">
      <c r="A10" s="49"/>
      <c r="B10" s="2"/>
      <c r="C10" s="1">
        <v>0</v>
      </c>
      <c r="D10" s="34">
        <f>($AB24*D1)/3600</f>
        <v>1.625</v>
      </c>
      <c r="E10" s="34">
        <f t="shared" ref="E10:AM10" si="9">($AB24*E1)/3600</f>
        <v>3.25</v>
      </c>
      <c r="F10" s="34">
        <f t="shared" si="9"/>
        <v>4.875</v>
      </c>
      <c r="G10" s="34">
        <f t="shared" si="9"/>
        <v>6.5</v>
      </c>
      <c r="H10" s="34">
        <f t="shared" si="9"/>
        <v>8.125</v>
      </c>
      <c r="I10" s="34">
        <f t="shared" si="9"/>
        <v>9.75</v>
      </c>
      <c r="J10" s="34">
        <f t="shared" si="9"/>
        <v>11.375</v>
      </c>
      <c r="K10" s="34">
        <f t="shared" si="9"/>
        <v>13</v>
      </c>
      <c r="L10" s="34">
        <f t="shared" si="9"/>
        <v>14.625</v>
      </c>
      <c r="M10" s="34">
        <f t="shared" si="9"/>
        <v>16.25</v>
      </c>
      <c r="N10" s="34">
        <f t="shared" si="9"/>
        <v>17.875</v>
      </c>
      <c r="O10" s="34">
        <f t="shared" si="9"/>
        <v>19.5</v>
      </c>
      <c r="P10" s="34">
        <f t="shared" si="9"/>
        <v>21.125</v>
      </c>
      <c r="Q10" s="34">
        <f t="shared" si="9"/>
        <v>22.75</v>
      </c>
      <c r="R10" s="34">
        <f t="shared" si="9"/>
        <v>24.375</v>
      </c>
      <c r="S10" s="34">
        <f t="shared" si="9"/>
        <v>26</v>
      </c>
      <c r="T10" s="34">
        <f t="shared" si="9"/>
        <v>27.625</v>
      </c>
      <c r="U10" s="34">
        <f t="shared" si="9"/>
        <v>29.25</v>
      </c>
      <c r="V10" s="34">
        <f t="shared" si="9"/>
        <v>30.875</v>
      </c>
      <c r="W10" s="34">
        <f t="shared" si="9"/>
        <v>32.5</v>
      </c>
      <c r="X10" s="34">
        <f t="shared" si="9"/>
        <v>34.125</v>
      </c>
      <c r="Y10" s="34">
        <f t="shared" si="9"/>
        <v>35.75</v>
      </c>
      <c r="Z10" s="34">
        <f t="shared" si="9"/>
        <v>37.375</v>
      </c>
      <c r="AA10" s="34">
        <f t="shared" si="9"/>
        <v>39</v>
      </c>
      <c r="AB10" s="34">
        <f t="shared" si="9"/>
        <v>40.625</v>
      </c>
      <c r="AC10" s="34">
        <f t="shared" si="9"/>
        <v>42.25</v>
      </c>
      <c r="AD10" s="34">
        <f t="shared" si="9"/>
        <v>43.875</v>
      </c>
      <c r="AE10" s="34">
        <f t="shared" si="9"/>
        <v>45.5</v>
      </c>
      <c r="AF10" s="34">
        <f t="shared" si="9"/>
        <v>47.125</v>
      </c>
      <c r="AG10" s="34">
        <f t="shared" si="9"/>
        <v>48.75</v>
      </c>
      <c r="AH10" s="34">
        <f t="shared" si="9"/>
        <v>50.375</v>
      </c>
      <c r="AI10" s="34">
        <f t="shared" si="9"/>
        <v>52</v>
      </c>
      <c r="AJ10" s="34">
        <f t="shared" si="9"/>
        <v>53.625</v>
      </c>
      <c r="AK10" s="34">
        <f t="shared" si="9"/>
        <v>55.25</v>
      </c>
      <c r="AL10" s="34">
        <f t="shared" si="9"/>
        <v>56.875</v>
      </c>
      <c r="AM10" s="35">
        <f t="shared" si="9"/>
        <v>58.5</v>
      </c>
    </row>
    <row r="11" spans="1:39" x14ac:dyDescent="0.25">
      <c r="A11" s="49"/>
      <c r="B11" s="32"/>
      <c r="C11" s="1">
        <v>0</v>
      </c>
      <c r="D11" s="34">
        <f>($AC$24*D1)/3600</f>
        <v>0.91666666666666663</v>
      </c>
      <c r="E11" s="34">
        <f t="shared" ref="E11:AM11" si="10">($AC$24*E1)/3600</f>
        <v>1.8333333333333333</v>
      </c>
      <c r="F11" s="34">
        <f t="shared" si="10"/>
        <v>2.75</v>
      </c>
      <c r="G11" s="34">
        <f t="shared" si="10"/>
        <v>3.6666666666666665</v>
      </c>
      <c r="H11" s="34">
        <f t="shared" si="10"/>
        <v>4.583333333333333</v>
      </c>
      <c r="I11" s="34">
        <f t="shared" si="10"/>
        <v>5.5</v>
      </c>
      <c r="J11" s="34">
        <f t="shared" si="10"/>
        <v>6.416666666666667</v>
      </c>
      <c r="K11" s="34">
        <f t="shared" si="10"/>
        <v>7.333333333333333</v>
      </c>
      <c r="L11" s="34">
        <f t="shared" si="10"/>
        <v>8.25</v>
      </c>
      <c r="M11" s="34">
        <f t="shared" si="10"/>
        <v>9.1666666666666661</v>
      </c>
      <c r="N11" s="34">
        <f t="shared" si="10"/>
        <v>10.083333333333334</v>
      </c>
      <c r="O11" s="34">
        <f t="shared" si="10"/>
        <v>11</v>
      </c>
      <c r="P11" s="34">
        <f t="shared" si="10"/>
        <v>11.916666666666666</v>
      </c>
      <c r="Q11" s="34">
        <f t="shared" si="10"/>
        <v>12.833333333333334</v>
      </c>
      <c r="R11" s="34">
        <f t="shared" si="10"/>
        <v>13.75</v>
      </c>
      <c r="S11" s="34">
        <f t="shared" si="10"/>
        <v>14.666666666666666</v>
      </c>
      <c r="T11" s="34">
        <f t="shared" si="10"/>
        <v>15.583333333333334</v>
      </c>
      <c r="U11" s="34">
        <f t="shared" si="10"/>
        <v>16.5</v>
      </c>
      <c r="V11" s="34">
        <f t="shared" si="10"/>
        <v>17.416666666666668</v>
      </c>
      <c r="W11" s="34">
        <f t="shared" si="10"/>
        <v>18.333333333333332</v>
      </c>
      <c r="X11" s="34">
        <f t="shared" si="10"/>
        <v>19.25</v>
      </c>
      <c r="Y11" s="34">
        <f t="shared" si="10"/>
        <v>20.166666666666668</v>
      </c>
      <c r="Z11" s="34">
        <f t="shared" si="10"/>
        <v>21.083333333333332</v>
      </c>
      <c r="AA11" s="34">
        <f t="shared" si="10"/>
        <v>22</v>
      </c>
      <c r="AB11" s="34">
        <f t="shared" si="10"/>
        <v>22.916666666666668</v>
      </c>
      <c r="AC11" s="34">
        <f t="shared" si="10"/>
        <v>23.833333333333332</v>
      </c>
      <c r="AD11" s="34">
        <f t="shared" si="10"/>
        <v>24.75</v>
      </c>
      <c r="AE11" s="34">
        <f t="shared" si="10"/>
        <v>25.666666666666668</v>
      </c>
      <c r="AF11" s="34">
        <f t="shared" si="10"/>
        <v>26.583333333333332</v>
      </c>
      <c r="AG11" s="34">
        <f t="shared" si="10"/>
        <v>27.5</v>
      </c>
      <c r="AH11" s="34">
        <f t="shared" si="10"/>
        <v>28.416666666666668</v>
      </c>
      <c r="AI11" s="34">
        <f t="shared" si="10"/>
        <v>29.333333333333332</v>
      </c>
      <c r="AJ11" s="34">
        <f t="shared" si="10"/>
        <v>30.25</v>
      </c>
      <c r="AK11" s="34">
        <f t="shared" si="10"/>
        <v>31.166666666666668</v>
      </c>
      <c r="AL11" s="34">
        <f t="shared" si="10"/>
        <v>32.083333333333336</v>
      </c>
      <c r="AM11" s="35">
        <f t="shared" si="10"/>
        <v>33</v>
      </c>
    </row>
    <row r="12" spans="1:39" x14ac:dyDescent="0.25">
      <c r="A12" s="49"/>
      <c r="B12" s="32"/>
      <c r="C12" s="1">
        <v>0</v>
      </c>
      <c r="D12" s="34">
        <f>($AD$24*D1)/3600</f>
        <v>0.58333333333333337</v>
      </c>
      <c r="E12" s="34">
        <f t="shared" ref="E12:AM12" si="11">($AD$24*E1)/3600</f>
        <v>1.1666666666666667</v>
      </c>
      <c r="F12" s="34">
        <f t="shared" si="11"/>
        <v>1.75</v>
      </c>
      <c r="G12" s="34">
        <f t="shared" si="11"/>
        <v>2.3333333333333335</v>
      </c>
      <c r="H12" s="34">
        <f t="shared" si="11"/>
        <v>2.9166666666666665</v>
      </c>
      <c r="I12" s="34">
        <f t="shared" si="11"/>
        <v>3.5</v>
      </c>
      <c r="J12" s="34">
        <f t="shared" si="11"/>
        <v>4.083333333333333</v>
      </c>
      <c r="K12" s="34">
        <f t="shared" si="11"/>
        <v>4.666666666666667</v>
      </c>
      <c r="L12" s="34">
        <f t="shared" si="11"/>
        <v>5.25</v>
      </c>
      <c r="M12" s="34">
        <f t="shared" si="11"/>
        <v>5.833333333333333</v>
      </c>
      <c r="N12" s="34">
        <f t="shared" si="11"/>
        <v>6.416666666666667</v>
      </c>
      <c r="O12" s="34">
        <f t="shared" si="11"/>
        <v>7</v>
      </c>
      <c r="P12" s="34">
        <f t="shared" si="11"/>
        <v>7.583333333333333</v>
      </c>
      <c r="Q12" s="34">
        <f t="shared" si="11"/>
        <v>8.1666666666666661</v>
      </c>
      <c r="R12" s="34">
        <f t="shared" si="11"/>
        <v>8.75</v>
      </c>
      <c r="S12" s="34">
        <f t="shared" si="11"/>
        <v>9.3333333333333339</v>
      </c>
      <c r="T12" s="34">
        <f t="shared" si="11"/>
        <v>9.9166666666666661</v>
      </c>
      <c r="U12" s="34">
        <f t="shared" si="11"/>
        <v>10.5</v>
      </c>
      <c r="V12" s="34">
        <f t="shared" si="11"/>
        <v>11.083333333333334</v>
      </c>
      <c r="W12" s="34">
        <f t="shared" si="11"/>
        <v>11.666666666666666</v>
      </c>
      <c r="X12" s="34">
        <f t="shared" si="11"/>
        <v>12.25</v>
      </c>
      <c r="Y12" s="34">
        <f t="shared" si="11"/>
        <v>12.833333333333334</v>
      </c>
      <c r="Z12" s="34">
        <f t="shared" si="11"/>
        <v>13.416666666666666</v>
      </c>
      <c r="AA12" s="34">
        <f t="shared" si="11"/>
        <v>14</v>
      </c>
      <c r="AB12" s="34">
        <f t="shared" si="11"/>
        <v>14.583333333333334</v>
      </c>
      <c r="AC12" s="34">
        <f t="shared" si="11"/>
        <v>15.166666666666666</v>
      </c>
      <c r="AD12" s="34">
        <f t="shared" si="11"/>
        <v>15.75</v>
      </c>
      <c r="AE12" s="34">
        <f t="shared" si="11"/>
        <v>16.333333333333332</v>
      </c>
      <c r="AF12" s="34">
        <f t="shared" si="11"/>
        <v>16.916666666666668</v>
      </c>
      <c r="AG12" s="34">
        <f t="shared" si="11"/>
        <v>17.5</v>
      </c>
      <c r="AH12" s="34">
        <f t="shared" si="11"/>
        <v>18.083333333333332</v>
      </c>
      <c r="AI12" s="34">
        <f t="shared" si="11"/>
        <v>18.666666666666668</v>
      </c>
      <c r="AJ12" s="34">
        <f t="shared" si="11"/>
        <v>19.25</v>
      </c>
      <c r="AK12" s="34">
        <f t="shared" si="11"/>
        <v>19.833333333333332</v>
      </c>
      <c r="AL12" s="34">
        <f t="shared" si="11"/>
        <v>20.416666666666668</v>
      </c>
      <c r="AM12" s="35">
        <f t="shared" si="11"/>
        <v>21</v>
      </c>
    </row>
    <row r="13" spans="1:39" x14ac:dyDescent="0.25">
      <c r="A13" s="46"/>
      <c r="B13" s="3"/>
      <c r="C13" s="5">
        <v>0</v>
      </c>
      <c r="D13" s="36">
        <f>($AE$24*D1)/3600</f>
        <v>3</v>
      </c>
      <c r="E13" s="36">
        <f t="shared" ref="E13:AM13" si="12">($AE$24*E1)/3600</f>
        <v>6</v>
      </c>
      <c r="F13" s="36">
        <f t="shared" si="12"/>
        <v>9</v>
      </c>
      <c r="G13" s="36">
        <f t="shared" si="12"/>
        <v>12</v>
      </c>
      <c r="H13" s="36">
        <f t="shared" si="12"/>
        <v>15</v>
      </c>
      <c r="I13" s="36">
        <f t="shared" si="12"/>
        <v>18</v>
      </c>
      <c r="J13" s="36">
        <f t="shared" si="12"/>
        <v>21</v>
      </c>
      <c r="K13" s="36">
        <f t="shared" si="12"/>
        <v>24</v>
      </c>
      <c r="L13" s="36">
        <f t="shared" si="12"/>
        <v>27</v>
      </c>
      <c r="M13" s="36">
        <f t="shared" si="12"/>
        <v>30</v>
      </c>
      <c r="N13" s="36">
        <f t="shared" si="12"/>
        <v>33</v>
      </c>
      <c r="O13" s="36">
        <f t="shared" si="12"/>
        <v>36</v>
      </c>
      <c r="P13" s="36">
        <f t="shared" si="12"/>
        <v>39</v>
      </c>
      <c r="Q13" s="36">
        <f t="shared" si="12"/>
        <v>42</v>
      </c>
      <c r="R13" s="36">
        <f t="shared" si="12"/>
        <v>45</v>
      </c>
      <c r="S13" s="36">
        <f t="shared" si="12"/>
        <v>48</v>
      </c>
      <c r="T13" s="36">
        <f t="shared" si="12"/>
        <v>51</v>
      </c>
      <c r="U13" s="36">
        <f t="shared" si="12"/>
        <v>54</v>
      </c>
      <c r="V13" s="36">
        <f t="shared" si="12"/>
        <v>57</v>
      </c>
      <c r="W13" s="36">
        <f t="shared" si="12"/>
        <v>60</v>
      </c>
      <c r="X13" s="36">
        <f t="shared" si="12"/>
        <v>63</v>
      </c>
      <c r="Y13" s="36">
        <f t="shared" si="12"/>
        <v>66</v>
      </c>
      <c r="Z13" s="36">
        <f t="shared" si="12"/>
        <v>69</v>
      </c>
      <c r="AA13" s="36">
        <f t="shared" si="12"/>
        <v>72</v>
      </c>
      <c r="AB13" s="36">
        <f t="shared" si="12"/>
        <v>75</v>
      </c>
      <c r="AC13" s="36">
        <f t="shared" si="12"/>
        <v>78</v>
      </c>
      <c r="AD13" s="36">
        <f t="shared" si="12"/>
        <v>81</v>
      </c>
      <c r="AE13" s="36">
        <f t="shared" si="12"/>
        <v>84</v>
      </c>
      <c r="AF13" s="36">
        <f t="shared" si="12"/>
        <v>87</v>
      </c>
      <c r="AG13" s="36">
        <f t="shared" si="12"/>
        <v>90</v>
      </c>
      <c r="AH13" s="36">
        <f t="shared" si="12"/>
        <v>93</v>
      </c>
      <c r="AI13" s="36">
        <f t="shared" si="12"/>
        <v>96</v>
      </c>
      <c r="AJ13" s="36">
        <f t="shared" si="12"/>
        <v>99</v>
      </c>
      <c r="AK13" s="36">
        <f t="shared" si="12"/>
        <v>102</v>
      </c>
      <c r="AL13" s="36">
        <f t="shared" si="12"/>
        <v>105</v>
      </c>
      <c r="AM13" s="37">
        <f t="shared" si="12"/>
        <v>108</v>
      </c>
    </row>
    <row r="15" spans="1:39" x14ac:dyDescent="0.25">
      <c r="A15" s="50"/>
      <c r="B15" s="50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</row>
    <row r="18" spans="19:31" x14ac:dyDescent="0.25">
      <c r="U18" s="13"/>
      <c r="V18" s="14"/>
      <c r="W18" s="14"/>
      <c r="X18" s="15"/>
      <c r="Y18" s="15"/>
      <c r="AA18" s="18"/>
      <c r="AB18" s="19"/>
      <c r="AC18" s="19"/>
    </row>
    <row r="19" spans="19:31" x14ac:dyDescent="0.25">
      <c r="T19" s="10" t="s">
        <v>0</v>
      </c>
      <c r="U19" s="7">
        <v>190</v>
      </c>
      <c r="V19" s="8">
        <v>2.5</v>
      </c>
      <c r="W19" s="8">
        <v>74</v>
      </c>
      <c r="X19" s="4">
        <v>0.25</v>
      </c>
      <c r="Y19" s="4">
        <f>(U19/V19)+(W19/X19)</f>
        <v>372</v>
      </c>
      <c r="AA19" s="16">
        <v>40</v>
      </c>
      <c r="AB19" s="20">
        <v>1200</v>
      </c>
      <c r="AC19" s="17">
        <f>(AA19/AB19)*3600</f>
        <v>120</v>
      </c>
    </row>
    <row r="20" spans="19:31" x14ac:dyDescent="0.25">
      <c r="T20" s="11" t="s">
        <v>1</v>
      </c>
      <c r="U20" s="7">
        <v>275</v>
      </c>
      <c r="V20" s="8">
        <v>2.5</v>
      </c>
      <c r="W20" s="8">
        <v>72</v>
      </c>
      <c r="X20" s="4">
        <v>0.25</v>
      </c>
      <c r="Y20" s="42">
        <f>(U20/V20)+(W20/X20)</f>
        <v>398</v>
      </c>
    </row>
    <row r="21" spans="19:31" x14ac:dyDescent="0.25">
      <c r="T21" s="12" t="s">
        <v>2</v>
      </c>
      <c r="U21" s="9">
        <v>534</v>
      </c>
      <c r="V21" s="5">
        <v>2.5</v>
      </c>
      <c r="W21" s="5">
        <v>72</v>
      </c>
      <c r="X21" s="6">
        <v>0.25</v>
      </c>
      <c r="Y21" s="6">
        <f>(U21/V21)+(W21/X21)</f>
        <v>501.6</v>
      </c>
    </row>
    <row r="23" spans="19:31" x14ac:dyDescent="0.25">
      <c r="T23" s="23"/>
      <c r="U23" s="25"/>
      <c r="V23" s="25"/>
      <c r="W23" s="25"/>
      <c r="X23" s="26"/>
      <c r="Y23" s="26"/>
      <c r="Z23" s="26"/>
      <c r="AA23" s="27"/>
      <c r="AB23" s="27"/>
      <c r="AC23" s="27"/>
      <c r="AD23" s="27"/>
      <c r="AE23" s="28"/>
    </row>
    <row r="24" spans="19:31" x14ac:dyDescent="0.25">
      <c r="T24" s="24"/>
      <c r="U24" s="31">
        <v>24</v>
      </c>
      <c r="V24" s="31">
        <v>22</v>
      </c>
      <c r="W24" s="31">
        <v>18.100000000000001</v>
      </c>
      <c r="X24" s="31">
        <v>18</v>
      </c>
      <c r="Y24" s="31">
        <v>28</v>
      </c>
      <c r="Z24" s="31">
        <v>35</v>
      </c>
      <c r="AA24" s="31">
        <v>0</v>
      </c>
      <c r="AB24" s="31">
        <v>39</v>
      </c>
      <c r="AC24" s="31">
        <v>22</v>
      </c>
      <c r="AD24" s="31">
        <v>14</v>
      </c>
      <c r="AE24" s="20">
        <v>72</v>
      </c>
    </row>
    <row r="26" spans="19:31" x14ac:dyDescent="0.25">
      <c r="T26" s="23"/>
      <c r="U26" s="25"/>
      <c r="V26" s="25"/>
      <c r="W26" s="25"/>
      <c r="X26" s="26"/>
      <c r="Y26" s="26"/>
      <c r="Z26" s="26"/>
      <c r="AA26" s="27"/>
      <c r="AB26" s="27"/>
      <c r="AC26" s="27"/>
      <c r="AD26" s="27"/>
      <c r="AE26" s="28"/>
    </row>
    <row r="27" spans="19:31" x14ac:dyDescent="0.25">
      <c r="T27" s="24"/>
      <c r="U27" s="29">
        <f>(AA19/U24)*3600</f>
        <v>6000</v>
      </c>
      <c r="V27" s="29">
        <f>(AA19/V24)*3600</f>
        <v>6545.454545454545</v>
      </c>
      <c r="W27" s="29">
        <f>(AA19/W24)*3600</f>
        <v>7955.8011049723746</v>
      </c>
      <c r="X27" s="29">
        <f>(AA19/X24)*3600</f>
        <v>8000</v>
      </c>
      <c r="Y27" s="29">
        <f>(AA19/Y24)*3600</f>
        <v>5142.8571428571431</v>
      </c>
      <c r="Z27" s="29">
        <f>(AA19/Z24)*3600</f>
        <v>4114.2857142857138</v>
      </c>
      <c r="AA27" s="29" t="e">
        <f>(AA19/AA24)*3600</f>
        <v>#DIV/0!</v>
      </c>
      <c r="AB27" s="29">
        <f>(AA19/AB24)*3600</f>
        <v>3692.3076923076919</v>
      </c>
      <c r="AC27" s="29">
        <f>(AA19/AC24)*3600</f>
        <v>6545.454545454545</v>
      </c>
      <c r="AD27" s="29">
        <f>(AA19/AD24)*3600</f>
        <v>10285.714285714286</v>
      </c>
      <c r="AE27" s="30">
        <f>(AA19/AE24)*3600</f>
        <v>2000</v>
      </c>
    </row>
    <row r="29" spans="19:31" x14ac:dyDescent="0.25">
      <c r="S29" s="43"/>
      <c r="T29" s="44"/>
      <c r="U29" s="25"/>
      <c r="V29" s="25"/>
      <c r="W29" s="25"/>
      <c r="X29" s="26"/>
      <c r="Y29" s="26"/>
      <c r="Z29" s="26"/>
      <c r="AA29" s="27"/>
      <c r="AB29" s="27"/>
      <c r="AC29" s="27"/>
      <c r="AD29" s="27"/>
      <c r="AE29" s="28"/>
    </row>
    <row r="30" spans="19:31" x14ac:dyDescent="0.25">
      <c r="S30" s="45"/>
      <c r="T30" s="46"/>
      <c r="U30" s="36">
        <f>((AA19+((U24*AC19)/3600))*AC19)/AA19</f>
        <v>122.4</v>
      </c>
      <c r="V30" s="36">
        <f>((AA19+((V24*AC19)/3600))*AC19)/AA19</f>
        <v>122.2</v>
      </c>
      <c r="W30" s="36">
        <f>((AA19+((W24*AC19)/3600))*AC19)/AA19</f>
        <v>121.80999999999999</v>
      </c>
      <c r="X30" s="36">
        <f>((AA19+((X24*AC19)/3600))*AC19)/AA19</f>
        <v>121.8</v>
      </c>
      <c r="Y30" s="36">
        <f>((AA19+((Y24*AC19)/3600))*AC19)/AA19</f>
        <v>122.8</v>
      </c>
      <c r="Z30" s="36">
        <f>((AA19+((Z24*AC19)/3600))*AC19)/AA19</f>
        <v>123.5</v>
      </c>
      <c r="AA30" s="36">
        <f>((AA19+((AA24*AC19)/3600))*AC19)/AA19</f>
        <v>120</v>
      </c>
      <c r="AB30" s="36">
        <f>((AA19+((AB24*AC19)/3600))*AC19)/AA19</f>
        <v>123.9</v>
      </c>
      <c r="AC30" s="36">
        <f>((AA19+((AC24*AC19)/3600))*AC19)/AA19</f>
        <v>122.2</v>
      </c>
      <c r="AD30" s="36">
        <f>((AA19+((AD24*AC19)/3600))*AC19)/AA19</f>
        <v>121.4</v>
      </c>
      <c r="AE30" s="37">
        <f>((AA19+((AE24*AC19)/3600))*AC19)/AA19</f>
        <v>127.2</v>
      </c>
    </row>
    <row r="32" spans="19:31" x14ac:dyDescent="0.25">
      <c r="S32" s="43"/>
      <c r="T32" s="44"/>
      <c r="U32" s="25"/>
      <c r="V32" s="25"/>
      <c r="W32" s="25"/>
      <c r="X32" s="26"/>
      <c r="Y32" s="26"/>
      <c r="Z32" s="26"/>
      <c r="AA32" s="27"/>
      <c r="AB32" s="27"/>
      <c r="AC32" s="27"/>
      <c r="AD32" s="27"/>
      <c r="AE32" s="28"/>
    </row>
    <row r="33" spans="19:31" x14ac:dyDescent="0.25">
      <c r="S33" s="33"/>
      <c r="T33" s="17"/>
      <c r="U33" s="40">
        <f>Y19+U30</f>
        <v>494.4</v>
      </c>
      <c r="V33" s="40">
        <f>Y19+V30</f>
        <v>494.2</v>
      </c>
      <c r="W33" s="40">
        <f>Y19+W30</f>
        <v>493.81</v>
      </c>
      <c r="X33" s="40">
        <f>Y20+X30</f>
        <v>519.79999999999995</v>
      </c>
      <c r="Y33" s="40">
        <f>Y20+Y30</f>
        <v>520.79999999999995</v>
      </c>
      <c r="Z33" s="40">
        <f>Y20+Z30</f>
        <v>521.5</v>
      </c>
      <c r="AA33" s="40">
        <f>Y21+AA30</f>
        <v>621.6</v>
      </c>
      <c r="AB33" s="40">
        <f>Y21+AB30</f>
        <v>625.5</v>
      </c>
      <c r="AC33" s="40">
        <f>Y21+AC30</f>
        <v>623.80000000000007</v>
      </c>
      <c r="AD33" s="40">
        <f>Y21+AD30</f>
        <v>623</v>
      </c>
      <c r="AE33" s="41">
        <f>Y21+AE30</f>
        <v>628.80000000000007</v>
      </c>
    </row>
  </sheetData>
  <mergeCells count="9">
    <mergeCell ref="S32:T32"/>
    <mergeCell ref="S30:T30"/>
    <mergeCell ref="S29:T29"/>
    <mergeCell ref="B1:B2"/>
    <mergeCell ref="A1:A2"/>
    <mergeCell ref="A3:A5"/>
    <mergeCell ref="A15:B15"/>
    <mergeCell ref="A6:A8"/>
    <mergeCell ref="A9:A13"/>
  </mergeCells>
  <conditionalFormatting sqref="U24:AE2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R&amp;D</dc:creator>
  <cp:lastModifiedBy>Service R&amp;D</cp:lastModifiedBy>
  <dcterms:created xsi:type="dcterms:W3CDTF">2022-01-25T10:01:30Z</dcterms:created>
  <dcterms:modified xsi:type="dcterms:W3CDTF">2022-02-03T11:10:58Z</dcterms:modified>
</cp:coreProperties>
</file>