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R4" i="1"/>
  <c r="R5"/>
  <c r="R6"/>
  <c r="R7"/>
  <c r="R3"/>
  <c r="O4"/>
  <c r="O5"/>
  <c r="O6"/>
  <c r="O7"/>
  <c r="O3"/>
  <c r="L7"/>
  <c r="L6"/>
  <c r="L5"/>
  <c r="L4"/>
  <c r="L3"/>
  <c r="J4"/>
  <c r="J5"/>
  <c r="J6"/>
  <c r="J7"/>
  <c r="J3"/>
  <c r="H4"/>
  <c r="H5"/>
  <c r="H6"/>
  <c r="H7"/>
  <c r="H3"/>
  <c r="F4"/>
  <c r="N4" s="1"/>
  <c r="F5"/>
  <c r="N5" s="1"/>
  <c r="F6"/>
  <c r="N6" s="1"/>
  <c r="F7"/>
  <c r="F3"/>
  <c r="D7"/>
  <c r="N7" s="1"/>
  <c r="D4"/>
  <c r="D5"/>
  <c r="D6"/>
  <c r="D3"/>
  <c r="B4"/>
  <c r="B5"/>
  <c r="B6"/>
  <c r="B7"/>
  <c r="B3"/>
  <c r="N3" s="1"/>
</calcChain>
</file>

<file path=xl/sharedStrings.xml><?xml version="1.0" encoding="utf-8"?>
<sst xmlns="http://schemas.openxmlformats.org/spreadsheetml/2006/main" count="16" uniqueCount="6">
  <si>
    <t>HT</t>
  </si>
  <si>
    <t>TTC</t>
  </si>
  <si>
    <t>TOTAL HT</t>
  </si>
  <si>
    <t>REF COMPTA</t>
  </si>
  <si>
    <t>TOTAL TTC</t>
  </si>
  <si>
    <t>TVA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</si>
</sst>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16" fontId="0" fillId="0" borderId="0" xfId="0" applyNumberFormat="1"/>
    <xf numFmtId="0" fontId="0" fillId="2" borderId="0" xfId="0" applyFill="1"/>
    <xf numFmtId="2" fontId="1" fillId="3" borderId="0" xfId="0" applyNumberFormat="1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2">
    <dxf>
      <font>
        <b/>
        <i val="0"/>
        <color theme="0"/>
        <name val="Cambria"/>
        <scheme val="none"/>
      </font>
      <fill>
        <patternFill patternType="solid">
          <fgColor theme="0"/>
          <bgColor rgb="FF00B0F0"/>
        </patternFill>
      </fill>
    </dxf>
    <dxf>
      <font>
        <b/>
        <i val="0"/>
        <color rgb="FF421C5E"/>
        <name val="Cambria"/>
        <scheme val="none"/>
      </font>
      <fill>
        <patternFill>
          <bgColor theme="8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workbookViewId="0">
      <selection activeCell="C21" sqref="C21"/>
    </sheetView>
  </sheetViews>
  <sheetFormatPr baseColWidth="10" defaultRowHeight="15"/>
  <sheetData>
    <row r="1" spans="1:18">
      <c r="A1" t="s">
        <v>5</v>
      </c>
      <c r="B1" s="5">
        <v>1.0549999999999999</v>
      </c>
      <c r="C1" s="5"/>
      <c r="D1" s="6">
        <v>1.2</v>
      </c>
      <c r="E1" s="6"/>
      <c r="F1" s="7">
        <v>1.0549999999999999</v>
      </c>
      <c r="G1" s="7"/>
      <c r="H1" s="8">
        <v>1.0549999999999999</v>
      </c>
      <c r="I1" s="8"/>
      <c r="J1" s="9">
        <v>1.2</v>
      </c>
      <c r="K1" s="9"/>
      <c r="L1" s="10">
        <v>1.1000000000000001</v>
      </c>
      <c r="M1" s="10"/>
    </row>
    <row r="2" spans="1:18">
      <c r="B2" s="5" t="s">
        <v>0</v>
      </c>
      <c r="C2" s="5" t="s">
        <v>1</v>
      </c>
      <c r="D2" s="6" t="s">
        <v>0</v>
      </c>
      <c r="E2" s="6" t="s">
        <v>1</v>
      </c>
      <c r="F2" s="7" t="s">
        <v>0</v>
      </c>
      <c r="G2" s="7" t="s">
        <v>1</v>
      </c>
      <c r="H2" s="8" t="s">
        <v>0</v>
      </c>
      <c r="I2" s="8" t="s">
        <v>1</v>
      </c>
      <c r="J2" s="9" t="s">
        <v>0</v>
      </c>
      <c r="K2" s="9" t="s">
        <v>1</v>
      </c>
      <c r="L2" s="10" t="s">
        <v>0</v>
      </c>
      <c r="M2" s="10" t="s">
        <v>1</v>
      </c>
      <c r="N2" t="s">
        <v>2</v>
      </c>
      <c r="O2" t="s">
        <v>4</v>
      </c>
      <c r="Q2" s="3" t="s">
        <v>3</v>
      </c>
    </row>
    <row r="3" spans="1:18">
      <c r="A3" s="2">
        <v>45307</v>
      </c>
      <c r="B3" s="5">
        <f>ROUNDDOWN(C3/$B$1,3)</f>
        <v>74.975999999999999</v>
      </c>
      <c r="C3" s="5">
        <v>79.099999999999994</v>
      </c>
      <c r="D3" s="6">
        <f>ROUNDDOWN(E3/$D$1,3)</f>
        <v>0</v>
      </c>
      <c r="E3" s="6">
        <v>0</v>
      </c>
      <c r="F3" s="7">
        <f>ROUNDDOWN(G3/$F$1,3)</f>
        <v>170.9</v>
      </c>
      <c r="G3" s="7">
        <v>180.3</v>
      </c>
      <c r="H3" s="8">
        <f>ROUNDDOWN(I3/$H$1,3)</f>
        <v>189.28899999999999</v>
      </c>
      <c r="I3" s="8">
        <v>199.7</v>
      </c>
      <c r="J3" s="9">
        <f>ROUNDDOWN(K3/J$1,3)</f>
        <v>51.915999999999997</v>
      </c>
      <c r="K3" s="9">
        <v>62.3</v>
      </c>
      <c r="L3" s="10">
        <f>ROUNDDOWN(M3/L$1,3)</f>
        <v>2.9089999999999998</v>
      </c>
      <c r="M3" s="10">
        <v>3.2</v>
      </c>
      <c r="N3" s="4">
        <f>B3+D3+F3+H3+J3+L3</f>
        <v>489.98999999999995</v>
      </c>
      <c r="O3" s="1">
        <f>C3+E3+G3+I3+K3+M3</f>
        <v>524.6</v>
      </c>
      <c r="Q3" s="3">
        <v>489.99</v>
      </c>
      <c r="R3" s="1">
        <f>Q3-N3</f>
        <v>0</v>
      </c>
    </row>
    <row r="4" spans="1:18">
      <c r="A4" s="2">
        <v>45308</v>
      </c>
      <c r="B4" s="5">
        <f t="shared" ref="B4:B7" si="0">ROUNDDOWN(C4/$B$1,3)</f>
        <v>65.591999999999999</v>
      </c>
      <c r="C4" s="5">
        <v>69.2</v>
      </c>
      <c r="D4" s="6">
        <f t="shared" ref="D4:D6" si="1">ROUNDDOWN(E4/$D$1,3)</f>
        <v>10.25</v>
      </c>
      <c r="E4" s="6">
        <v>12.3</v>
      </c>
      <c r="F4" s="7">
        <f t="shared" ref="F4:F7" si="2">ROUNDDOWN(G4/$F$1,3)</f>
        <v>217.44</v>
      </c>
      <c r="G4" s="7">
        <v>229.4</v>
      </c>
      <c r="H4" s="8">
        <f t="shared" ref="H4:H7" si="3">ROUNDDOWN(I4/$H$1,3)</f>
        <v>161.80000000000001</v>
      </c>
      <c r="I4" s="8">
        <v>170.7</v>
      </c>
      <c r="J4" s="9">
        <f t="shared" ref="J4:L7" si="4">ROUNDDOWN(K4/J$1,3)</f>
        <v>16.666</v>
      </c>
      <c r="K4" s="9">
        <v>20</v>
      </c>
      <c r="L4" s="10">
        <f t="shared" si="4"/>
        <v>5.6360000000000001</v>
      </c>
      <c r="M4" s="10">
        <v>6.2</v>
      </c>
      <c r="N4" s="4">
        <f t="shared" ref="N4:N7" si="5">B4+D4+F4+H4+J4+L4</f>
        <v>477.38400000000001</v>
      </c>
      <c r="O4" s="1">
        <f>C4+E4+G4+I4+K4+M4</f>
        <v>507.79999999999995</v>
      </c>
      <c r="Q4" s="3">
        <v>477.37</v>
      </c>
      <c r="R4" s="1">
        <f t="shared" ref="R4:R7" si="6">Q4-N4</f>
        <v>-1.4000000000010004E-2</v>
      </c>
    </row>
    <row r="5" spans="1:18">
      <c r="A5" s="2">
        <v>45309</v>
      </c>
      <c r="B5" s="5">
        <f t="shared" si="0"/>
        <v>43.506999999999998</v>
      </c>
      <c r="C5" s="5">
        <v>45.9</v>
      </c>
      <c r="D5" s="6">
        <f t="shared" si="1"/>
        <v>29.166</v>
      </c>
      <c r="E5" s="6">
        <v>35</v>
      </c>
      <c r="F5" s="7">
        <f t="shared" si="2"/>
        <v>75.45</v>
      </c>
      <c r="G5" s="7">
        <v>79.599999999999994</v>
      </c>
      <c r="H5" s="8">
        <f t="shared" si="3"/>
        <v>100.28400000000001</v>
      </c>
      <c r="I5" s="8">
        <v>105.8</v>
      </c>
      <c r="J5" s="9">
        <f t="shared" si="4"/>
        <v>0</v>
      </c>
      <c r="K5" s="9"/>
      <c r="L5" s="10">
        <f t="shared" si="4"/>
        <v>14.363</v>
      </c>
      <c r="M5" s="10">
        <v>15.8</v>
      </c>
      <c r="N5" s="4">
        <f t="shared" si="5"/>
        <v>262.77</v>
      </c>
      <c r="O5" s="1">
        <f t="shared" ref="O5:O7" si="7">C5+E5+G5+I5+K5+M5</f>
        <v>282.10000000000002</v>
      </c>
      <c r="Q5" s="3">
        <v>262.79000000000002</v>
      </c>
      <c r="R5" s="1">
        <f t="shared" si="6"/>
        <v>2.0000000000038654E-2</v>
      </c>
    </row>
    <row r="6" spans="1:18">
      <c r="A6" s="2">
        <v>45310</v>
      </c>
      <c r="B6" s="5">
        <f t="shared" si="0"/>
        <v>75.260000000000005</v>
      </c>
      <c r="C6" s="5">
        <v>79.400000000000006</v>
      </c>
      <c r="D6" s="6">
        <f t="shared" si="1"/>
        <v>22.5</v>
      </c>
      <c r="E6" s="6">
        <v>27</v>
      </c>
      <c r="F6" s="7">
        <f t="shared" si="2"/>
        <v>60.283999999999999</v>
      </c>
      <c r="G6" s="7">
        <v>63.6</v>
      </c>
      <c r="H6" s="8">
        <f t="shared" si="3"/>
        <v>111.46899999999999</v>
      </c>
      <c r="I6" s="8">
        <v>117.6</v>
      </c>
      <c r="J6" s="9">
        <f t="shared" si="4"/>
        <v>28.5</v>
      </c>
      <c r="K6" s="9">
        <v>34.200000000000003</v>
      </c>
      <c r="L6" s="10">
        <f t="shared" si="4"/>
        <v>0</v>
      </c>
      <c r="M6" s="10"/>
      <c r="N6" s="4">
        <f t="shared" si="5"/>
        <v>298.01300000000003</v>
      </c>
      <c r="O6" s="1">
        <f t="shared" si="7"/>
        <v>321.8</v>
      </c>
      <c r="Q6" s="3">
        <v>298.06</v>
      </c>
      <c r="R6" s="1">
        <f t="shared" si="6"/>
        <v>4.6999999999968622E-2</v>
      </c>
    </row>
    <row r="7" spans="1:18">
      <c r="A7" s="2">
        <v>45311</v>
      </c>
      <c r="B7" s="5">
        <f t="shared" si="0"/>
        <v>85.497</v>
      </c>
      <c r="C7" s="5">
        <v>90.2</v>
      </c>
      <c r="D7" s="6">
        <f>ROUNDDOWN(E7/$D$1,3)</f>
        <v>23.916</v>
      </c>
      <c r="E7" s="6">
        <v>28.7</v>
      </c>
      <c r="F7" s="7">
        <f t="shared" si="2"/>
        <v>131.75299999999999</v>
      </c>
      <c r="G7" s="7">
        <v>139</v>
      </c>
      <c r="H7" s="8">
        <f t="shared" si="3"/>
        <v>243.03299999999999</v>
      </c>
      <c r="I7" s="8">
        <v>256.39999999999998</v>
      </c>
      <c r="J7" s="9">
        <f t="shared" si="4"/>
        <v>8.25</v>
      </c>
      <c r="K7" s="9">
        <v>9.9</v>
      </c>
      <c r="L7" s="10">
        <f t="shared" si="4"/>
        <v>6.5449999999999999</v>
      </c>
      <c r="M7" s="10">
        <v>7.2</v>
      </c>
      <c r="N7" s="4">
        <f t="shared" si="5"/>
        <v>498.99399999999997</v>
      </c>
      <c r="O7" s="1">
        <f t="shared" si="7"/>
        <v>531.4</v>
      </c>
      <c r="Q7" s="3">
        <v>499.02</v>
      </c>
      <c r="R7" s="1">
        <f t="shared" si="6"/>
        <v>2.6000000000010459E-2</v>
      </c>
    </row>
    <row r="8" spans="1:18">
      <c r="B8" s="5"/>
      <c r="C8" s="5"/>
      <c r="D8" s="6"/>
      <c r="E8" s="6"/>
      <c r="F8" s="7"/>
      <c r="G8" s="7"/>
      <c r="H8" s="8"/>
      <c r="I8" s="8"/>
      <c r="J8" s="9"/>
      <c r="K8" s="9"/>
      <c r="L8" s="10"/>
      <c r="M8" s="10"/>
    </row>
    <row r="9" spans="1:18">
      <c r="B9" s="5"/>
      <c r="C9" s="5"/>
      <c r="D9" s="6"/>
      <c r="E9" s="6"/>
      <c r="F9" s="7"/>
      <c r="G9" s="7"/>
      <c r="H9" s="8"/>
      <c r="I9" s="8"/>
      <c r="J9" s="9"/>
      <c r="K9" s="9"/>
      <c r="L9" s="10"/>
      <c r="M9" s="1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MALLET</dc:creator>
  <cp:lastModifiedBy>Lionel MALLET</cp:lastModifiedBy>
  <dcterms:created xsi:type="dcterms:W3CDTF">2024-02-01T10:52:50Z</dcterms:created>
  <dcterms:modified xsi:type="dcterms:W3CDTF">2024-02-01T13:28:31Z</dcterms:modified>
</cp:coreProperties>
</file>